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fan\Documents\GitHub\Data_Mining_Final_Project\Maps\data\xls\"/>
    </mc:Choice>
  </mc:AlternateContent>
  <bookViews>
    <workbookView xWindow="0" yWindow="0" windowWidth="24000" windowHeight="11175" activeTab="2"/>
  </bookViews>
  <sheets>
    <sheet name="Sheet1" sheetId="1" r:id="rId1"/>
    <sheet name="Time3" sheetId="3" r:id="rId2"/>
    <sheet name="349570_all" sheetId="4" r:id="rId3"/>
    <sheet name="ViolationCodes_match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4798" i="4"/>
  <c r="I4799" i="4"/>
  <c r="I4800" i="4"/>
  <c r="I4801" i="4"/>
  <c r="I4802" i="4"/>
  <c r="I4803" i="4"/>
  <c r="I4804" i="4"/>
  <c r="I4805" i="4"/>
  <c r="I4806" i="4"/>
  <c r="I4807" i="4"/>
  <c r="I4808" i="4"/>
  <c r="I4809" i="4"/>
  <c r="I4810" i="4"/>
  <c r="I4811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24" i="4"/>
  <c r="I4825" i="4"/>
  <c r="I4826" i="4"/>
  <c r="I4827" i="4"/>
  <c r="I4828" i="4"/>
  <c r="I4829" i="4"/>
  <c r="I4830" i="4"/>
  <c r="I4831" i="4"/>
  <c r="I4832" i="4"/>
  <c r="I4833" i="4"/>
  <c r="I4834" i="4"/>
  <c r="I4835" i="4"/>
  <c r="I4836" i="4"/>
  <c r="I4837" i="4"/>
  <c r="I4838" i="4"/>
  <c r="I4839" i="4"/>
  <c r="I4840" i="4"/>
  <c r="I4841" i="4"/>
  <c r="I4842" i="4"/>
  <c r="I4843" i="4"/>
  <c r="I4844" i="4"/>
  <c r="I4845" i="4"/>
  <c r="I4846" i="4"/>
  <c r="I4847" i="4"/>
  <c r="I4848" i="4"/>
  <c r="I4849" i="4"/>
  <c r="I4850" i="4"/>
  <c r="I4851" i="4"/>
  <c r="I4852" i="4"/>
  <c r="I4853" i="4"/>
  <c r="I4854" i="4"/>
  <c r="I4855" i="4"/>
  <c r="I4856" i="4"/>
  <c r="I4857" i="4"/>
  <c r="I4858" i="4"/>
  <c r="I4859" i="4"/>
  <c r="I4860" i="4"/>
  <c r="I4861" i="4"/>
  <c r="I4862" i="4"/>
  <c r="I4863" i="4"/>
  <c r="I4864" i="4"/>
  <c r="I4865" i="4"/>
  <c r="I4866" i="4"/>
  <c r="I4867" i="4"/>
  <c r="I4868" i="4"/>
  <c r="I4869" i="4"/>
  <c r="I4870" i="4"/>
  <c r="I4871" i="4"/>
  <c r="I4872" i="4"/>
  <c r="I4873" i="4"/>
  <c r="I4874" i="4"/>
  <c r="I4875" i="4"/>
  <c r="I4876" i="4"/>
  <c r="I4877" i="4"/>
  <c r="I4878" i="4"/>
  <c r="I4879" i="4"/>
  <c r="I4880" i="4"/>
  <c r="I4881" i="4"/>
  <c r="I4882" i="4"/>
  <c r="I4883" i="4"/>
  <c r="I4884" i="4"/>
  <c r="I4885" i="4"/>
  <c r="I4886" i="4"/>
  <c r="I4887" i="4"/>
  <c r="I4888" i="4"/>
  <c r="I4889" i="4"/>
  <c r="I4890" i="4"/>
  <c r="I4891" i="4"/>
  <c r="I4892" i="4"/>
  <c r="I4893" i="4"/>
  <c r="I4894" i="4"/>
  <c r="I4895" i="4"/>
  <c r="I4896" i="4"/>
  <c r="I4897" i="4"/>
  <c r="I4898" i="4"/>
  <c r="I4899" i="4"/>
  <c r="I4900" i="4"/>
  <c r="I4901" i="4"/>
  <c r="I4902" i="4"/>
  <c r="I4903" i="4"/>
  <c r="I4904" i="4"/>
  <c r="I4905" i="4"/>
  <c r="I4906" i="4"/>
  <c r="I4907" i="4"/>
  <c r="I4908" i="4"/>
  <c r="I4909" i="4"/>
  <c r="I4910" i="4"/>
  <c r="I4911" i="4"/>
  <c r="I4912" i="4"/>
  <c r="I4913" i="4"/>
  <c r="I4914" i="4"/>
  <c r="I4915" i="4"/>
  <c r="I4916" i="4"/>
  <c r="I4917" i="4"/>
  <c r="I4918" i="4"/>
  <c r="I4919" i="4"/>
  <c r="I4920" i="4"/>
  <c r="I4921" i="4"/>
  <c r="I4922" i="4"/>
  <c r="I4923" i="4"/>
  <c r="I4924" i="4"/>
  <c r="I4925" i="4"/>
  <c r="I4926" i="4"/>
  <c r="I4927" i="4"/>
  <c r="I4928" i="4"/>
  <c r="I4929" i="4"/>
  <c r="I4930" i="4"/>
  <c r="I4931" i="4"/>
  <c r="I4932" i="4"/>
  <c r="I4933" i="4"/>
  <c r="I4934" i="4"/>
  <c r="I4935" i="4"/>
  <c r="I4936" i="4"/>
  <c r="I4937" i="4"/>
  <c r="I4938" i="4"/>
  <c r="I4939" i="4"/>
  <c r="I4940" i="4"/>
  <c r="I4941" i="4"/>
  <c r="I4942" i="4"/>
  <c r="I4943" i="4"/>
  <c r="I4944" i="4"/>
  <c r="I4945" i="4"/>
  <c r="I4946" i="4"/>
  <c r="I4947" i="4"/>
  <c r="I4948" i="4"/>
  <c r="I4949" i="4"/>
  <c r="I4950" i="4"/>
  <c r="I4951" i="4"/>
  <c r="I4952" i="4"/>
  <c r="I4953" i="4"/>
  <c r="I4954" i="4"/>
  <c r="I4955" i="4"/>
  <c r="I4956" i="4"/>
  <c r="I4957" i="4"/>
  <c r="I4958" i="4"/>
  <c r="I4959" i="4"/>
  <c r="I4960" i="4"/>
  <c r="I4961" i="4"/>
  <c r="I4962" i="4"/>
  <c r="I4963" i="4"/>
  <c r="I4964" i="4"/>
  <c r="I4965" i="4"/>
  <c r="I4966" i="4"/>
  <c r="I4967" i="4"/>
  <c r="I4968" i="4"/>
  <c r="I4969" i="4"/>
  <c r="I4970" i="4"/>
  <c r="I4971" i="4"/>
  <c r="I4972" i="4"/>
  <c r="I4973" i="4"/>
  <c r="I4974" i="4"/>
  <c r="I4975" i="4"/>
  <c r="I4976" i="4"/>
  <c r="I4977" i="4"/>
  <c r="I4978" i="4"/>
  <c r="I4979" i="4"/>
  <c r="I4980" i="4"/>
  <c r="I4981" i="4"/>
  <c r="I4982" i="4"/>
  <c r="I4983" i="4"/>
  <c r="I4984" i="4"/>
  <c r="I4985" i="4"/>
  <c r="I4986" i="4"/>
  <c r="I4987" i="4"/>
  <c r="I4988" i="4"/>
  <c r="I4989" i="4"/>
  <c r="I4990" i="4"/>
  <c r="I4991" i="4"/>
  <c r="I4992" i="4"/>
  <c r="I4993" i="4"/>
  <c r="I4994" i="4"/>
  <c r="I4995" i="4"/>
  <c r="I4996" i="4"/>
  <c r="I4997" i="4"/>
  <c r="I4998" i="4"/>
  <c r="I4999" i="4"/>
  <c r="I5000" i="4"/>
  <c r="I5001" i="4"/>
  <c r="I5002" i="4"/>
  <c r="I5003" i="4"/>
  <c r="I5004" i="4"/>
  <c r="I5005" i="4"/>
  <c r="I5006" i="4"/>
  <c r="I5007" i="4"/>
  <c r="I5008" i="4"/>
  <c r="I5009" i="4"/>
  <c r="I5010" i="4"/>
  <c r="I5011" i="4"/>
  <c r="I5012" i="4"/>
  <c r="I5013" i="4"/>
  <c r="I5014" i="4"/>
  <c r="I5015" i="4"/>
  <c r="I5016" i="4"/>
  <c r="I5017" i="4"/>
  <c r="I5018" i="4"/>
  <c r="I5019" i="4"/>
  <c r="I5020" i="4"/>
  <c r="I5021" i="4"/>
  <c r="I5022" i="4"/>
  <c r="I5023" i="4"/>
  <c r="I5024" i="4"/>
  <c r="I5025" i="4"/>
  <c r="I5026" i="4"/>
  <c r="I5027" i="4"/>
  <c r="I5028" i="4"/>
  <c r="I5029" i="4"/>
  <c r="I5030" i="4"/>
  <c r="I5031" i="4"/>
  <c r="I5032" i="4"/>
  <c r="I5033" i="4"/>
  <c r="I5034" i="4"/>
  <c r="I5035" i="4"/>
  <c r="I5036" i="4"/>
  <c r="I5037" i="4"/>
  <c r="I5038" i="4"/>
  <c r="I5039" i="4"/>
  <c r="I5040" i="4"/>
  <c r="I5041" i="4"/>
  <c r="I5042" i="4"/>
  <c r="I5043" i="4"/>
  <c r="I5044" i="4"/>
  <c r="I5045" i="4"/>
  <c r="I5046" i="4"/>
  <c r="I5047" i="4"/>
  <c r="I5048" i="4"/>
  <c r="I5049" i="4"/>
  <c r="I5050" i="4"/>
  <c r="I5051" i="4"/>
  <c r="I5052" i="4"/>
  <c r="I5053" i="4"/>
  <c r="I5054" i="4"/>
  <c r="I5055" i="4"/>
  <c r="I5056" i="4"/>
  <c r="I5057" i="4"/>
  <c r="I5058" i="4"/>
  <c r="I5059" i="4"/>
  <c r="I5060" i="4"/>
  <c r="I5061" i="4"/>
  <c r="I5062" i="4"/>
  <c r="I5063" i="4"/>
  <c r="I5064" i="4"/>
  <c r="I5065" i="4"/>
  <c r="I5066" i="4"/>
  <c r="I5067" i="4"/>
  <c r="I5068" i="4"/>
  <c r="I5069" i="4"/>
  <c r="I5070" i="4"/>
  <c r="I5071" i="4"/>
  <c r="I5072" i="4"/>
  <c r="I5073" i="4"/>
  <c r="I5074" i="4"/>
  <c r="I5075" i="4"/>
  <c r="I5076" i="4"/>
  <c r="I5077" i="4"/>
  <c r="I5078" i="4"/>
  <c r="I5079" i="4"/>
  <c r="I5080" i="4"/>
  <c r="I5081" i="4"/>
  <c r="I5082" i="4"/>
  <c r="I5083" i="4"/>
  <c r="I5084" i="4"/>
  <c r="I5085" i="4"/>
  <c r="I5086" i="4"/>
  <c r="I5087" i="4"/>
  <c r="I5088" i="4"/>
  <c r="I5089" i="4"/>
  <c r="I5090" i="4"/>
  <c r="I5091" i="4"/>
  <c r="I5092" i="4"/>
  <c r="I5093" i="4"/>
  <c r="I5094" i="4"/>
  <c r="I5095" i="4"/>
  <c r="I5096" i="4"/>
  <c r="I5097" i="4"/>
  <c r="I5098" i="4"/>
  <c r="I5099" i="4"/>
  <c r="I5100" i="4"/>
  <c r="I5101" i="4"/>
  <c r="I5102" i="4"/>
  <c r="I5103" i="4"/>
  <c r="I5104" i="4"/>
  <c r="I5105" i="4"/>
  <c r="I5106" i="4"/>
  <c r="I5107" i="4"/>
  <c r="I5108" i="4"/>
  <c r="I5109" i="4"/>
  <c r="I5110" i="4"/>
  <c r="I5111" i="4"/>
  <c r="I5112" i="4"/>
  <c r="I5113" i="4"/>
  <c r="I5114" i="4"/>
  <c r="I5115" i="4"/>
  <c r="I5116" i="4"/>
  <c r="I5117" i="4"/>
  <c r="I5118" i="4"/>
  <c r="I5119" i="4"/>
  <c r="I5120" i="4"/>
  <c r="I5121" i="4"/>
  <c r="I5122" i="4"/>
  <c r="I5123" i="4"/>
  <c r="I5124" i="4"/>
  <c r="I5125" i="4"/>
  <c r="I5126" i="4"/>
  <c r="I5127" i="4"/>
  <c r="I5128" i="4"/>
  <c r="I5129" i="4"/>
  <c r="I5130" i="4"/>
  <c r="I5131" i="4"/>
  <c r="I5132" i="4"/>
  <c r="I5133" i="4"/>
  <c r="I5134" i="4"/>
  <c r="I5135" i="4"/>
  <c r="I5136" i="4"/>
  <c r="I5137" i="4"/>
  <c r="I5138" i="4"/>
  <c r="I5139" i="4"/>
  <c r="I5140" i="4"/>
  <c r="I5141" i="4"/>
  <c r="I5142" i="4"/>
  <c r="I5143" i="4"/>
  <c r="I5144" i="4"/>
  <c r="I5145" i="4"/>
  <c r="I5146" i="4"/>
  <c r="I5147" i="4"/>
  <c r="I5148" i="4"/>
  <c r="I5149" i="4"/>
  <c r="I5150" i="4"/>
  <c r="I5151" i="4"/>
  <c r="I5152" i="4"/>
  <c r="I5153" i="4"/>
  <c r="I5154" i="4"/>
  <c r="I5155" i="4"/>
  <c r="I5156" i="4"/>
  <c r="I5157" i="4"/>
  <c r="I5158" i="4"/>
  <c r="I5159" i="4"/>
  <c r="I5160" i="4"/>
  <c r="I5161" i="4"/>
  <c r="I5162" i="4"/>
  <c r="I5163" i="4"/>
  <c r="I5164" i="4"/>
  <c r="I5165" i="4"/>
  <c r="I5166" i="4"/>
  <c r="I5167" i="4"/>
  <c r="I5168" i="4"/>
  <c r="I5169" i="4"/>
  <c r="I5170" i="4"/>
  <c r="I5171" i="4"/>
  <c r="I5172" i="4"/>
  <c r="I5173" i="4"/>
  <c r="I5174" i="4"/>
  <c r="I5175" i="4"/>
  <c r="I5176" i="4"/>
  <c r="I5177" i="4"/>
  <c r="I5178" i="4"/>
  <c r="I5179" i="4"/>
  <c r="I5180" i="4"/>
  <c r="I5181" i="4"/>
  <c r="I5182" i="4"/>
  <c r="I5183" i="4"/>
  <c r="I5184" i="4"/>
  <c r="I5185" i="4"/>
  <c r="I5186" i="4"/>
  <c r="I5187" i="4"/>
  <c r="I5188" i="4"/>
  <c r="I5189" i="4"/>
  <c r="I5190" i="4"/>
  <c r="I5191" i="4"/>
  <c r="I5192" i="4"/>
  <c r="I5193" i="4"/>
  <c r="I5194" i="4"/>
  <c r="I5195" i="4"/>
  <c r="I5196" i="4"/>
  <c r="I5197" i="4"/>
  <c r="I5198" i="4"/>
  <c r="I5199" i="4"/>
  <c r="I5200" i="4"/>
  <c r="I5201" i="4"/>
  <c r="I5202" i="4"/>
  <c r="I5203" i="4"/>
  <c r="I5204" i="4"/>
  <c r="I5205" i="4"/>
  <c r="I5206" i="4"/>
  <c r="I5207" i="4"/>
  <c r="I5208" i="4"/>
  <c r="I5209" i="4"/>
  <c r="I5210" i="4"/>
  <c r="I5211" i="4"/>
  <c r="I5212" i="4"/>
  <c r="I5213" i="4"/>
  <c r="I5214" i="4"/>
  <c r="I5215" i="4"/>
  <c r="I5216" i="4"/>
  <c r="I5217" i="4"/>
  <c r="I5218" i="4"/>
  <c r="I5219" i="4"/>
  <c r="I5220" i="4"/>
  <c r="I5221" i="4"/>
  <c r="I5222" i="4"/>
  <c r="I5223" i="4"/>
  <c r="I5224" i="4"/>
  <c r="I5225" i="4"/>
  <c r="I5226" i="4"/>
  <c r="I5227" i="4"/>
  <c r="I5228" i="4"/>
  <c r="I5229" i="4"/>
  <c r="I5230" i="4"/>
  <c r="I5231" i="4"/>
  <c r="I5232" i="4"/>
  <c r="I5233" i="4"/>
  <c r="I5234" i="4"/>
  <c r="I5235" i="4"/>
  <c r="I5236" i="4"/>
  <c r="I5237" i="4"/>
  <c r="I5238" i="4"/>
  <c r="I5239" i="4"/>
  <c r="I5240" i="4"/>
  <c r="I5241" i="4"/>
  <c r="I5242" i="4"/>
  <c r="I5243" i="4"/>
  <c r="I5244" i="4"/>
  <c r="I5245" i="4"/>
  <c r="I5246" i="4"/>
  <c r="I5247" i="4"/>
  <c r="I5248" i="4"/>
  <c r="I5249" i="4"/>
  <c r="I5250" i="4"/>
  <c r="I5251" i="4"/>
  <c r="I5252" i="4"/>
  <c r="I5253" i="4"/>
  <c r="I5254" i="4"/>
  <c r="I5255" i="4"/>
  <c r="I5256" i="4"/>
  <c r="I5257" i="4"/>
  <c r="I5258" i="4"/>
  <c r="I5259" i="4"/>
  <c r="I5260" i="4"/>
  <c r="I5261" i="4"/>
  <c r="I5262" i="4"/>
  <c r="I5263" i="4"/>
  <c r="I5264" i="4"/>
  <c r="I5265" i="4"/>
  <c r="I5266" i="4"/>
  <c r="I5267" i="4"/>
  <c r="I5268" i="4"/>
  <c r="I5269" i="4"/>
  <c r="I5270" i="4"/>
  <c r="I5271" i="4"/>
  <c r="I5272" i="4"/>
  <c r="I5273" i="4"/>
  <c r="I5274" i="4"/>
  <c r="I5275" i="4"/>
  <c r="I5276" i="4"/>
  <c r="I5277" i="4"/>
  <c r="I5278" i="4"/>
  <c r="I5279" i="4"/>
  <c r="I5280" i="4"/>
  <c r="I5281" i="4"/>
  <c r="I5282" i="4"/>
  <c r="I5283" i="4"/>
  <c r="I5284" i="4"/>
  <c r="I5285" i="4"/>
  <c r="I5286" i="4"/>
  <c r="I5287" i="4"/>
  <c r="I5288" i="4"/>
  <c r="I5289" i="4"/>
  <c r="I5290" i="4"/>
  <c r="I5291" i="4"/>
  <c r="I5292" i="4"/>
  <c r="I5293" i="4"/>
  <c r="I5294" i="4"/>
  <c r="I5295" i="4"/>
  <c r="I5296" i="4"/>
  <c r="I5297" i="4"/>
  <c r="I5298" i="4"/>
  <c r="I5299" i="4"/>
  <c r="I5300" i="4"/>
  <c r="I5301" i="4"/>
  <c r="I5302" i="4"/>
  <c r="I5303" i="4"/>
  <c r="I5304" i="4"/>
  <c r="I5305" i="4"/>
  <c r="I5306" i="4"/>
  <c r="I5307" i="4"/>
  <c r="I5308" i="4"/>
  <c r="I5309" i="4"/>
  <c r="I5310" i="4"/>
  <c r="I5311" i="4"/>
  <c r="I5312" i="4"/>
  <c r="I5313" i="4"/>
  <c r="I5314" i="4"/>
  <c r="I5315" i="4"/>
  <c r="I5316" i="4"/>
  <c r="I5317" i="4"/>
  <c r="I5318" i="4"/>
  <c r="I5319" i="4"/>
  <c r="I5320" i="4"/>
  <c r="I5321" i="4"/>
  <c r="I5322" i="4"/>
  <c r="I5323" i="4"/>
  <c r="I5324" i="4"/>
  <c r="I5325" i="4"/>
  <c r="I5326" i="4"/>
  <c r="I5327" i="4"/>
  <c r="I5328" i="4"/>
  <c r="I5329" i="4"/>
  <c r="I5330" i="4"/>
  <c r="I5331" i="4"/>
  <c r="I5332" i="4"/>
  <c r="I5333" i="4"/>
  <c r="I5334" i="4"/>
  <c r="I5335" i="4"/>
  <c r="I5336" i="4"/>
  <c r="I5337" i="4"/>
  <c r="I5338" i="4"/>
  <c r="I5339" i="4"/>
  <c r="I5340" i="4"/>
  <c r="I5341" i="4"/>
  <c r="I5342" i="4"/>
  <c r="I5343" i="4"/>
  <c r="I5344" i="4"/>
  <c r="I5345" i="4"/>
  <c r="I5346" i="4"/>
  <c r="I5347" i="4"/>
  <c r="I5348" i="4"/>
  <c r="I5349" i="4"/>
  <c r="I5350" i="4"/>
  <c r="I5351" i="4"/>
  <c r="I5352" i="4"/>
  <c r="I5353" i="4"/>
  <c r="I5354" i="4"/>
  <c r="I5355" i="4"/>
  <c r="I5356" i="4"/>
  <c r="I5357" i="4"/>
  <c r="I5358" i="4"/>
  <c r="I5359" i="4"/>
  <c r="I5360" i="4"/>
  <c r="I5361" i="4"/>
  <c r="I5362" i="4"/>
  <c r="I5363" i="4"/>
  <c r="I5364" i="4"/>
  <c r="I5365" i="4"/>
  <c r="I5366" i="4"/>
  <c r="I5367" i="4"/>
  <c r="I5368" i="4"/>
  <c r="I5369" i="4"/>
  <c r="I5370" i="4"/>
  <c r="I5371" i="4"/>
  <c r="I5372" i="4"/>
  <c r="I5373" i="4"/>
  <c r="I5374" i="4"/>
  <c r="I5375" i="4"/>
  <c r="I5376" i="4"/>
  <c r="I5377" i="4"/>
  <c r="I5378" i="4"/>
  <c r="I5379" i="4"/>
  <c r="I5380" i="4"/>
  <c r="I5381" i="4"/>
  <c r="I5382" i="4"/>
  <c r="I5383" i="4"/>
  <c r="I5384" i="4"/>
  <c r="I5385" i="4"/>
  <c r="I5386" i="4"/>
  <c r="I5387" i="4"/>
  <c r="I5388" i="4"/>
  <c r="I5389" i="4"/>
  <c r="I5390" i="4"/>
  <c r="I5391" i="4"/>
  <c r="I5392" i="4"/>
  <c r="I5393" i="4"/>
  <c r="I5394" i="4"/>
  <c r="I5395" i="4"/>
  <c r="I5396" i="4"/>
  <c r="I5397" i="4"/>
  <c r="I5398" i="4"/>
  <c r="I5399" i="4"/>
  <c r="I5400" i="4"/>
  <c r="I5401" i="4"/>
  <c r="I5402" i="4"/>
  <c r="I5403" i="4"/>
  <c r="I5404" i="4"/>
  <c r="I5405" i="4"/>
  <c r="I5406" i="4"/>
  <c r="I5407" i="4"/>
  <c r="I5408" i="4"/>
  <c r="I5409" i="4"/>
  <c r="I5410" i="4"/>
  <c r="I5411" i="4"/>
  <c r="I5412" i="4"/>
  <c r="I5413" i="4"/>
  <c r="I5414" i="4"/>
  <c r="I5415" i="4"/>
  <c r="I5416" i="4"/>
  <c r="I5417" i="4"/>
  <c r="I5418" i="4"/>
  <c r="I5419" i="4"/>
  <c r="I5420" i="4"/>
  <c r="I5421" i="4"/>
  <c r="I5422" i="4"/>
  <c r="I5423" i="4"/>
  <c r="I5424" i="4"/>
  <c r="I5425" i="4"/>
  <c r="I5426" i="4"/>
  <c r="I5427" i="4"/>
  <c r="I5428" i="4"/>
  <c r="I5429" i="4"/>
  <c r="I5430" i="4"/>
  <c r="I5431" i="4"/>
  <c r="I5432" i="4"/>
  <c r="I5433" i="4"/>
  <c r="I5434" i="4"/>
  <c r="I5435" i="4"/>
  <c r="I5436" i="4"/>
  <c r="I5437" i="4"/>
  <c r="I5438" i="4"/>
  <c r="I5439" i="4"/>
  <c r="I5440" i="4"/>
  <c r="I5441" i="4"/>
  <c r="I5442" i="4"/>
  <c r="I5443" i="4"/>
  <c r="I5444" i="4"/>
  <c r="I5445" i="4"/>
  <c r="I5446" i="4"/>
  <c r="I5447" i="4"/>
  <c r="I5448" i="4"/>
  <c r="I5449" i="4"/>
  <c r="I5450" i="4"/>
  <c r="I5451" i="4"/>
  <c r="I5452" i="4"/>
  <c r="I5453" i="4"/>
  <c r="I5454" i="4"/>
  <c r="I5455" i="4"/>
  <c r="I5456" i="4"/>
  <c r="I5457" i="4"/>
  <c r="I5458" i="4"/>
  <c r="I5459" i="4"/>
  <c r="I5460" i="4"/>
  <c r="I5461" i="4"/>
  <c r="I5462" i="4"/>
  <c r="I5463" i="4"/>
  <c r="I5464" i="4"/>
  <c r="I5465" i="4"/>
  <c r="I5466" i="4"/>
  <c r="I5467" i="4"/>
  <c r="I5468" i="4"/>
  <c r="I5469" i="4"/>
  <c r="I5470" i="4"/>
  <c r="I5471" i="4"/>
  <c r="I5472" i="4"/>
  <c r="I5473" i="4"/>
  <c r="I5474" i="4"/>
  <c r="I5475" i="4"/>
  <c r="I5476" i="4"/>
  <c r="I5477" i="4"/>
  <c r="I5478" i="4"/>
  <c r="I5479" i="4"/>
  <c r="I5480" i="4"/>
  <c r="I5481" i="4"/>
  <c r="I5482" i="4"/>
  <c r="I5483" i="4"/>
  <c r="I5484" i="4"/>
  <c r="I5485" i="4"/>
  <c r="I5486" i="4"/>
  <c r="I5487" i="4"/>
  <c r="I5488" i="4"/>
  <c r="I5489" i="4"/>
  <c r="I5490" i="4"/>
  <c r="I5491" i="4"/>
  <c r="I5492" i="4"/>
  <c r="I5493" i="4"/>
  <c r="I5494" i="4"/>
  <c r="I5495" i="4"/>
  <c r="I5496" i="4"/>
  <c r="I5497" i="4"/>
  <c r="I5498" i="4"/>
  <c r="I5499" i="4"/>
  <c r="I5500" i="4"/>
  <c r="I5501" i="4"/>
  <c r="I5502" i="4"/>
  <c r="I5503" i="4"/>
  <c r="I5504" i="4"/>
  <c r="I5505" i="4"/>
  <c r="I5506" i="4"/>
  <c r="I5507" i="4"/>
  <c r="I5508" i="4"/>
  <c r="I5509" i="4"/>
  <c r="I5510" i="4"/>
  <c r="I5511" i="4"/>
  <c r="I5512" i="4"/>
  <c r="I5513" i="4"/>
  <c r="I5514" i="4"/>
  <c r="I5515" i="4"/>
  <c r="I5516" i="4"/>
  <c r="I5517" i="4"/>
  <c r="I5518" i="4"/>
  <c r="I5519" i="4"/>
  <c r="I5520" i="4"/>
  <c r="I5521" i="4"/>
  <c r="I5522" i="4"/>
  <c r="I5523" i="4"/>
  <c r="I5524" i="4"/>
  <c r="I5525" i="4"/>
  <c r="I5526" i="4"/>
  <c r="I5527" i="4"/>
  <c r="I5528" i="4"/>
  <c r="I5529" i="4"/>
  <c r="I5530" i="4"/>
  <c r="I5531" i="4"/>
  <c r="I5532" i="4"/>
  <c r="I5533" i="4"/>
  <c r="I5534" i="4"/>
  <c r="I5535" i="4"/>
  <c r="I5536" i="4"/>
  <c r="I5537" i="4"/>
  <c r="I5538" i="4"/>
  <c r="I5539" i="4"/>
  <c r="I5540" i="4"/>
  <c r="I5541" i="4"/>
  <c r="I5542" i="4"/>
  <c r="I5543" i="4"/>
  <c r="I5544" i="4"/>
  <c r="I5545" i="4"/>
  <c r="I5546" i="4"/>
  <c r="I5547" i="4"/>
  <c r="I5548" i="4"/>
  <c r="I5549" i="4"/>
  <c r="I5550" i="4"/>
  <c r="I5551" i="4"/>
  <c r="I5552" i="4"/>
  <c r="I5553" i="4"/>
  <c r="I5554" i="4"/>
  <c r="I5555" i="4"/>
  <c r="I5556" i="4"/>
  <c r="I5557" i="4"/>
  <c r="I5558" i="4"/>
  <c r="I5559" i="4"/>
  <c r="I5560" i="4"/>
  <c r="I5561" i="4"/>
  <c r="I5562" i="4"/>
  <c r="I5563" i="4"/>
  <c r="I5564" i="4"/>
  <c r="I5565" i="4"/>
  <c r="I5566" i="4"/>
  <c r="I5567" i="4"/>
  <c r="I5568" i="4"/>
  <c r="I5569" i="4"/>
  <c r="I5570" i="4"/>
  <c r="I5571" i="4"/>
  <c r="I5572" i="4"/>
  <c r="I5573" i="4"/>
  <c r="I5574" i="4"/>
  <c r="I5575" i="4"/>
  <c r="I5576" i="4"/>
  <c r="I5577" i="4"/>
  <c r="I5578" i="4"/>
  <c r="I5579" i="4"/>
  <c r="I5580" i="4"/>
  <c r="I5581" i="4"/>
  <c r="I5582" i="4"/>
  <c r="I5583" i="4"/>
  <c r="I5584" i="4"/>
  <c r="I5585" i="4"/>
  <c r="I5586" i="4"/>
  <c r="I5587" i="4"/>
  <c r="I5588" i="4"/>
  <c r="I5589" i="4"/>
  <c r="I5590" i="4"/>
  <c r="I5591" i="4"/>
  <c r="I5592" i="4"/>
  <c r="I5593" i="4"/>
  <c r="I5594" i="4"/>
  <c r="I5595" i="4"/>
  <c r="I5596" i="4"/>
  <c r="I5597" i="4"/>
  <c r="I5598" i="4"/>
  <c r="I5599" i="4"/>
  <c r="I5600" i="4"/>
  <c r="I5601" i="4"/>
  <c r="I5602" i="4"/>
  <c r="I5603" i="4"/>
  <c r="I5604" i="4"/>
  <c r="I5605" i="4"/>
  <c r="I5606" i="4"/>
  <c r="I5607" i="4"/>
  <c r="I5608" i="4"/>
  <c r="I5609" i="4"/>
  <c r="I5610" i="4"/>
  <c r="I5611" i="4"/>
  <c r="I5612" i="4"/>
  <c r="I5613" i="4"/>
  <c r="I5614" i="4"/>
  <c r="I5615" i="4"/>
  <c r="I5616" i="4"/>
  <c r="I5617" i="4"/>
  <c r="I5618" i="4"/>
  <c r="I5619" i="4"/>
  <c r="I5620" i="4"/>
  <c r="I5621" i="4"/>
  <c r="I5622" i="4"/>
  <c r="I5623" i="4"/>
  <c r="I5624" i="4"/>
  <c r="I5625" i="4"/>
  <c r="I5626" i="4"/>
  <c r="I5627" i="4"/>
  <c r="I5628" i="4"/>
  <c r="I5629" i="4"/>
  <c r="I5630" i="4"/>
  <c r="I5631" i="4"/>
  <c r="I5632" i="4"/>
  <c r="I5633" i="4"/>
  <c r="I5634" i="4"/>
  <c r="I5635" i="4"/>
  <c r="I5636" i="4"/>
  <c r="I5637" i="4"/>
  <c r="I5638" i="4"/>
  <c r="I5639" i="4"/>
  <c r="I5640" i="4"/>
  <c r="I5641" i="4"/>
  <c r="I5642" i="4"/>
  <c r="I5643" i="4"/>
  <c r="I5644" i="4"/>
  <c r="I5645" i="4"/>
  <c r="I5646" i="4"/>
  <c r="I5647" i="4"/>
  <c r="I5648" i="4"/>
  <c r="I5649" i="4"/>
  <c r="I5650" i="4"/>
  <c r="I5651" i="4"/>
  <c r="I5652" i="4"/>
  <c r="I5653" i="4"/>
  <c r="I5654" i="4"/>
  <c r="I5655" i="4"/>
  <c r="I5656" i="4"/>
  <c r="I5657" i="4"/>
  <c r="I5658" i="4"/>
  <c r="I5659" i="4"/>
  <c r="I5660" i="4"/>
  <c r="I5661" i="4"/>
  <c r="I5662" i="4"/>
  <c r="I5663" i="4"/>
  <c r="I5664" i="4"/>
  <c r="I5665" i="4"/>
  <c r="I5666" i="4"/>
  <c r="I5667" i="4"/>
  <c r="I5668" i="4"/>
  <c r="I5669" i="4"/>
  <c r="I5670" i="4"/>
  <c r="I5671" i="4"/>
  <c r="I5672" i="4"/>
  <c r="I5673" i="4"/>
  <c r="I5674" i="4"/>
  <c r="I5675" i="4"/>
  <c r="I5676" i="4"/>
  <c r="I5677" i="4"/>
  <c r="I5678" i="4"/>
  <c r="I5679" i="4"/>
  <c r="I5680" i="4"/>
  <c r="I5681" i="4"/>
  <c r="I5682" i="4"/>
  <c r="I5683" i="4"/>
  <c r="I5684" i="4"/>
  <c r="I5685" i="4"/>
  <c r="I5686" i="4"/>
  <c r="I5687" i="4"/>
  <c r="I5688" i="4"/>
  <c r="I5689" i="4"/>
  <c r="I5690" i="4"/>
  <c r="I5691" i="4"/>
  <c r="I5692" i="4"/>
  <c r="I5693" i="4"/>
  <c r="I5694" i="4"/>
  <c r="I5695" i="4"/>
  <c r="I5696" i="4"/>
  <c r="I5697" i="4"/>
  <c r="I5698" i="4"/>
  <c r="I5699" i="4"/>
  <c r="I5700" i="4"/>
  <c r="I5701" i="4"/>
  <c r="I5702" i="4"/>
  <c r="I5703" i="4"/>
  <c r="I5704" i="4"/>
  <c r="I5705" i="4"/>
  <c r="I5706" i="4"/>
  <c r="I5707" i="4"/>
  <c r="I5708" i="4"/>
  <c r="I5709" i="4"/>
  <c r="I5710" i="4"/>
  <c r="I5711" i="4"/>
  <c r="I5712" i="4"/>
  <c r="I5713" i="4"/>
  <c r="I5714" i="4"/>
  <c r="I5715" i="4"/>
  <c r="I5716" i="4"/>
  <c r="I5717" i="4"/>
  <c r="I5718" i="4"/>
  <c r="I5719" i="4"/>
  <c r="I5720" i="4"/>
  <c r="I5721" i="4"/>
  <c r="I5722" i="4"/>
  <c r="I5723" i="4"/>
  <c r="I5724" i="4"/>
  <c r="I5725" i="4"/>
  <c r="I5726" i="4"/>
  <c r="I5727" i="4"/>
  <c r="I5728" i="4"/>
  <c r="I5729" i="4"/>
  <c r="I5730" i="4"/>
  <c r="I5731" i="4"/>
  <c r="I5732" i="4"/>
  <c r="I5733" i="4"/>
  <c r="I5734" i="4"/>
  <c r="I5735" i="4"/>
  <c r="I5736" i="4"/>
  <c r="I5737" i="4"/>
  <c r="I5738" i="4"/>
  <c r="I5739" i="4"/>
  <c r="I5740" i="4"/>
  <c r="I5741" i="4"/>
  <c r="I5742" i="4"/>
  <c r="I5743" i="4"/>
  <c r="I5744" i="4"/>
  <c r="I5745" i="4"/>
  <c r="I5746" i="4"/>
  <c r="I5747" i="4"/>
  <c r="I5748" i="4"/>
  <c r="I5749" i="4"/>
  <c r="I5750" i="4"/>
  <c r="I5751" i="4"/>
  <c r="I5752" i="4"/>
  <c r="I5753" i="4"/>
  <c r="I5754" i="4"/>
  <c r="I5755" i="4"/>
  <c r="I5756" i="4"/>
  <c r="I5757" i="4"/>
  <c r="I5758" i="4"/>
  <c r="I5759" i="4"/>
  <c r="I5760" i="4"/>
  <c r="I5761" i="4"/>
  <c r="I5762" i="4"/>
  <c r="I5763" i="4"/>
  <c r="I5764" i="4"/>
  <c r="I5765" i="4"/>
  <c r="I5766" i="4"/>
  <c r="I5767" i="4"/>
  <c r="I5768" i="4"/>
  <c r="I5769" i="4"/>
  <c r="I5770" i="4"/>
  <c r="I5771" i="4"/>
  <c r="I5772" i="4"/>
  <c r="I5773" i="4"/>
  <c r="I5774" i="4"/>
  <c r="I5775" i="4"/>
  <c r="I5776" i="4"/>
  <c r="I5777" i="4"/>
  <c r="I5778" i="4"/>
  <c r="I5779" i="4"/>
  <c r="I5780" i="4"/>
  <c r="I5781" i="4"/>
  <c r="I5782" i="4"/>
  <c r="I5783" i="4"/>
  <c r="I5784" i="4"/>
  <c r="I5785" i="4"/>
  <c r="I5786" i="4"/>
  <c r="I5787" i="4"/>
  <c r="I5788" i="4"/>
  <c r="I5789" i="4"/>
  <c r="I5790" i="4"/>
  <c r="I5791" i="4"/>
  <c r="I5792" i="4"/>
  <c r="I5793" i="4"/>
  <c r="I5794" i="4"/>
  <c r="I5795" i="4"/>
  <c r="I5796" i="4"/>
  <c r="I5797" i="4"/>
  <c r="I5798" i="4"/>
  <c r="I5799" i="4"/>
  <c r="I5800" i="4"/>
  <c r="I5801" i="4"/>
  <c r="I5802" i="4"/>
  <c r="I5803" i="4"/>
  <c r="I5804" i="4"/>
  <c r="I5805" i="4"/>
  <c r="I5806" i="4"/>
  <c r="I5807" i="4"/>
  <c r="I5808" i="4"/>
  <c r="I5809" i="4"/>
  <c r="I5810" i="4"/>
  <c r="I5811" i="4"/>
  <c r="I5812" i="4"/>
  <c r="I5813" i="4"/>
  <c r="I5814" i="4"/>
  <c r="I5815" i="4"/>
  <c r="I5816" i="4"/>
  <c r="I5817" i="4"/>
  <c r="I5818" i="4"/>
  <c r="I5819" i="4"/>
  <c r="I5820" i="4"/>
  <c r="I5821" i="4"/>
  <c r="I5822" i="4"/>
  <c r="I5823" i="4"/>
  <c r="I5824" i="4"/>
  <c r="I5825" i="4"/>
  <c r="I5826" i="4"/>
  <c r="I5827" i="4"/>
  <c r="I5828" i="4"/>
  <c r="I5829" i="4"/>
  <c r="I5830" i="4"/>
  <c r="I5831" i="4"/>
  <c r="I5832" i="4"/>
  <c r="I5833" i="4"/>
  <c r="I5834" i="4"/>
  <c r="I5835" i="4"/>
  <c r="I5836" i="4"/>
  <c r="I5837" i="4"/>
  <c r="I5838" i="4"/>
  <c r="I5839" i="4"/>
  <c r="I5840" i="4"/>
  <c r="I5841" i="4"/>
  <c r="I5842" i="4"/>
  <c r="I5843" i="4"/>
  <c r="I5844" i="4"/>
  <c r="I5845" i="4"/>
  <c r="I5846" i="4"/>
  <c r="I5847" i="4"/>
  <c r="I5848" i="4"/>
  <c r="I5849" i="4"/>
  <c r="I5850" i="4"/>
  <c r="I5851" i="4"/>
  <c r="I5852" i="4"/>
  <c r="I5853" i="4"/>
  <c r="I5854" i="4"/>
  <c r="I5855" i="4"/>
  <c r="I5856" i="4"/>
  <c r="I5857" i="4"/>
  <c r="I5858" i="4"/>
  <c r="I5859" i="4"/>
  <c r="I5860" i="4"/>
  <c r="I5861" i="4"/>
  <c r="I5862" i="4"/>
  <c r="I5863" i="4"/>
  <c r="I5864" i="4"/>
  <c r="I5865" i="4"/>
  <c r="I5866" i="4"/>
  <c r="I5867" i="4"/>
  <c r="I5868" i="4"/>
  <c r="I5869" i="4"/>
  <c r="I5870" i="4"/>
  <c r="I5871" i="4"/>
  <c r="I5872" i="4"/>
  <c r="I5873" i="4"/>
  <c r="I5874" i="4"/>
  <c r="I5875" i="4"/>
  <c r="I5876" i="4"/>
  <c r="I5877" i="4"/>
  <c r="I5878" i="4"/>
  <c r="I5879" i="4"/>
  <c r="I5880" i="4"/>
  <c r="I5881" i="4"/>
  <c r="I5882" i="4"/>
  <c r="I5883" i="4"/>
  <c r="I5884" i="4"/>
  <c r="I5885" i="4"/>
  <c r="I5886" i="4"/>
  <c r="I5887" i="4"/>
  <c r="I5888" i="4"/>
  <c r="I5889" i="4"/>
  <c r="I5890" i="4"/>
  <c r="I5891" i="4"/>
  <c r="I5892" i="4"/>
  <c r="I5893" i="4"/>
  <c r="I5894" i="4"/>
  <c r="I5895" i="4"/>
  <c r="I5896" i="4"/>
  <c r="I5897" i="4"/>
  <c r="I5898" i="4"/>
  <c r="I5899" i="4"/>
  <c r="I5900" i="4"/>
  <c r="I5901" i="4"/>
  <c r="I5902" i="4"/>
  <c r="I5903" i="4"/>
  <c r="I5904" i="4"/>
  <c r="I5905" i="4"/>
  <c r="I5906" i="4"/>
  <c r="I5907" i="4"/>
  <c r="I5908" i="4"/>
  <c r="I5909" i="4"/>
  <c r="I5910" i="4"/>
  <c r="I5911" i="4"/>
  <c r="I5912" i="4"/>
  <c r="I5913" i="4"/>
  <c r="I5914" i="4"/>
  <c r="I5915" i="4"/>
  <c r="I5916" i="4"/>
  <c r="I5917" i="4"/>
  <c r="I5918" i="4"/>
  <c r="I5919" i="4"/>
  <c r="I5920" i="4"/>
  <c r="I5921" i="4"/>
  <c r="I5922" i="4"/>
  <c r="I5923" i="4"/>
  <c r="I5924" i="4"/>
  <c r="I5925" i="4"/>
  <c r="I5926" i="4"/>
  <c r="I5927" i="4"/>
  <c r="I5928" i="4"/>
  <c r="I5929" i="4"/>
  <c r="I5930" i="4"/>
  <c r="I5931" i="4"/>
  <c r="I5932" i="4"/>
  <c r="I5933" i="4"/>
  <c r="I5934" i="4"/>
  <c r="I5935" i="4"/>
  <c r="I5936" i="4"/>
  <c r="I5937" i="4"/>
  <c r="I5938" i="4"/>
  <c r="I5939" i="4"/>
  <c r="I5940" i="4"/>
  <c r="I5941" i="4"/>
  <c r="I5942" i="4"/>
  <c r="I5943" i="4"/>
  <c r="I5944" i="4"/>
  <c r="I5945" i="4"/>
  <c r="I5946" i="4"/>
  <c r="I5947" i="4"/>
  <c r="I5948" i="4"/>
  <c r="I5949" i="4"/>
  <c r="I5950" i="4"/>
  <c r="I5951" i="4"/>
  <c r="I5952" i="4"/>
  <c r="I5953" i="4"/>
  <c r="I5954" i="4"/>
  <c r="I5955" i="4"/>
  <c r="I5956" i="4"/>
  <c r="I5957" i="4"/>
  <c r="I5958" i="4"/>
  <c r="I5959" i="4"/>
  <c r="I5960" i="4"/>
  <c r="I5961" i="4"/>
  <c r="I5962" i="4"/>
  <c r="I5963" i="4"/>
  <c r="I5964" i="4"/>
  <c r="I5965" i="4"/>
  <c r="I5966" i="4"/>
  <c r="I5967" i="4"/>
  <c r="I5968" i="4"/>
  <c r="I5969" i="4"/>
  <c r="I5970" i="4"/>
  <c r="I5971" i="4"/>
  <c r="I5972" i="4"/>
  <c r="I5973" i="4"/>
  <c r="I5974" i="4"/>
  <c r="I5975" i="4"/>
  <c r="I5976" i="4"/>
  <c r="I5977" i="4"/>
  <c r="I5978" i="4"/>
  <c r="I5979" i="4"/>
  <c r="I5980" i="4"/>
  <c r="I5981" i="4"/>
  <c r="I5982" i="4"/>
  <c r="I5983" i="4"/>
  <c r="I5984" i="4"/>
  <c r="I5985" i="4"/>
  <c r="I5986" i="4"/>
  <c r="I5987" i="4"/>
  <c r="I5988" i="4"/>
  <c r="I5989" i="4"/>
  <c r="I5990" i="4"/>
  <c r="I5991" i="4"/>
  <c r="I5992" i="4"/>
  <c r="I5993" i="4"/>
  <c r="I5994" i="4"/>
  <c r="I5995" i="4"/>
  <c r="I5996" i="4"/>
  <c r="I5997" i="4"/>
  <c r="I5998" i="4"/>
  <c r="I5999" i="4"/>
  <c r="I6000" i="4"/>
  <c r="I6001" i="4"/>
  <c r="I6002" i="4"/>
  <c r="I6003" i="4"/>
  <c r="I6004" i="4"/>
  <c r="I6005" i="4"/>
  <c r="I6006" i="4"/>
  <c r="I6007" i="4"/>
  <c r="I6008" i="4"/>
  <c r="I6009" i="4"/>
  <c r="I6010" i="4"/>
  <c r="I6011" i="4"/>
  <c r="I6012" i="4"/>
  <c r="I6013" i="4"/>
  <c r="I6014" i="4"/>
  <c r="I6015" i="4"/>
  <c r="I6016" i="4"/>
  <c r="I6017" i="4"/>
  <c r="I6018" i="4"/>
  <c r="I6019" i="4"/>
  <c r="I6020" i="4"/>
  <c r="I6021" i="4"/>
  <c r="I6022" i="4"/>
  <c r="I6023" i="4"/>
  <c r="I6024" i="4"/>
  <c r="I6025" i="4"/>
  <c r="I6026" i="4"/>
  <c r="I6027" i="4"/>
  <c r="I6028" i="4"/>
  <c r="I6029" i="4"/>
  <c r="I6030" i="4"/>
  <c r="I6031" i="4"/>
  <c r="I6032" i="4"/>
  <c r="I6033" i="4"/>
  <c r="I6034" i="4"/>
  <c r="I6035" i="4"/>
  <c r="I6036" i="4"/>
  <c r="I6037" i="4"/>
  <c r="I6038" i="4"/>
  <c r="I6039" i="4"/>
  <c r="I6040" i="4"/>
  <c r="I6041" i="4"/>
  <c r="I6042" i="4"/>
  <c r="I6043" i="4"/>
  <c r="I6044" i="4"/>
  <c r="I6045" i="4"/>
  <c r="I6046" i="4"/>
  <c r="I6047" i="4"/>
  <c r="I6048" i="4"/>
  <c r="I6049" i="4"/>
  <c r="I6050" i="4"/>
  <c r="I6051" i="4"/>
  <c r="I6052" i="4"/>
  <c r="I6053" i="4"/>
  <c r="I6054" i="4"/>
  <c r="I6055" i="4"/>
  <c r="I6056" i="4"/>
  <c r="I6057" i="4"/>
  <c r="I6058" i="4"/>
  <c r="I6059" i="4"/>
  <c r="I6060" i="4"/>
  <c r="I6061" i="4"/>
  <c r="I6062" i="4"/>
  <c r="I6063" i="4"/>
  <c r="I6064" i="4"/>
  <c r="I6065" i="4"/>
  <c r="I6066" i="4"/>
  <c r="I6067" i="4"/>
  <c r="I6068" i="4"/>
  <c r="I6069" i="4"/>
  <c r="I6070" i="4"/>
  <c r="I6071" i="4"/>
  <c r="I6072" i="4"/>
  <c r="I6073" i="4"/>
  <c r="I6074" i="4"/>
  <c r="I6075" i="4"/>
  <c r="I6076" i="4"/>
  <c r="I6077" i="4"/>
  <c r="I6078" i="4"/>
  <c r="I6079" i="4"/>
  <c r="I6080" i="4"/>
  <c r="I6081" i="4"/>
  <c r="I6082" i="4"/>
  <c r="I6083" i="4"/>
  <c r="I6084" i="4"/>
  <c r="I6085" i="4"/>
  <c r="I6086" i="4"/>
  <c r="I6087" i="4"/>
  <c r="I6088" i="4"/>
  <c r="I6089" i="4"/>
  <c r="I6090" i="4"/>
  <c r="I6091" i="4"/>
  <c r="I6092" i="4"/>
  <c r="I6093" i="4"/>
  <c r="I6094" i="4"/>
  <c r="I6095" i="4"/>
  <c r="I6096" i="4"/>
  <c r="I6097" i="4"/>
  <c r="I6098" i="4"/>
  <c r="I6099" i="4"/>
  <c r="I6100" i="4"/>
  <c r="I6101" i="4"/>
  <c r="I6102" i="4"/>
  <c r="I6103" i="4"/>
  <c r="I6104" i="4"/>
  <c r="I6105" i="4"/>
  <c r="I6106" i="4"/>
  <c r="I6107" i="4"/>
  <c r="I6108" i="4"/>
  <c r="I6109" i="4"/>
  <c r="I6110" i="4"/>
  <c r="I6111" i="4"/>
  <c r="I6112" i="4"/>
  <c r="I6113" i="4"/>
  <c r="I6114" i="4"/>
  <c r="I6115" i="4"/>
  <c r="I6116" i="4"/>
  <c r="I6117" i="4"/>
  <c r="I6118" i="4"/>
  <c r="I6119" i="4"/>
  <c r="I6120" i="4"/>
  <c r="I6121" i="4"/>
  <c r="I6122" i="4"/>
  <c r="I6123" i="4"/>
  <c r="I6124" i="4"/>
  <c r="I6125" i="4"/>
  <c r="I6126" i="4"/>
  <c r="I6127" i="4"/>
  <c r="I6128" i="4"/>
  <c r="I6129" i="4"/>
  <c r="I6130" i="4"/>
  <c r="I6131" i="4"/>
  <c r="I6132" i="4"/>
  <c r="I6133" i="4"/>
  <c r="I6134" i="4"/>
  <c r="I6135" i="4"/>
  <c r="I6136" i="4"/>
  <c r="I6137" i="4"/>
  <c r="I6138" i="4"/>
  <c r="I6139" i="4"/>
  <c r="I6140" i="4"/>
  <c r="I6141" i="4"/>
  <c r="I6142" i="4"/>
  <c r="I6143" i="4"/>
  <c r="I6144" i="4"/>
  <c r="I6145" i="4"/>
  <c r="I6146" i="4"/>
  <c r="I6147" i="4"/>
  <c r="I6148" i="4"/>
  <c r="I6149" i="4"/>
  <c r="I6150" i="4"/>
  <c r="I6151" i="4"/>
  <c r="I6152" i="4"/>
  <c r="I6153" i="4"/>
  <c r="I6154" i="4"/>
  <c r="I6155" i="4"/>
  <c r="I6156" i="4"/>
  <c r="I6157" i="4"/>
  <c r="I6158" i="4"/>
  <c r="I6159" i="4"/>
  <c r="I6160" i="4"/>
  <c r="I6161" i="4"/>
  <c r="I6162" i="4"/>
  <c r="I6163" i="4"/>
  <c r="I6164" i="4"/>
  <c r="I6165" i="4"/>
  <c r="I6166" i="4"/>
  <c r="I6167" i="4"/>
  <c r="I6168" i="4"/>
  <c r="I6169" i="4"/>
  <c r="I6170" i="4"/>
  <c r="I6171" i="4"/>
  <c r="I6172" i="4"/>
  <c r="I6173" i="4"/>
  <c r="I6174" i="4"/>
  <c r="I6175" i="4"/>
  <c r="I6176" i="4"/>
  <c r="I6177" i="4"/>
  <c r="I6178" i="4"/>
  <c r="I6179" i="4"/>
  <c r="I6180" i="4"/>
  <c r="I6181" i="4"/>
  <c r="I6182" i="4"/>
  <c r="I6183" i="4"/>
  <c r="I6184" i="4"/>
  <c r="I6185" i="4"/>
  <c r="I6186" i="4"/>
  <c r="I6187" i="4"/>
  <c r="I6188" i="4"/>
  <c r="I6189" i="4"/>
  <c r="I6190" i="4"/>
  <c r="I6191" i="4"/>
  <c r="I6192" i="4"/>
  <c r="I6193" i="4"/>
  <c r="I6194" i="4"/>
  <c r="I6195" i="4"/>
  <c r="I6196" i="4"/>
  <c r="I6197" i="4"/>
  <c r="I6198" i="4"/>
  <c r="I6199" i="4"/>
  <c r="I6200" i="4"/>
  <c r="I6201" i="4"/>
  <c r="I6202" i="4"/>
  <c r="I6203" i="4"/>
  <c r="I6204" i="4"/>
  <c r="I6205" i="4"/>
  <c r="I6206" i="4"/>
  <c r="I6207" i="4"/>
  <c r="I6208" i="4"/>
  <c r="I6209" i="4"/>
  <c r="I6210" i="4"/>
  <c r="I6211" i="4"/>
  <c r="I6212" i="4"/>
  <c r="I6213" i="4"/>
  <c r="I6214" i="4"/>
  <c r="I6215" i="4"/>
  <c r="I6216" i="4"/>
  <c r="I6217" i="4"/>
  <c r="I6218" i="4"/>
  <c r="I6219" i="4"/>
  <c r="I6220" i="4"/>
  <c r="I6221" i="4"/>
  <c r="I6222" i="4"/>
  <c r="I6223" i="4"/>
  <c r="I6224" i="4"/>
  <c r="I6225" i="4"/>
  <c r="I6226" i="4"/>
  <c r="I6227" i="4"/>
  <c r="I6228" i="4"/>
  <c r="I6229" i="4"/>
  <c r="I6230" i="4"/>
  <c r="I6231" i="4"/>
  <c r="I6232" i="4"/>
  <c r="I6233" i="4"/>
  <c r="I6234" i="4"/>
  <c r="I6235" i="4"/>
  <c r="I6236" i="4"/>
  <c r="I6237" i="4"/>
  <c r="I6238" i="4"/>
  <c r="I6239" i="4"/>
  <c r="I6240" i="4"/>
  <c r="I6241" i="4"/>
  <c r="I6242" i="4"/>
  <c r="I6243" i="4"/>
  <c r="I6244" i="4"/>
  <c r="I6245" i="4"/>
  <c r="I6246" i="4"/>
  <c r="I6247" i="4"/>
  <c r="I6248" i="4"/>
  <c r="I6249" i="4"/>
  <c r="I6250" i="4"/>
  <c r="I6251" i="4"/>
  <c r="I6252" i="4"/>
  <c r="I6253" i="4"/>
  <c r="I6254" i="4"/>
  <c r="I6255" i="4"/>
  <c r="I6256" i="4"/>
  <c r="I6257" i="4"/>
  <c r="I6258" i="4"/>
  <c r="I6259" i="4"/>
  <c r="I6260" i="4"/>
  <c r="I6261" i="4"/>
  <c r="I6262" i="4"/>
  <c r="I6263" i="4"/>
  <c r="I6264" i="4"/>
  <c r="I6265" i="4"/>
  <c r="I6266" i="4"/>
  <c r="I6267" i="4"/>
  <c r="I6268" i="4"/>
  <c r="I6269" i="4"/>
  <c r="I6270" i="4"/>
  <c r="I6271" i="4"/>
  <c r="I6272" i="4"/>
  <c r="I6273" i="4"/>
  <c r="I6274" i="4"/>
  <c r="I6275" i="4"/>
  <c r="I6276" i="4"/>
  <c r="I6277" i="4"/>
  <c r="I6278" i="4"/>
  <c r="I6279" i="4"/>
  <c r="I6280" i="4"/>
  <c r="I6281" i="4"/>
  <c r="I6282" i="4"/>
  <c r="I6283" i="4"/>
  <c r="I6284" i="4"/>
  <c r="I6285" i="4"/>
  <c r="I6286" i="4"/>
  <c r="I6287" i="4"/>
  <c r="I6288" i="4"/>
  <c r="I6289" i="4"/>
  <c r="I6290" i="4"/>
  <c r="I6291" i="4"/>
  <c r="I6292" i="4"/>
  <c r="I6293" i="4"/>
  <c r="I6294" i="4"/>
  <c r="I6295" i="4"/>
  <c r="I6296" i="4"/>
  <c r="I6297" i="4"/>
  <c r="I6298" i="4"/>
  <c r="I6299" i="4"/>
  <c r="I6300" i="4"/>
  <c r="I6301" i="4"/>
  <c r="I6302" i="4"/>
  <c r="I6303" i="4"/>
  <c r="I6304" i="4"/>
  <c r="I6305" i="4"/>
  <c r="I6306" i="4"/>
  <c r="I6307" i="4"/>
  <c r="I6308" i="4"/>
  <c r="I6309" i="4"/>
  <c r="I6310" i="4"/>
  <c r="I6311" i="4"/>
  <c r="I6312" i="4"/>
  <c r="I6313" i="4"/>
  <c r="I6314" i="4"/>
  <c r="I6315" i="4"/>
  <c r="I6316" i="4"/>
  <c r="I6317" i="4"/>
  <c r="I6318" i="4"/>
  <c r="I6319" i="4"/>
  <c r="I6320" i="4"/>
  <c r="I6321" i="4"/>
  <c r="I6322" i="4"/>
  <c r="I6323" i="4"/>
  <c r="I6324" i="4"/>
  <c r="I6325" i="4"/>
  <c r="I6326" i="4"/>
  <c r="I6327" i="4"/>
  <c r="I6328" i="4"/>
  <c r="I6329" i="4"/>
  <c r="I6330" i="4"/>
  <c r="I6331" i="4"/>
  <c r="I6332" i="4"/>
  <c r="I6333" i="4"/>
  <c r="I6334" i="4"/>
  <c r="I6335" i="4"/>
  <c r="I6336" i="4"/>
  <c r="I6337" i="4"/>
  <c r="I6338" i="4"/>
  <c r="I6339" i="4"/>
  <c r="I6340" i="4"/>
  <c r="I6341" i="4"/>
  <c r="I6342" i="4"/>
  <c r="I6343" i="4"/>
  <c r="I6344" i="4"/>
  <c r="I6345" i="4"/>
  <c r="I6346" i="4"/>
  <c r="I6347" i="4"/>
  <c r="I6348" i="4"/>
  <c r="I6349" i="4"/>
  <c r="I6350" i="4"/>
  <c r="I6351" i="4"/>
  <c r="I6352" i="4"/>
  <c r="I6353" i="4"/>
  <c r="I6354" i="4"/>
  <c r="I6355" i="4"/>
  <c r="I6356" i="4"/>
  <c r="I6357" i="4"/>
  <c r="I6358" i="4"/>
  <c r="I6359" i="4"/>
  <c r="I6360" i="4"/>
  <c r="I6361" i="4"/>
  <c r="I6362" i="4"/>
  <c r="I6363" i="4"/>
  <c r="I6364" i="4"/>
  <c r="I6365" i="4"/>
  <c r="I6366" i="4"/>
  <c r="I6367" i="4"/>
  <c r="I6368" i="4"/>
  <c r="I6369" i="4"/>
  <c r="I6370" i="4"/>
  <c r="I6371" i="4"/>
  <c r="I6372" i="4"/>
  <c r="I6373" i="4"/>
  <c r="I6374" i="4"/>
  <c r="I6375" i="4"/>
  <c r="I6376" i="4"/>
  <c r="I6377" i="4"/>
  <c r="I6378" i="4"/>
  <c r="I6379" i="4"/>
  <c r="I6380" i="4"/>
  <c r="I6381" i="4"/>
  <c r="I6382" i="4"/>
  <c r="I6383" i="4"/>
  <c r="I6384" i="4"/>
  <c r="I6385" i="4"/>
  <c r="I6386" i="4"/>
  <c r="I6387" i="4"/>
  <c r="I6388" i="4"/>
  <c r="I6389" i="4"/>
  <c r="I6390" i="4"/>
  <c r="I6391" i="4"/>
  <c r="I6392" i="4"/>
  <c r="I6393" i="4"/>
  <c r="I6394" i="4"/>
  <c r="I6395" i="4"/>
  <c r="I6396" i="4"/>
  <c r="I6397" i="4"/>
  <c r="I6398" i="4"/>
  <c r="I6399" i="4"/>
  <c r="I6400" i="4"/>
  <c r="I6401" i="4"/>
  <c r="I6402" i="4"/>
  <c r="I6403" i="4"/>
  <c r="I6404" i="4"/>
  <c r="I6405" i="4"/>
  <c r="I6406" i="4"/>
  <c r="I6407" i="4"/>
  <c r="I6408" i="4"/>
  <c r="I6409" i="4"/>
  <c r="I6410" i="4"/>
  <c r="I6411" i="4"/>
  <c r="I6412" i="4"/>
  <c r="I6413" i="4"/>
  <c r="I6414" i="4"/>
  <c r="I6415" i="4"/>
  <c r="I6416" i="4"/>
  <c r="I6417" i="4"/>
  <c r="I6418" i="4"/>
  <c r="I6419" i="4"/>
  <c r="I6420" i="4"/>
  <c r="I6421" i="4"/>
  <c r="I6422" i="4"/>
  <c r="I6423" i="4"/>
  <c r="I6424" i="4"/>
  <c r="I6425" i="4"/>
  <c r="I6426" i="4"/>
  <c r="I6427" i="4"/>
  <c r="I6428" i="4"/>
  <c r="I6429" i="4"/>
  <c r="I6430" i="4"/>
  <c r="I6431" i="4"/>
  <c r="I6432" i="4"/>
  <c r="I6433" i="4"/>
  <c r="I6434" i="4"/>
  <c r="I6435" i="4"/>
  <c r="I6436" i="4"/>
  <c r="I6437" i="4"/>
  <c r="I6438" i="4"/>
  <c r="I6439" i="4"/>
  <c r="I6440" i="4"/>
  <c r="I6441" i="4"/>
  <c r="I6442" i="4"/>
  <c r="I6443" i="4"/>
  <c r="I6444" i="4"/>
  <c r="I6445" i="4"/>
  <c r="I6446" i="4"/>
  <c r="I6447" i="4"/>
  <c r="I6448" i="4"/>
  <c r="I6449" i="4"/>
  <c r="I6450" i="4"/>
  <c r="I6451" i="4"/>
  <c r="I6452" i="4"/>
  <c r="I6453" i="4"/>
  <c r="I6454" i="4"/>
  <c r="I6455" i="4"/>
  <c r="I6456" i="4"/>
  <c r="I6457" i="4"/>
  <c r="I6458" i="4"/>
  <c r="I6459" i="4"/>
  <c r="I6460" i="4"/>
  <c r="I6461" i="4"/>
  <c r="I6462" i="4"/>
  <c r="I6463" i="4"/>
  <c r="I6464" i="4"/>
  <c r="I6465" i="4"/>
  <c r="I6466" i="4"/>
  <c r="I6467" i="4"/>
  <c r="I6468" i="4"/>
  <c r="I6469" i="4"/>
  <c r="I6470" i="4"/>
  <c r="I6471" i="4"/>
  <c r="I6472" i="4"/>
  <c r="I6473" i="4"/>
  <c r="I6474" i="4"/>
  <c r="I6475" i="4"/>
  <c r="I6476" i="4"/>
  <c r="I6477" i="4"/>
  <c r="I6478" i="4"/>
  <c r="I6479" i="4"/>
  <c r="I6480" i="4"/>
  <c r="I6481" i="4"/>
  <c r="I6482" i="4"/>
  <c r="I6483" i="4"/>
  <c r="I6484" i="4"/>
  <c r="I6485" i="4"/>
  <c r="I6486" i="4"/>
  <c r="I6487" i="4"/>
  <c r="I6488" i="4"/>
  <c r="I6489" i="4"/>
  <c r="I6490" i="4"/>
  <c r="I6491" i="4"/>
  <c r="I6492" i="4"/>
  <c r="I6493" i="4"/>
  <c r="I6494" i="4"/>
  <c r="I6495" i="4"/>
  <c r="I6496" i="4"/>
  <c r="I6497" i="4"/>
  <c r="I6498" i="4"/>
  <c r="I6499" i="4"/>
  <c r="I6500" i="4"/>
  <c r="I6501" i="4"/>
  <c r="I6502" i="4"/>
  <c r="I6503" i="4"/>
  <c r="I6504" i="4"/>
  <c r="I6505" i="4"/>
  <c r="I6506" i="4"/>
  <c r="I6507" i="4"/>
  <c r="I6508" i="4"/>
  <c r="I6509" i="4"/>
  <c r="I6510" i="4"/>
  <c r="I6511" i="4"/>
  <c r="I6512" i="4"/>
  <c r="I6513" i="4"/>
  <c r="I6514" i="4"/>
  <c r="I6515" i="4"/>
  <c r="I6516" i="4"/>
  <c r="I6517" i="4"/>
  <c r="I6518" i="4"/>
  <c r="I6519" i="4"/>
  <c r="I6520" i="4"/>
  <c r="I6521" i="4"/>
  <c r="I6522" i="4"/>
  <c r="I6523" i="4"/>
  <c r="I6524" i="4"/>
  <c r="I6525" i="4"/>
  <c r="I6526" i="4"/>
  <c r="I6527" i="4"/>
  <c r="I6528" i="4"/>
  <c r="I6529" i="4"/>
  <c r="I6530" i="4"/>
  <c r="I6531" i="4"/>
  <c r="I6532" i="4"/>
  <c r="I6533" i="4"/>
  <c r="I6534" i="4"/>
  <c r="I6535" i="4"/>
  <c r="I6536" i="4"/>
  <c r="I6537" i="4"/>
  <c r="I6538" i="4"/>
  <c r="I6539" i="4"/>
  <c r="I6540" i="4"/>
  <c r="I6541" i="4"/>
  <c r="I6542" i="4"/>
  <c r="I6543" i="4"/>
  <c r="I6544" i="4"/>
  <c r="I6545" i="4"/>
  <c r="I6546" i="4"/>
  <c r="I6547" i="4"/>
  <c r="I6548" i="4"/>
  <c r="I6549" i="4"/>
  <c r="I6550" i="4"/>
  <c r="I6551" i="4"/>
  <c r="I6552" i="4"/>
  <c r="I6553" i="4"/>
  <c r="I6554" i="4"/>
  <c r="I6555" i="4"/>
  <c r="I6556" i="4"/>
  <c r="I6557" i="4"/>
  <c r="I6558" i="4"/>
  <c r="I6559" i="4"/>
  <c r="I6560" i="4"/>
  <c r="I6561" i="4"/>
  <c r="I6562" i="4"/>
  <c r="I6563" i="4"/>
  <c r="I6564" i="4"/>
  <c r="I6565" i="4"/>
  <c r="I6566" i="4"/>
  <c r="I6567" i="4"/>
  <c r="I6568" i="4"/>
  <c r="I6569" i="4"/>
  <c r="I6570" i="4"/>
  <c r="I6571" i="4"/>
  <c r="I6572" i="4"/>
  <c r="I6573" i="4"/>
  <c r="I6574" i="4"/>
  <c r="I6575" i="4"/>
  <c r="I6576" i="4"/>
  <c r="I6577" i="4"/>
  <c r="I6578" i="4"/>
  <c r="I6579" i="4"/>
  <c r="I6580" i="4"/>
  <c r="I6581" i="4"/>
  <c r="I6582" i="4"/>
  <c r="I6583" i="4"/>
  <c r="I6584" i="4"/>
  <c r="I6585" i="4"/>
  <c r="I6586" i="4"/>
  <c r="I6587" i="4"/>
  <c r="I6588" i="4"/>
  <c r="I6589" i="4"/>
  <c r="I6590" i="4"/>
  <c r="I6591" i="4"/>
  <c r="I6592" i="4"/>
  <c r="I6593" i="4"/>
  <c r="I6594" i="4"/>
  <c r="I6595" i="4"/>
  <c r="I6596" i="4"/>
  <c r="I6597" i="4"/>
  <c r="I6598" i="4"/>
  <c r="I6599" i="4"/>
  <c r="I6600" i="4"/>
  <c r="I6601" i="4"/>
  <c r="I6602" i="4"/>
  <c r="I6603" i="4"/>
  <c r="I6604" i="4"/>
  <c r="I6605" i="4"/>
  <c r="I6606" i="4"/>
  <c r="I6607" i="4"/>
  <c r="I6608" i="4"/>
  <c r="I6609" i="4"/>
  <c r="I6610" i="4"/>
  <c r="I6611" i="4"/>
  <c r="I6612" i="4"/>
  <c r="I6613" i="4"/>
  <c r="I6614" i="4"/>
  <c r="I6615" i="4"/>
  <c r="I6616" i="4"/>
  <c r="I6617" i="4"/>
  <c r="I6618" i="4"/>
  <c r="I6619" i="4"/>
  <c r="I6620" i="4"/>
  <c r="I6621" i="4"/>
  <c r="I6622" i="4"/>
  <c r="I6623" i="4"/>
  <c r="I6624" i="4"/>
  <c r="I6625" i="4"/>
  <c r="I6626" i="4"/>
  <c r="I6627" i="4"/>
  <c r="I6628" i="4"/>
  <c r="I6629" i="4"/>
  <c r="I6630" i="4"/>
  <c r="I6631" i="4"/>
  <c r="I6632" i="4"/>
  <c r="I6633" i="4"/>
  <c r="I6634" i="4"/>
  <c r="I6635" i="4"/>
  <c r="I6636" i="4"/>
  <c r="I6637" i="4"/>
  <c r="I6638" i="4"/>
  <c r="I6639" i="4"/>
  <c r="I6640" i="4"/>
  <c r="I6641" i="4"/>
  <c r="I6642" i="4"/>
  <c r="I6643" i="4"/>
  <c r="I6644" i="4"/>
  <c r="I6645" i="4"/>
  <c r="I6646" i="4"/>
  <c r="I6647" i="4"/>
  <c r="I6648" i="4"/>
  <c r="I6649" i="4"/>
  <c r="I6650" i="4"/>
  <c r="I6651" i="4"/>
  <c r="I6652" i="4"/>
  <c r="I6653" i="4"/>
  <c r="I6654" i="4"/>
  <c r="I6655" i="4"/>
  <c r="I6656" i="4"/>
  <c r="I6657" i="4"/>
  <c r="I6658" i="4"/>
  <c r="I6659" i="4"/>
  <c r="I6660" i="4"/>
  <c r="I6661" i="4"/>
  <c r="I6662" i="4"/>
  <c r="I6663" i="4"/>
  <c r="I6664" i="4"/>
  <c r="I6665" i="4"/>
  <c r="I6666" i="4"/>
  <c r="I6667" i="4"/>
  <c r="I6668" i="4"/>
  <c r="I6669" i="4"/>
  <c r="I6670" i="4"/>
  <c r="I6671" i="4"/>
  <c r="I6672" i="4"/>
  <c r="I6673" i="4"/>
  <c r="I6674" i="4"/>
  <c r="I6675" i="4"/>
  <c r="I6676" i="4"/>
  <c r="I6677" i="4"/>
  <c r="I6678" i="4"/>
  <c r="I6679" i="4"/>
  <c r="I6680" i="4"/>
  <c r="I6681" i="4"/>
  <c r="I6682" i="4"/>
  <c r="I6683" i="4"/>
  <c r="I6684" i="4"/>
  <c r="I6685" i="4"/>
  <c r="I6686" i="4"/>
  <c r="I6687" i="4"/>
  <c r="I6688" i="4"/>
  <c r="I6689" i="4"/>
  <c r="I6690" i="4"/>
  <c r="I6691" i="4"/>
  <c r="I6692" i="4"/>
  <c r="I6693" i="4"/>
  <c r="I6694" i="4"/>
  <c r="I6695" i="4"/>
  <c r="I6696" i="4"/>
  <c r="I6697" i="4"/>
  <c r="I6698" i="4"/>
  <c r="I6699" i="4"/>
  <c r="I6700" i="4"/>
  <c r="I6701" i="4"/>
  <c r="I6702" i="4"/>
  <c r="I6703" i="4"/>
  <c r="I6704" i="4"/>
  <c r="I6705" i="4"/>
  <c r="I6706" i="4"/>
  <c r="I6707" i="4"/>
  <c r="I6708" i="4"/>
  <c r="I6709" i="4"/>
  <c r="I6710" i="4"/>
  <c r="I6711" i="4"/>
  <c r="I6712" i="4"/>
  <c r="I6713" i="4"/>
  <c r="I6714" i="4"/>
  <c r="I6715" i="4"/>
  <c r="I6716" i="4"/>
  <c r="I6717" i="4"/>
  <c r="I6718" i="4"/>
  <c r="I6719" i="4"/>
  <c r="I6720" i="4"/>
  <c r="I6721" i="4"/>
  <c r="I6722" i="4"/>
  <c r="I6723" i="4"/>
  <c r="I6724" i="4"/>
  <c r="I6725" i="4"/>
  <c r="I6726" i="4"/>
  <c r="I6727" i="4"/>
  <c r="I6728" i="4"/>
  <c r="I6729" i="4"/>
  <c r="I6730" i="4"/>
  <c r="I6731" i="4"/>
  <c r="I6732" i="4"/>
  <c r="I6733" i="4"/>
  <c r="I6734" i="4"/>
  <c r="I6735" i="4"/>
  <c r="I6736" i="4"/>
  <c r="I6737" i="4"/>
  <c r="I6738" i="4"/>
  <c r="I6739" i="4"/>
  <c r="I6740" i="4"/>
  <c r="I6741" i="4"/>
  <c r="I6742" i="4"/>
  <c r="I6743" i="4"/>
  <c r="I6744" i="4"/>
  <c r="I6745" i="4"/>
  <c r="I6746" i="4"/>
  <c r="I6747" i="4"/>
  <c r="I6748" i="4"/>
  <c r="I6749" i="4"/>
  <c r="I6750" i="4"/>
  <c r="I6751" i="4"/>
  <c r="I6752" i="4"/>
  <c r="I6753" i="4"/>
  <c r="I6754" i="4"/>
  <c r="I6755" i="4"/>
  <c r="I6756" i="4"/>
  <c r="I6757" i="4"/>
  <c r="I6758" i="4"/>
  <c r="I6759" i="4"/>
  <c r="I6760" i="4"/>
  <c r="I6761" i="4"/>
  <c r="I6762" i="4"/>
  <c r="I6763" i="4"/>
  <c r="I6764" i="4"/>
  <c r="I6765" i="4"/>
  <c r="I6766" i="4"/>
  <c r="I6767" i="4"/>
  <c r="I6768" i="4"/>
  <c r="I6769" i="4"/>
  <c r="I6770" i="4"/>
  <c r="I6771" i="4"/>
  <c r="I6772" i="4"/>
  <c r="I6773" i="4"/>
  <c r="I6774" i="4"/>
  <c r="I6775" i="4"/>
  <c r="I6776" i="4"/>
  <c r="I6777" i="4"/>
  <c r="I6778" i="4"/>
  <c r="I6779" i="4"/>
  <c r="I6780" i="4"/>
  <c r="I6781" i="4"/>
  <c r="I6782" i="4"/>
  <c r="I6783" i="4"/>
  <c r="I6784" i="4"/>
  <c r="I6785" i="4"/>
  <c r="I6786" i="4"/>
  <c r="I6787" i="4"/>
  <c r="I6788" i="4"/>
  <c r="I6789" i="4"/>
  <c r="I6790" i="4"/>
  <c r="I6791" i="4"/>
  <c r="I6792" i="4"/>
  <c r="I6793" i="4"/>
  <c r="I6794" i="4"/>
  <c r="I6795" i="4"/>
  <c r="I6796" i="4"/>
  <c r="I6797" i="4"/>
  <c r="I6798" i="4"/>
  <c r="I6799" i="4"/>
  <c r="I6800" i="4"/>
  <c r="I6801" i="4"/>
  <c r="I6802" i="4"/>
  <c r="I6803" i="4"/>
  <c r="I6804" i="4"/>
  <c r="I6805" i="4"/>
  <c r="I6806" i="4"/>
  <c r="I6807" i="4"/>
  <c r="I6808" i="4"/>
  <c r="I6809" i="4"/>
  <c r="I6810" i="4"/>
  <c r="I6811" i="4"/>
  <c r="I6812" i="4"/>
  <c r="I6813" i="4"/>
  <c r="I6814" i="4"/>
  <c r="I6815" i="4"/>
  <c r="I6816" i="4"/>
  <c r="I6817" i="4"/>
  <c r="I6818" i="4"/>
  <c r="I6819" i="4"/>
  <c r="I6820" i="4"/>
  <c r="I6821" i="4"/>
  <c r="I6822" i="4"/>
  <c r="I6823" i="4"/>
  <c r="I6824" i="4"/>
  <c r="I6825" i="4"/>
  <c r="I6826" i="4"/>
  <c r="I6827" i="4"/>
  <c r="I6828" i="4"/>
  <c r="I6829" i="4"/>
  <c r="I6830" i="4"/>
  <c r="I6831" i="4"/>
  <c r="I6832" i="4"/>
  <c r="I6833" i="4"/>
  <c r="I6834" i="4"/>
  <c r="I6835" i="4"/>
  <c r="I6836" i="4"/>
  <c r="I6837" i="4"/>
  <c r="I6838" i="4"/>
  <c r="I6839" i="4"/>
  <c r="I6840" i="4"/>
  <c r="I6841" i="4"/>
  <c r="I6842" i="4"/>
  <c r="I6843" i="4"/>
  <c r="I6844" i="4"/>
  <c r="I6845" i="4"/>
  <c r="I6846" i="4"/>
  <c r="I6847" i="4"/>
  <c r="I6848" i="4"/>
  <c r="I6849" i="4"/>
  <c r="I6850" i="4"/>
  <c r="I6851" i="4"/>
  <c r="I6852" i="4"/>
  <c r="I6853" i="4"/>
  <c r="I6854" i="4"/>
  <c r="I6855" i="4"/>
  <c r="I6856" i="4"/>
  <c r="I6857" i="4"/>
  <c r="I6858" i="4"/>
  <c r="I6859" i="4"/>
  <c r="I6860" i="4"/>
  <c r="I6861" i="4"/>
  <c r="I6862" i="4"/>
  <c r="I6863" i="4"/>
  <c r="I6864" i="4"/>
  <c r="I6865" i="4"/>
  <c r="I6866" i="4"/>
  <c r="I6867" i="4"/>
  <c r="I6868" i="4"/>
  <c r="I6869" i="4"/>
  <c r="I6870" i="4"/>
  <c r="I6871" i="4"/>
  <c r="I6872" i="4"/>
  <c r="I6873" i="4"/>
  <c r="I6874" i="4"/>
  <c r="I6875" i="4"/>
  <c r="I6876" i="4"/>
  <c r="I6877" i="4"/>
  <c r="I6878" i="4"/>
  <c r="I6879" i="4"/>
  <c r="I6880" i="4"/>
  <c r="I6881" i="4"/>
  <c r="I6882" i="4"/>
  <c r="I6883" i="4"/>
  <c r="I6884" i="4"/>
  <c r="I6885" i="4"/>
  <c r="I6886" i="4"/>
  <c r="I6887" i="4"/>
  <c r="I6888" i="4"/>
  <c r="I6889" i="4"/>
  <c r="I6890" i="4"/>
  <c r="I6891" i="4"/>
  <c r="I6892" i="4"/>
  <c r="I6893" i="4"/>
  <c r="I6894" i="4"/>
  <c r="I6895" i="4"/>
  <c r="I6896" i="4"/>
  <c r="I6897" i="4"/>
  <c r="I6898" i="4"/>
  <c r="I6899" i="4"/>
  <c r="I6900" i="4"/>
  <c r="I6901" i="4"/>
  <c r="I6902" i="4"/>
  <c r="I6903" i="4"/>
  <c r="I6904" i="4"/>
  <c r="I6905" i="4"/>
  <c r="I6906" i="4"/>
  <c r="I6907" i="4"/>
  <c r="I6908" i="4"/>
  <c r="I6909" i="4"/>
  <c r="I6910" i="4"/>
  <c r="I6911" i="4"/>
  <c r="I6912" i="4"/>
  <c r="I6913" i="4"/>
  <c r="I6914" i="4"/>
  <c r="I6915" i="4"/>
  <c r="I6916" i="4"/>
  <c r="I6917" i="4"/>
  <c r="I6918" i="4"/>
  <c r="I6919" i="4"/>
  <c r="I6920" i="4"/>
  <c r="I6921" i="4"/>
  <c r="I6922" i="4"/>
  <c r="I6923" i="4"/>
  <c r="I6924" i="4"/>
  <c r="I6925" i="4"/>
  <c r="I6926" i="4"/>
  <c r="I6927" i="4"/>
  <c r="I6928" i="4"/>
  <c r="I6929" i="4"/>
  <c r="I6930" i="4"/>
  <c r="I6931" i="4"/>
  <c r="I6932" i="4"/>
  <c r="I6933" i="4"/>
  <c r="I6934" i="4"/>
  <c r="I6935" i="4"/>
  <c r="I6936" i="4"/>
  <c r="I6937" i="4"/>
  <c r="I6938" i="4"/>
  <c r="I6939" i="4"/>
  <c r="I6940" i="4"/>
  <c r="I6941" i="4"/>
  <c r="I6942" i="4"/>
  <c r="I6943" i="4"/>
  <c r="I6944" i="4"/>
  <c r="I6945" i="4"/>
  <c r="I6946" i="4"/>
  <c r="I6947" i="4"/>
  <c r="I6948" i="4"/>
  <c r="I6949" i="4"/>
  <c r="I6950" i="4"/>
  <c r="I6951" i="4"/>
  <c r="I6952" i="4"/>
  <c r="I6953" i="4"/>
  <c r="I6954" i="4"/>
  <c r="I6955" i="4"/>
  <c r="I6956" i="4"/>
  <c r="I6957" i="4"/>
  <c r="I6958" i="4"/>
  <c r="I6959" i="4"/>
  <c r="I6960" i="4"/>
  <c r="I6961" i="4"/>
  <c r="I6962" i="4"/>
  <c r="I6963" i="4"/>
  <c r="I6964" i="4"/>
  <c r="I6965" i="4"/>
  <c r="I6966" i="4"/>
  <c r="I6967" i="4"/>
  <c r="I6968" i="4"/>
  <c r="I6969" i="4"/>
  <c r="I6970" i="4"/>
  <c r="I6971" i="4"/>
  <c r="I6972" i="4"/>
  <c r="I6973" i="4"/>
  <c r="I6974" i="4"/>
  <c r="I6975" i="4"/>
  <c r="I6976" i="4"/>
  <c r="I6977" i="4"/>
  <c r="I6978" i="4"/>
  <c r="I6979" i="4"/>
  <c r="I6980" i="4"/>
  <c r="I6981" i="4"/>
  <c r="I6982" i="4"/>
  <c r="I6983" i="4"/>
  <c r="I6984" i="4"/>
  <c r="I6985" i="4"/>
  <c r="I6986" i="4"/>
  <c r="I6987" i="4"/>
  <c r="I6988" i="4"/>
  <c r="I6989" i="4"/>
  <c r="I6990" i="4"/>
  <c r="I6991" i="4"/>
  <c r="I6992" i="4"/>
  <c r="I6993" i="4"/>
  <c r="I6994" i="4"/>
  <c r="I6995" i="4"/>
  <c r="I6996" i="4"/>
  <c r="I6997" i="4"/>
  <c r="I6998" i="4"/>
  <c r="I6999" i="4"/>
  <c r="I7000" i="4"/>
  <c r="I7001" i="4"/>
  <c r="I7002" i="4"/>
  <c r="I7003" i="4"/>
  <c r="I7004" i="4"/>
  <c r="I7005" i="4"/>
  <c r="I7006" i="4"/>
  <c r="I7007" i="4"/>
  <c r="I7008" i="4"/>
  <c r="I7009" i="4"/>
  <c r="I7010" i="4"/>
  <c r="I7011" i="4"/>
  <c r="I7012" i="4"/>
  <c r="I7013" i="4"/>
  <c r="I7014" i="4"/>
  <c r="I7015" i="4"/>
  <c r="I7016" i="4"/>
  <c r="I7017" i="4"/>
  <c r="I7018" i="4"/>
  <c r="I7019" i="4"/>
  <c r="I7020" i="4"/>
  <c r="I7021" i="4"/>
  <c r="I7022" i="4"/>
  <c r="I7023" i="4"/>
  <c r="I7024" i="4"/>
  <c r="I7025" i="4"/>
  <c r="I7026" i="4"/>
  <c r="I7027" i="4"/>
  <c r="I7028" i="4"/>
  <c r="I7029" i="4"/>
  <c r="I7030" i="4"/>
  <c r="I7031" i="4"/>
  <c r="I7032" i="4"/>
  <c r="I7033" i="4"/>
  <c r="I7034" i="4"/>
  <c r="I7035" i="4"/>
  <c r="I7036" i="4"/>
  <c r="I7037" i="4"/>
  <c r="I7038" i="4"/>
  <c r="I7039" i="4"/>
  <c r="I7040" i="4"/>
  <c r="I7041" i="4"/>
  <c r="I7042" i="4"/>
  <c r="I7043" i="4"/>
  <c r="I7044" i="4"/>
  <c r="I7045" i="4"/>
  <c r="I7046" i="4"/>
  <c r="I7047" i="4"/>
  <c r="I7048" i="4"/>
  <c r="I7049" i="4"/>
  <c r="I7050" i="4"/>
  <c r="I7051" i="4"/>
  <c r="I7052" i="4"/>
  <c r="I7053" i="4"/>
  <c r="I7054" i="4"/>
  <c r="I7055" i="4"/>
  <c r="I7056" i="4"/>
  <c r="I7057" i="4"/>
  <c r="I7058" i="4"/>
  <c r="I7059" i="4"/>
  <c r="I7060" i="4"/>
  <c r="I7061" i="4"/>
  <c r="I7062" i="4"/>
  <c r="I7063" i="4"/>
  <c r="I7064" i="4"/>
  <c r="I7065" i="4"/>
  <c r="I7066" i="4"/>
  <c r="I7067" i="4"/>
  <c r="I7068" i="4"/>
  <c r="I7069" i="4"/>
  <c r="I7070" i="4"/>
  <c r="I7071" i="4"/>
  <c r="I7072" i="4"/>
  <c r="I7073" i="4"/>
  <c r="I7074" i="4"/>
  <c r="I7075" i="4"/>
  <c r="I7076" i="4"/>
  <c r="I7077" i="4"/>
  <c r="I7078" i="4"/>
  <c r="I7079" i="4"/>
  <c r="I7080" i="4"/>
  <c r="I7081" i="4"/>
  <c r="I7082" i="4"/>
  <c r="I7083" i="4"/>
  <c r="I7084" i="4"/>
  <c r="I7085" i="4"/>
  <c r="I7086" i="4"/>
  <c r="I7087" i="4"/>
  <c r="I7088" i="4"/>
  <c r="I7089" i="4"/>
  <c r="I7090" i="4"/>
  <c r="I7091" i="4"/>
  <c r="I7092" i="4"/>
  <c r="I7093" i="4"/>
  <c r="I7094" i="4"/>
  <c r="I7095" i="4"/>
  <c r="I7096" i="4"/>
  <c r="I7097" i="4"/>
  <c r="I7098" i="4"/>
  <c r="I7099" i="4"/>
  <c r="I7100" i="4"/>
  <c r="I7101" i="4"/>
  <c r="I7102" i="4"/>
  <c r="I7103" i="4"/>
  <c r="I7104" i="4"/>
  <c r="I7105" i="4"/>
  <c r="I7106" i="4"/>
  <c r="I7107" i="4"/>
  <c r="I7108" i="4"/>
  <c r="I7109" i="4"/>
  <c r="I7110" i="4"/>
  <c r="I7111" i="4"/>
  <c r="I7112" i="4"/>
  <c r="I7113" i="4"/>
  <c r="I7114" i="4"/>
  <c r="I7115" i="4"/>
  <c r="I7116" i="4"/>
  <c r="I7117" i="4"/>
  <c r="I7118" i="4"/>
  <c r="I7119" i="4"/>
  <c r="I7120" i="4"/>
  <c r="I7121" i="4"/>
  <c r="I7122" i="4"/>
  <c r="I7123" i="4"/>
  <c r="I7124" i="4"/>
  <c r="I7125" i="4"/>
  <c r="I7126" i="4"/>
  <c r="I7127" i="4"/>
  <c r="I7128" i="4"/>
  <c r="I7129" i="4"/>
  <c r="I7130" i="4"/>
  <c r="I7131" i="4"/>
  <c r="I7132" i="4"/>
  <c r="I7133" i="4"/>
  <c r="I7134" i="4"/>
  <c r="I7135" i="4"/>
  <c r="I7136" i="4"/>
  <c r="I7137" i="4"/>
  <c r="I7138" i="4"/>
  <c r="I7139" i="4"/>
  <c r="I7140" i="4"/>
  <c r="I7141" i="4"/>
  <c r="I7142" i="4"/>
  <c r="I7143" i="4"/>
  <c r="I7144" i="4"/>
  <c r="I7145" i="4"/>
  <c r="I7146" i="4"/>
  <c r="I7147" i="4"/>
  <c r="I7148" i="4"/>
  <c r="I7149" i="4"/>
  <c r="I7150" i="4"/>
  <c r="I7151" i="4"/>
  <c r="I7152" i="4"/>
  <c r="I7153" i="4"/>
  <c r="I7154" i="4"/>
  <c r="I7155" i="4"/>
  <c r="I7156" i="4"/>
  <c r="I7157" i="4"/>
  <c r="I7158" i="4"/>
  <c r="I7159" i="4"/>
  <c r="I7160" i="4"/>
  <c r="I7161" i="4"/>
  <c r="I7162" i="4"/>
  <c r="I7163" i="4"/>
  <c r="I7164" i="4"/>
  <c r="I7165" i="4"/>
  <c r="I7166" i="4"/>
  <c r="I7167" i="4"/>
  <c r="I7168" i="4"/>
  <c r="I7169" i="4"/>
  <c r="I7170" i="4"/>
  <c r="I7171" i="4"/>
  <c r="I7172" i="4"/>
  <c r="I7173" i="4"/>
  <c r="I7174" i="4"/>
  <c r="I7175" i="4"/>
  <c r="I7176" i="4"/>
  <c r="I7177" i="4"/>
  <c r="I7178" i="4"/>
  <c r="I7179" i="4"/>
  <c r="I7180" i="4"/>
  <c r="I7181" i="4"/>
  <c r="I7182" i="4"/>
  <c r="I7183" i="4"/>
  <c r="I7184" i="4"/>
  <c r="I7185" i="4"/>
  <c r="I7186" i="4"/>
  <c r="I7187" i="4"/>
  <c r="I7188" i="4"/>
  <c r="I7189" i="4"/>
  <c r="I7190" i="4"/>
  <c r="I7191" i="4"/>
  <c r="I7192" i="4"/>
  <c r="I7193" i="4"/>
  <c r="I7194" i="4"/>
  <c r="I7195" i="4"/>
  <c r="I7196" i="4"/>
  <c r="I7197" i="4"/>
  <c r="I7198" i="4"/>
  <c r="I7199" i="4"/>
  <c r="I7200" i="4"/>
  <c r="I7201" i="4"/>
  <c r="I7202" i="4"/>
  <c r="I7203" i="4"/>
  <c r="I7204" i="4"/>
  <c r="I7205" i="4"/>
  <c r="I7206" i="4"/>
  <c r="I7207" i="4"/>
  <c r="I7208" i="4"/>
  <c r="I7209" i="4"/>
  <c r="I7210" i="4"/>
  <c r="I7211" i="4"/>
  <c r="I7212" i="4"/>
  <c r="I7213" i="4"/>
  <c r="I7214" i="4"/>
  <c r="I7215" i="4"/>
  <c r="I7216" i="4"/>
  <c r="I7217" i="4"/>
  <c r="I7218" i="4"/>
  <c r="I7219" i="4"/>
  <c r="I7220" i="4"/>
  <c r="I7221" i="4"/>
  <c r="I7222" i="4"/>
  <c r="I7223" i="4"/>
  <c r="I7224" i="4"/>
  <c r="I7225" i="4"/>
  <c r="I7226" i="4"/>
  <c r="I7227" i="4"/>
  <c r="I7228" i="4"/>
  <c r="I7229" i="4"/>
  <c r="I7230" i="4"/>
  <c r="I7231" i="4"/>
  <c r="I7232" i="4"/>
  <c r="I7233" i="4"/>
  <c r="I7234" i="4"/>
  <c r="I7235" i="4"/>
  <c r="I7236" i="4"/>
  <c r="I7237" i="4"/>
  <c r="I7238" i="4"/>
  <c r="I7239" i="4"/>
  <c r="I7240" i="4"/>
  <c r="I7241" i="4"/>
  <c r="I7242" i="4"/>
  <c r="I7243" i="4"/>
  <c r="I7244" i="4"/>
  <c r="I7245" i="4"/>
  <c r="I7246" i="4"/>
  <c r="I7247" i="4"/>
  <c r="I7248" i="4"/>
  <c r="I7249" i="4"/>
  <c r="I7250" i="4"/>
  <c r="I7251" i="4"/>
  <c r="I7252" i="4"/>
  <c r="I7253" i="4"/>
  <c r="I7254" i="4"/>
  <c r="I7255" i="4"/>
  <c r="I7256" i="4"/>
  <c r="I7257" i="4"/>
  <c r="I7258" i="4"/>
  <c r="I7259" i="4"/>
  <c r="I7260" i="4"/>
  <c r="I7261" i="4"/>
  <c r="I7262" i="4"/>
  <c r="I7263" i="4"/>
  <c r="I7264" i="4"/>
  <c r="I7265" i="4"/>
  <c r="I7266" i="4"/>
  <c r="I7267" i="4"/>
  <c r="I7268" i="4"/>
  <c r="I7269" i="4"/>
  <c r="I7270" i="4"/>
  <c r="I7271" i="4"/>
  <c r="I7272" i="4"/>
  <c r="I7273" i="4"/>
  <c r="I7274" i="4"/>
  <c r="I7275" i="4"/>
  <c r="I7276" i="4"/>
  <c r="I7277" i="4"/>
  <c r="I7278" i="4"/>
  <c r="I7279" i="4"/>
  <c r="I7280" i="4"/>
  <c r="I7281" i="4"/>
  <c r="I7282" i="4"/>
  <c r="I7283" i="4"/>
  <c r="I7284" i="4"/>
  <c r="I7285" i="4"/>
  <c r="I7286" i="4"/>
  <c r="I7287" i="4"/>
  <c r="I7288" i="4"/>
  <c r="I7289" i="4"/>
  <c r="I7290" i="4"/>
  <c r="I7291" i="4"/>
  <c r="I7292" i="4"/>
  <c r="I7293" i="4"/>
  <c r="I7294" i="4"/>
  <c r="I7295" i="4"/>
  <c r="I7296" i="4"/>
  <c r="I7297" i="4"/>
  <c r="I7298" i="4"/>
  <c r="I7299" i="4"/>
  <c r="I7300" i="4"/>
  <c r="I7301" i="4"/>
  <c r="I7302" i="4"/>
  <c r="I7303" i="4"/>
  <c r="I7304" i="4"/>
  <c r="I7305" i="4"/>
  <c r="I7306" i="4"/>
  <c r="I7307" i="4"/>
  <c r="I7308" i="4"/>
  <c r="I7309" i="4"/>
  <c r="I7310" i="4"/>
  <c r="I7311" i="4"/>
  <c r="I7312" i="4"/>
  <c r="I7313" i="4"/>
  <c r="I7314" i="4"/>
  <c r="I7315" i="4"/>
  <c r="I7316" i="4"/>
  <c r="I7317" i="4"/>
  <c r="I7318" i="4"/>
  <c r="I7319" i="4"/>
  <c r="I7320" i="4"/>
  <c r="I7321" i="4"/>
  <c r="I7322" i="4"/>
  <c r="I7323" i="4"/>
  <c r="I7324" i="4"/>
  <c r="I7325" i="4"/>
  <c r="I7326" i="4"/>
  <c r="I7327" i="4"/>
  <c r="I7328" i="4"/>
  <c r="I7329" i="4"/>
  <c r="I7330" i="4"/>
  <c r="I7331" i="4"/>
  <c r="I7332" i="4"/>
  <c r="I7333" i="4"/>
  <c r="I7334" i="4"/>
  <c r="I7335" i="4"/>
  <c r="I7336" i="4"/>
  <c r="I7337" i="4"/>
  <c r="I7338" i="4"/>
  <c r="I7339" i="4"/>
  <c r="I7340" i="4"/>
  <c r="I7341" i="4"/>
  <c r="I7342" i="4"/>
  <c r="I7343" i="4"/>
  <c r="I7344" i="4"/>
  <c r="I7345" i="4"/>
  <c r="I7346" i="4"/>
  <c r="I7347" i="4"/>
  <c r="I7348" i="4"/>
  <c r="I7349" i="4"/>
  <c r="I7350" i="4"/>
  <c r="I7351" i="4"/>
  <c r="I7352" i="4"/>
  <c r="I7353" i="4"/>
  <c r="I7354" i="4"/>
  <c r="I7355" i="4"/>
  <c r="I7356" i="4"/>
  <c r="I7357" i="4"/>
  <c r="I7358" i="4"/>
  <c r="I7359" i="4"/>
  <c r="I7360" i="4"/>
  <c r="I7361" i="4"/>
  <c r="I7362" i="4"/>
  <c r="I7363" i="4"/>
  <c r="I7364" i="4"/>
  <c r="I7365" i="4"/>
  <c r="I7366" i="4"/>
  <c r="I7367" i="4"/>
  <c r="I7368" i="4"/>
  <c r="I7369" i="4"/>
  <c r="I7370" i="4"/>
  <c r="I7371" i="4"/>
  <c r="I7372" i="4"/>
  <c r="I7373" i="4"/>
  <c r="I7374" i="4"/>
  <c r="I7375" i="4"/>
  <c r="I7376" i="4"/>
  <c r="I7377" i="4"/>
  <c r="I7378" i="4"/>
  <c r="I7379" i="4"/>
  <c r="I7380" i="4"/>
  <c r="I7381" i="4"/>
  <c r="I7382" i="4"/>
  <c r="I7383" i="4"/>
  <c r="I7384" i="4"/>
  <c r="I7385" i="4"/>
  <c r="I7386" i="4"/>
  <c r="I7387" i="4"/>
  <c r="I7388" i="4"/>
  <c r="I7389" i="4"/>
  <c r="I7390" i="4"/>
  <c r="I7391" i="4"/>
  <c r="I7392" i="4"/>
  <c r="I7393" i="4"/>
  <c r="I7394" i="4"/>
  <c r="I7395" i="4"/>
  <c r="I7396" i="4"/>
  <c r="I7397" i="4"/>
  <c r="I7398" i="4"/>
  <c r="I7399" i="4"/>
  <c r="I7400" i="4"/>
  <c r="I7401" i="4"/>
  <c r="I7402" i="4"/>
  <c r="I7403" i="4"/>
  <c r="I7404" i="4"/>
  <c r="I7405" i="4"/>
  <c r="I7406" i="4"/>
  <c r="I7407" i="4"/>
  <c r="I7408" i="4"/>
  <c r="I7409" i="4"/>
  <c r="I7410" i="4"/>
  <c r="I7411" i="4"/>
  <c r="I7412" i="4"/>
  <c r="I7413" i="4"/>
  <c r="I7414" i="4"/>
  <c r="I7415" i="4"/>
  <c r="I7416" i="4"/>
  <c r="I7417" i="4"/>
  <c r="I7418" i="4"/>
  <c r="I7419" i="4"/>
  <c r="I7420" i="4"/>
  <c r="I7421" i="4"/>
  <c r="I7422" i="4"/>
  <c r="I7423" i="4"/>
  <c r="I7424" i="4"/>
  <c r="I7425" i="4"/>
  <c r="I7426" i="4"/>
  <c r="I7427" i="4"/>
  <c r="I7428" i="4"/>
  <c r="I7429" i="4"/>
  <c r="I7430" i="4"/>
  <c r="I7431" i="4"/>
  <c r="I7432" i="4"/>
  <c r="I7433" i="4"/>
  <c r="I7434" i="4"/>
  <c r="I7435" i="4"/>
  <c r="I7436" i="4"/>
  <c r="I7437" i="4"/>
  <c r="I7438" i="4"/>
  <c r="I7439" i="4"/>
  <c r="I7440" i="4"/>
  <c r="I7441" i="4"/>
  <c r="I7442" i="4"/>
  <c r="I7443" i="4"/>
  <c r="I7444" i="4"/>
  <c r="I7445" i="4"/>
  <c r="I7446" i="4"/>
  <c r="I7447" i="4"/>
  <c r="I7448" i="4"/>
  <c r="I7449" i="4"/>
  <c r="I7450" i="4"/>
  <c r="I7451" i="4"/>
  <c r="I7452" i="4"/>
  <c r="I7453" i="4"/>
  <c r="I7454" i="4"/>
  <c r="I7455" i="4"/>
  <c r="I7456" i="4"/>
  <c r="I7457" i="4"/>
  <c r="I7458" i="4"/>
  <c r="I7459" i="4"/>
  <c r="I7460" i="4"/>
  <c r="I7461" i="4"/>
  <c r="I7462" i="4"/>
  <c r="I7463" i="4"/>
  <c r="I7464" i="4"/>
  <c r="I7465" i="4"/>
  <c r="I7466" i="4"/>
  <c r="I7467" i="4"/>
  <c r="I7468" i="4"/>
  <c r="I7469" i="4"/>
  <c r="I7470" i="4"/>
  <c r="I7471" i="4"/>
  <c r="I7472" i="4"/>
  <c r="I7473" i="4"/>
  <c r="I7474" i="4"/>
  <c r="I7475" i="4"/>
  <c r="I7476" i="4"/>
  <c r="I7477" i="4"/>
  <c r="I7478" i="4"/>
  <c r="I7479" i="4"/>
  <c r="I7480" i="4"/>
  <c r="I7481" i="4"/>
  <c r="I7482" i="4"/>
  <c r="I7483" i="4"/>
  <c r="I7484" i="4"/>
  <c r="I7485" i="4"/>
  <c r="I7486" i="4"/>
  <c r="I7487" i="4"/>
  <c r="I7488" i="4"/>
  <c r="I7489" i="4"/>
  <c r="I7490" i="4"/>
  <c r="I7491" i="4"/>
  <c r="I7492" i="4"/>
  <c r="I7493" i="4"/>
  <c r="I7494" i="4"/>
  <c r="I7495" i="4"/>
  <c r="I7496" i="4"/>
  <c r="I7497" i="4"/>
  <c r="I7498" i="4"/>
  <c r="I7499" i="4"/>
  <c r="I7500" i="4"/>
  <c r="I7501" i="4"/>
  <c r="I7502" i="4"/>
  <c r="I7503" i="4"/>
  <c r="I7504" i="4"/>
  <c r="I7505" i="4"/>
  <c r="I7506" i="4"/>
  <c r="I7507" i="4"/>
  <c r="I7508" i="4"/>
  <c r="I7509" i="4"/>
  <c r="I7510" i="4"/>
  <c r="I7511" i="4"/>
  <c r="I7512" i="4"/>
  <c r="I7513" i="4"/>
  <c r="I7514" i="4"/>
  <c r="I7515" i="4"/>
  <c r="I7516" i="4"/>
  <c r="I7517" i="4"/>
  <c r="I7518" i="4"/>
  <c r="I7519" i="4"/>
  <c r="I7520" i="4"/>
  <c r="I7521" i="4"/>
  <c r="I7522" i="4"/>
  <c r="I7523" i="4"/>
  <c r="I7524" i="4"/>
  <c r="I7525" i="4"/>
  <c r="I7526" i="4"/>
  <c r="I7527" i="4"/>
  <c r="I7528" i="4"/>
  <c r="I7529" i="4"/>
  <c r="I7530" i="4"/>
  <c r="I7531" i="4"/>
  <c r="I7532" i="4"/>
  <c r="I7533" i="4"/>
  <c r="I7534" i="4"/>
  <c r="I7535" i="4"/>
  <c r="I7536" i="4"/>
  <c r="I7537" i="4"/>
  <c r="I7538" i="4"/>
  <c r="I7539" i="4"/>
  <c r="I7540" i="4"/>
  <c r="I7541" i="4"/>
  <c r="I7542" i="4"/>
  <c r="I7543" i="4"/>
  <c r="I7544" i="4"/>
  <c r="I7545" i="4"/>
  <c r="I7546" i="4"/>
  <c r="I7547" i="4"/>
  <c r="I7548" i="4"/>
  <c r="I7549" i="4"/>
  <c r="I7550" i="4"/>
  <c r="I7551" i="4"/>
  <c r="I7552" i="4"/>
  <c r="I7553" i="4"/>
  <c r="I7554" i="4"/>
  <c r="I7555" i="4"/>
  <c r="I7556" i="4"/>
  <c r="I7557" i="4"/>
  <c r="I7558" i="4"/>
  <c r="I7559" i="4"/>
  <c r="I7560" i="4"/>
  <c r="I7561" i="4"/>
  <c r="I7562" i="4"/>
  <c r="I7563" i="4"/>
  <c r="I7564" i="4"/>
  <c r="I7565" i="4"/>
  <c r="I7566" i="4"/>
  <c r="I7567" i="4"/>
  <c r="I7568" i="4"/>
  <c r="I7569" i="4"/>
  <c r="I7570" i="4"/>
  <c r="I7571" i="4"/>
  <c r="I7572" i="4"/>
  <c r="I7573" i="4"/>
  <c r="I7574" i="4"/>
  <c r="I7575" i="4"/>
  <c r="I7576" i="4"/>
  <c r="I7577" i="4"/>
  <c r="I7578" i="4"/>
  <c r="I7579" i="4"/>
  <c r="I7580" i="4"/>
  <c r="I7581" i="4"/>
  <c r="I7582" i="4"/>
  <c r="I7583" i="4"/>
  <c r="I7584" i="4"/>
  <c r="I7585" i="4"/>
  <c r="I7586" i="4"/>
  <c r="I7587" i="4"/>
  <c r="I7588" i="4"/>
  <c r="I7589" i="4"/>
  <c r="I7590" i="4"/>
  <c r="I7591" i="4"/>
  <c r="I7592" i="4"/>
  <c r="I7593" i="4"/>
  <c r="I7594" i="4"/>
  <c r="I7595" i="4"/>
  <c r="I7596" i="4"/>
  <c r="I7597" i="4"/>
  <c r="I7598" i="4"/>
  <c r="I7599" i="4"/>
  <c r="I7600" i="4"/>
  <c r="I7601" i="4"/>
  <c r="I7602" i="4"/>
  <c r="I7603" i="4"/>
  <c r="I7604" i="4"/>
  <c r="I7605" i="4"/>
  <c r="I7606" i="4"/>
  <c r="I7607" i="4"/>
  <c r="I7608" i="4"/>
  <c r="I7609" i="4"/>
  <c r="I7610" i="4"/>
  <c r="I7611" i="4"/>
  <c r="I7612" i="4"/>
  <c r="I7613" i="4"/>
  <c r="I7614" i="4"/>
  <c r="I7615" i="4"/>
  <c r="I7616" i="4"/>
  <c r="I7617" i="4"/>
  <c r="I7618" i="4"/>
  <c r="I7619" i="4"/>
  <c r="I7620" i="4"/>
  <c r="I7621" i="4"/>
  <c r="I7622" i="4"/>
  <c r="I7623" i="4"/>
  <c r="I7624" i="4"/>
  <c r="I7625" i="4"/>
  <c r="I7626" i="4"/>
  <c r="I7627" i="4"/>
  <c r="I7628" i="4"/>
  <c r="I7629" i="4"/>
  <c r="I7630" i="4"/>
  <c r="I7631" i="4"/>
  <c r="I7632" i="4"/>
  <c r="I7633" i="4"/>
  <c r="I7634" i="4"/>
  <c r="I7635" i="4"/>
  <c r="I7636" i="4"/>
  <c r="I7637" i="4"/>
  <c r="I7638" i="4"/>
  <c r="I7639" i="4"/>
  <c r="I7640" i="4"/>
  <c r="I7641" i="4"/>
  <c r="I7642" i="4"/>
  <c r="I7643" i="4"/>
  <c r="I7644" i="4"/>
  <c r="I7645" i="4"/>
  <c r="I7646" i="4"/>
  <c r="I7647" i="4"/>
  <c r="I7648" i="4"/>
  <c r="I7649" i="4"/>
  <c r="I7650" i="4"/>
  <c r="I7651" i="4"/>
  <c r="I7652" i="4"/>
  <c r="I7653" i="4"/>
  <c r="I7654" i="4"/>
  <c r="I7655" i="4"/>
  <c r="I7656" i="4"/>
  <c r="I7657" i="4"/>
  <c r="I7658" i="4"/>
  <c r="I7659" i="4"/>
  <c r="I7660" i="4"/>
  <c r="I7661" i="4"/>
  <c r="I7662" i="4"/>
  <c r="I7663" i="4"/>
  <c r="I7664" i="4"/>
  <c r="I7665" i="4"/>
  <c r="I7666" i="4"/>
  <c r="I7667" i="4"/>
  <c r="I7668" i="4"/>
  <c r="I7669" i="4"/>
  <c r="I7670" i="4"/>
  <c r="I7671" i="4"/>
  <c r="I7672" i="4"/>
  <c r="I7673" i="4"/>
  <c r="I7674" i="4"/>
  <c r="I7675" i="4"/>
  <c r="I7676" i="4"/>
  <c r="I7677" i="4"/>
  <c r="I7678" i="4"/>
  <c r="I7679" i="4"/>
  <c r="I7680" i="4"/>
  <c r="I7681" i="4"/>
  <c r="I7682" i="4"/>
  <c r="I7683" i="4"/>
  <c r="I7684" i="4"/>
  <c r="I7685" i="4"/>
  <c r="I7686" i="4"/>
  <c r="I7687" i="4"/>
  <c r="I7688" i="4"/>
  <c r="I7689" i="4"/>
  <c r="I7690" i="4"/>
  <c r="I7691" i="4"/>
  <c r="I7692" i="4"/>
  <c r="I7693" i="4"/>
  <c r="I7694" i="4"/>
  <c r="I7695" i="4"/>
  <c r="I7696" i="4"/>
  <c r="I7697" i="4"/>
  <c r="I7698" i="4"/>
  <c r="I7699" i="4"/>
  <c r="I7700" i="4"/>
  <c r="I7701" i="4"/>
  <c r="I7702" i="4"/>
  <c r="I7703" i="4"/>
  <c r="I7704" i="4"/>
  <c r="I7705" i="4"/>
  <c r="I7706" i="4"/>
  <c r="I7707" i="4"/>
  <c r="I7708" i="4"/>
  <c r="I7709" i="4"/>
  <c r="I7710" i="4"/>
  <c r="I7711" i="4"/>
  <c r="I7712" i="4"/>
  <c r="I7713" i="4"/>
  <c r="I7714" i="4"/>
  <c r="I7715" i="4"/>
  <c r="I7716" i="4"/>
  <c r="I7717" i="4"/>
  <c r="I7718" i="4"/>
  <c r="I7719" i="4"/>
  <c r="I7720" i="4"/>
  <c r="I7721" i="4"/>
  <c r="I7722" i="4"/>
  <c r="I7723" i="4"/>
  <c r="I7724" i="4"/>
  <c r="I7725" i="4"/>
  <c r="I7726" i="4"/>
  <c r="I7727" i="4"/>
  <c r="I7728" i="4"/>
  <c r="I7729" i="4"/>
  <c r="I7730" i="4"/>
  <c r="I7731" i="4"/>
  <c r="I7732" i="4"/>
  <c r="I7733" i="4"/>
  <c r="I7734" i="4"/>
  <c r="I7735" i="4"/>
  <c r="I7736" i="4"/>
  <c r="I7737" i="4"/>
  <c r="I7738" i="4"/>
  <c r="I7739" i="4"/>
  <c r="I7740" i="4"/>
  <c r="I7741" i="4"/>
  <c r="I7742" i="4"/>
  <c r="I7743" i="4"/>
  <c r="I7744" i="4"/>
  <c r="I7745" i="4"/>
  <c r="I7746" i="4"/>
  <c r="I7747" i="4"/>
  <c r="I7748" i="4"/>
  <c r="I7749" i="4"/>
  <c r="I7750" i="4"/>
  <c r="I7751" i="4"/>
  <c r="I7752" i="4"/>
  <c r="I7753" i="4"/>
  <c r="I7754" i="4"/>
  <c r="I7755" i="4"/>
  <c r="I7756" i="4"/>
  <c r="I7757" i="4"/>
  <c r="I7758" i="4"/>
  <c r="I7759" i="4"/>
  <c r="I7760" i="4"/>
  <c r="I7761" i="4"/>
  <c r="I7762" i="4"/>
  <c r="I7763" i="4"/>
  <c r="I7764" i="4"/>
  <c r="I7765" i="4"/>
  <c r="I7766" i="4"/>
  <c r="I7767" i="4"/>
  <c r="I7768" i="4"/>
  <c r="I7769" i="4"/>
  <c r="I7770" i="4"/>
  <c r="I7771" i="4"/>
  <c r="I7772" i="4"/>
  <c r="I7773" i="4"/>
  <c r="I7774" i="4"/>
  <c r="I7775" i="4"/>
  <c r="I7776" i="4"/>
  <c r="I7777" i="4"/>
  <c r="I7778" i="4"/>
  <c r="I7779" i="4"/>
  <c r="I7780" i="4"/>
  <c r="I7781" i="4"/>
  <c r="I7782" i="4"/>
  <c r="I7783" i="4"/>
  <c r="I7784" i="4"/>
  <c r="I7785" i="4"/>
  <c r="I7786" i="4"/>
  <c r="I7787" i="4"/>
  <c r="I7788" i="4"/>
  <c r="I7789" i="4"/>
  <c r="I7790" i="4"/>
  <c r="I7791" i="4"/>
  <c r="I7792" i="4"/>
  <c r="I7793" i="4"/>
  <c r="I7794" i="4"/>
  <c r="I7795" i="4"/>
  <c r="I7796" i="4"/>
  <c r="I7797" i="4"/>
  <c r="I7798" i="4"/>
  <c r="I7799" i="4"/>
  <c r="I7800" i="4"/>
  <c r="I7801" i="4"/>
  <c r="I7802" i="4"/>
  <c r="I7803" i="4"/>
  <c r="I7804" i="4"/>
  <c r="I7805" i="4"/>
  <c r="I7806" i="4"/>
  <c r="I7807" i="4"/>
  <c r="I7808" i="4"/>
  <c r="I7809" i="4"/>
  <c r="I7810" i="4"/>
  <c r="I7811" i="4"/>
  <c r="I7812" i="4"/>
  <c r="I7813" i="4"/>
  <c r="I7814" i="4"/>
  <c r="I7815" i="4"/>
  <c r="I7816" i="4"/>
  <c r="I7817" i="4"/>
  <c r="I7818" i="4"/>
  <c r="I7819" i="4"/>
  <c r="I7820" i="4"/>
  <c r="I7821" i="4"/>
  <c r="I7822" i="4"/>
  <c r="I7823" i="4"/>
  <c r="I7824" i="4"/>
  <c r="I7825" i="4"/>
  <c r="I7826" i="4"/>
  <c r="I7827" i="4"/>
  <c r="I7828" i="4"/>
  <c r="I7829" i="4"/>
  <c r="I7830" i="4"/>
  <c r="I7831" i="4"/>
  <c r="I7832" i="4"/>
  <c r="I7833" i="4"/>
  <c r="I7834" i="4"/>
  <c r="I7835" i="4"/>
  <c r="I7836" i="4"/>
  <c r="I7837" i="4"/>
  <c r="I7838" i="4"/>
  <c r="I7839" i="4"/>
  <c r="I7840" i="4"/>
  <c r="I7841" i="4"/>
  <c r="I7842" i="4"/>
  <c r="I7843" i="4"/>
  <c r="I7844" i="4"/>
  <c r="I7845" i="4"/>
  <c r="I7846" i="4"/>
  <c r="I7847" i="4"/>
  <c r="I7848" i="4"/>
  <c r="I7849" i="4"/>
  <c r="I7850" i="4"/>
  <c r="I7851" i="4"/>
  <c r="I7852" i="4"/>
  <c r="I7853" i="4"/>
  <c r="I7854" i="4"/>
  <c r="I7855" i="4"/>
  <c r="I7856" i="4"/>
  <c r="I7857" i="4"/>
  <c r="I7858" i="4"/>
  <c r="I7859" i="4"/>
  <c r="I7860" i="4"/>
  <c r="I7861" i="4"/>
  <c r="I7862" i="4"/>
  <c r="I7863" i="4"/>
  <c r="I7864" i="4"/>
  <c r="I7865" i="4"/>
  <c r="I7866" i="4"/>
  <c r="I7867" i="4"/>
  <c r="I7868" i="4"/>
  <c r="I7869" i="4"/>
  <c r="I7870" i="4"/>
  <c r="I7871" i="4"/>
  <c r="I7872" i="4"/>
  <c r="I7873" i="4"/>
  <c r="I7874" i="4"/>
  <c r="I7875" i="4"/>
  <c r="I7876" i="4"/>
  <c r="I7877" i="4"/>
  <c r="I7878" i="4"/>
  <c r="I7879" i="4"/>
  <c r="I7880" i="4"/>
  <c r="I7881" i="4"/>
  <c r="I7882" i="4"/>
  <c r="I7883" i="4"/>
  <c r="I7884" i="4"/>
  <c r="I7885" i="4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2" i="1"/>
</calcChain>
</file>

<file path=xl/sharedStrings.xml><?xml version="1.0" encoding="utf-8"?>
<sst xmlns="http://schemas.openxmlformats.org/spreadsheetml/2006/main" count="11644" uniqueCount="406">
  <si>
    <t>summons_number</t>
  </si>
  <si>
    <t>issue_date</t>
  </si>
  <si>
    <t>violation_code</t>
  </si>
  <si>
    <t>issuer_code</t>
  </si>
  <si>
    <t>violation_time</t>
  </si>
  <si>
    <t>Column2</t>
  </si>
  <si>
    <t>AP</t>
  </si>
  <si>
    <t>Column1</t>
  </si>
  <si>
    <t>time_format</t>
  </si>
  <si>
    <t>first_hour</t>
  </si>
  <si>
    <t>house_number</t>
  </si>
  <si>
    <t>street_name</t>
  </si>
  <si>
    <t>NY</t>
  </si>
  <si>
    <t>A</t>
  </si>
  <si>
    <t>Columbus Ave</t>
  </si>
  <si>
    <t>W 111th St</t>
  </si>
  <si>
    <t>Amsterdam Ave</t>
  </si>
  <si>
    <t>Broadway</t>
  </si>
  <si>
    <t>W 159th St</t>
  </si>
  <si>
    <t>W 160th St</t>
  </si>
  <si>
    <t>W 154th St</t>
  </si>
  <si>
    <t>Convent Ave</t>
  </si>
  <si>
    <t>W 131st St</t>
  </si>
  <si>
    <t>W 130th St</t>
  </si>
  <si>
    <t>W 142nd St</t>
  </si>
  <si>
    <t>W 137th St</t>
  </si>
  <si>
    <t>W 140th St</t>
  </si>
  <si>
    <t>W 138th St</t>
  </si>
  <si>
    <t>W 136th St</t>
  </si>
  <si>
    <t>P</t>
  </si>
  <si>
    <t>2nd Ave</t>
  </si>
  <si>
    <t>E 105th St</t>
  </si>
  <si>
    <t>E 102nd St</t>
  </si>
  <si>
    <t>1st Ave</t>
  </si>
  <si>
    <t>515-517</t>
  </si>
  <si>
    <t>W 147th St</t>
  </si>
  <si>
    <t>503-05</t>
  </si>
  <si>
    <t>W 141st St</t>
  </si>
  <si>
    <t>W 139th St</t>
  </si>
  <si>
    <t>E 125th St</t>
  </si>
  <si>
    <t>E 116th St</t>
  </si>
  <si>
    <t>W 132nd St</t>
  </si>
  <si>
    <t>638-644</t>
  </si>
  <si>
    <t>W 150th St</t>
  </si>
  <si>
    <t>W 149th St</t>
  </si>
  <si>
    <t>W 122nd St</t>
  </si>
  <si>
    <t>W 120th St</t>
  </si>
  <si>
    <t>Morningside Dr</t>
  </si>
  <si>
    <t>Morningside Ave</t>
  </si>
  <si>
    <t>96-100</t>
  </si>
  <si>
    <t>418-20</t>
  </si>
  <si>
    <t>W 129th St</t>
  </si>
  <si>
    <t>Claremont Ave</t>
  </si>
  <si>
    <t>Tiemann Pl</t>
  </si>
  <si>
    <t>3828-30</t>
  </si>
  <si>
    <t>W 148th St</t>
  </si>
  <si>
    <t>106-8</t>
  </si>
  <si>
    <t>42-46</t>
  </si>
  <si>
    <t>W 133rd St</t>
  </si>
  <si>
    <t>E 103rd St</t>
  </si>
  <si>
    <t>Park Ave</t>
  </si>
  <si>
    <t>W 102nd St</t>
  </si>
  <si>
    <t>Lenox Ave</t>
  </si>
  <si>
    <t>Fort Washington Ave</t>
  </si>
  <si>
    <t>W 162nd St</t>
  </si>
  <si>
    <t>W 163rd St</t>
  </si>
  <si>
    <t>W 164th St</t>
  </si>
  <si>
    <t>St Nicholas Ave</t>
  </si>
  <si>
    <t>W 187th St</t>
  </si>
  <si>
    <t>W 125th St</t>
  </si>
  <si>
    <t>Thayer St</t>
  </si>
  <si>
    <t>Sickles St</t>
  </si>
  <si>
    <t>Bennett Ave</t>
  </si>
  <si>
    <t>W 190th St</t>
  </si>
  <si>
    <t>W 114th St</t>
  </si>
  <si>
    <t>W 110th St</t>
  </si>
  <si>
    <t>W 151st St</t>
  </si>
  <si>
    <t>W 121st St</t>
  </si>
  <si>
    <t>St Nicholas Ter</t>
  </si>
  <si>
    <t>W 128th St</t>
  </si>
  <si>
    <t>117-119</t>
  </si>
  <si>
    <t>W 12th St</t>
  </si>
  <si>
    <t>E 128th St</t>
  </si>
  <si>
    <t>E 104th St</t>
  </si>
  <si>
    <t>E 120th St</t>
  </si>
  <si>
    <t>E 129th St</t>
  </si>
  <si>
    <t>E 119th St</t>
  </si>
  <si>
    <t>3rd Ave</t>
  </si>
  <si>
    <t>E 117th St</t>
  </si>
  <si>
    <t>West End Ave</t>
  </si>
  <si>
    <t>Adam Clayton Powell</t>
  </si>
  <si>
    <t>2340-46</t>
  </si>
  <si>
    <t>9th Ave</t>
  </si>
  <si>
    <t>W 207th St</t>
  </si>
  <si>
    <t>2446-48</t>
  </si>
  <si>
    <t>207 St</t>
  </si>
  <si>
    <t>W 119th St</t>
  </si>
  <si>
    <t>W 127th St</t>
  </si>
  <si>
    <t>La Salle St</t>
  </si>
  <si>
    <t>90-94</t>
  </si>
  <si>
    <t>75-73</t>
  </si>
  <si>
    <t>W 146th St</t>
  </si>
  <si>
    <t>W 116th St</t>
  </si>
  <si>
    <t>Riverside Dr</t>
  </si>
  <si>
    <t>W 77th St</t>
  </si>
  <si>
    <t>Central Park North</t>
  </si>
  <si>
    <t>W 161st St</t>
  </si>
  <si>
    <t>Ft Washington Ave</t>
  </si>
  <si>
    <t>Edgecombe Ave</t>
  </si>
  <si>
    <t>W 165th St</t>
  </si>
  <si>
    <t>Lexington Ave</t>
  </si>
  <si>
    <t>St Nicholas Pl</t>
  </si>
  <si>
    <t>35-39</t>
  </si>
  <si>
    <t>W 106th St</t>
  </si>
  <si>
    <t>131-135</t>
  </si>
  <si>
    <t>E 106th St</t>
  </si>
  <si>
    <t>107-09</t>
  </si>
  <si>
    <t>W 171st St</t>
  </si>
  <si>
    <t>Fairview Ave</t>
  </si>
  <si>
    <t>W 135th St</t>
  </si>
  <si>
    <t>W 145th St</t>
  </si>
  <si>
    <t>830-840</t>
  </si>
  <si>
    <t>W 178th St</t>
  </si>
  <si>
    <t>Column5</t>
  </si>
  <si>
    <t>City</t>
  </si>
  <si>
    <t>New York</t>
  </si>
  <si>
    <t>State</t>
  </si>
  <si>
    <t>Zip</t>
  </si>
  <si>
    <t>charge</t>
  </si>
  <si>
    <t>category</t>
  </si>
  <si>
    <t>category_description</t>
  </si>
  <si>
    <t>Parking without proper registration- documentation- or with damaged license plates</t>
  </si>
  <si>
    <t>Illegal practices- bad driving behavior</t>
  </si>
  <si>
    <t>Stopping - standing or parking in illegal areas- or at certain hours</t>
  </si>
  <si>
    <t>Parking in illegal ways or blocking access or traffic (double parking- parking the wrong way or at an angle)</t>
  </si>
  <si>
    <t>parking during street cleaning hours</t>
  </si>
  <si>
    <t>Parking beyond the time allowed by regulation or by the meter</t>
  </si>
  <si>
    <t>violation_category</t>
  </si>
  <si>
    <t>106-08</t>
  </si>
  <si>
    <t>W 218th St</t>
  </si>
  <si>
    <t>Indian Rd</t>
  </si>
  <si>
    <t>Seaman Ave</t>
  </si>
  <si>
    <t>10th Ave</t>
  </si>
  <si>
    <t>Arden St</t>
  </si>
  <si>
    <t>W 215th St</t>
  </si>
  <si>
    <t>Ellwood St</t>
  </si>
  <si>
    <t>30-36</t>
  </si>
  <si>
    <t>Nagle Ave</t>
  </si>
  <si>
    <t>230-238</t>
  </si>
  <si>
    <t>Fredrick Douglas Blv</t>
  </si>
  <si>
    <t>504-510</t>
  </si>
  <si>
    <t>W 155th St</t>
  </si>
  <si>
    <t>2808-02</t>
  </si>
  <si>
    <t>W 115th St</t>
  </si>
  <si>
    <t>101-103</t>
  </si>
  <si>
    <t>W 69th St</t>
  </si>
  <si>
    <t>5th Ave</t>
  </si>
  <si>
    <t>address</t>
  </si>
  <si>
    <t>Frederick Douglass B</t>
  </si>
  <si>
    <t>W 97th St</t>
  </si>
  <si>
    <t>Manhattan Ave</t>
  </si>
  <si>
    <t>Dyckman St</t>
  </si>
  <si>
    <t>W 123rd St</t>
  </si>
  <si>
    <t>W 176th St</t>
  </si>
  <si>
    <t>W 181st St</t>
  </si>
  <si>
    <t>132-40</t>
  </si>
  <si>
    <t>W 144th St</t>
  </si>
  <si>
    <t>266-68</t>
  </si>
  <si>
    <t>Sherman Ave</t>
  </si>
  <si>
    <t>W 204th St</t>
  </si>
  <si>
    <t>E 108th St</t>
  </si>
  <si>
    <t>E 101st St</t>
  </si>
  <si>
    <t>664-674</t>
  </si>
  <si>
    <t>652-662</t>
  </si>
  <si>
    <t>W 196th St</t>
  </si>
  <si>
    <t>28-32</t>
  </si>
  <si>
    <t>Vermilyea Ave</t>
  </si>
  <si>
    <t>Academy St</t>
  </si>
  <si>
    <t>121-124</t>
  </si>
  <si>
    <t>W 113th St</t>
  </si>
  <si>
    <t>605-615</t>
  </si>
  <si>
    <t>W 99th St</t>
  </si>
  <si>
    <t>W 105th St</t>
  </si>
  <si>
    <t>868-870</t>
  </si>
  <si>
    <t>E 111th St</t>
  </si>
  <si>
    <t>130-136</t>
  </si>
  <si>
    <t>2335-37</t>
  </si>
  <si>
    <t>12th Ave</t>
  </si>
  <si>
    <t>E 115th St</t>
  </si>
  <si>
    <t>Bradhurst Ave</t>
  </si>
  <si>
    <t>W 152nd St</t>
  </si>
  <si>
    <t>42-44</t>
  </si>
  <si>
    <t>558-560</t>
  </si>
  <si>
    <t>W 153rd St</t>
  </si>
  <si>
    <t>W 112th St</t>
  </si>
  <si>
    <t>W 118th St</t>
  </si>
  <si>
    <t>17-21</t>
  </si>
  <si>
    <t>W 124th St</t>
  </si>
  <si>
    <t>151-169</t>
  </si>
  <si>
    <t>541-539</t>
  </si>
  <si>
    <t>258-260</t>
  </si>
  <si>
    <t>Mount Morris Park</t>
  </si>
  <si>
    <t>W 126th St</t>
  </si>
  <si>
    <t>503-505</t>
  </si>
  <si>
    <t>W 86th St</t>
  </si>
  <si>
    <t>41-39</t>
  </si>
  <si>
    <t>20-22</t>
  </si>
  <si>
    <t>535-533</t>
  </si>
  <si>
    <t>E 100th St</t>
  </si>
  <si>
    <t>W 109th St</t>
  </si>
  <si>
    <t>E 110th St</t>
  </si>
  <si>
    <t>51-53</t>
  </si>
  <si>
    <t>100-98</t>
  </si>
  <si>
    <t>208-204</t>
  </si>
  <si>
    <t>554-556</t>
  </si>
  <si>
    <t>W 156th St</t>
  </si>
  <si>
    <t>Wadsworth Ter</t>
  </si>
  <si>
    <t>W 186th St</t>
  </si>
  <si>
    <t>W 184th St</t>
  </si>
  <si>
    <t>W 206th St</t>
  </si>
  <si>
    <t>W 143rd St</t>
  </si>
  <si>
    <t>W 79th St</t>
  </si>
  <si>
    <t>52-56</t>
  </si>
  <si>
    <t>34-36</t>
  </si>
  <si>
    <t>418-420</t>
  </si>
  <si>
    <t>W 104th St</t>
  </si>
  <si>
    <t>14-16</t>
  </si>
  <si>
    <t>772-778</t>
  </si>
  <si>
    <t>W 96th St</t>
  </si>
  <si>
    <t>133-35</t>
  </si>
  <si>
    <t>E 123rd St</t>
  </si>
  <si>
    <t>2119-21</t>
  </si>
  <si>
    <t>2211-15</t>
  </si>
  <si>
    <t>155-157</t>
  </si>
  <si>
    <t>Hamilton Pl</t>
  </si>
  <si>
    <t>553-559</t>
  </si>
  <si>
    <t>535-531</t>
  </si>
  <si>
    <t>2204-00</t>
  </si>
  <si>
    <t>500-502</t>
  </si>
  <si>
    <t>2269-71</t>
  </si>
  <si>
    <t>90-92</t>
  </si>
  <si>
    <t>E 124th St</t>
  </si>
  <si>
    <t>865-845</t>
  </si>
  <si>
    <t>135-137</t>
  </si>
  <si>
    <t>Cathedral Pky</t>
  </si>
  <si>
    <t>W 100th St</t>
  </si>
  <si>
    <t>826-830</t>
  </si>
  <si>
    <t>28-30</t>
  </si>
  <si>
    <t>145-153</t>
  </si>
  <si>
    <t>55-49</t>
  </si>
  <si>
    <t>2069-71</t>
  </si>
  <si>
    <t>2321-39</t>
  </si>
  <si>
    <t>38-40</t>
  </si>
  <si>
    <t>160-168</t>
  </si>
  <si>
    <t>60-62</t>
  </si>
  <si>
    <t>409-411</t>
  </si>
  <si>
    <t>Hillside Ave</t>
  </si>
  <si>
    <t>78-86</t>
  </si>
  <si>
    <t>139-43</t>
  </si>
  <si>
    <t>297-C</t>
  </si>
  <si>
    <t>120-22</t>
  </si>
  <si>
    <t>E 130th St</t>
  </si>
  <si>
    <t>161-163</t>
  </si>
  <si>
    <t>248-246</t>
  </si>
  <si>
    <t>2250-52</t>
  </si>
  <si>
    <t>2493-87</t>
  </si>
  <si>
    <t>147-B</t>
  </si>
  <si>
    <t>43-45</t>
  </si>
  <si>
    <t>533-531</t>
  </si>
  <si>
    <t>2330-28</t>
  </si>
  <si>
    <t>527-09</t>
  </si>
  <si>
    <t>143-149</t>
  </si>
  <si>
    <t>Fort George Hill</t>
  </si>
  <si>
    <t>161-A</t>
  </si>
  <si>
    <t>131-37</t>
  </si>
  <si>
    <t>159-163</t>
  </si>
  <si>
    <t>34-64</t>
  </si>
  <si>
    <t>587-</t>
  </si>
  <si>
    <t>137-135</t>
  </si>
  <si>
    <t>608-610</t>
  </si>
  <si>
    <t>429-433</t>
  </si>
  <si>
    <t>W 179th St</t>
  </si>
  <si>
    <t>106-108</t>
  </si>
  <si>
    <t>907-905</t>
  </si>
  <si>
    <t>157-159</t>
  </si>
  <si>
    <t>2165-63</t>
  </si>
  <si>
    <t>109-111</t>
  </si>
  <si>
    <t>Broome St</t>
  </si>
  <si>
    <t>2427-29</t>
  </si>
  <si>
    <t>2031-33</t>
  </si>
  <si>
    <t>Dongan Pl</t>
  </si>
  <si>
    <t>87-85</t>
  </si>
  <si>
    <t>845-825</t>
  </si>
  <si>
    <t>47-49</t>
  </si>
  <si>
    <t>227-225</t>
  </si>
  <si>
    <t>2573-75</t>
  </si>
  <si>
    <t>W 95th St</t>
  </si>
  <si>
    <t>E 118th St</t>
  </si>
  <si>
    <t>E 131st St</t>
  </si>
  <si>
    <t>23-27</t>
  </si>
  <si>
    <t>Paladino Ave</t>
  </si>
  <si>
    <t>Madison Ave</t>
  </si>
  <si>
    <t>W 117th St</t>
  </si>
  <si>
    <t>2401-05</t>
  </si>
  <si>
    <t>W 169th St</t>
  </si>
  <si>
    <t>Audubon Ave</t>
  </si>
  <si>
    <t>159-161</t>
  </si>
  <si>
    <t>3778A</t>
  </si>
  <si>
    <t>Wadsworth Ave</t>
  </si>
  <si>
    <t>2317-A</t>
  </si>
  <si>
    <t>161A</t>
  </si>
  <si>
    <t>W 85th St</t>
  </si>
  <si>
    <t>450-448</t>
  </si>
  <si>
    <t>W 84th St</t>
  </si>
  <si>
    <t>Central Park West</t>
  </si>
  <si>
    <t>324-A</t>
  </si>
  <si>
    <t>2413-A</t>
  </si>
  <si>
    <t>W 67th St</t>
  </si>
  <si>
    <t>416-418</t>
  </si>
  <si>
    <t>518-520</t>
  </si>
  <si>
    <t>830-832</t>
  </si>
  <si>
    <t>2493-95</t>
  </si>
  <si>
    <t>904B</t>
  </si>
  <si>
    <t>560-08</t>
  </si>
  <si>
    <t>Central  Park North</t>
  </si>
  <si>
    <t>300-D</t>
  </si>
  <si>
    <t>169-175</t>
  </si>
  <si>
    <t>118-120</t>
  </si>
  <si>
    <t>W 173rd St</t>
  </si>
  <si>
    <t>448-450</t>
  </si>
  <si>
    <t>250-248</t>
  </si>
  <si>
    <t>560-02</t>
  </si>
  <si>
    <t>Post Ave</t>
  </si>
  <si>
    <t>255-257</t>
  </si>
  <si>
    <t>545-47</t>
  </si>
  <si>
    <t>904-B</t>
  </si>
  <si>
    <t>105-7</t>
  </si>
  <si>
    <t>101-125</t>
  </si>
  <si>
    <t>45-53</t>
  </si>
  <si>
    <t>67-69</t>
  </si>
  <si>
    <t>3550-52</t>
  </si>
  <si>
    <t>2261-3</t>
  </si>
  <si>
    <t>1880-86</t>
  </si>
  <si>
    <t>2463-65</t>
  </si>
  <si>
    <t>560-2</t>
  </si>
  <si>
    <t>607-605</t>
  </si>
  <si>
    <t>1345-49</t>
  </si>
  <si>
    <t>E 109th St</t>
  </si>
  <si>
    <t>121-A</t>
  </si>
  <si>
    <t>2543-D</t>
  </si>
  <si>
    <t>2554-D</t>
  </si>
  <si>
    <t>563-557</t>
  </si>
  <si>
    <t>W 90th St</t>
  </si>
  <si>
    <t>502-506</t>
  </si>
  <si>
    <t>W 185th St</t>
  </si>
  <si>
    <t>31-33</t>
  </si>
  <si>
    <t>111-113</t>
  </si>
  <si>
    <t>151-159</t>
  </si>
  <si>
    <t>510-512</t>
  </si>
  <si>
    <t>16-22</t>
  </si>
  <si>
    <t>54-56</t>
  </si>
  <si>
    <t>W 94th St</t>
  </si>
  <si>
    <t>2135-37</t>
  </si>
  <si>
    <t>2911-15</t>
  </si>
  <si>
    <t>E 92nd St</t>
  </si>
  <si>
    <t>W 177th St</t>
  </si>
  <si>
    <t>W 205th St</t>
  </si>
  <si>
    <t>132-146</t>
  </si>
  <si>
    <t>Payson Ave</t>
  </si>
  <si>
    <t>638-640</t>
  </si>
  <si>
    <t>1141-51</t>
  </si>
  <si>
    <t>2217-23</t>
  </si>
  <si>
    <t>York Ave</t>
  </si>
  <si>
    <t>E 121st St</t>
  </si>
  <si>
    <t>W 93rd St</t>
  </si>
  <si>
    <t>19-17</t>
  </si>
  <si>
    <t>160-162</t>
  </si>
  <si>
    <t>2283-85</t>
  </si>
  <si>
    <t>73-75</t>
  </si>
  <si>
    <t>125-135</t>
  </si>
  <si>
    <t>22-24</t>
  </si>
  <si>
    <t>1991-95</t>
  </si>
  <si>
    <t>W 71st St</t>
  </si>
  <si>
    <t>E 70th St</t>
  </si>
  <si>
    <t>E 79th St</t>
  </si>
  <si>
    <t>214-216</t>
  </si>
  <si>
    <t>2552C</t>
  </si>
  <si>
    <t>203-205</t>
  </si>
  <si>
    <t>E 84th St</t>
  </si>
  <si>
    <t>W 76th St</t>
  </si>
  <si>
    <t>Macombs Pl</t>
  </si>
  <si>
    <t>W 211th St</t>
  </si>
  <si>
    <t>W 108th St</t>
  </si>
  <si>
    <t>41-47</t>
  </si>
  <si>
    <t>W 107th St</t>
  </si>
  <si>
    <t>621-23</t>
  </si>
  <si>
    <t>E 71st St</t>
  </si>
  <si>
    <t>87-89</t>
  </si>
  <si>
    <t>E 69th St</t>
  </si>
  <si>
    <t>E 96th St</t>
  </si>
  <si>
    <t>173E</t>
  </si>
  <si>
    <t>145-137</t>
  </si>
  <si>
    <t>108-116</t>
  </si>
  <si>
    <t>Bogardus Pl</t>
  </si>
  <si>
    <t>210-20</t>
  </si>
  <si>
    <t>geo_address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</si>
</sst>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h:mm;@"/>
    <numFmt numFmtId="167" formatCode="m/d/yy;@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167" formatCode="m/d/yy;@"/>
    </dxf>
    <dxf>
      <numFmt numFmtId="165" formatCode="h: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Q651" totalsRowShown="0">
  <autoFilter ref="A1:Q651"/>
  <tableColumns count="17">
    <tableColumn id="1" name="summons_number"/>
    <tableColumn id="4" name="issue_date" dataDxfId="9"/>
    <tableColumn id="5" name="violation_code"/>
    <tableColumn id="52" name="violation_category" dataDxfId="8"/>
    <tableColumn id="16" name="issuer_code"/>
    <tableColumn id="19" name="violation_time"/>
    <tableColumn id="20" name="Column2"/>
    <tableColumn id="21" name="AP"/>
    <tableColumn id="22" name="Column1"/>
    <tableColumn id="23" name="time_format" dataDxfId="7"/>
    <tableColumn id="24" name="first_hour"/>
    <tableColumn id="28" name="house_number"/>
    <tableColumn id="29" name="street_name"/>
    <tableColumn id="50" name="Column5" dataDxfId="6">
      <calculatedColumnFormula>CONCATENATE(Table1[[#This Row],[house_number]], " ",Table1[[#This Row],[street_name]])</calculatedColumnFormula>
    </tableColumn>
    <tableColumn id="49" name="City"/>
    <tableColumn id="48" name="State"/>
    <tableColumn id="51" name="Zi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156" totalsRowShown="0">
  <autoFilter ref="A1:Q156"/>
  <tableColumns count="17">
    <tableColumn id="1" name="summons_number"/>
    <tableColumn id="5" name="issue_date"/>
    <tableColumn id="6" name="violation_code"/>
    <tableColumn id="53" name="violation_category" dataDxfId="5">
      <calculatedColumnFormula>VLOOKUP(Table3[[#This Row],[violation_code]],ViolationCodes_match!A:C,3,FALSE)</calculatedColumnFormula>
    </tableColumn>
    <tableColumn id="17" name="issuer_code"/>
    <tableColumn id="20" name="violation_time"/>
    <tableColumn id="21" name="Column2"/>
    <tableColumn id="22" name="AP"/>
    <tableColumn id="23" name="Column1"/>
    <tableColumn id="24" name="time_format"/>
    <tableColumn id="25" name="first_hour"/>
    <tableColumn id="29" name="house_number"/>
    <tableColumn id="30" name="street_name"/>
    <tableColumn id="51" name="address" dataDxfId="4">
      <calculatedColumnFormula>CONCATENATE(Table3[[#This Row],[house_number]], " ",Table3[[#This Row],[street_name]])</calculatedColumnFormula>
    </tableColumn>
    <tableColumn id="50" name="City"/>
    <tableColumn id="49" name="State"/>
    <tableColumn id="52" name="Zi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I7885" totalsRowShown="0">
  <autoFilter ref="A1:I7885">
    <filterColumn colId="1">
      <filters>
        <dateGroupItem year="2013" dateTimeGrouping="year"/>
      </filters>
    </filterColumn>
  </autoFilter>
  <tableColumns count="9">
    <tableColumn id="1" name="summons_number"/>
    <tableColumn id="5" name="issue_date" dataDxfId="2"/>
    <tableColumn id="6" name="violation_code"/>
    <tableColumn id="50" name="violation_category" dataDxfId="0">
      <calculatedColumnFormula>VLOOKUP(Table4[[#This Row],[violation_code]],Table2[[#All],[violation_code]:[category]],3,FALSE)</calculatedColumnFormula>
    </tableColumn>
    <tableColumn id="17" name="issuer_code"/>
    <tableColumn id="24" name="time_format" dataDxfId="3"/>
    <tableColumn id="29" name="house_number"/>
    <tableColumn id="30" name="street_name"/>
    <tableColumn id="49" name="geo_address" dataDxfId="1">
      <calculatedColumnFormula>CONCATENATE(Table4[[#This Row],[house_number]]," ",Table4[[#This Row],[street_name]], ", New York, NY")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D92" totalsRowShown="0">
  <autoFilter ref="A1:D92"/>
  <tableColumns count="4">
    <tableColumn id="1" name="violation_code"/>
    <tableColumn id="2" name="charge"/>
    <tableColumn id="3" name="category"/>
    <tableColumn id="4" name="category_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1"/>
  <sheetViews>
    <sheetView workbookViewId="0">
      <selection activeCell="A12" sqref="A12"/>
    </sheetView>
  </sheetViews>
  <sheetFormatPr defaultRowHeight="15" x14ac:dyDescent="0.25"/>
  <cols>
    <col min="1" max="1" width="19.7109375" customWidth="1"/>
    <col min="2" max="2" width="12.7109375" style="1" customWidth="1"/>
    <col min="3" max="4" width="16.28515625" customWidth="1"/>
    <col min="5" max="5" width="13.7109375" customWidth="1"/>
    <col min="6" max="6" width="16.140625" customWidth="1"/>
    <col min="7" max="7" width="11" customWidth="1"/>
    <col min="9" max="9" width="11" customWidth="1"/>
    <col min="10" max="10" width="14.28515625" style="2" customWidth="1"/>
    <col min="11" max="11" width="11.85546875" customWidth="1"/>
    <col min="12" max="12" width="16.5703125" customWidth="1"/>
    <col min="13" max="13" width="14.42578125" customWidth="1"/>
    <col min="14" max="14" width="27.5703125" bestFit="1" customWidth="1"/>
    <col min="15" max="16" width="14.42578125" customWidth="1"/>
    <col min="17" max="17" width="14.42578125" style="3" customWidth="1"/>
  </cols>
  <sheetData>
    <row r="1" spans="1:17" x14ac:dyDescent="0.25">
      <c r="A1" t="s">
        <v>0</v>
      </c>
      <c r="B1" s="1" t="s">
        <v>1</v>
      </c>
      <c r="C1" t="s">
        <v>2</v>
      </c>
      <c r="D1" t="s">
        <v>137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K1" t="s">
        <v>9</v>
      </c>
      <c r="L1" t="s">
        <v>10</v>
      </c>
      <c r="M1" t="s">
        <v>11</v>
      </c>
      <c r="N1" t="s">
        <v>123</v>
      </c>
      <c r="O1" t="s">
        <v>124</v>
      </c>
      <c r="P1" t="s">
        <v>126</v>
      </c>
      <c r="Q1" t="s">
        <v>127</v>
      </c>
    </row>
    <row r="2" spans="1:17" x14ac:dyDescent="0.25">
      <c r="A2">
        <v>7097810956</v>
      </c>
      <c r="B2" s="1">
        <v>41505</v>
      </c>
      <c r="C2">
        <v>14</v>
      </c>
      <c r="D2">
        <v>2</v>
      </c>
      <c r="E2">
        <v>349570</v>
      </c>
      <c r="F2">
        <v>711</v>
      </c>
      <c r="G2">
        <v>711</v>
      </c>
      <c r="H2" t="s">
        <v>13</v>
      </c>
      <c r="I2">
        <v>711</v>
      </c>
      <c r="J2" s="2">
        <v>0.29930555555555555</v>
      </c>
      <c r="K2">
        <v>7</v>
      </c>
      <c r="L2">
        <v>505</v>
      </c>
      <c r="M2" t="s">
        <v>14</v>
      </c>
      <c r="N2" t="str">
        <f>CONCATENATE(Table1[[#This Row],[house_number]], " ",Table1[[#This Row],[street_name]])</f>
        <v>505 Columbus Ave</v>
      </c>
      <c r="O2" t="s">
        <v>125</v>
      </c>
      <c r="P2" t="s">
        <v>12</v>
      </c>
      <c r="Q2" s="3">
        <v>10032</v>
      </c>
    </row>
    <row r="3" spans="1:17" x14ac:dyDescent="0.25">
      <c r="A3">
        <v>7097810907</v>
      </c>
      <c r="B3" s="1">
        <v>41505</v>
      </c>
      <c r="C3">
        <v>40</v>
      </c>
      <c r="D3">
        <v>2</v>
      </c>
      <c r="E3">
        <v>349570</v>
      </c>
      <c r="F3">
        <v>541</v>
      </c>
      <c r="G3">
        <v>541</v>
      </c>
      <c r="H3" t="s">
        <v>13</v>
      </c>
      <c r="I3">
        <v>541</v>
      </c>
      <c r="J3" s="2">
        <v>0.23680555555555557</v>
      </c>
      <c r="K3">
        <v>5</v>
      </c>
      <c r="L3">
        <v>157</v>
      </c>
      <c r="M3" t="s">
        <v>15</v>
      </c>
      <c r="N3" t="str">
        <f>CONCATENATE(Table1[[#This Row],[house_number]], " ",Table1[[#This Row],[street_name]])</f>
        <v>157 W 111th St</v>
      </c>
      <c r="O3" t="s">
        <v>125</v>
      </c>
      <c r="P3" t="s">
        <v>12</v>
      </c>
      <c r="Q3" s="3">
        <v>10032</v>
      </c>
    </row>
    <row r="4" spans="1:17" x14ac:dyDescent="0.25">
      <c r="A4">
        <v>7097810920</v>
      </c>
      <c r="B4" s="1">
        <v>41505</v>
      </c>
      <c r="C4">
        <v>17</v>
      </c>
      <c r="D4">
        <v>2</v>
      </c>
      <c r="E4">
        <v>349570</v>
      </c>
      <c r="F4">
        <v>638</v>
      </c>
      <c r="G4">
        <v>638</v>
      </c>
      <c r="H4" t="s">
        <v>13</v>
      </c>
      <c r="I4">
        <v>638</v>
      </c>
      <c r="J4" s="2">
        <v>0.27638888888888885</v>
      </c>
      <c r="K4">
        <v>6</v>
      </c>
      <c r="L4">
        <v>1060</v>
      </c>
      <c r="M4" t="s">
        <v>16</v>
      </c>
      <c r="N4" t="str">
        <f>CONCATENATE(Table1[[#This Row],[house_number]], " ",Table1[[#This Row],[street_name]])</f>
        <v>1060 Amsterdam Ave</v>
      </c>
      <c r="O4" t="s">
        <v>125</v>
      </c>
      <c r="P4" t="s">
        <v>12</v>
      </c>
      <c r="Q4" s="3">
        <v>10032</v>
      </c>
    </row>
    <row r="5" spans="1:17" x14ac:dyDescent="0.25">
      <c r="A5">
        <v>7097810932</v>
      </c>
      <c r="B5" s="1">
        <v>41505</v>
      </c>
      <c r="C5">
        <v>19</v>
      </c>
      <c r="D5">
        <v>2</v>
      </c>
      <c r="E5">
        <v>349570</v>
      </c>
      <c r="F5">
        <v>643</v>
      </c>
      <c r="G5">
        <v>643</v>
      </c>
      <c r="H5" t="s">
        <v>13</v>
      </c>
      <c r="I5">
        <v>643</v>
      </c>
      <c r="J5" s="2">
        <v>0.27986111111111112</v>
      </c>
      <c r="K5">
        <v>6</v>
      </c>
      <c r="L5">
        <v>2831</v>
      </c>
      <c r="M5" t="s">
        <v>17</v>
      </c>
      <c r="N5" t="str">
        <f>CONCATENATE(Table1[[#This Row],[house_number]], " ",Table1[[#This Row],[street_name]])</f>
        <v>2831 Broadway</v>
      </c>
      <c r="O5" t="s">
        <v>125</v>
      </c>
      <c r="P5" t="s">
        <v>12</v>
      </c>
      <c r="Q5" s="3">
        <v>10032</v>
      </c>
    </row>
    <row r="6" spans="1:17" x14ac:dyDescent="0.25">
      <c r="A6">
        <v>7097810968</v>
      </c>
      <c r="B6" s="1">
        <v>41505</v>
      </c>
      <c r="C6">
        <v>21</v>
      </c>
      <c r="D6">
        <v>1</v>
      </c>
      <c r="E6">
        <v>349570</v>
      </c>
      <c r="F6">
        <v>736</v>
      </c>
      <c r="G6">
        <v>736</v>
      </c>
      <c r="H6" t="s">
        <v>13</v>
      </c>
      <c r="I6">
        <v>736</v>
      </c>
      <c r="J6" s="2">
        <v>0.31666666666666665</v>
      </c>
      <c r="K6">
        <v>7</v>
      </c>
      <c r="L6">
        <v>2578</v>
      </c>
      <c r="M6" t="s">
        <v>17</v>
      </c>
      <c r="N6" t="str">
        <f>CONCATENATE(Table1[[#This Row],[house_number]], " ",Table1[[#This Row],[street_name]])</f>
        <v>2578 Broadway</v>
      </c>
      <c r="O6" t="s">
        <v>125</v>
      </c>
      <c r="P6" t="s">
        <v>12</v>
      </c>
      <c r="Q6" s="3">
        <v>10032</v>
      </c>
    </row>
    <row r="7" spans="1:17" x14ac:dyDescent="0.25">
      <c r="A7">
        <v>7097810981</v>
      </c>
      <c r="B7" s="1">
        <v>41505</v>
      </c>
      <c r="C7">
        <v>21</v>
      </c>
      <c r="D7">
        <v>1</v>
      </c>
      <c r="E7">
        <v>349570</v>
      </c>
      <c r="F7">
        <v>743</v>
      </c>
      <c r="G7">
        <v>743</v>
      </c>
      <c r="H7" t="s">
        <v>13</v>
      </c>
      <c r="I7">
        <v>743</v>
      </c>
      <c r="J7" s="2">
        <v>0.3215277777777778</v>
      </c>
      <c r="K7">
        <v>7</v>
      </c>
      <c r="L7">
        <v>2880</v>
      </c>
      <c r="M7" t="s">
        <v>17</v>
      </c>
      <c r="N7" t="str">
        <f>CONCATENATE(Table1[[#This Row],[house_number]], " ",Table1[[#This Row],[street_name]])</f>
        <v>2880 Broadway</v>
      </c>
      <c r="O7" t="s">
        <v>125</v>
      </c>
      <c r="P7" t="s">
        <v>12</v>
      </c>
      <c r="Q7" s="3">
        <v>10032</v>
      </c>
    </row>
    <row r="8" spans="1:17" x14ac:dyDescent="0.25">
      <c r="A8">
        <v>7097811006</v>
      </c>
      <c r="B8" s="1">
        <v>41505</v>
      </c>
      <c r="C8">
        <v>20</v>
      </c>
      <c r="D8">
        <v>2</v>
      </c>
      <c r="E8">
        <v>349570</v>
      </c>
      <c r="F8">
        <v>837</v>
      </c>
      <c r="G8">
        <v>837</v>
      </c>
      <c r="H8" t="s">
        <v>13</v>
      </c>
      <c r="I8">
        <v>837</v>
      </c>
      <c r="J8" s="2">
        <v>0.35902777777777778</v>
      </c>
      <c r="K8">
        <v>8</v>
      </c>
      <c r="L8">
        <v>521</v>
      </c>
      <c r="M8" t="s">
        <v>18</v>
      </c>
      <c r="N8" t="str">
        <f>CONCATENATE(Table1[[#This Row],[house_number]], " ",Table1[[#This Row],[street_name]])</f>
        <v>521 W 159th St</v>
      </c>
      <c r="O8" t="s">
        <v>125</v>
      </c>
      <c r="P8" t="s">
        <v>12</v>
      </c>
      <c r="Q8" s="3">
        <v>10032</v>
      </c>
    </row>
    <row r="9" spans="1:17" x14ac:dyDescent="0.25">
      <c r="A9">
        <v>7097811020</v>
      </c>
      <c r="B9" s="1">
        <v>41505</v>
      </c>
      <c r="C9">
        <v>21</v>
      </c>
      <c r="D9">
        <v>1</v>
      </c>
      <c r="E9">
        <v>349570</v>
      </c>
      <c r="F9">
        <v>842</v>
      </c>
      <c r="G9">
        <v>842</v>
      </c>
      <c r="H9" t="s">
        <v>13</v>
      </c>
      <c r="I9">
        <v>842</v>
      </c>
      <c r="J9" s="2">
        <v>0.36249999999999999</v>
      </c>
      <c r="K9">
        <v>8</v>
      </c>
      <c r="L9">
        <v>564</v>
      </c>
      <c r="M9" t="s">
        <v>19</v>
      </c>
      <c r="N9" t="str">
        <f>CONCATENATE(Table1[[#This Row],[house_number]], " ",Table1[[#This Row],[street_name]])</f>
        <v>564 W 160th St</v>
      </c>
      <c r="O9" t="s">
        <v>125</v>
      </c>
      <c r="P9" t="s">
        <v>12</v>
      </c>
      <c r="Q9" s="3">
        <v>10032</v>
      </c>
    </row>
    <row r="10" spans="1:17" x14ac:dyDescent="0.25">
      <c r="A10">
        <v>7097811031</v>
      </c>
      <c r="B10" s="1">
        <v>41505</v>
      </c>
      <c r="C10">
        <v>21</v>
      </c>
      <c r="D10">
        <v>1</v>
      </c>
      <c r="E10">
        <v>349570</v>
      </c>
      <c r="F10">
        <v>843</v>
      </c>
      <c r="G10">
        <v>843</v>
      </c>
      <c r="H10" t="s">
        <v>13</v>
      </c>
      <c r="I10">
        <v>843</v>
      </c>
      <c r="J10" s="2">
        <v>0.36319444444444443</v>
      </c>
      <c r="K10">
        <v>8</v>
      </c>
      <c r="L10">
        <v>564</v>
      </c>
      <c r="M10" t="s">
        <v>19</v>
      </c>
      <c r="N10" t="str">
        <f>CONCATENATE(Table1[[#This Row],[house_number]], " ",Table1[[#This Row],[street_name]])</f>
        <v>564 W 160th St</v>
      </c>
      <c r="O10" t="s">
        <v>125</v>
      </c>
      <c r="P10" t="s">
        <v>12</v>
      </c>
      <c r="Q10" s="3">
        <v>10032</v>
      </c>
    </row>
    <row r="11" spans="1:17" x14ac:dyDescent="0.25">
      <c r="A11">
        <v>7097811079</v>
      </c>
      <c r="B11" s="1">
        <v>41505</v>
      </c>
      <c r="C11">
        <v>21</v>
      </c>
      <c r="D11">
        <v>1</v>
      </c>
      <c r="E11">
        <v>349570</v>
      </c>
      <c r="F11">
        <v>848</v>
      </c>
      <c r="G11">
        <v>848</v>
      </c>
      <c r="H11" t="s">
        <v>13</v>
      </c>
      <c r="I11">
        <v>848</v>
      </c>
      <c r="J11" s="2">
        <v>0.3666666666666667</v>
      </c>
      <c r="K11">
        <v>8</v>
      </c>
      <c r="L11">
        <v>539</v>
      </c>
      <c r="M11" t="s">
        <v>19</v>
      </c>
      <c r="N11" t="str">
        <f>CONCATENATE(Table1[[#This Row],[house_number]], " ",Table1[[#This Row],[street_name]])</f>
        <v>539 W 160th St</v>
      </c>
      <c r="O11" t="s">
        <v>125</v>
      </c>
      <c r="P11" t="s">
        <v>12</v>
      </c>
      <c r="Q11" s="3">
        <v>10032</v>
      </c>
    </row>
    <row r="12" spans="1:17" x14ac:dyDescent="0.25">
      <c r="A12">
        <v>7097811110</v>
      </c>
      <c r="B12" s="1">
        <v>41505</v>
      </c>
      <c r="C12">
        <v>21</v>
      </c>
      <c r="D12">
        <v>1</v>
      </c>
      <c r="E12">
        <v>349570</v>
      </c>
      <c r="F12">
        <v>853</v>
      </c>
      <c r="G12">
        <v>853</v>
      </c>
      <c r="H12" t="s">
        <v>13</v>
      </c>
      <c r="I12">
        <v>853</v>
      </c>
      <c r="J12" s="2">
        <v>0.37013888888888885</v>
      </c>
      <c r="K12">
        <v>8</v>
      </c>
      <c r="L12">
        <v>511</v>
      </c>
      <c r="M12" t="s">
        <v>19</v>
      </c>
      <c r="N12" t="str">
        <f>CONCATENATE(Table1[[#This Row],[house_number]], " ",Table1[[#This Row],[street_name]])</f>
        <v>511 W 160th St</v>
      </c>
      <c r="O12" t="s">
        <v>125</v>
      </c>
      <c r="P12" t="s">
        <v>12</v>
      </c>
      <c r="Q12" s="3">
        <v>10032</v>
      </c>
    </row>
    <row r="13" spans="1:17" x14ac:dyDescent="0.25">
      <c r="A13">
        <v>7097811122</v>
      </c>
      <c r="B13" s="1">
        <v>41505</v>
      </c>
      <c r="C13">
        <v>21</v>
      </c>
      <c r="D13">
        <v>1</v>
      </c>
      <c r="E13">
        <v>349570</v>
      </c>
      <c r="F13">
        <v>907</v>
      </c>
      <c r="G13">
        <v>907</v>
      </c>
      <c r="H13" t="s">
        <v>13</v>
      </c>
      <c r="I13">
        <v>907</v>
      </c>
      <c r="J13" s="2">
        <v>0.37986111111111115</v>
      </c>
      <c r="K13">
        <v>9</v>
      </c>
      <c r="L13">
        <v>423</v>
      </c>
      <c r="M13" t="s">
        <v>20</v>
      </c>
      <c r="N13" t="str">
        <f>CONCATENATE(Table1[[#This Row],[house_number]], " ",Table1[[#This Row],[street_name]])</f>
        <v>423 W 154th St</v>
      </c>
      <c r="O13" t="s">
        <v>125</v>
      </c>
      <c r="P13" t="s">
        <v>12</v>
      </c>
      <c r="Q13" s="3">
        <v>10032</v>
      </c>
    </row>
    <row r="14" spans="1:17" x14ac:dyDescent="0.25">
      <c r="A14">
        <v>7097811171</v>
      </c>
      <c r="B14" s="1">
        <v>41505</v>
      </c>
      <c r="C14">
        <v>21</v>
      </c>
      <c r="D14">
        <v>1</v>
      </c>
      <c r="E14">
        <v>349570</v>
      </c>
      <c r="F14">
        <v>917</v>
      </c>
      <c r="G14">
        <v>917</v>
      </c>
      <c r="H14" t="s">
        <v>13</v>
      </c>
      <c r="I14">
        <v>917</v>
      </c>
      <c r="J14" s="2">
        <v>0.38680555555555557</v>
      </c>
      <c r="K14">
        <v>9</v>
      </c>
      <c r="L14">
        <v>425</v>
      </c>
      <c r="M14" t="s">
        <v>21</v>
      </c>
      <c r="N14" t="str">
        <f>CONCATENATE(Table1[[#This Row],[house_number]], " ",Table1[[#This Row],[street_name]])</f>
        <v>425 Convent Ave</v>
      </c>
      <c r="O14" t="s">
        <v>125</v>
      </c>
      <c r="P14" t="s">
        <v>12</v>
      </c>
      <c r="Q14" s="3">
        <v>10032</v>
      </c>
    </row>
    <row r="15" spans="1:17" x14ac:dyDescent="0.25">
      <c r="A15">
        <v>7097811201</v>
      </c>
      <c r="B15" s="1">
        <v>41505</v>
      </c>
      <c r="C15">
        <v>21</v>
      </c>
      <c r="D15">
        <v>1</v>
      </c>
      <c r="E15">
        <v>349570</v>
      </c>
      <c r="F15">
        <v>926</v>
      </c>
      <c r="G15">
        <v>926</v>
      </c>
      <c r="H15" t="s">
        <v>13</v>
      </c>
      <c r="I15">
        <v>926</v>
      </c>
      <c r="J15" s="2">
        <v>0.39305555555555555</v>
      </c>
      <c r="K15">
        <v>9</v>
      </c>
      <c r="L15">
        <v>371</v>
      </c>
      <c r="M15" t="s">
        <v>21</v>
      </c>
      <c r="N15" t="str">
        <f>CONCATENATE(Table1[[#This Row],[house_number]], " ",Table1[[#This Row],[street_name]])</f>
        <v>371 Convent Ave</v>
      </c>
      <c r="O15" t="s">
        <v>125</v>
      </c>
      <c r="P15" t="s">
        <v>12</v>
      </c>
      <c r="Q15" s="3">
        <v>10032</v>
      </c>
    </row>
    <row r="16" spans="1:17" x14ac:dyDescent="0.25">
      <c r="A16">
        <v>7097811213</v>
      </c>
      <c r="B16" s="1">
        <v>41505</v>
      </c>
      <c r="C16">
        <v>21</v>
      </c>
      <c r="D16">
        <v>1</v>
      </c>
      <c r="E16">
        <v>349570</v>
      </c>
      <c r="F16">
        <v>936</v>
      </c>
      <c r="G16">
        <v>936</v>
      </c>
      <c r="H16" t="s">
        <v>13</v>
      </c>
      <c r="I16">
        <v>936</v>
      </c>
      <c r="J16" s="2">
        <v>0.39999999999999997</v>
      </c>
      <c r="K16">
        <v>9</v>
      </c>
      <c r="L16">
        <v>101</v>
      </c>
      <c r="M16" t="s">
        <v>22</v>
      </c>
      <c r="N16" t="str">
        <f>CONCATENATE(Table1[[#This Row],[house_number]], " ",Table1[[#This Row],[street_name]])</f>
        <v>101 W 131st St</v>
      </c>
      <c r="O16" t="s">
        <v>125</v>
      </c>
      <c r="P16" t="s">
        <v>12</v>
      </c>
      <c r="Q16" s="3">
        <v>10032</v>
      </c>
    </row>
    <row r="17" spans="1:17" x14ac:dyDescent="0.25">
      <c r="A17">
        <v>7097811237</v>
      </c>
      <c r="B17" s="1">
        <v>41505</v>
      </c>
      <c r="C17">
        <v>21</v>
      </c>
      <c r="D17">
        <v>1</v>
      </c>
      <c r="E17">
        <v>349570</v>
      </c>
      <c r="F17">
        <v>942</v>
      </c>
      <c r="G17">
        <v>942</v>
      </c>
      <c r="H17" t="s">
        <v>13</v>
      </c>
      <c r="I17">
        <v>942</v>
      </c>
      <c r="J17" s="2">
        <v>0.40416666666666662</v>
      </c>
      <c r="K17">
        <v>9</v>
      </c>
      <c r="L17">
        <v>158</v>
      </c>
      <c r="M17" t="s">
        <v>23</v>
      </c>
      <c r="N17" t="str">
        <f>CONCATENATE(Table1[[#This Row],[house_number]], " ",Table1[[#This Row],[street_name]])</f>
        <v>158 W 130th St</v>
      </c>
      <c r="O17" t="s">
        <v>125</v>
      </c>
      <c r="P17" t="s">
        <v>12</v>
      </c>
      <c r="Q17" s="3">
        <v>10032</v>
      </c>
    </row>
    <row r="18" spans="1:17" x14ac:dyDescent="0.25">
      <c r="A18">
        <v>7097811250</v>
      </c>
      <c r="B18" s="1">
        <v>41505</v>
      </c>
      <c r="C18">
        <v>21</v>
      </c>
      <c r="D18">
        <v>1</v>
      </c>
      <c r="E18">
        <v>349570</v>
      </c>
      <c r="F18">
        <v>945</v>
      </c>
      <c r="G18">
        <v>945</v>
      </c>
      <c r="H18" t="s">
        <v>13</v>
      </c>
      <c r="I18">
        <v>945</v>
      </c>
      <c r="J18" s="2">
        <v>0.40625</v>
      </c>
      <c r="K18">
        <v>9</v>
      </c>
      <c r="L18">
        <v>123</v>
      </c>
      <c r="M18" t="s">
        <v>23</v>
      </c>
      <c r="N18" t="str">
        <f>CONCATENATE(Table1[[#This Row],[house_number]], " ",Table1[[#This Row],[street_name]])</f>
        <v>123 W 130th St</v>
      </c>
      <c r="O18" t="s">
        <v>125</v>
      </c>
      <c r="P18" t="s">
        <v>12</v>
      </c>
      <c r="Q18" s="3">
        <v>10032</v>
      </c>
    </row>
    <row r="19" spans="1:17" x14ac:dyDescent="0.25">
      <c r="A19">
        <v>7097811262</v>
      </c>
      <c r="B19" s="1">
        <v>41505</v>
      </c>
      <c r="C19">
        <v>21</v>
      </c>
      <c r="D19">
        <v>1</v>
      </c>
      <c r="E19">
        <v>349570</v>
      </c>
      <c r="F19">
        <v>948</v>
      </c>
      <c r="G19">
        <v>948</v>
      </c>
      <c r="H19" t="s">
        <v>13</v>
      </c>
      <c r="I19">
        <v>948</v>
      </c>
      <c r="J19" s="2">
        <v>0.40833333333333338</v>
      </c>
      <c r="K19">
        <v>9</v>
      </c>
      <c r="L19">
        <v>67</v>
      </c>
      <c r="M19" t="s">
        <v>23</v>
      </c>
      <c r="N19" t="str">
        <f>CONCATENATE(Table1[[#This Row],[house_number]], " ",Table1[[#This Row],[street_name]])</f>
        <v>67 W 130th St</v>
      </c>
      <c r="O19" t="s">
        <v>125</v>
      </c>
      <c r="P19" t="s">
        <v>12</v>
      </c>
      <c r="Q19" s="3">
        <v>10032</v>
      </c>
    </row>
    <row r="20" spans="1:17" x14ac:dyDescent="0.25">
      <c r="A20">
        <v>7097811286</v>
      </c>
      <c r="B20" s="1">
        <v>41505</v>
      </c>
      <c r="C20">
        <v>21</v>
      </c>
      <c r="D20">
        <v>1</v>
      </c>
      <c r="E20">
        <v>349570</v>
      </c>
      <c r="F20">
        <v>1110</v>
      </c>
      <c r="G20">
        <v>1110</v>
      </c>
      <c r="H20" t="s">
        <v>13</v>
      </c>
      <c r="I20">
        <v>1110</v>
      </c>
      <c r="J20" s="2">
        <v>0.46527777777777773</v>
      </c>
      <c r="K20">
        <v>11</v>
      </c>
      <c r="L20">
        <v>600</v>
      </c>
      <c r="M20" t="s">
        <v>24</v>
      </c>
      <c r="N20" t="str">
        <f>CONCATENATE(Table1[[#This Row],[house_number]], " ",Table1[[#This Row],[street_name]])</f>
        <v>600 W 142nd St</v>
      </c>
      <c r="O20" t="s">
        <v>125</v>
      </c>
      <c r="P20" t="s">
        <v>12</v>
      </c>
      <c r="Q20" s="3">
        <v>10032</v>
      </c>
    </row>
    <row r="21" spans="1:17" x14ac:dyDescent="0.25">
      <c r="A21">
        <v>7097811298</v>
      </c>
      <c r="B21" s="1">
        <v>41505</v>
      </c>
      <c r="C21">
        <v>21</v>
      </c>
      <c r="D21">
        <v>1</v>
      </c>
      <c r="E21">
        <v>349570</v>
      </c>
      <c r="F21">
        <v>1112</v>
      </c>
      <c r="G21">
        <v>1112</v>
      </c>
      <c r="H21" t="s">
        <v>13</v>
      </c>
      <c r="I21">
        <v>1112</v>
      </c>
      <c r="J21" s="2">
        <v>0.46666666666666662</v>
      </c>
      <c r="K21">
        <v>11</v>
      </c>
      <c r="L21">
        <v>547</v>
      </c>
      <c r="M21" t="s">
        <v>24</v>
      </c>
      <c r="N21" t="str">
        <f>CONCATENATE(Table1[[#This Row],[house_number]], " ",Table1[[#This Row],[street_name]])</f>
        <v>547 W 142nd St</v>
      </c>
      <c r="O21" t="s">
        <v>125</v>
      </c>
      <c r="P21" t="s">
        <v>12</v>
      </c>
      <c r="Q21" s="3">
        <v>10032</v>
      </c>
    </row>
    <row r="22" spans="1:17" x14ac:dyDescent="0.25">
      <c r="A22">
        <v>7097811304</v>
      </c>
      <c r="B22" s="1">
        <v>41505</v>
      </c>
      <c r="C22">
        <v>21</v>
      </c>
      <c r="D22">
        <v>1</v>
      </c>
      <c r="E22">
        <v>349570</v>
      </c>
      <c r="F22">
        <v>1113</v>
      </c>
      <c r="G22">
        <v>1113</v>
      </c>
      <c r="H22" t="s">
        <v>13</v>
      </c>
      <c r="I22">
        <v>1113</v>
      </c>
      <c r="J22" s="2">
        <v>0.46736111111111112</v>
      </c>
      <c r="K22">
        <v>11</v>
      </c>
      <c r="L22">
        <v>545</v>
      </c>
      <c r="M22" t="s">
        <v>24</v>
      </c>
      <c r="N22" t="str">
        <f>CONCATENATE(Table1[[#This Row],[house_number]], " ",Table1[[#This Row],[street_name]])</f>
        <v>545 W 142nd St</v>
      </c>
      <c r="O22" t="s">
        <v>125</v>
      </c>
      <c r="P22" t="s">
        <v>12</v>
      </c>
      <c r="Q22" s="3">
        <v>10032</v>
      </c>
    </row>
    <row r="23" spans="1:17" x14ac:dyDescent="0.25">
      <c r="A23">
        <v>7097811341</v>
      </c>
      <c r="B23" s="1">
        <v>41505</v>
      </c>
      <c r="C23">
        <v>21</v>
      </c>
      <c r="D23">
        <v>1</v>
      </c>
      <c r="E23">
        <v>349570</v>
      </c>
      <c r="F23">
        <v>1124</v>
      </c>
      <c r="G23">
        <v>1124</v>
      </c>
      <c r="H23" t="s">
        <v>13</v>
      </c>
      <c r="I23">
        <v>1124</v>
      </c>
      <c r="J23" s="2">
        <v>0.47500000000000003</v>
      </c>
      <c r="K23">
        <v>11</v>
      </c>
      <c r="L23">
        <v>609</v>
      </c>
      <c r="M23" t="s">
        <v>25</v>
      </c>
      <c r="N23" t="str">
        <f>CONCATENATE(Table1[[#This Row],[house_number]], " ",Table1[[#This Row],[street_name]])</f>
        <v>609 W 137th St</v>
      </c>
      <c r="O23" t="s">
        <v>125</v>
      </c>
      <c r="P23" t="s">
        <v>12</v>
      </c>
      <c r="Q23" s="3">
        <v>10032</v>
      </c>
    </row>
    <row r="24" spans="1:17" x14ac:dyDescent="0.25">
      <c r="A24">
        <v>7097811353</v>
      </c>
      <c r="B24" s="1">
        <v>41505</v>
      </c>
      <c r="C24">
        <v>21</v>
      </c>
      <c r="D24">
        <v>1</v>
      </c>
      <c r="E24">
        <v>349570</v>
      </c>
      <c r="F24">
        <v>1125</v>
      </c>
      <c r="G24">
        <v>1125</v>
      </c>
      <c r="H24" t="s">
        <v>13</v>
      </c>
      <c r="I24">
        <v>1125</v>
      </c>
      <c r="J24" s="2">
        <v>0.47569444444444442</v>
      </c>
      <c r="K24">
        <v>11</v>
      </c>
      <c r="L24">
        <v>606</v>
      </c>
      <c r="M24" t="s">
        <v>25</v>
      </c>
      <c r="N24" t="str">
        <f>CONCATENATE(Table1[[#This Row],[house_number]], " ",Table1[[#This Row],[street_name]])</f>
        <v>606 W 137th St</v>
      </c>
      <c r="O24" t="s">
        <v>125</v>
      </c>
      <c r="P24" t="s">
        <v>12</v>
      </c>
      <c r="Q24" s="3">
        <v>10032</v>
      </c>
    </row>
    <row r="25" spans="1:17" x14ac:dyDescent="0.25">
      <c r="A25">
        <v>7097811389</v>
      </c>
      <c r="B25" s="1">
        <v>41505</v>
      </c>
      <c r="C25">
        <v>21</v>
      </c>
      <c r="D25">
        <v>1</v>
      </c>
      <c r="E25">
        <v>349570</v>
      </c>
      <c r="F25">
        <v>1141</v>
      </c>
      <c r="G25">
        <v>1141</v>
      </c>
      <c r="H25" t="s">
        <v>13</v>
      </c>
      <c r="I25">
        <v>1141</v>
      </c>
      <c r="J25" s="2">
        <v>0.48680555555555555</v>
      </c>
      <c r="K25">
        <v>11</v>
      </c>
      <c r="L25">
        <v>161</v>
      </c>
      <c r="M25" t="s">
        <v>26</v>
      </c>
      <c r="N25" t="str">
        <f>CONCATENATE(Table1[[#This Row],[house_number]], " ",Table1[[#This Row],[street_name]])</f>
        <v>161 W 140th St</v>
      </c>
      <c r="O25" t="s">
        <v>125</v>
      </c>
      <c r="P25" t="s">
        <v>12</v>
      </c>
      <c r="Q25" s="3">
        <v>10032</v>
      </c>
    </row>
    <row r="26" spans="1:17" x14ac:dyDescent="0.25">
      <c r="A26">
        <v>7097811419</v>
      </c>
      <c r="B26" s="1">
        <v>41505</v>
      </c>
      <c r="C26">
        <v>21</v>
      </c>
      <c r="D26">
        <v>1</v>
      </c>
      <c r="E26">
        <v>349570</v>
      </c>
      <c r="F26">
        <v>1148</v>
      </c>
      <c r="G26">
        <v>1148</v>
      </c>
      <c r="H26" t="s">
        <v>13</v>
      </c>
      <c r="I26">
        <v>1148</v>
      </c>
      <c r="J26" s="2">
        <v>0.4916666666666667</v>
      </c>
      <c r="K26">
        <v>11</v>
      </c>
      <c r="L26">
        <v>219</v>
      </c>
      <c r="M26" t="s">
        <v>27</v>
      </c>
      <c r="N26" t="str">
        <f>CONCATENATE(Table1[[#This Row],[house_number]], " ",Table1[[#This Row],[street_name]])</f>
        <v>219 W 138th St</v>
      </c>
      <c r="O26" t="s">
        <v>125</v>
      </c>
      <c r="P26" t="s">
        <v>12</v>
      </c>
      <c r="Q26" s="3">
        <v>10032</v>
      </c>
    </row>
    <row r="27" spans="1:17" x14ac:dyDescent="0.25">
      <c r="A27">
        <v>7097811432</v>
      </c>
      <c r="B27" s="1">
        <v>41505</v>
      </c>
      <c r="C27">
        <v>21</v>
      </c>
      <c r="D27">
        <v>1</v>
      </c>
      <c r="E27">
        <v>349570</v>
      </c>
      <c r="F27">
        <v>1150</v>
      </c>
      <c r="G27">
        <v>1150</v>
      </c>
      <c r="H27" t="s">
        <v>13</v>
      </c>
      <c r="I27">
        <v>1150</v>
      </c>
      <c r="J27" s="2">
        <v>0.49305555555555558</v>
      </c>
      <c r="K27">
        <v>11</v>
      </c>
      <c r="L27">
        <v>203</v>
      </c>
      <c r="M27" t="s">
        <v>27</v>
      </c>
      <c r="N27" t="str">
        <f>CONCATENATE(Table1[[#This Row],[house_number]], " ",Table1[[#This Row],[street_name]])</f>
        <v>203 W 138th St</v>
      </c>
      <c r="O27" t="s">
        <v>125</v>
      </c>
      <c r="P27" t="s">
        <v>12</v>
      </c>
      <c r="Q27" s="3">
        <v>10032</v>
      </c>
    </row>
    <row r="28" spans="1:17" x14ac:dyDescent="0.25">
      <c r="A28">
        <v>7097811444</v>
      </c>
      <c r="B28" s="1">
        <v>41505</v>
      </c>
      <c r="C28">
        <v>21</v>
      </c>
      <c r="D28">
        <v>1</v>
      </c>
      <c r="E28">
        <v>349570</v>
      </c>
      <c r="F28">
        <v>1155</v>
      </c>
      <c r="G28">
        <v>1155</v>
      </c>
      <c r="H28" t="s">
        <v>13</v>
      </c>
      <c r="I28">
        <v>1155</v>
      </c>
      <c r="J28" s="2">
        <v>0.49652777777777773</v>
      </c>
      <c r="K28">
        <v>11</v>
      </c>
      <c r="L28">
        <v>273</v>
      </c>
      <c r="M28" t="s">
        <v>28</v>
      </c>
      <c r="N28" t="str">
        <f>CONCATENATE(Table1[[#This Row],[house_number]], " ",Table1[[#This Row],[street_name]])</f>
        <v>273 W 136th St</v>
      </c>
      <c r="O28" t="s">
        <v>125</v>
      </c>
      <c r="P28" t="s">
        <v>12</v>
      </c>
      <c r="Q28" s="3">
        <v>10032</v>
      </c>
    </row>
    <row r="29" spans="1:17" x14ac:dyDescent="0.25">
      <c r="A29">
        <v>7097811468</v>
      </c>
      <c r="B29" s="1">
        <v>41505</v>
      </c>
      <c r="C29">
        <v>21</v>
      </c>
      <c r="D29">
        <v>1</v>
      </c>
      <c r="E29">
        <v>349570</v>
      </c>
      <c r="F29">
        <v>1157</v>
      </c>
      <c r="G29">
        <v>1157</v>
      </c>
      <c r="H29" t="s">
        <v>13</v>
      </c>
      <c r="I29">
        <v>1157</v>
      </c>
      <c r="J29" s="2">
        <v>0.49791666666666662</v>
      </c>
      <c r="K29">
        <v>11</v>
      </c>
      <c r="L29">
        <v>237</v>
      </c>
      <c r="M29" t="s">
        <v>28</v>
      </c>
      <c r="N29" t="str">
        <f>CONCATENATE(Table1[[#This Row],[house_number]], " ",Table1[[#This Row],[street_name]])</f>
        <v>237 W 136th St</v>
      </c>
      <c r="O29" t="s">
        <v>125</v>
      </c>
      <c r="P29" t="s">
        <v>12</v>
      </c>
      <c r="Q29" s="3">
        <v>10032</v>
      </c>
    </row>
    <row r="30" spans="1:17" x14ac:dyDescent="0.25">
      <c r="A30">
        <v>7097811481</v>
      </c>
      <c r="B30" s="1">
        <v>41505</v>
      </c>
      <c r="C30">
        <v>21</v>
      </c>
      <c r="D30">
        <v>1</v>
      </c>
      <c r="E30">
        <v>349570</v>
      </c>
      <c r="F30">
        <v>1200</v>
      </c>
      <c r="G30">
        <v>0</v>
      </c>
      <c r="H30" t="s">
        <v>29</v>
      </c>
      <c r="I30">
        <v>1200</v>
      </c>
      <c r="J30" s="2">
        <v>0.5</v>
      </c>
      <c r="K30">
        <v>12</v>
      </c>
      <c r="L30">
        <v>167</v>
      </c>
      <c r="M30" t="s">
        <v>28</v>
      </c>
      <c r="N30" t="str">
        <f>CONCATENATE(Table1[[#This Row],[house_number]], " ",Table1[[#This Row],[street_name]])</f>
        <v>167 W 136th St</v>
      </c>
      <c r="O30" t="s">
        <v>125</v>
      </c>
      <c r="P30" t="s">
        <v>12</v>
      </c>
      <c r="Q30" s="3">
        <v>10032</v>
      </c>
    </row>
    <row r="31" spans="1:17" x14ac:dyDescent="0.25">
      <c r="A31">
        <v>7097811500</v>
      </c>
      <c r="B31" s="1">
        <v>41505</v>
      </c>
      <c r="C31">
        <v>16</v>
      </c>
      <c r="D31">
        <v>2</v>
      </c>
      <c r="E31">
        <v>349570</v>
      </c>
      <c r="F31">
        <v>1257</v>
      </c>
      <c r="G31">
        <v>57</v>
      </c>
      <c r="H31" t="s">
        <v>29</v>
      </c>
      <c r="I31">
        <v>1257</v>
      </c>
      <c r="J31" s="2">
        <v>0.5395833333333333</v>
      </c>
      <c r="K31">
        <v>12</v>
      </c>
      <c r="L31">
        <v>2051</v>
      </c>
      <c r="M31" t="s">
        <v>30</v>
      </c>
      <c r="N31" t="str">
        <f>CONCATENATE(Table1[[#This Row],[house_number]], " ",Table1[[#This Row],[street_name]])</f>
        <v>2051 2nd Ave</v>
      </c>
      <c r="O31" t="s">
        <v>125</v>
      </c>
      <c r="P31" t="s">
        <v>12</v>
      </c>
      <c r="Q31" s="3">
        <v>10032</v>
      </c>
    </row>
    <row r="32" spans="1:17" x14ac:dyDescent="0.25">
      <c r="A32">
        <v>7097811511</v>
      </c>
      <c r="B32" s="1">
        <v>41505</v>
      </c>
      <c r="C32">
        <v>46</v>
      </c>
      <c r="D32">
        <v>3</v>
      </c>
      <c r="E32">
        <v>349570</v>
      </c>
      <c r="F32">
        <v>100</v>
      </c>
      <c r="G32">
        <v>100</v>
      </c>
      <c r="H32" t="s">
        <v>29</v>
      </c>
      <c r="I32">
        <v>1300</v>
      </c>
      <c r="J32" s="2">
        <v>0.54166666666666663</v>
      </c>
      <c r="K32">
        <v>13</v>
      </c>
      <c r="L32">
        <v>250</v>
      </c>
      <c r="M32" t="s">
        <v>31</v>
      </c>
      <c r="N32" t="str">
        <f>CONCATENATE(Table1[[#This Row],[house_number]], " ",Table1[[#This Row],[street_name]])</f>
        <v>250 E 105th St</v>
      </c>
      <c r="O32" t="s">
        <v>125</v>
      </c>
      <c r="P32" t="s">
        <v>12</v>
      </c>
      <c r="Q32" s="3">
        <v>10032</v>
      </c>
    </row>
    <row r="33" spans="1:17" x14ac:dyDescent="0.25">
      <c r="A33">
        <v>7097811523</v>
      </c>
      <c r="B33" s="1">
        <v>41505</v>
      </c>
      <c r="C33">
        <v>46</v>
      </c>
      <c r="D33">
        <v>3</v>
      </c>
      <c r="E33">
        <v>349570</v>
      </c>
      <c r="F33">
        <v>104</v>
      </c>
      <c r="G33">
        <v>104</v>
      </c>
      <c r="H33" t="s">
        <v>29</v>
      </c>
      <c r="I33">
        <v>1304</v>
      </c>
      <c r="J33" s="2">
        <v>0.5444444444444444</v>
      </c>
      <c r="K33">
        <v>13</v>
      </c>
      <c r="L33">
        <v>315</v>
      </c>
      <c r="M33" t="s">
        <v>32</v>
      </c>
      <c r="N33" t="str">
        <f>CONCATENATE(Table1[[#This Row],[house_number]], " ",Table1[[#This Row],[street_name]])</f>
        <v>315 E 102nd St</v>
      </c>
      <c r="O33" t="s">
        <v>125</v>
      </c>
      <c r="P33" t="s">
        <v>12</v>
      </c>
      <c r="Q33" s="3">
        <v>10032</v>
      </c>
    </row>
    <row r="34" spans="1:17" x14ac:dyDescent="0.25">
      <c r="A34">
        <v>7097811547</v>
      </c>
      <c r="B34" s="1">
        <v>41505</v>
      </c>
      <c r="C34">
        <v>19</v>
      </c>
      <c r="D34">
        <v>2</v>
      </c>
      <c r="E34">
        <v>349570</v>
      </c>
      <c r="F34">
        <v>225</v>
      </c>
      <c r="G34">
        <v>225</v>
      </c>
      <c r="H34" t="s">
        <v>29</v>
      </c>
      <c r="I34">
        <v>1425</v>
      </c>
      <c r="J34" s="2">
        <v>0.60069444444444442</v>
      </c>
      <c r="K34">
        <v>14</v>
      </c>
      <c r="L34">
        <v>1448</v>
      </c>
      <c r="M34" t="s">
        <v>33</v>
      </c>
      <c r="N34" t="str">
        <f>CONCATENATE(Table1[[#This Row],[house_number]], " ",Table1[[#This Row],[street_name]])</f>
        <v>1448 1st Ave</v>
      </c>
      <c r="O34" t="s">
        <v>125</v>
      </c>
      <c r="P34" t="s">
        <v>12</v>
      </c>
      <c r="Q34" s="3">
        <v>10032</v>
      </c>
    </row>
    <row r="35" spans="1:17" x14ac:dyDescent="0.25">
      <c r="A35">
        <v>7097811559</v>
      </c>
      <c r="B35" s="1">
        <v>41505</v>
      </c>
      <c r="C35">
        <v>18</v>
      </c>
      <c r="D35">
        <v>2</v>
      </c>
      <c r="E35">
        <v>349570</v>
      </c>
      <c r="F35">
        <v>228</v>
      </c>
      <c r="G35">
        <v>228</v>
      </c>
      <c r="H35" t="s">
        <v>29</v>
      </c>
      <c r="I35">
        <v>1428</v>
      </c>
      <c r="J35" s="2">
        <v>0.60277777777777775</v>
      </c>
      <c r="K35">
        <v>14</v>
      </c>
      <c r="L35">
        <v>1504</v>
      </c>
      <c r="M35" t="s">
        <v>33</v>
      </c>
      <c r="N35" t="str">
        <f>CONCATENATE(Table1[[#This Row],[house_number]], " ",Table1[[#This Row],[street_name]])</f>
        <v>1504 1st Ave</v>
      </c>
      <c r="O35" t="s">
        <v>125</v>
      </c>
      <c r="P35" t="s">
        <v>12</v>
      </c>
      <c r="Q35" s="3">
        <v>10032</v>
      </c>
    </row>
    <row r="36" spans="1:17" x14ac:dyDescent="0.25">
      <c r="A36">
        <v>7097811584</v>
      </c>
      <c r="B36" s="1">
        <v>41505</v>
      </c>
      <c r="C36">
        <v>48</v>
      </c>
      <c r="D36">
        <v>3</v>
      </c>
      <c r="E36">
        <v>349570</v>
      </c>
      <c r="F36">
        <v>246</v>
      </c>
      <c r="G36">
        <v>246</v>
      </c>
      <c r="H36" t="s">
        <v>29</v>
      </c>
      <c r="I36">
        <v>1446</v>
      </c>
      <c r="J36" s="2">
        <v>0.61527777777777781</v>
      </c>
      <c r="K36">
        <v>14</v>
      </c>
      <c r="L36">
        <v>2281</v>
      </c>
      <c r="M36" t="s">
        <v>33</v>
      </c>
      <c r="N36" t="str">
        <f>CONCATENATE(Table1[[#This Row],[house_number]], " ",Table1[[#This Row],[street_name]])</f>
        <v>2281 1st Ave</v>
      </c>
      <c r="O36" t="s">
        <v>125</v>
      </c>
      <c r="P36" t="s">
        <v>12</v>
      </c>
      <c r="Q36" s="3">
        <v>10032</v>
      </c>
    </row>
    <row r="37" spans="1:17" x14ac:dyDescent="0.25">
      <c r="A37">
        <v>7097811596</v>
      </c>
      <c r="B37" s="1">
        <v>41505</v>
      </c>
      <c r="C37">
        <v>18</v>
      </c>
      <c r="D37">
        <v>2</v>
      </c>
      <c r="E37">
        <v>349570</v>
      </c>
      <c r="F37">
        <v>309</v>
      </c>
      <c r="G37">
        <v>309</v>
      </c>
      <c r="H37" t="s">
        <v>29</v>
      </c>
      <c r="I37">
        <v>1509</v>
      </c>
      <c r="J37" s="2">
        <v>0.63124999999999998</v>
      </c>
      <c r="K37">
        <v>15</v>
      </c>
      <c r="L37">
        <v>2351</v>
      </c>
      <c r="M37" t="s">
        <v>30</v>
      </c>
      <c r="N37" t="str">
        <f>CONCATENATE(Table1[[#This Row],[house_number]], " ",Table1[[#This Row],[street_name]])</f>
        <v>2351 2nd Ave</v>
      </c>
      <c r="O37" t="s">
        <v>125</v>
      </c>
      <c r="P37" t="s">
        <v>12</v>
      </c>
      <c r="Q37" s="3">
        <v>10032</v>
      </c>
    </row>
    <row r="38" spans="1:17" x14ac:dyDescent="0.25">
      <c r="A38">
        <v>7097811614</v>
      </c>
      <c r="B38" s="1">
        <v>41505</v>
      </c>
      <c r="C38">
        <v>48</v>
      </c>
      <c r="D38">
        <v>3</v>
      </c>
      <c r="E38">
        <v>349570</v>
      </c>
      <c r="F38">
        <v>329</v>
      </c>
      <c r="G38">
        <v>329</v>
      </c>
      <c r="H38" t="s">
        <v>29</v>
      </c>
      <c r="I38">
        <v>1529</v>
      </c>
      <c r="J38" s="2">
        <v>0.64513888888888882</v>
      </c>
      <c r="K38">
        <v>15</v>
      </c>
      <c r="L38">
        <v>2159</v>
      </c>
      <c r="M38" t="s">
        <v>33</v>
      </c>
      <c r="N38" t="str">
        <f>CONCATENATE(Table1[[#This Row],[house_number]], " ",Table1[[#This Row],[street_name]])</f>
        <v>2159 1st Ave</v>
      </c>
      <c r="O38" t="s">
        <v>125</v>
      </c>
      <c r="P38" t="s">
        <v>12</v>
      </c>
      <c r="Q38" s="3">
        <v>10032</v>
      </c>
    </row>
    <row r="39" spans="1:17" x14ac:dyDescent="0.25">
      <c r="A39">
        <v>7097811626</v>
      </c>
      <c r="B39" s="1">
        <v>41505</v>
      </c>
      <c r="C39">
        <v>18</v>
      </c>
      <c r="D39">
        <v>2</v>
      </c>
      <c r="E39">
        <v>349570</v>
      </c>
      <c r="F39">
        <v>350</v>
      </c>
      <c r="G39">
        <v>350</v>
      </c>
      <c r="H39" t="s">
        <v>29</v>
      </c>
      <c r="I39">
        <v>1550</v>
      </c>
      <c r="J39" s="2">
        <v>0.65972222222222221</v>
      </c>
      <c r="K39">
        <v>15</v>
      </c>
      <c r="L39">
        <v>2049</v>
      </c>
      <c r="M39" t="s">
        <v>30</v>
      </c>
      <c r="N39" t="str">
        <f>CONCATENATE(Table1[[#This Row],[house_number]], " ",Table1[[#This Row],[street_name]])</f>
        <v>2049 2nd Ave</v>
      </c>
      <c r="O39" t="s">
        <v>125</v>
      </c>
      <c r="P39" t="s">
        <v>12</v>
      </c>
      <c r="Q39" s="3">
        <v>10032</v>
      </c>
    </row>
    <row r="40" spans="1:17" x14ac:dyDescent="0.25">
      <c r="A40">
        <v>7097811638</v>
      </c>
      <c r="B40" s="1">
        <v>41505</v>
      </c>
      <c r="C40">
        <v>18</v>
      </c>
      <c r="D40">
        <v>2</v>
      </c>
      <c r="E40">
        <v>349570</v>
      </c>
      <c r="F40">
        <v>508</v>
      </c>
      <c r="G40">
        <v>508</v>
      </c>
      <c r="H40" t="s">
        <v>29</v>
      </c>
      <c r="I40">
        <v>1708</v>
      </c>
      <c r="J40" s="2">
        <v>0.71388888888888891</v>
      </c>
      <c r="K40">
        <v>17</v>
      </c>
      <c r="L40">
        <v>2295</v>
      </c>
      <c r="M40" t="s">
        <v>30</v>
      </c>
      <c r="N40" t="str">
        <f>CONCATENATE(Table1[[#This Row],[house_number]], " ",Table1[[#This Row],[street_name]])</f>
        <v>2295 2nd Ave</v>
      </c>
      <c r="O40" t="s">
        <v>125</v>
      </c>
      <c r="P40" t="s">
        <v>12</v>
      </c>
      <c r="Q40" s="3">
        <v>10032</v>
      </c>
    </row>
    <row r="41" spans="1:17" x14ac:dyDescent="0.25">
      <c r="A41">
        <v>7097811640</v>
      </c>
      <c r="B41" s="1">
        <v>41505</v>
      </c>
      <c r="C41">
        <v>14</v>
      </c>
      <c r="D41">
        <v>2</v>
      </c>
      <c r="E41">
        <v>349570</v>
      </c>
      <c r="F41">
        <v>524</v>
      </c>
      <c r="G41">
        <v>524</v>
      </c>
      <c r="H41" t="s">
        <v>29</v>
      </c>
      <c r="I41">
        <v>1724</v>
      </c>
      <c r="J41" s="2">
        <v>0.72499999999999998</v>
      </c>
      <c r="K41">
        <v>17</v>
      </c>
      <c r="L41">
        <v>2080</v>
      </c>
      <c r="M41" t="s">
        <v>33</v>
      </c>
      <c r="N41" t="str">
        <f>CONCATENATE(Table1[[#This Row],[house_number]], " ",Table1[[#This Row],[street_name]])</f>
        <v>2080 1st Ave</v>
      </c>
      <c r="O41" t="s">
        <v>125</v>
      </c>
      <c r="P41" t="s">
        <v>12</v>
      </c>
      <c r="Q41" s="3">
        <v>10032</v>
      </c>
    </row>
    <row r="42" spans="1:17" x14ac:dyDescent="0.25">
      <c r="A42">
        <v>7097811663</v>
      </c>
      <c r="B42" s="1">
        <v>41505</v>
      </c>
      <c r="C42">
        <v>19</v>
      </c>
      <c r="D42">
        <v>2</v>
      </c>
      <c r="E42">
        <v>349570</v>
      </c>
      <c r="F42">
        <v>546</v>
      </c>
      <c r="G42">
        <v>546</v>
      </c>
      <c r="H42" t="s">
        <v>29</v>
      </c>
      <c r="I42">
        <v>1746</v>
      </c>
      <c r="J42" s="2">
        <v>0.7402777777777777</v>
      </c>
      <c r="K42">
        <v>17</v>
      </c>
      <c r="L42">
        <v>1575</v>
      </c>
      <c r="M42" t="s">
        <v>30</v>
      </c>
      <c r="N42" t="str">
        <f>CONCATENATE(Table1[[#This Row],[house_number]], " ",Table1[[#This Row],[street_name]])</f>
        <v>1575 2nd Ave</v>
      </c>
      <c r="O42" t="s">
        <v>125</v>
      </c>
      <c r="P42" t="s">
        <v>12</v>
      </c>
      <c r="Q42" s="3">
        <v>10032</v>
      </c>
    </row>
    <row r="43" spans="1:17" x14ac:dyDescent="0.25">
      <c r="A43">
        <v>7097810919</v>
      </c>
      <c r="B43" s="1">
        <v>41505</v>
      </c>
      <c r="C43">
        <v>20</v>
      </c>
      <c r="D43">
        <v>2</v>
      </c>
      <c r="E43">
        <v>349570</v>
      </c>
      <c r="F43">
        <v>544</v>
      </c>
      <c r="G43">
        <v>544</v>
      </c>
      <c r="H43" t="s">
        <v>13</v>
      </c>
      <c r="I43">
        <v>544</v>
      </c>
      <c r="J43" s="2">
        <v>0.2388888888888889</v>
      </c>
      <c r="K43">
        <v>5</v>
      </c>
      <c r="L43">
        <v>301</v>
      </c>
      <c r="M43" t="s">
        <v>15</v>
      </c>
      <c r="N43" t="str">
        <f>CONCATENATE(Table1[[#This Row],[house_number]], " ",Table1[[#This Row],[street_name]])</f>
        <v>301 W 111th St</v>
      </c>
      <c r="O43" t="s">
        <v>125</v>
      </c>
      <c r="P43" t="s">
        <v>12</v>
      </c>
      <c r="Q43" s="3">
        <v>10032</v>
      </c>
    </row>
    <row r="44" spans="1:17" x14ac:dyDescent="0.25">
      <c r="A44">
        <v>7097810944</v>
      </c>
      <c r="B44" s="1">
        <v>41505</v>
      </c>
      <c r="C44">
        <v>14</v>
      </c>
      <c r="D44">
        <v>2</v>
      </c>
      <c r="E44">
        <v>349570</v>
      </c>
      <c r="F44">
        <v>709</v>
      </c>
      <c r="G44">
        <v>709</v>
      </c>
      <c r="H44" t="s">
        <v>13</v>
      </c>
      <c r="I44">
        <v>709</v>
      </c>
      <c r="J44" s="2">
        <v>0.29791666666666666</v>
      </c>
      <c r="K44">
        <v>7</v>
      </c>
      <c r="L44">
        <v>510</v>
      </c>
      <c r="M44" t="s">
        <v>14</v>
      </c>
      <c r="N44" t="str">
        <f>CONCATENATE(Table1[[#This Row],[house_number]], " ",Table1[[#This Row],[street_name]])</f>
        <v>510 Columbus Ave</v>
      </c>
      <c r="O44" t="s">
        <v>125</v>
      </c>
      <c r="P44" t="s">
        <v>12</v>
      </c>
      <c r="Q44" s="3">
        <v>10032</v>
      </c>
    </row>
    <row r="45" spans="1:17" x14ac:dyDescent="0.25">
      <c r="A45">
        <v>7097810970</v>
      </c>
      <c r="B45" s="1">
        <v>41505</v>
      </c>
      <c r="C45">
        <v>21</v>
      </c>
      <c r="D45">
        <v>1</v>
      </c>
      <c r="E45">
        <v>349570</v>
      </c>
      <c r="F45">
        <v>738</v>
      </c>
      <c r="G45">
        <v>738</v>
      </c>
      <c r="H45" t="s">
        <v>13</v>
      </c>
      <c r="I45">
        <v>738</v>
      </c>
      <c r="J45" s="2">
        <v>0.31805555555555554</v>
      </c>
      <c r="K45">
        <v>7</v>
      </c>
      <c r="L45">
        <v>2616</v>
      </c>
      <c r="M45" t="s">
        <v>17</v>
      </c>
      <c r="N45" t="str">
        <f>CONCATENATE(Table1[[#This Row],[house_number]], " ",Table1[[#This Row],[street_name]])</f>
        <v>2616 Broadway</v>
      </c>
      <c r="O45" t="s">
        <v>125</v>
      </c>
      <c r="P45" t="s">
        <v>12</v>
      </c>
      <c r="Q45" s="3">
        <v>10032</v>
      </c>
    </row>
    <row r="46" spans="1:17" x14ac:dyDescent="0.25">
      <c r="A46">
        <v>7097810993</v>
      </c>
      <c r="B46" s="1">
        <v>41505</v>
      </c>
      <c r="C46">
        <v>20</v>
      </c>
      <c r="D46">
        <v>2</v>
      </c>
      <c r="E46">
        <v>349570</v>
      </c>
      <c r="F46">
        <v>835</v>
      </c>
      <c r="G46">
        <v>835</v>
      </c>
      <c r="H46" t="s">
        <v>13</v>
      </c>
      <c r="I46">
        <v>835</v>
      </c>
      <c r="J46" s="2">
        <v>0.3576388888888889</v>
      </c>
      <c r="K46">
        <v>8</v>
      </c>
      <c r="L46">
        <v>515</v>
      </c>
      <c r="M46" t="s">
        <v>18</v>
      </c>
      <c r="N46" t="str">
        <f>CONCATENATE(Table1[[#This Row],[house_number]], " ",Table1[[#This Row],[street_name]])</f>
        <v>515 W 159th St</v>
      </c>
      <c r="O46" t="s">
        <v>125</v>
      </c>
      <c r="P46" t="s">
        <v>12</v>
      </c>
      <c r="Q46" s="3">
        <v>10032</v>
      </c>
    </row>
    <row r="47" spans="1:17" x14ac:dyDescent="0.25">
      <c r="A47">
        <v>7097811018</v>
      </c>
      <c r="B47" s="1">
        <v>41505</v>
      </c>
      <c r="C47">
        <v>21</v>
      </c>
      <c r="D47">
        <v>1</v>
      </c>
      <c r="E47">
        <v>349570</v>
      </c>
      <c r="F47">
        <v>841</v>
      </c>
      <c r="G47">
        <v>841</v>
      </c>
      <c r="H47" t="s">
        <v>13</v>
      </c>
      <c r="I47">
        <v>841</v>
      </c>
      <c r="J47" s="2">
        <v>0.36180555555555555</v>
      </c>
      <c r="K47">
        <v>8</v>
      </c>
      <c r="L47">
        <v>564</v>
      </c>
      <c r="M47" t="s">
        <v>19</v>
      </c>
      <c r="N47" t="str">
        <f>CONCATENATE(Table1[[#This Row],[house_number]], " ",Table1[[#This Row],[street_name]])</f>
        <v>564 W 160th St</v>
      </c>
      <c r="O47" t="s">
        <v>125</v>
      </c>
      <c r="P47" t="s">
        <v>12</v>
      </c>
      <c r="Q47" s="3">
        <v>10032</v>
      </c>
    </row>
    <row r="48" spans="1:17" x14ac:dyDescent="0.25">
      <c r="A48">
        <v>7097811043</v>
      </c>
      <c r="B48" s="1">
        <v>41505</v>
      </c>
      <c r="C48">
        <v>21</v>
      </c>
      <c r="D48">
        <v>1</v>
      </c>
      <c r="E48">
        <v>349570</v>
      </c>
      <c r="F48">
        <v>845</v>
      </c>
      <c r="G48">
        <v>845</v>
      </c>
      <c r="H48" t="s">
        <v>13</v>
      </c>
      <c r="I48">
        <v>845</v>
      </c>
      <c r="J48" s="2">
        <v>0.36458333333333331</v>
      </c>
      <c r="K48">
        <v>8</v>
      </c>
      <c r="L48">
        <v>535</v>
      </c>
      <c r="M48" t="s">
        <v>19</v>
      </c>
      <c r="N48" t="str">
        <f>CONCATENATE(Table1[[#This Row],[house_number]], " ",Table1[[#This Row],[street_name]])</f>
        <v>535 W 160th St</v>
      </c>
      <c r="O48" t="s">
        <v>125</v>
      </c>
      <c r="P48" t="s">
        <v>12</v>
      </c>
      <c r="Q48" s="3">
        <v>10032</v>
      </c>
    </row>
    <row r="49" spans="1:17" x14ac:dyDescent="0.25">
      <c r="A49">
        <v>7097811055</v>
      </c>
      <c r="B49" s="1">
        <v>41505</v>
      </c>
      <c r="C49">
        <v>21</v>
      </c>
      <c r="D49">
        <v>1</v>
      </c>
      <c r="E49">
        <v>349570</v>
      </c>
      <c r="F49">
        <v>846</v>
      </c>
      <c r="G49">
        <v>846</v>
      </c>
      <c r="H49" t="s">
        <v>13</v>
      </c>
      <c r="I49">
        <v>846</v>
      </c>
      <c r="J49" s="2">
        <v>0.36527777777777781</v>
      </c>
      <c r="K49">
        <v>8</v>
      </c>
      <c r="L49">
        <v>535</v>
      </c>
      <c r="M49" t="s">
        <v>19</v>
      </c>
      <c r="N49" t="str">
        <f>CONCATENATE(Table1[[#This Row],[house_number]], " ",Table1[[#This Row],[street_name]])</f>
        <v>535 W 160th St</v>
      </c>
      <c r="O49" t="s">
        <v>125</v>
      </c>
      <c r="P49" t="s">
        <v>12</v>
      </c>
      <c r="Q49" s="3">
        <v>10032</v>
      </c>
    </row>
    <row r="50" spans="1:17" x14ac:dyDescent="0.25">
      <c r="A50">
        <v>7097811067</v>
      </c>
      <c r="B50" s="1">
        <v>41505</v>
      </c>
      <c r="C50">
        <v>71</v>
      </c>
      <c r="D50">
        <v>5</v>
      </c>
      <c r="E50">
        <v>349570</v>
      </c>
      <c r="F50">
        <v>846</v>
      </c>
      <c r="G50">
        <v>846</v>
      </c>
      <c r="H50" t="s">
        <v>13</v>
      </c>
      <c r="I50">
        <v>846</v>
      </c>
      <c r="J50" s="2">
        <v>0.36527777777777781</v>
      </c>
      <c r="K50">
        <v>8</v>
      </c>
      <c r="L50">
        <v>535</v>
      </c>
      <c r="M50" t="s">
        <v>19</v>
      </c>
      <c r="N50" t="str">
        <f>CONCATENATE(Table1[[#This Row],[house_number]], " ",Table1[[#This Row],[street_name]])</f>
        <v>535 W 160th St</v>
      </c>
      <c r="O50" t="s">
        <v>125</v>
      </c>
      <c r="P50" t="s">
        <v>12</v>
      </c>
      <c r="Q50" s="3">
        <v>10032</v>
      </c>
    </row>
    <row r="51" spans="1:17" x14ac:dyDescent="0.25">
      <c r="A51">
        <v>7097811080</v>
      </c>
      <c r="B51" s="1">
        <v>41505</v>
      </c>
      <c r="C51">
        <v>21</v>
      </c>
      <c r="D51">
        <v>1</v>
      </c>
      <c r="E51">
        <v>349570</v>
      </c>
      <c r="F51">
        <v>849</v>
      </c>
      <c r="G51">
        <v>849</v>
      </c>
      <c r="H51" t="s">
        <v>13</v>
      </c>
      <c r="I51">
        <v>849</v>
      </c>
      <c r="J51" s="2">
        <v>0.36736111111111108</v>
      </c>
      <c r="K51">
        <v>8</v>
      </c>
      <c r="L51">
        <v>551</v>
      </c>
      <c r="M51" t="s">
        <v>19</v>
      </c>
      <c r="N51" t="str">
        <f>CONCATENATE(Table1[[#This Row],[house_number]], " ",Table1[[#This Row],[street_name]])</f>
        <v>551 W 160th St</v>
      </c>
      <c r="O51" t="s">
        <v>125</v>
      </c>
      <c r="P51" t="s">
        <v>12</v>
      </c>
      <c r="Q51" s="3">
        <v>10032</v>
      </c>
    </row>
    <row r="52" spans="1:17" x14ac:dyDescent="0.25">
      <c r="A52">
        <v>7097811092</v>
      </c>
      <c r="B52" s="1">
        <v>41505</v>
      </c>
      <c r="C52">
        <v>71</v>
      </c>
      <c r="D52">
        <v>5</v>
      </c>
      <c r="E52">
        <v>349570</v>
      </c>
      <c r="F52">
        <v>850</v>
      </c>
      <c r="G52">
        <v>850</v>
      </c>
      <c r="H52" t="s">
        <v>13</v>
      </c>
      <c r="I52">
        <v>850</v>
      </c>
      <c r="J52" s="2">
        <v>0.36805555555555558</v>
      </c>
      <c r="K52">
        <v>8</v>
      </c>
      <c r="L52">
        <v>551</v>
      </c>
      <c r="M52" t="s">
        <v>19</v>
      </c>
      <c r="N52" t="str">
        <f>CONCATENATE(Table1[[#This Row],[house_number]], " ",Table1[[#This Row],[street_name]])</f>
        <v>551 W 160th St</v>
      </c>
      <c r="O52" t="s">
        <v>125</v>
      </c>
      <c r="P52" t="s">
        <v>12</v>
      </c>
      <c r="Q52" s="3">
        <v>10032</v>
      </c>
    </row>
    <row r="53" spans="1:17" x14ac:dyDescent="0.25">
      <c r="A53">
        <v>7097811109</v>
      </c>
      <c r="B53" s="1">
        <v>41505</v>
      </c>
      <c r="C53">
        <v>21</v>
      </c>
      <c r="D53">
        <v>1</v>
      </c>
      <c r="E53">
        <v>349570</v>
      </c>
      <c r="F53">
        <v>852</v>
      </c>
      <c r="G53">
        <v>852</v>
      </c>
      <c r="H53" t="s">
        <v>13</v>
      </c>
      <c r="I53">
        <v>852</v>
      </c>
      <c r="J53" s="2">
        <v>0.36944444444444446</v>
      </c>
      <c r="K53">
        <v>8</v>
      </c>
      <c r="L53" t="s">
        <v>34</v>
      </c>
      <c r="M53" t="s">
        <v>19</v>
      </c>
      <c r="N53" t="str">
        <f>CONCATENATE(Table1[[#This Row],[house_number]], " ",Table1[[#This Row],[street_name]])</f>
        <v>515-517 W 160th St</v>
      </c>
      <c r="O53" t="s">
        <v>125</v>
      </c>
      <c r="P53" t="s">
        <v>12</v>
      </c>
      <c r="Q53" s="3">
        <v>10032</v>
      </c>
    </row>
    <row r="54" spans="1:17" x14ac:dyDescent="0.25">
      <c r="A54">
        <v>7097811134</v>
      </c>
      <c r="B54" s="1">
        <v>41505</v>
      </c>
      <c r="C54">
        <v>21</v>
      </c>
      <c r="D54">
        <v>1</v>
      </c>
      <c r="E54">
        <v>349570</v>
      </c>
      <c r="F54">
        <v>908</v>
      </c>
      <c r="G54">
        <v>908</v>
      </c>
      <c r="H54" t="s">
        <v>13</v>
      </c>
      <c r="I54">
        <v>908</v>
      </c>
      <c r="J54" s="2">
        <v>0.38055555555555554</v>
      </c>
      <c r="K54">
        <v>9</v>
      </c>
      <c r="L54">
        <v>427</v>
      </c>
      <c r="M54" t="s">
        <v>20</v>
      </c>
      <c r="N54" t="str">
        <f>CONCATENATE(Table1[[#This Row],[house_number]], " ",Table1[[#This Row],[street_name]])</f>
        <v>427 W 154th St</v>
      </c>
      <c r="O54" t="s">
        <v>125</v>
      </c>
      <c r="P54" t="s">
        <v>12</v>
      </c>
      <c r="Q54" s="3">
        <v>10032</v>
      </c>
    </row>
    <row r="55" spans="1:17" x14ac:dyDescent="0.25">
      <c r="A55">
        <v>7097811146</v>
      </c>
      <c r="B55" s="1">
        <v>41505</v>
      </c>
      <c r="C55">
        <v>21</v>
      </c>
      <c r="D55">
        <v>1</v>
      </c>
      <c r="E55">
        <v>349570</v>
      </c>
      <c r="F55">
        <v>908</v>
      </c>
      <c r="G55">
        <v>908</v>
      </c>
      <c r="H55" t="s">
        <v>13</v>
      </c>
      <c r="I55">
        <v>908</v>
      </c>
      <c r="J55" s="2">
        <v>0.38055555555555554</v>
      </c>
      <c r="K55">
        <v>9</v>
      </c>
      <c r="L55">
        <v>429</v>
      </c>
      <c r="M55" t="s">
        <v>20</v>
      </c>
      <c r="N55" t="str">
        <f>CONCATENATE(Table1[[#This Row],[house_number]], " ",Table1[[#This Row],[street_name]])</f>
        <v>429 W 154th St</v>
      </c>
      <c r="O55" t="s">
        <v>125</v>
      </c>
      <c r="P55" t="s">
        <v>12</v>
      </c>
      <c r="Q55" s="3">
        <v>10032</v>
      </c>
    </row>
    <row r="56" spans="1:17" x14ac:dyDescent="0.25">
      <c r="A56">
        <v>7097811158</v>
      </c>
      <c r="B56" s="1">
        <v>41505</v>
      </c>
      <c r="C56">
        <v>21</v>
      </c>
      <c r="D56">
        <v>1</v>
      </c>
      <c r="E56">
        <v>349570</v>
      </c>
      <c r="F56">
        <v>910</v>
      </c>
      <c r="G56">
        <v>910</v>
      </c>
      <c r="H56" t="s">
        <v>13</v>
      </c>
      <c r="I56">
        <v>910</v>
      </c>
      <c r="J56" s="2">
        <v>0.38194444444444442</v>
      </c>
      <c r="K56">
        <v>9</v>
      </c>
      <c r="L56">
        <v>434</v>
      </c>
      <c r="M56" t="s">
        <v>20</v>
      </c>
      <c r="N56" t="str">
        <f>CONCATENATE(Table1[[#This Row],[house_number]], " ",Table1[[#This Row],[street_name]])</f>
        <v>434 W 154th St</v>
      </c>
      <c r="O56" t="s">
        <v>125</v>
      </c>
      <c r="P56" t="s">
        <v>12</v>
      </c>
      <c r="Q56" s="3">
        <v>10032</v>
      </c>
    </row>
    <row r="57" spans="1:17" x14ac:dyDescent="0.25">
      <c r="A57">
        <v>7097811160</v>
      </c>
      <c r="B57" s="1">
        <v>41505</v>
      </c>
      <c r="C57">
        <v>21</v>
      </c>
      <c r="D57">
        <v>1</v>
      </c>
      <c r="E57">
        <v>349570</v>
      </c>
      <c r="F57">
        <v>915</v>
      </c>
      <c r="G57">
        <v>915</v>
      </c>
      <c r="H57" t="s">
        <v>13</v>
      </c>
      <c r="I57">
        <v>915</v>
      </c>
      <c r="J57" s="2">
        <v>0.38541666666666669</v>
      </c>
      <c r="K57">
        <v>9</v>
      </c>
      <c r="L57">
        <v>871</v>
      </c>
      <c r="M57" t="s">
        <v>20</v>
      </c>
      <c r="N57" t="str">
        <f>CONCATENATE(Table1[[#This Row],[house_number]], " ",Table1[[#This Row],[street_name]])</f>
        <v>871 W 154th St</v>
      </c>
      <c r="O57" t="s">
        <v>125</v>
      </c>
      <c r="P57" t="s">
        <v>12</v>
      </c>
      <c r="Q57" s="3">
        <v>10032</v>
      </c>
    </row>
    <row r="58" spans="1:17" x14ac:dyDescent="0.25">
      <c r="A58">
        <v>7097811183</v>
      </c>
      <c r="B58" s="1">
        <v>41505</v>
      </c>
      <c r="C58">
        <v>21</v>
      </c>
      <c r="D58">
        <v>1</v>
      </c>
      <c r="E58">
        <v>349570</v>
      </c>
      <c r="F58">
        <v>919</v>
      </c>
      <c r="G58">
        <v>919</v>
      </c>
      <c r="H58" t="s">
        <v>13</v>
      </c>
      <c r="I58">
        <v>919</v>
      </c>
      <c r="J58" s="2">
        <v>0.38819444444444445</v>
      </c>
      <c r="K58">
        <v>9</v>
      </c>
      <c r="L58">
        <v>400</v>
      </c>
      <c r="M58" t="s">
        <v>21</v>
      </c>
      <c r="N58" t="str">
        <f>CONCATENATE(Table1[[#This Row],[house_number]], " ",Table1[[#This Row],[street_name]])</f>
        <v>400 Convent Ave</v>
      </c>
      <c r="O58" t="s">
        <v>125</v>
      </c>
      <c r="P58" t="s">
        <v>12</v>
      </c>
      <c r="Q58" s="3">
        <v>10032</v>
      </c>
    </row>
    <row r="59" spans="1:17" x14ac:dyDescent="0.25">
      <c r="A59">
        <v>7097811195</v>
      </c>
      <c r="B59" s="1">
        <v>41505</v>
      </c>
      <c r="C59">
        <v>21</v>
      </c>
      <c r="D59">
        <v>1</v>
      </c>
      <c r="E59">
        <v>349570</v>
      </c>
      <c r="F59">
        <v>922</v>
      </c>
      <c r="G59">
        <v>922</v>
      </c>
      <c r="H59" t="s">
        <v>13</v>
      </c>
      <c r="I59">
        <v>922</v>
      </c>
      <c r="J59" s="2">
        <v>0.39027777777777778</v>
      </c>
      <c r="K59">
        <v>9</v>
      </c>
      <c r="L59">
        <v>471</v>
      </c>
      <c r="M59" t="s">
        <v>35</v>
      </c>
      <c r="N59" t="str">
        <f>CONCATENATE(Table1[[#This Row],[house_number]], " ",Table1[[#This Row],[street_name]])</f>
        <v>471 W 147th St</v>
      </c>
      <c r="O59" t="s">
        <v>125</v>
      </c>
      <c r="P59" t="s">
        <v>12</v>
      </c>
      <c r="Q59" s="3">
        <v>10032</v>
      </c>
    </row>
    <row r="60" spans="1:17" x14ac:dyDescent="0.25">
      <c r="A60">
        <v>7097811225</v>
      </c>
      <c r="B60" s="1">
        <v>41505</v>
      </c>
      <c r="C60">
        <v>21</v>
      </c>
      <c r="D60">
        <v>1</v>
      </c>
      <c r="E60">
        <v>349570</v>
      </c>
      <c r="F60">
        <v>938</v>
      </c>
      <c r="G60">
        <v>938</v>
      </c>
      <c r="H60" t="s">
        <v>13</v>
      </c>
      <c r="I60">
        <v>938</v>
      </c>
      <c r="J60" s="2">
        <v>0.40138888888888885</v>
      </c>
      <c r="K60">
        <v>9</v>
      </c>
      <c r="L60">
        <v>113</v>
      </c>
      <c r="M60" t="s">
        <v>22</v>
      </c>
      <c r="N60" t="str">
        <f>CONCATENATE(Table1[[#This Row],[house_number]], " ",Table1[[#This Row],[street_name]])</f>
        <v>113 W 131st St</v>
      </c>
      <c r="O60" t="s">
        <v>125</v>
      </c>
      <c r="P60" t="s">
        <v>12</v>
      </c>
      <c r="Q60" s="3">
        <v>10032</v>
      </c>
    </row>
    <row r="61" spans="1:17" x14ac:dyDescent="0.25">
      <c r="A61">
        <v>7097811249</v>
      </c>
      <c r="B61" s="1">
        <v>41505</v>
      </c>
      <c r="C61">
        <v>21</v>
      </c>
      <c r="D61">
        <v>1</v>
      </c>
      <c r="E61">
        <v>349570</v>
      </c>
      <c r="F61">
        <v>943</v>
      </c>
      <c r="G61">
        <v>943</v>
      </c>
      <c r="H61" t="s">
        <v>13</v>
      </c>
      <c r="I61">
        <v>943</v>
      </c>
      <c r="J61" s="2">
        <v>0.40486111111111112</v>
      </c>
      <c r="K61">
        <v>9</v>
      </c>
      <c r="L61">
        <v>129</v>
      </c>
      <c r="M61" t="s">
        <v>23</v>
      </c>
      <c r="N61" t="str">
        <f>CONCATENATE(Table1[[#This Row],[house_number]], " ",Table1[[#This Row],[street_name]])</f>
        <v>129 W 130th St</v>
      </c>
      <c r="O61" t="s">
        <v>125</v>
      </c>
      <c r="P61" t="s">
        <v>12</v>
      </c>
      <c r="Q61" s="3">
        <v>10032</v>
      </c>
    </row>
    <row r="62" spans="1:17" x14ac:dyDescent="0.25">
      <c r="A62">
        <v>7097811274</v>
      </c>
      <c r="B62" s="1">
        <v>41505</v>
      </c>
      <c r="C62">
        <v>21</v>
      </c>
      <c r="D62">
        <v>1</v>
      </c>
      <c r="E62">
        <v>349570</v>
      </c>
      <c r="F62">
        <v>1106</v>
      </c>
      <c r="G62">
        <v>1106</v>
      </c>
      <c r="H62" t="s">
        <v>13</v>
      </c>
      <c r="I62">
        <v>1106</v>
      </c>
      <c r="J62" s="2">
        <v>0.46249999999999997</v>
      </c>
      <c r="K62">
        <v>11</v>
      </c>
      <c r="L62" t="s">
        <v>36</v>
      </c>
      <c r="M62" t="s">
        <v>37</v>
      </c>
      <c r="N62" t="str">
        <f>CONCATENATE(Table1[[#This Row],[house_number]], " ",Table1[[#This Row],[street_name]])</f>
        <v>503-05 W 141st St</v>
      </c>
      <c r="O62" t="s">
        <v>125</v>
      </c>
      <c r="P62" t="s">
        <v>12</v>
      </c>
      <c r="Q62" s="3">
        <v>10032</v>
      </c>
    </row>
    <row r="63" spans="1:17" x14ac:dyDescent="0.25">
      <c r="A63">
        <v>7097811328</v>
      </c>
      <c r="B63" s="1">
        <v>41505</v>
      </c>
      <c r="C63">
        <v>21</v>
      </c>
      <c r="D63">
        <v>1</v>
      </c>
      <c r="E63">
        <v>349570</v>
      </c>
      <c r="F63">
        <v>1117</v>
      </c>
      <c r="G63">
        <v>1117</v>
      </c>
      <c r="H63" t="s">
        <v>13</v>
      </c>
      <c r="I63">
        <v>1117</v>
      </c>
      <c r="J63" s="2">
        <v>0.47013888888888888</v>
      </c>
      <c r="K63">
        <v>11</v>
      </c>
      <c r="L63">
        <v>507</v>
      </c>
      <c r="M63" t="s">
        <v>26</v>
      </c>
      <c r="N63" t="str">
        <f>CONCATENATE(Table1[[#This Row],[house_number]], " ",Table1[[#This Row],[street_name]])</f>
        <v>507 W 140th St</v>
      </c>
      <c r="O63" t="s">
        <v>125</v>
      </c>
      <c r="P63" t="s">
        <v>12</v>
      </c>
      <c r="Q63" s="3">
        <v>10032</v>
      </c>
    </row>
    <row r="64" spans="1:17" x14ac:dyDescent="0.25">
      <c r="A64">
        <v>7097811330</v>
      </c>
      <c r="B64" s="1">
        <v>41505</v>
      </c>
      <c r="C64">
        <v>21</v>
      </c>
      <c r="D64">
        <v>1</v>
      </c>
      <c r="E64">
        <v>349570</v>
      </c>
      <c r="F64">
        <v>1121</v>
      </c>
      <c r="G64">
        <v>1121</v>
      </c>
      <c r="H64" t="s">
        <v>13</v>
      </c>
      <c r="I64">
        <v>1121</v>
      </c>
      <c r="J64" s="2">
        <v>0.47291666666666665</v>
      </c>
      <c r="K64">
        <v>11</v>
      </c>
      <c r="L64">
        <v>603</v>
      </c>
      <c r="M64" t="s">
        <v>38</v>
      </c>
      <c r="N64" t="str">
        <f>CONCATENATE(Table1[[#This Row],[house_number]], " ",Table1[[#This Row],[street_name]])</f>
        <v>603 W 139th St</v>
      </c>
      <c r="O64" t="s">
        <v>125</v>
      </c>
      <c r="P64" t="s">
        <v>12</v>
      </c>
      <c r="Q64" s="3">
        <v>10032</v>
      </c>
    </row>
    <row r="65" spans="1:17" x14ac:dyDescent="0.25">
      <c r="A65">
        <v>7097811390</v>
      </c>
      <c r="B65" s="1">
        <v>41505</v>
      </c>
      <c r="C65">
        <v>21</v>
      </c>
      <c r="D65">
        <v>1</v>
      </c>
      <c r="E65">
        <v>349570</v>
      </c>
      <c r="F65">
        <v>1142</v>
      </c>
      <c r="G65">
        <v>1142</v>
      </c>
      <c r="H65" t="s">
        <v>13</v>
      </c>
      <c r="I65">
        <v>1142</v>
      </c>
      <c r="J65" s="2">
        <v>0.48749999999999999</v>
      </c>
      <c r="K65">
        <v>11</v>
      </c>
      <c r="L65">
        <v>133</v>
      </c>
      <c r="M65" t="s">
        <v>26</v>
      </c>
      <c r="N65" t="str">
        <f>CONCATENATE(Table1[[#This Row],[house_number]], " ",Table1[[#This Row],[street_name]])</f>
        <v>133 W 140th St</v>
      </c>
      <c r="O65" t="s">
        <v>125</v>
      </c>
      <c r="P65" t="s">
        <v>12</v>
      </c>
      <c r="Q65" s="3">
        <v>10032</v>
      </c>
    </row>
    <row r="66" spans="1:17" x14ac:dyDescent="0.25">
      <c r="A66">
        <v>7097811407</v>
      </c>
      <c r="B66" s="1">
        <v>41505</v>
      </c>
      <c r="C66">
        <v>21</v>
      </c>
      <c r="D66">
        <v>1</v>
      </c>
      <c r="E66">
        <v>349570</v>
      </c>
      <c r="F66">
        <v>1143</v>
      </c>
      <c r="G66">
        <v>1143</v>
      </c>
      <c r="H66" t="s">
        <v>13</v>
      </c>
      <c r="I66">
        <v>1143</v>
      </c>
      <c r="J66" s="2">
        <v>0.48819444444444443</v>
      </c>
      <c r="K66">
        <v>11</v>
      </c>
      <c r="L66">
        <v>108</v>
      </c>
      <c r="M66" t="s">
        <v>38</v>
      </c>
      <c r="N66" t="str">
        <f>CONCATENATE(Table1[[#This Row],[house_number]], " ",Table1[[#This Row],[street_name]])</f>
        <v>108 W 139th St</v>
      </c>
      <c r="O66" t="s">
        <v>125</v>
      </c>
      <c r="P66" t="s">
        <v>12</v>
      </c>
      <c r="Q66" s="3">
        <v>10032</v>
      </c>
    </row>
    <row r="67" spans="1:17" x14ac:dyDescent="0.25">
      <c r="A67">
        <v>7097811420</v>
      </c>
      <c r="B67" s="1">
        <v>41505</v>
      </c>
      <c r="C67">
        <v>21</v>
      </c>
      <c r="D67">
        <v>1</v>
      </c>
      <c r="E67">
        <v>349570</v>
      </c>
      <c r="F67">
        <v>1149</v>
      </c>
      <c r="G67">
        <v>1149</v>
      </c>
      <c r="H67" t="s">
        <v>13</v>
      </c>
      <c r="I67">
        <v>1149</v>
      </c>
      <c r="J67" s="2">
        <v>0.49236111111111108</v>
      </c>
      <c r="K67">
        <v>11</v>
      </c>
      <c r="L67">
        <v>203</v>
      </c>
      <c r="M67" t="s">
        <v>27</v>
      </c>
      <c r="N67" t="str">
        <f>CONCATENATE(Table1[[#This Row],[house_number]], " ",Table1[[#This Row],[street_name]])</f>
        <v>203 W 138th St</v>
      </c>
      <c r="O67" t="s">
        <v>125</v>
      </c>
      <c r="P67" t="s">
        <v>12</v>
      </c>
      <c r="Q67" s="3">
        <v>10032</v>
      </c>
    </row>
    <row r="68" spans="1:17" x14ac:dyDescent="0.25">
      <c r="A68">
        <v>7097811456</v>
      </c>
      <c r="B68" s="1">
        <v>41505</v>
      </c>
      <c r="C68">
        <v>21</v>
      </c>
      <c r="D68">
        <v>1</v>
      </c>
      <c r="E68">
        <v>349570</v>
      </c>
      <c r="F68">
        <v>1156</v>
      </c>
      <c r="G68">
        <v>1156</v>
      </c>
      <c r="H68" t="s">
        <v>13</v>
      </c>
      <c r="I68">
        <v>1156</v>
      </c>
      <c r="J68" s="2">
        <v>0.49722222222222223</v>
      </c>
      <c r="K68">
        <v>11</v>
      </c>
      <c r="L68">
        <v>268</v>
      </c>
      <c r="M68" t="s">
        <v>28</v>
      </c>
      <c r="N68" t="str">
        <f>CONCATENATE(Table1[[#This Row],[house_number]], " ",Table1[[#This Row],[street_name]])</f>
        <v>268 W 136th St</v>
      </c>
      <c r="O68" t="s">
        <v>125</v>
      </c>
      <c r="P68" t="s">
        <v>12</v>
      </c>
      <c r="Q68" s="3">
        <v>10032</v>
      </c>
    </row>
    <row r="69" spans="1:17" x14ac:dyDescent="0.25">
      <c r="A69">
        <v>7097811470</v>
      </c>
      <c r="B69" s="1">
        <v>41505</v>
      </c>
      <c r="C69">
        <v>21</v>
      </c>
      <c r="D69">
        <v>1</v>
      </c>
      <c r="E69">
        <v>349570</v>
      </c>
      <c r="F69">
        <v>1158</v>
      </c>
      <c r="G69">
        <v>1158</v>
      </c>
      <c r="H69" t="s">
        <v>13</v>
      </c>
      <c r="I69">
        <v>1158</v>
      </c>
      <c r="J69" s="2">
        <v>0.49861111111111112</v>
      </c>
      <c r="K69">
        <v>11</v>
      </c>
      <c r="L69">
        <v>297</v>
      </c>
      <c r="M69" t="s">
        <v>28</v>
      </c>
      <c r="N69" t="str">
        <f>CONCATENATE(Table1[[#This Row],[house_number]], " ",Table1[[#This Row],[street_name]])</f>
        <v>297 W 136th St</v>
      </c>
      <c r="O69" t="s">
        <v>125</v>
      </c>
      <c r="P69" t="s">
        <v>12</v>
      </c>
      <c r="Q69" s="3">
        <v>10032</v>
      </c>
    </row>
    <row r="70" spans="1:17" x14ac:dyDescent="0.25">
      <c r="A70">
        <v>7097811493</v>
      </c>
      <c r="B70" s="1">
        <v>41505</v>
      </c>
      <c r="C70">
        <v>21</v>
      </c>
      <c r="D70">
        <v>1</v>
      </c>
      <c r="E70">
        <v>349570</v>
      </c>
      <c r="F70">
        <v>1201</v>
      </c>
      <c r="G70">
        <v>1</v>
      </c>
      <c r="H70" t="s">
        <v>29</v>
      </c>
      <c r="I70">
        <v>1201</v>
      </c>
      <c r="J70" s="2">
        <v>0.50069444444444444</v>
      </c>
      <c r="K70">
        <v>12</v>
      </c>
      <c r="L70">
        <v>149</v>
      </c>
      <c r="M70" t="s">
        <v>28</v>
      </c>
      <c r="N70" t="str">
        <f>CONCATENATE(Table1[[#This Row],[house_number]], " ",Table1[[#This Row],[street_name]])</f>
        <v>149 W 136th St</v>
      </c>
      <c r="O70" t="s">
        <v>125</v>
      </c>
      <c r="P70" t="s">
        <v>12</v>
      </c>
      <c r="Q70" s="3">
        <v>10032</v>
      </c>
    </row>
    <row r="71" spans="1:17" x14ac:dyDescent="0.25">
      <c r="A71">
        <v>7097811535</v>
      </c>
      <c r="B71" s="1">
        <v>41505</v>
      </c>
      <c r="C71">
        <v>19</v>
      </c>
      <c r="D71">
        <v>2</v>
      </c>
      <c r="E71">
        <v>349570</v>
      </c>
      <c r="F71">
        <v>127</v>
      </c>
      <c r="G71">
        <v>127</v>
      </c>
      <c r="H71" t="s">
        <v>29</v>
      </c>
      <c r="I71">
        <v>1327</v>
      </c>
      <c r="J71" s="2">
        <v>0.56041666666666667</v>
      </c>
      <c r="K71">
        <v>13</v>
      </c>
      <c r="L71">
        <v>256</v>
      </c>
      <c r="M71" t="s">
        <v>39</v>
      </c>
      <c r="N71" t="str">
        <f>CONCATENATE(Table1[[#This Row],[house_number]], " ",Table1[[#This Row],[street_name]])</f>
        <v>256 E 125th St</v>
      </c>
      <c r="O71" t="s">
        <v>125</v>
      </c>
      <c r="P71" t="s">
        <v>12</v>
      </c>
      <c r="Q71" s="3">
        <v>10032</v>
      </c>
    </row>
    <row r="72" spans="1:17" x14ac:dyDescent="0.25">
      <c r="A72">
        <v>7097811560</v>
      </c>
      <c r="B72" s="1">
        <v>41505</v>
      </c>
      <c r="C72">
        <v>18</v>
      </c>
      <c r="D72">
        <v>2</v>
      </c>
      <c r="E72">
        <v>349570</v>
      </c>
      <c r="F72">
        <v>236</v>
      </c>
      <c r="G72">
        <v>236</v>
      </c>
      <c r="H72" t="s">
        <v>29</v>
      </c>
      <c r="I72">
        <v>1436</v>
      </c>
      <c r="J72" s="2">
        <v>0.60833333333333328</v>
      </c>
      <c r="K72">
        <v>14</v>
      </c>
      <c r="L72">
        <v>1948</v>
      </c>
      <c r="M72" t="s">
        <v>33</v>
      </c>
      <c r="N72" t="str">
        <f>CONCATENATE(Table1[[#This Row],[house_number]], " ",Table1[[#This Row],[street_name]])</f>
        <v>1948 1st Ave</v>
      </c>
      <c r="O72" t="s">
        <v>125</v>
      </c>
      <c r="P72" t="s">
        <v>12</v>
      </c>
      <c r="Q72" s="3">
        <v>10032</v>
      </c>
    </row>
    <row r="73" spans="1:17" x14ac:dyDescent="0.25">
      <c r="A73">
        <v>7097811572</v>
      </c>
      <c r="B73" s="1">
        <v>41505</v>
      </c>
      <c r="C73">
        <v>46</v>
      </c>
      <c r="D73">
        <v>3</v>
      </c>
      <c r="E73">
        <v>349570</v>
      </c>
      <c r="F73">
        <v>239</v>
      </c>
      <c r="G73">
        <v>239</v>
      </c>
      <c r="H73" t="s">
        <v>29</v>
      </c>
      <c r="I73">
        <v>1439</v>
      </c>
      <c r="J73" s="2">
        <v>0.61041666666666672</v>
      </c>
      <c r="K73">
        <v>14</v>
      </c>
      <c r="L73">
        <v>2025</v>
      </c>
      <c r="M73" t="s">
        <v>33</v>
      </c>
      <c r="N73" t="str">
        <f>CONCATENATE(Table1[[#This Row],[house_number]], " ",Table1[[#This Row],[street_name]])</f>
        <v>2025 1st Ave</v>
      </c>
      <c r="O73" t="s">
        <v>125</v>
      </c>
      <c r="P73" t="s">
        <v>12</v>
      </c>
      <c r="Q73" s="3">
        <v>10032</v>
      </c>
    </row>
    <row r="74" spans="1:17" x14ac:dyDescent="0.25">
      <c r="A74">
        <v>7097811602</v>
      </c>
      <c r="B74" s="1">
        <v>41505</v>
      </c>
      <c r="C74">
        <v>46</v>
      </c>
      <c r="D74">
        <v>3</v>
      </c>
      <c r="E74">
        <v>349570</v>
      </c>
      <c r="F74">
        <v>314</v>
      </c>
      <c r="G74">
        <v>314</v>
      </c>
      <c r="H74" t="s">
        <v>29</v>
      </c>
      <c r="I74">
        <v>1514</v>
      </c>
      <c r="J74" s="2">
        <v>0.63472222222222219</v>
      </c>
      <c r="K74">
        <v>15</v>
      </c>
      <c r="L74">
        <v>2056</v>
      </c>
      <c r="M74" t="s">
        <v>30</v>
      </c>
      <c r="N74" t="str">
        <f>CONCATENATE(Table1[[#This Row],[house_number]], " ",Table1[[#This Row],[street_name]])</f>
        <v>2056 2nd Ave</v>
      </c>
      <c r="O74" t="s">
        <v>125</v>
      </c>
      <c r="P74" t="s">
        <v>12</v>
      </c>
      <c r="Q74" s="3">
        <v>10032</v>
      </c>
    </row>
    <row r="75" spans="1:17" x14ac:dyDescent="0.25">
      <c r="A75">
        <v>7097812473</v>
      </c>
      <c r="B75" s="1">
        <v>41506</v>
      </c>
      <c r="C75">
        <v>18</v>
      </c>
      <c r="D75">
        <v>2</v>
      </c>
      <c r="E75">
        <v>349570</v>
      </c>
      <c r="F75">
        <v>207</v>
      </c>
      <c r="G75">
        <v>207</v>
      </c>
      <c r="H75" t="s">
        <v>29</v>
      </c>
      <c r="I75">
        <v>1407</v>
      </c>
      <c r="J75" s="2">
        <v>0.58819444444444446</v>
      </c>
      <c r="K75">
        <v>14</v>
      </c>
      <c r="L75">
        <v>2285</v>
      </c>
      <c r="M75" t="s">
        <v>30</v>
      </c>
      <c r="N75" t="str">
        <f>CONCATENATE(Table1[[#This Row],[house_number]], " ",Table1[[#This Row],[street_name]])</f>
        <v>2285 2nd Ave</v>
      </c>
      <c r="O75" t="s">
        <v>125</v>
      </c>
      <c r="P75" t="s">
        <v>12</v>
      </c>
      <c r="Q75" s="3">
        <v>10032</v>
      </c>
    </row>
    <row r="76" spans="1:17" x14ac:dyDescent="0.25">
      <c r="A76">
        <v>7097812485</v>
      </c>
      <c r="B76" s="1">
        <v>41506</v>
      </c>
      <c r="C76">
        <v>18</v>
      </c>
      <c r="D76">
        <v>2</v>
      </c>
      <c r="E76">
        <v>349570</v>
      </c>
      <c r="F76">
        <v>209</v>
      </c>
      <c r="G76">
        <v>209</v>
      </c>
      <c r="H76" t="s">
        <v>29</v>
      </c>
      <c r="I76">
        <v>1409</v>
      </c>
      <c r="J76" s="2">
        <v>0.58958333333333335</v>
      </c>
      <c r="K76">
        <v>14</v>
      </c>
      <c r="L76">
        <v>2265</v>
      </c>
      <c r="M76" t="s">
        <v>30</v>
      </c>
      <c r="N76" t="str">
        <f>CONCATENATE(Table1[[#This Row],[house_number]], " ",Table1[[#This Row],[street_name]])</f>
        <v>2265 2nd Ave</v>
      </c>
      <c r="O76" t="s">
        <v>125</v>
      </c>
      <c r="P76" t="s">
        <v>12</v>
      </c>
      <c r="Q76" s="3">
        <v>10032</v>
      </c>
    </row>
    <row r="77" spans="1:17" x14ac:dyDescent="0.25">
      <c r="A77">
        <v>7097812497</v>
      </c>
      <c r="B77" s="1">
        <v>41506</v>
      </c>
      <c r="C77">
        <v>17</v>
      </c>
      <c r="D77">
        <v>2</v>
      </c>
      <c r="E77">
        <v>349570</v>
      </c>
      <c r="F77">
        <v>214</v>
      </c>
      <c r="G77">
        <v>214</v>
      </c>
      <c r="H77" t="s">
        <v>29</v>
      </c>
      <c r="I77">
        <v>1414</v>
      </c>
      <c r="J77" s="2">
        <v>0.59305555555555556</v>
      </c>
      <c r="K77">
        <v>14</v>
      </c>
      <c r="L77">
        <v>169</v>
      </c>
      <c r="M77" t="s">
        <v>39</v>
      </c>
      <c r="N77" t="str">
        <f>CONCATENATE(Table1[[#This Row],[house_number]], " ",Table1[[#This Row],[street_name]])</f>
        <v>169 E 125th St</v>
      </c>
      <c r="O77" t="s">
        <v>125</v>
      </c>
      <c r="P77" t="s">
        <v>12</v>
      </c>
      <c r="Q77" s="3">
        <v>10032</v>
      </c>
    </row>
    <row r="78" spans="1:17" x14ac:dyDescent="0.25">
      <c r="A78">
        <v>7097812515</v>
      </c>
      <c r="B78" s="1">
        <v>41506</v>
      </c>
      <c r="C78">
        <v>19</v>
      </c>
      <c r="D78">
        <v>2</v>
      </c>
      <c r="E78">
        <v>349570</v>
      </c>
      <c r="F78">
        <v>219</v>
      </c>
      <c r="G78">
        <v>219</v>
      </c>
      <c r="H78" t="s">
        <v>29</v>
      </c>
      <c r="I78">
        <v>1419</v>
      </c>
      <c r="J78" s="2">
        <v>0.59652777777777777</v>
      </c>
      <c r="K78">
        <v>14</v>
      </c>
      <c r="L78">
        <v>153</v>
      </c>
      <c r="M78" t="s">
        <v>39</v>
      </c>
      <c r="N78" t="str">
        <f>CONCATENATE(Table1[[#This Row],[house_number]], " ",Table1[[#This Row],[street_name]])</f>
        <v>153 E 125th St</v>
      </c>
      <c r="O78" t="s">
        <v>125</v>
      </c>
      <c r="P78" t="s">
        <v>12</v>
      </c>
      <c r="Q78" s="3">
        <v>10032</v>
      </c>
    </row>
    <row r="79" spans="1:17" x14ac:dyDescent="0.25">
      <c r="A79">
        <v>7097812527</v>
      </c>
      <c r="B79" s="1">
        <v>41506</v>
      </c>
      <c r="C79">
        <v>18</v>
      </c>
      <c r="D79">
        <v>2</v>
      </c>
      <c r="E79">
        <v>349570</v>
      </c>
      <c r="F79">
        <v>229</v>
      </c>
      <c r="G79">
        <v>229</v>
      </c>
      <c r="H79" t="s">
        <v>29</v>
      </c>
      <c r="I79">
        <v>1429</v>
      </c>
      <c r="J79" s="2">
        <v>0.60347222222222219</v>
      </c>
      <c r="K79">
        <v>14</v>
      </c>
      <c r="L79">
        <v>2355</v>
      </c>
      <c r="M79" t="s">
        <v>30</v>
      </c>
      <c r="N79" t="str">
        <f>CONCATENATE(Table1[[#This Row],[house_number]], " ",Table1[[#This Row],[street_name]])</f>
        <v>2355 2nd Ave</v>
      </c>
      <c r="O79" t="s">
        <v>125</v>
      </c>
      <c r="P79" t="s">
        <v>12</v>
      </c>
      <c r="Q79" s="3">
        <v>10032</v>
      </c>
    </row>
    <row r="80" spans="1:17" x14ac:dyDescent="0.25">
      <c r="A80">
        <v>7097812539</v>
      </c>
      <c r="B80" s="1">
        <v>41506</v>
      </c>
      <c r="C80">
        <v>18</v>
      </c>
      <c r="D80">
        <v>2</v>
      </c>
      <c r="E80">
        <v>349570</v>
      </c>
      <c r="F80">
        <v>232</v>
      </c>
      <c r="G80">
        <v>232</v>
      </c>
      <c r="H80" t="s">
        <v>29</v>
      </c>
      <c r="I80">
        <v>1432</v>
      </c>
      <c r="J80" s="2">
        <v>0.60555555555555551</v>
      </c>
      <c r="K80">
        <v>14</v>
      </c>
      <c r="L80">
        <v>2267</v>
      </c>
      <c r="M80" t="s">
        <v>30</v>
      </c>
      <c r="N80" t="str">
        <f>CONCATENATE(Table1[[#This Row],[house_number]], " ",Table1[[#This Row],[street_name]])</f>
        <v>2267 2nd Ave</v>
      </c>
      <c r="O80" t="s">
        <v>125</v>
      </c>
      <c r="P80" t="s">
        <v>12</v>
      </c>
      <c r="Q80" s="3">
        <v>10032</v>
      </c>
    </row>
    <row r="81" spans="1:17" x14ac:dyDescent="0.25">
      <c r="A81">
        <v>7097812552</v>
      </c>
      <c r="B81" s="1">
        <v>41506</v>
      </c>
      <c r="C81">
        <v>19</v>
      </c>
      <c r="D81">
        <v>2</v>
      </c>
      <c r="E81">
        <v>349570</v>
      </c>
      <c r="F81">
        <v>246</v>
      </c>
      <c r="G81">
        <v>246</v>
      </c>
      <c r="H81" t="s">
        <v>29</v>
      </c>
      <c r="I81">
        <v>1446</v>
      </c>
      <c r="J81" s="2">
        <v>0.61527777777777781</v>
      </c>
      <c r="K81">
        <v>14</v>
      </c>
      <c r="L81">
        <v>159</v>
      </c>
      <c r="M81" t="s">
        <v>40</v>
      </c>
      <c r="N81" t="str">
        <f>CONCATENATE(Table1[[#This Row],[house_number]], " ",Table1[[#This Row],[street_name]])</f>
        <v>159 E 116th St</v>
      </c>
      <c r="O81" t="s">
        <v>125</v>
      </c>
      <c r="P81" t="s">
        <v>12</v>
      </c>
      <c r="Q81" s="3">
        <v>10032</v>
      </c>
    </row>
    <row r="82" spans="1:17" x14ac:dyDescent="0.25">
      <c r="A82">
        <v>7097812576</v>
      </c>
      <c r="B82" s="1">
        <v>41506</v>
      </c>
      <c r="C82">
        <v>17</v>
      </c>
      <c r="D82">
        <v>2</v>
      </c>
      <c r="E82">
        <v>349570</v>
      </c>
      <c r="F82">
        <v>259</v>
      </c>
      <c r="G82">
        <v>259</v>
      </c>
      <c r="H82" t="s">
        <v>29</v>
      </c>
      <c r="I82">
        <v>1459</v>
      </c>
      <c r="J82" s="2">
        <v>0.62430555555555556</v>
      </c>
      <c r="K82">
        <v>14</v>
      </c>
      <c r="L82">
        <v>169</v>
      </c>
      <c r="M82" t="s">
        <v>39</v>
      </c>
      <c r="N82" t="str">
        <f>CONCATENATE(Table1[[#This Row],[house_number]], " ",Table1[[#This Row],[street_name]])</f>
        <v>169 E 125th St</v>
      </c>
      <c r="O82" t="s">
        <v>125</v>
      </c>
      <c r="P82" t="s">
        <v>12</v>
      </c>
      <c r="Q82" s="3">
        <v>10032</v>
      </c>
    </row>
    <row r="83" spans="1:17" x14ac:dyDescent="0.25">
      <c r="A83">
        <v>7097811687</v>
      </c>
      <c r="B83" s="1">
        <v>41506</v>
      </c>
      <c r="C83">
        <v>19</v>
      </c>
      <c r="D83">
        <v>2</v>
      </c>
      <c r="E83">
        <v>349570</v>
      </c>
      <c r="F83">
        <v>548</v>
      </c>
      <c r="G83">
        <v>548</v>
      </c>
      <c r="H83" t="s">
        <v>13</v>
      </c>
      <c r="I83">
        <v>548</v>
      </c>
      <c r="J83" s="2">
        <v>0.24166666666666667</v>
      </c>
      <c r="K83">
        <v>5</v>
      </c>
      <c r="L83">
        <v>2848</v>
      </c>
      <c r="M83" t="s">
        <v>17</v>
      </c>
      <c r="N83" t="str">
        <f>CONCATENATE(Table1[[#This Row],[house_number]], " ",Table1[[#This Row],[street_name]])</f>
        <v>2848 Broadway</v>
      </c>
      <c r="O83" t="s">
        <v>125</v>
      </c>
      <c r="P83" t="s">
        <v>12</v>
      </c>
      <c r="Q83" s="3">
        <v>10032</v>
      </c>
    </row>
    <row r="84" spans="1:17" x14ac:dyDescent="0.25">
      <c r="A84">
        <v>7097811729</v>
      </c>
      <c r="B84" s="1">
        <v>41506</v>
      </c>
      <c r="C84">
        <v>40</v>
      </c>
      <c r="D84">
        <v>2</v>
      </c>
      <c r="E84">
        <v>349570</v>
      </c>
      <c r="F84">
        <v>633</v>
      </c>
      <c r="G84">
        <v>633</v>
      </c>
      <c r="H84" t="s">
        <v>13</v>
      </c>
      <c r="I84">
        <v>633</v>
      </c>
      <c r="J84" s="2">
        <v>0.27291666666666664</v>
      </c>
      <c r="K84">
        <v>6</v>
      </c>
      <c r="L84">
        <v>611</v>
      </c>
      <c r="M84" t="s">
        <v>25</v>
      </c>
      <c r="N84" t="str">
        <f>CONCATENATE(Table1[[#This Row],[house_number]], " ",Table1[[#This Row],[street_name]])</f>
        <v>611 W 137th St</v>
      </c>
      <c r="O84" t="s">
        <v>125</v>
      </c>
      <c r="P84" t="s">
        <v>12</v>
      </c>
      <c r="Q84" s="3">
        <v>10032</v>
      </c>
    </row>
    <row r="85" spans="1:17" x14ac:dyDescent="0.25">
      <c r="A85">
        <v>7097811730</v>
      </c>
      <c r="B85" s="1">
        <v>41506</v>
      </c>
      <c r="C85">
        <v>19</v>
      </c>
      <c r="D85">
        <v>2</v>
      </c>
      <c r="E85">
        <v>349570</v>
      </c>
      <c r="F85">
        <v>644</v>
      </c>
      <c r="G85">
        <v>644</v>
      </c>
      <c r="H85" t="s">
        <v>13</v>
      </c>
      <c r="I85">
        <v>644</v>
      </c>
      <c r="J85" s="2">
        <v>0.28055555555555556</v>
      </c>
      <c r="K85">
        <v>6</v>
      </c>
      <c r="L85">
        <v>3641</v>
      </c>
      <c r="M85" t="s">
        <v>17</v>
      </c>
      <c r="N85" t="str">
        <f>CONCATENATE(Table1[[#This Row],[house_number]], " ",Table1[[#This Row],[street_name]])</f>
        <v>3641 Broadway</v>
      </c>
      <c r="O85" t="s">
        <v>125</v>
      </c>
      <c r="P85" t="s">
        <v>12</v>
      </c>
      <c r="Q85" s="3">
        <v>10032</v>
      </c>
    </row>
    <row r="86" spans="1:17" x14ac:dyDescent="0.25">
      <c r="A86">
        <v>7097811791</v>
      </c>
      <c r="B86" s="1">
        <v>41506</v>
      </c>
      <c r="C86">
        <v>14</v>
      </c>
      <c r="D86">
        <v>2</v>
      </c>
      <c r="E86">
        <v>349570</v>
      </c>
      <c r="F86">
        <v>732</v>
      </c>
      <c r="G86">
        <v>732</v>
      </c>
      <c r="H86" t="s">
        <v>13</v>
      </c>
      <c r="I86">
        <v>732</v>
      </c>
      <c r="J86" s="2">
        <v>0.31388888888888888</v>
      </c>
      <c r="K86">
        <v>7</v>
      </c>
      <c r="L86" t="s">
        <v>42</v>
      </c>
      <c r="M86" t="s">
        <v>41</v>
      </c>
      <c r="N86" t="str">
        <f>CONCATENATE(Table1[[#This Row],[house_number]], " ",Table1[[#This Row],[street_name]])</f>
        <v>638-644 W 132nd St</v>
      </c>
      <c r="O86" t="s">
        <v>125</v>
      </c>
      <c r="P86" t="s">
        <v>12</v>
      </c>
      <c r="Q86" s="3">
        <v>10032</v>
      </c>
    </row>
    <row r="87" spans="1:17" x14ac:dyDescent="0.25">
      <c r="A87">
        <v>7097811808</v>
      </c>
      <c r="B87" s="1">
        <v>41506</v>
      </c>
      <c r="C87">
        <v>21</v>
      </c>
      <c r="D87">
        <v>1</v>
      </c>
      <c r="E87">
        <v>349570</v>
      </c>
      <c r="F87">
        <v>741</v>
      </c>
      <c r="G87">
        <v>741</v>
      </c>
      <c r="H87" t="s">
        <v>13</v>
      </c>
      <c r="I87">
        <v>741</v>
      </c>
      <c r="J87" s="2">
        <v>0.32013888888888892</v>
      </c>
      <c r="K87">
        <v>7</v>
      </c>
      <c r="L87">
        <v>2868</v>
      </c>
      <c r="M87" t="s">
        <v>17</v>
      </c>
      <c r="N87" t="str">
        <f>CONCATENATE(Table1[[#This Row],[house_number]], " ",Table1[[#This Row],[street_name]])</f>
        <v>2868 Broadway</v>
      </c>
      <c r="O87" t="s">
        <v>125</v>
      </c>
      <c r="P87" t="s">
        <v>12</v>
      </c>
      <c r="Q87" s="3">
        <v>10032</v>
      </c>
    </row>
    <row r="88" spans="1:17" x14ac:dyDescent="0.25">
      <c r="A88">
        <v>7097811821</v>
      </c>
      <c r="B88" s="1">
        <v>41506</v>
      </c>
      <c r="C88">
        <v>21</v>
      </c>
      <c r="D88">
        <v>1</v>
      </c>
      <c r="E88">
        <v>349570</v>
      </c>
      <c r="F88">
        <v>808</v>
      </c>
      <c r="G88">
        <v>808</v>
      </c>
      <c r="H88" t="s">
        <v>13</v>
      </c>
      <c r="I88">
        <v>808</v>
      </c>
      <c r="J88" s="2">
        <v>0.33888888888888885</v>
      </c>
      <c r="K88">
        <v>8</v>
      </c>
      <c r="L88">
        <v>544</v>
      </c>
      <c r="M88" t="s">
        <v>43</v>
      </c>
      <c r="N88" t="str">
        <f>CONCATENATE(Table1[[#This Row],[house_number]], " ",Table1[[#This Row],[street_name]])</f>
        <v>544 W 150th St</v>
      </c>
      <c r="O88" t="s">
        <v>125</v>
      </c>
      <c r="P88" t="s">
        <v>12</v>
      </c>
      <c r="Q88" s="3">
        <v>10032</v>
      </c>
    </row>
    <row r="89" spans="1:17" x14ac:dyDescent="0.25">
      <c r="A89">
        <v>7097811833</v>
      </c>
      <c r="B89" s="1">
        <v>41506</v>
      </c>
      <c r="C89">
        <v>21</v>
      </c>
      <c r="D89">
        <v>1</v>
      </c>
      <c r="E89">
        <v>349570</v>
      </c>
      <c r="F89">
        <v>810</v>
      </c>
      <c r="G89">
        <v>810</v>
      </c>
      <c r="H89" t="s">
        <v>13</v>
      </c>
      <c r="I89">
        <v>810</v>
      </c>
      <c r="J89" s="2">
        <v>0.34027777777777773</v>
      </c>
      <c r="K89">
        <v>8</v>
      </c>
      <c r="L89">
        <v>500</v>
      </c>
      <c r="M89" t="s">
        <v>43</v>
      </c>
      <c r="N89" t="str">
        <f>CONCATENATE(Table1[[#This Row],[house_number]], " ",Table1[[#This Row],[street_name]])</f>
        <v>500 W 150th St</v>
      </c>
      <c r="O89" t="s">
        <v>125</v>
      </c>
      <c r="P89" t="s">
        <v>12</v>
      </c>
      <c r="Q89" s="3">
        <v>10032</v>
      </c>
    </row>
    <row r="90" spans="1:17" x14ac:dyDescent="0.25">
      <c r="A90">
        <v>7097811857</v>
      </c>
      <c r="B90" s="1">
        <v>41506</v>
      </c>
      <c r="C90">
        <v>21</v>
      </c>
      <c r="D90">
        <v>1</v>
      </c>
      <c r="E90">
        <v>349570</v>
      </c>
      <c r="F90">
        <v>813</v>
      </c>
      <c r="G90">
        <v>813</v>
      </c>
      <c r="H90" t="s">
        <v>13</v>
      </c>
      <c r="I90">
        <v>813</v>
      </c>
      <c r="J90" s="2">
        <v>0.34236111111111112</v>
      </c>
      <c r="K90">
        <v>8</v>
      </c>
      <c r="L90">
        <v>558</v>
      </c>
      <c r="M90" t="s">
        <v>44</v>
      </c>
      <c r="N90" t="str">
        <f>CONCATENATE(Table1[[#This Row],[house_number]], " ",Table1[[#This Row],[street_name]])</f>
        <v>558 W 149th St</v>
      </c>
      <c r="O90" t="s">
        <v>125</v>
      </c>
      <c r="P90" t="s">
        <v>12</v>
      </c>
      <c r="Q90" s="3">
        <v>10032</v>
      </c>
    </row>
    <row r="91" spans="1:17" x14ac:dyDescent="0.25">
      <c r="A91">
        <v>7097811882</v>
      </c>
      <c r="B91" s="1">
        <v>41506</v>
      </c>
      <c r="C91">
        <v>21</v>
      </c>
      <c r="D91">
        <v>1</v>
      </c>
      <c r="E91">
        <v>349570</v>
      </c>
      <c r="F91">
        <v>840</v>
      </c>
      <c r="G91">
        <v>840</v>
      </c>
      <c r="H91" t="s">
        <v>13</v>
      </c>
      <c r="I91">
        <v>840</v>
      </c>
      <c r="J91" s="2">
        <v>0.3611111111111111</v>
      </c>
      <c r="K91">
        <v>8</v>
      </c>
      <c r="L91">
        <v>312</v>
      </c>
      <c r="M91" t="s">
        <v>45</v>
      </c>
      <c r="N91" t="str">
        <f>CONCATENATE(Table1[[#This Row],[house_number]], " ",Table1[[#This Row],[street_name]])</f>
        <v>312 W 122nd St</v>
      </c>
      <c r="O91" t="s">
        <v>125</v>
      </c>
      <c r="P91" t="s">
        <v>12</v>
      </c>
      <c r="Q91" s="3">
        <v>10032</v>
      </c>
    </row>
    <row r="92" spans="1:17" x14ac:dyDescent="0.25">
      <c r="A92">
        <v>7097811894</v>
      </c>
      <c r="B92" s="1">
        <v>41506</v>
      </c>
      <c r="C92">
        <v>21</v>
      </c>
      <c r="D92">
        <v>1</v>
      </c>
      <c r="E92">
        <v>349570</v>
      </c>
      <c r="F92">
        <v>845</v>
      </c>
      <c r="G92">
        <v>845</v>
      </c>
      <c r="H92" t="s">
        <v>13</v>
      </c>
      <c r="I92">
        <v>845</v>
      </c>
      <c r="J92" s="2">
        <v>0.36458333333333331</v>
      </c>
      <c r="K92">
        <v>8</v>
      </c>
      <c r="L92">
        <v>122</v>
      </c>
      <c r="M92" t="s">
        <v>46</v>
      </c>
      <c r="N92" t="str">
        <f>CONCATENATE(Table1[[#This Row],[house_number]], " ",Table1[[#This Row],[street_name]])</f>
        <v>122 W 120th St</v>
      </c>
      <c r="O92" t="s">
        <v>125</v>
      </c>
      <c r="P92" t="s">
        <v>12</v>
      </c>
      <c r="Q92" s="3">
        <v>10032</v>
      </c>
    </row>
    <row r="93" spans="1:17" x14ac:dyDescent="0.25">
      <c r="A93">
        <v>7097811912</v>
      </c>
      <c r="B93" s="1">
        <v>41506</v>
      </c>
      <c r="C93">
        <v>21</v>
      </c>
      <c r="D93">
        <v>1</v>
      </c>
      <c r="E93">
        <v>349570</v>
      </c>
      <c r="F93">
        <v>852</v>
      </c>
      <c r="G93">
        <v>852</v>
      </c>
      <c r="H93" t="s">
        <v>13</v>
      </c>
      <c r="I93">
        <v>852</v>
      </c>
      <c r="J93" s="2">
        <v>0.36944444444444446</v>
      </c>
      <c r="K93">
        <v>8</v>
      </c>
      <c r="L93">
        <v>59</v>
      </c>
      <c r="M93" t="s">
        <v>47</v>
      </c>
      <c r="N93" t="str">
        <f>CONCATENATE(Table1[[#This Row],[house_number]], " ",Table1[[#This Row],[street_name]])</f>
        <v>59 Morningside Dr</v>
      </c>
      <c r="O93" t="s">
        <v>125</v>
      </c>
      <c r="P93" t="s">
        <v>12</v>
      </c>
      <c r="Q93" s="3">
        <v>10032</v>
      </c>
    </row>
    <row r="94" spans="1:17" x14ac:dyDescent="0.25">
      <c r="A94">
        <v>7097811936</v>
      </c>
      <c r="B94" s="1">
        <v>41506</v>
      </c>
      <c r="C94">
        <v>21</v>
      </c>
      <c r="D94">
        <v>1</v>
      </c>
      <c r="E94">
        <v>349570</v>
      </c>
      <c r="F94">
        <v>855</v>
      </c>
      <c r="G94">
        <v>855</v>
      </c>
      <c r="H94" t="s">
        <v>13</v>
      </c>
      <c r="I94">
        <v>855</v>
      </c>
      <c r="J94" s="2">
        <v>0.37152777777777773</v>
      </c>
      <c r="K94">
        <v>8</v>
      </c>
      <c r="L94">
        <v>98</v>
      </c>
      <c r="M94" t="s">
        <v>48</v>
      </c>
      <c r="N94" t="str">
        <f>CONCATENATE(Table1[[#This Row],[house_number]], " ",Table1[[#This Row],[street_name]])</f>
        <v>98 Morningside Ave</v>
      </c>
      <c r="O94" t="s">
        <v>125</v>
      </c>
      <c r="P94" t="s">
        <v>12</v>
      </c>
      <c r="Q94" s="3">
        <v>10032</v>
      </c>
    </row>
    <row r="95" spans="1:17" x14ac:dyDescent="0.25">
      <c r="A95">
        <v>7097811948</v>
      </c>
      <c r="B95" s="1">
        <v>41506</v>
      </c>
      <c r="C95">
        <v>21</v>
      </c>
      <c r="D95">
        <v>1</v>
      </c>
      <c r="E95">
        <v>349570</v>
      </c>
      <c r="F95">
        <v>906</v>
      </c>
      <c r="G95">
        <v>906</v>
      </c>
      <c r="H95" t="s">
        <v>13</v>
      </c>
      <c r="I95">
        <v>906</v>
      </c>
      <c r="J95" s="2">
        <v>0.37916666666666665</v>
      </c>
      <c r="K95">
        <v>9</v>
      </c>
      <c r="L95">
        <v>110</v>
      </c>
      <c r="M95" t="s">
        <v>21</v>
      </c>
      <c r="N95" t="str">
        <f>CONCATENATE(Table1[[#This Row],[house_number]], " ",Table1[[#This Row],[street_name]])</f>
        <v>110 Convent Ave</v>
      </c>
      <c r="O95" t="s">
        <v>125</v>
      </c>
      <c r="P95" t="s">
        <v>12</v>
      </c>
      <c r="Q95" s="3">
        <v>10032</v>
      </c>
    </row>
    <row r="96" spans="1:17" x14ac:dyDescent="0.25">
      <c r="A96">
        <v>7097811961</v>
      </c>
      <c r="B96" s="1">
        <v>41506</v>
      </c>
      <c r="C96">
        <v>21</v>
      </c>
      <c r="D96">
        <v>1</v>
      </c>
      <c r="E96">
        <v>349570</v>
      </c>
      <c r="F96">
        <v>909</v>
      </c>
      <c r="G96">
        <v>909</v>
      </c>
      <c r="H96" t="s">
        <v>13</v>
      </c>
      <c r="I96">
        <v>909</v>
      </c>
      <c r="J96" s="2">
        <v>0.38125000000000003</v>
      </c>
      <c r="K96">
        <v>9</v>
      </c>
      <c r="L96" t="s">
        <v>49</v>
      </c>
      <c r="M96" t="s">
        <v>21</v>
      </c>
      <c r="N96" t="str">
        <f>CONCATENATE(Table1[[#This Row],[house_number]], " ",Table1[[#This Row],[street_name]])</f>
        <v>96-100 Convent Ave</v>
      </c>
      <c r="O96" t="s">
        <v>125</v>
      </c>
      <c r="P96" t="s">
        <v>12</v>
      </c>
      <c r="Q96" s="3">
        <v>10032</v>
      </c>
    </row>
    <row r="97" spans="1:17" x14ac:dyDescent="0.25">
      <c r="A97">
        <v>7097811973</v>
      </c>
      <c r="B97" s="1">
        <v>41506</v>
      </c>
      <c r="C97">
        <v>21</v>
      </c>
      <c r="D97">
        <v>1</v>
      </c>
      <c r="E97">
        <v>349570</v>
      </c>
      <c r="F97">
        <v>913</v>
      </c>
      <c r="G97">
        <v>913</v>
      </c>
      <c r="H97" t="s">
        <v>13</v>
      </c>
      <c r="I97">
        <v>913</v>
      </c>
      <c r="J97" s="2">
        <v>0.3840277777777778</v>
      </c>
      <c r="K97">
        <v>9</v>
      </c>
      <c r="L97" t="s">
        <v>50</v>
      </c>
      <c r="M97" t="s">
        <v>23</v>
      </c>
      <c r="N97" t="str">
        <f>CONCATENATE(Table1[[#This Row],[house_number]], " ",Table1[[#This Row],[street_name]])</f>
        <v>418-20 W 130th St</v>
      </c>
      <c r="O97" t="s">
        <v>125</v>
      </c>
      <c r="P97" t="s">
        <v>12</v>
      </c>
      <c r="Q97" s="3">
        <v>10032</v>
      </c>
    </row>
    <row r="98" spans="1:17" x14ac:dyDescent="0.25">
      <c r="A98">
        <v>7097811985</v>
      </c>
      <c r="B98" s="1">
        <v>41506</v>
      </c>
      <c r="C98">
        <v>21</v>
      </c>
      <c r="D98">
        <v>1</v>
      </c>
      <c r="E98">
        <v>349570</v>
      </c>
      <c r="F98">
        <v>916</v>
      </c>
      <c r="G98">
        <v>916</v>
      </c>
      <c r="H98" t="s">
        <v>13</v>
      </c>
      <c r="I98">
        <v>916</v>
      </c>
      <c r="J98" s="2">
        <v>0.38611111111111113</v>
      </c>
      <c r="K98">
        <v>9</v>
      </c>
      <c r="L98">
        <v>408</v>
      </c>
      <c r="M98" t="s">
        <v>23</v>
      </c>
      <c r="N98" t="str">
        <f>CONCATENATE(Table1[[#This Row],[house_number]], " ",Table1[[#This Row],[street_name]])</f>
        <v>408 W 130th St</v>
      </c>
      <c r="O98" t="s">
        <v>125</v>
      </c>
      <c r="P98" t="s">
        <v>12</v>
      </c>
      <c r="Q98" s="3">
        <v>10032</v>
      </c>
    </row>
    <row r="99" spans="1:17" x14ac:dyDescent="0.25">
      <c r="A99">
        <v>7097811997</v>
      </c>
      <c r="B99" s="1">
        <v>41506</v>
      </c>
      <c r="C99">
        <v>16</v>
      </c>
      <c r="D99">
        <v>2</v>
      </c>
      <c r="E99">
        <v>349570</v>
      </c>
      <c r="F99">
        <v>918</v>
      </c>
      <c r="G99">
        <v>918</v>
      </c>
      <c r="H99" t="s">
        <v>13</v>
      </c>
      <c r="I99">
        <v>918</v>
      </c>
      <c r="J99" s="2">
        <v>0.38750000000000001</v>
      </c>
      <c r="K99">
        <v>9</v>
      </c>
      <c r="L99">
        <v>401</v>
      </c>
      <c r="M99" t="s">
        <v>23</v>
      </c>
      <c r="N99" t="str">
        <f>CONCATENATE(Table1[[#This Row],[house_number]], " ",Table1[[#This Row],[street_name]])</f>
        <v>401 W 130th St</v>
      </c>
      <c r="O99" t="s">
        <v>125</v>
      </c>
      <c r="P99" t="s">
        <v>12</v>
      </c>
      <c r="Q99" s="3">
        <v>10032</v>
      </c>
    </row>
    <row r="100" spans="1:17" x14ac:dyDescent="0.25">
      <c r="A100">
        <v>7097812035</v>
      </c>
      <c r="B100" s="1">
        <v>41506</v>
      </c>
      <c r="C100">
        <v>21</v>
      </c>
      <c r="D100">
        <v>1</v>
      </c>
      <c r="E100">
        <v>349570</v>
      </c>
      <c r="F100">
        <v>937</v>
      </c>
      <c r="G100">
        <v>937</v>
      </c>
      <c r="H100" t="s">
        <v>13</v>
      </c>
      <c r="I100">
        <v>937</v>
      </c>
      <c r="J100" s="2">
        <v>0.40069444444444446</v>
      </c>
      <c r="K100">
        <v>9</v>
      </c>
      <c r="L100">
        <v>73</v>
      </c>
      <c r="M100" t="s">
        <v>23</v>
      </c>
      <c r="N100" t="str">
        <f>CONCATENATE(Table1[[#This Row],[house_number]], " ",Table1[[#This Row],[street_name]])</f>
        <v>73 W 130th St</v>
      </c>
      <c r="O100" t="s">
        <v>125</v>
      </c>
      <c r="P100" t="s">
        <v>12</v>
      </c>
      <c r="Q100" s="3">
        <v>10032</v>
      </c>
    </row>
    <row r="101" spans="1:17" x14ac:dyDescent="0.25">
      <c r="A101">
        <v>7097812059</v>
      </c>
      <c r="B101" s="1">
        <v>41506</v>
      </c>
      <c r="C101">
        <v>21</v>
      </c>
      <c r="D101">
        <v>1</v>
      </c>
      <c r="E101">
        <v>349570</v>
      </c>
      <c r="F101">
        <v>942</v>
      </c>
      <c r="G101">
        <v>942</v>
      </c>
      <c r="H101" t="s">
        <v>13</v>
      </c>
      <c r="I101">
        <v>942</v>
      </c>
      <c r="J101" s="2">
        <v>0.40416666666666662</v>
      </c>
      <c r="K101">
        <v>9</v>
      </c>
      <c r="L101">
        <v>58</v>
      </c>
      <c r="M101" t="s">
        <v>23</v>
      </c>
      <c r="N101" t="str">
        <f>CONCATENATE(Table1[[#This Row],[house_number]], " ",Table1[[#This Row],[street_name]])</f>
        <v>58 W 130th St</v>
      </c>
      <c r="O101" t="s">
        <v>125</v>
      </c>
      <c r="P101" t="s">
        <v>12</v>
      </c>
      <c r="Q101" s="3">
        <v>10032</v>
      </c>
    </row>
    <row r="102" spans="1:17" x14ac:dyDescent="0.25">
      <c r="A102">
        <v>7097812072</v>
      </c>
      <c r="B102" s="1">
        <v>41506</v>
      </c>
      <c r="C102">
        <v>21</v>
      </c>
      <c r="D102">
        <v>1</v>
      </c>
      <c r="E102">
        <v>349570</v>
      </c>
      <c r="F102">
        <v>951</v>
      </c>
      <c r="G102">
        <v>951</v>
      </c>
      <c r="H102" t="s">
        <v>13</v>
      </c>
      <c r="I102">
        <v>951</v>
      </c>
      <c r="J102" s="2">
        <v>0.41041666666666665</v>
      </c>
      <c r="K102">
        <v>9</v>
      </c>
      <c r="L102">
        <v>53</v>
      </c>
      <c r="M102" t="s">
        <v>51</v>
      </c>
      <c r="N102" t="str">
        <f>CONCATENATE(Table1[[#This Row],[house_number]], " ",Table1[[#This Row],[street_name]])</f>
        <v>53 W 129th St</v>
      </c>
      <c r="O102" t="s">
        <v>125</v>
      </c>
      <c r="P102" t="s">
        <v>12</v>
      </c>
      <c r="Q102" s="3">
        <v>10032</v>
      </c>
    </row>
    <row r="103" spans="1:17" x14ac:dyDescent="0.25">
      <c r="A103">
        <v>7097812084</v>
      </c>
      <c r="B103" s="1">
        <v>41506</v>
      </c>
      <c r="C103">
        <v>21</v>
      </c>
      <c r="D103">
        <v>1</v>
      </c>
      <c r="E103">
        <v>349570</v>
      </c>
      <c r="F103">
        <v>1106</v>
      </c>
      <c r="G103">
        <v>1106</v>
      </c>
      <c r="H103" t="s">
        <v>13</v>
      </c>
      <c r="I103">
        <v>1106</v>
      </c>
      <c r="J103" s="2">
        <v>0.46249999999999997</v>
      </c>
      <c r="K103">
        <v>11</v>
      </c>
      <c r="L103">
        <v>6</v>
      </c>
      <c r="M103" t="s">
        <v>52</v>
      </c>
      <c r="N103" t="str">
        <f>CONCATENATE(Table1[[#This Row],[house_number]], " ",Table1[[#This Row],[street_name]])</f>
        <v>6 Claremont Ave</v>
      </c>
      <c r="O103" t="s">
        <v>125</v>
      </c>
      <c r="P103" t="s">
        <v>12</v>
      </c>
      <c r="Q103" s="3">
        <v>10032</v>
      </c>
    </row>
    <row r="104" spans="1:17" x14ac:dyDescent="0.25">
      <c r="A104">
        <v>7097812102</v>
      </c>
      <c r="B104" s="1">
        <v>41506</v>
      </c>
      <c r="C104">
        <v>21</v>
      </c>
      <c r="D104">
        <v>1</v>
      </c>
      <c r="E104">
        <v>349570</v>
      </c>
      <c r="F104">
        <v>1108</v>
      </c>
      <c r="G104">
        <v>1108</v>
      </c>
      <c r="H104" t="s">
        <v>13</v>
      </c>
      <c r="I104">
        <v>1108</v>
      </c>
      <c r="J104" s="2">
        <v>0.46388888888888885</v>
      </c>
      <c r="K104">
        <v>11</v>
      </c>
      <c r="L104">
        <v>25</v>
      </c>
      <c r="M104" t="s">
        <v>52</v>
      </c>
      <c r="N104" t="str">
        <f>CONCATENATE(Table1[[#This Row],[house_number]], " ",Table1[[#This Row],[street_name]])</f>
        <v>25 Claremont Ave</v>
      </c>
      <c r="O104" t="s">
        <v>125</v>
      </c>
      <c r="P104" t="s">
        <v>12</v>
      </c>
      <c r="Q104" s="3">
        <v>10032</v>
      </c>
    </row>
    <row r="105" spans="1:17" x14ac:dyDescent="0.25">
      <c r="A105">
        <v>7097812114</v>
      </c>
      <c r="B105" s="1">
        <v>41506</v>
      </c>
      <c r="C105">
        <v>21</v>
      </c>
      <c r="D105">
        <v>1</v>
      </c>
      <c r="E105">
        <v>349570</v>
      </c>
      <c r="F105">
        <v>1109</v>
      </c>
      <c r="G105">
        <v>1109</v>
      </c>
      <c r="H105" t="s">
        <v>13</v>
      </c>
      <c r="I105">
        <v>1109</v>
      </c>
      <c r="J105" s="2">
        <v>0.46458333333333335</v>
      </c>
      <c r="K105">
        <v>11</v>
      </c>
      <c r="L105">
        <v>25</v>
      </c>
      <c r="M105" t="s">
        <v>52</v>
      </c>
      <c r="N105" t="str">
        <f>CONCATENATE(Table1[[#This Row],[house_number]], " ",Table1[[#This Row],[street_name]])</f>
        <v>25 Claremont Ave</v>
      </c>
      <c r="O105" t="s">
        <v>125</v>
      </c>
      <c r="P105" t="s">
        <v>12</v>
      </c>
      <c r="Q105" s="3">
        <v>10032</v>
      </c>
    </row>
    <row r="106" spans="1:17" x14ac:dyDescent="0.25">
      <c r="A106">
        <v>7097812138</v>
      </c>
      <c r="B106" s="1">
        <v>41506</v>
      </c>
      <c r="C106">
        <v>21</v>
      </c>
      <c r="D106">
        <v>1</v>
      </c>
      <c r="E106">
        <v>349570</v>
      </c>
      <c r="F106">
        <v>1114</v>
      </c>
      <c r="G106">
        <v>1114</v>
      </c>
      <c r="H106" t="s">
        <v>13</v>
      </c>
      <c r="I106">
        <v>1114</v>
      </c>
      <c r="J106" s="2">
        <v>0.4680555555555555</v>
      </c>
      <c r="K106">
        <v>11</v>
      </c>
      <c r="L106">
        <v>150</v>
      </c>
      <c r="M106" t="s">
        <v>52</v>
      </c>
      <c r="N106" t="str">
        <f>CONCATENATE(Table1[[#This Row],[house_number]], " ",Table1[[#This Row],[street_name]])</f>
        <v>150 Claremont Ave</v>
      </c>
      <c r="O106" t="s">
        <v>125</v>
      </c>
      <c r="P106" t="s">
        <v>12</v>
      </c>
      <c r="Q106" s="3">
        <v>10032</v>
      </c>
    </row>
    <row r="107" spans="1:17" x14ac:dyDescent="0.25">
      <c r="A107">
        <v>7097812140</v>
      </c>
      <c r="B107" s="1">
        <v>41506</v>
      </c>
      <c r="C107">
        <v>21</v>
      </c>
      <c r="D107">
        <v>1</v>
      </c>
      <c r="E107">
        <v>349570</v>
      </c>
      <c r="F107">
        <v>1116</v>
      </c>
      <c r="G107">
        <v>1116</v>
      </c>
      <c r="H107" t="s">
        <v>13</v>
      </c>
      <c r="I107">
        <v>1116</v>
      </c>
      <c r="J107" s="2">
        <v>0.4694444444444445</v>
      </c>
      <c r="K107">
        <v>11</v>
      </c>
      <c r="L107">
        <v>160</v>
      </c>
      <c r="M107" t="s">
        <v>52</v>
      </c>
      <c r="N107" t="str">
        <f>CONCATENATE(Table1[[#This Row],[house_number]], " ",Table1[[#This Row],[street_name]])</f>
        <v>160 Claremont Ave</v>
      </c>
      <c r="O107" t="s">
        <v>125</v>
      </c>
      <c r="P107" t="s">
        <v>12</v>
      </c>
      <c r="Q107" s="3">
        <v>10032</v>
      </c>
    </row>
    <row r="108" spans="1:17" x14ac:dyDescent="0.25">
      <c r="A108">
        <v>7097812151</v>
      </c>
      <c r="B108" s="1">
        <v>41506</v>
      </c>
      <c r="C108">
        <v>21</v>
      </c>
      <c r="D108">
        <v>1</v>
      </c>
      <c r="E108">
        <v>349570</v>
      </c>
      <c r="F108">
        <v>1117</v>
      </c>
      <c r="G108">
        <v>1117</v>
      </c>
      <c r="H108" t="s">
        <v>13</v>
      </c>
      <c r="I108">
        <v>1117</v>
      </c>
      <c r="J108" s="2">
        <v>0.47013888888888888</v>
      </c>
      <c r="K108">
        <v>11</v>
      </c>
      <c r="L108">
        <v>180</v>
      </c>
      <c r="M108" t="s">
        <v>52</v>
      </c>
      <c r="N108" t="str">
        <f>CONCATENATE(Table1[[#This Row],[house_number]], " ",Table1[[#This Row],[street_name]])</f>
        <v>180 Claremont Ave</v>
      </c>
      <c r="O108" t="s">
        <v>125</v>
      </c>
      <c r="P108" t="s">
        <v>12</v>
      </c>
      <c r="Q108" s="3">
        <v>10032</v>
      </c>
    </row>
    <row r="109" spans="1:17" x14ac:dyDescent="0.25">
      <c r="A109">
        <v>7097812175</v>
      </c>
      <c r="B109" s="1">
        <v>41506</v>
      </c>
      <c r="C109">
        <v>21</v>
      </c>
      <c r="D109">
        <v>1</v>
      </c>
      <c r="E109">
        <v>349570</v>
      </c>
      <c r="F109">
        <v>1120</v>
      </c>
      <c r="G109">
        <v>1120</v>
      </c>
      <c r="H109" t="s">
        <v>13</v>
      </c>
      <c r="I109">
        <v>1120</v>
      </c>
      <c r="J109" s="2">
        <v>0.47222222222222227</v>
      </c>
      <c r="K109">
        <v>11</v>
      </c>
      <c r="L109">
        <v>170</v>
      </c>
      <c r="M109" t="s">
        <v>52</v>
      </c>
      <c r="N109" t="str">
        <f>CONCATENATE(Table1[[#This Row],[house_number]], " ",Table1[[#This Row],[street_name]])</f>
        <v>170 Claremont Ave</v>
      </c>
      <c r="O109" t="s">
        <v>125</v>
      </c>
      <c r="P109" t="s">
        <v>12</v>
      </c>
      <c r="Q109" s="3">
        <v>10032</v>
      </c>
    </row>
    <row r="110" spans="1:17" x14ac:dyDescent="0.25">
      <c r="A110">
        <v>7097812187</v>
      </c>
      <c r="B110" s="1">
        <v>41506</v>
      </c>
      <c r="C110">
        <v>21</v>
      </c>
      <c r="D110">
        <v>1</v>
      </c>
      <c r="E110">
        <v>349570</v>
      </c>
      <c r="F110">
        <v>1122</v>
      </c>
      <c r="G110">
        <v>1122</v>
      </c>
      <c r="H110" t="s">
        <v>13</v>
      </c>
      <c r="I110">
        <v>1122</v>
      </c>
      <c r="J110" s="2">
        <v>0.47361111111111115</v>
      </c>
      <c r="K110">
        <v>11</v>
      </c>
      <c r="L110">
        <v>54</v>
      </c>
      <c r="M110" t="s">
        <v>53</v>
      </c>
      <c r="N110" t="str">
        <f>CONCATENATE(Table1[[#This Row],[house_number]], " ",Table1[[#This Row],[street_name]])</f>
        <v>54 Tiemann Pl</v>
      </c>
      <c r="O110" t="s">
        <v>125</v>
      </c>
      <c r="P110" t="s">
        <v>12</v>
      </c>
      <c r="Q110" s="3">
        <v>10032</v>
      </c>
    </row>
    <row r="111" spans="1:17" x14ac:dyDescent="0.25">
      <c r="A111">
        <v>7097812199</v>
      </c>
      <c r="B111" s="1">
        <v>41506</v>
      </c>
      <c r="C111">
        <v>21</v>
      </c>
      <c r="D111">
        <v>1</v>
      </c>
      <c r="E111">
        <v>349570</v>
      </c>
      <c r="F111">
        <v>1137</v>
      </c>
      <c r="G111">
        <v>1137</v>
      </c>
      <c r="H111" t="s">
        <v>13</v>
      </c>
      <c r="I111">
        <v>1137</v>
      </c>
      <c r="J111" s="2">
        <v>0.48402777777777778</v>
      </c>
      <c r="K111">
        <v>11</v>
      </c>
      <c r="L111">
        <v>246</v>
      </c>
      <c r="M111" t="s">
        <v>27</v>
      </c>
      <c r="N111" t="str">
        <f>CONCATENATE(Table1[[#This Row],[house_number]], " ",Table1[[#This Row],[street_name]])</f>
        <v>246 W 138th St</v>
      </c>
      <c r="O111" t="s">
        <v>125</v>
      </c>
      <c r="P111" t="s">
        <v>12</v>
      </c>
      <c r="Q111" s="3">
        <v>10032</v>
      </c>
    </row>
    <row r="112" spans="1:17" x14ac:dyDescent="0.25">
      <c r="A112">
        <v>7097812205</v>
      </c>
      <c r="B112" s="1">
        <v>41506</v>
      </c>
      <c r="C112">
        <v>21</v>
      </c>
      <c r="D112">
        <v>1</v>
      </c>
      <c r="E112">
        <v>349570</v>
      </c>
      <c r="F112">
        <v>1139</v>
      </c>
      <c r="G112">
        <v>1139</v>
      </c>
      <c r="H112" t="s">
        <v>13</v>
      </c>
      <c r="I112">
        <v>1139</v>
      </c>
      <c r="J112" s="2">
        <v>0.48541666666666666</v>
      </c>
      <c r="K112">
        <v>11</v>
      </c>
      <c r="L112">
        <v>238</v>
      </c>
      <c r="M112" t="s">
        <v>27</v>
      </c>
      <c r="N112" t="str">
        <f>CONCATENATE(Table1[[#This Row],[house_number]], " ",Table1[[#This Row],[street_name]])</f>
        <v>238 W 138th St</v>
      </c>
      <c r="O112" t="s">
        <v>125</v>
      </c>
      <c r="P112" t="s">
        <v>12</v>
      </c>
      <c r="Q112" s="3">
        <v>10032</v>
      </c>
    </row>
    <row r="113" spans="1:17" x14ac:dyDescent="0.25">
      <c r="A113">
        <v>7097812229</v>
      </c>
      <c r="B113" s="1">
        <v>41506</v>
      </c>
      <c r="C113">
        <v>21</v>
      </c>
      <c r="D113">
        <v>1</v>
      </c>
      <c r="E113">
        <v>349570</v>
      </c>
      <c r="F113">
        <v>1143</v>
      </c>
      <c r="G113">
        <v>1143</v>
      </c>
      <c r="H113" t="s">
        <v>13</v>
      </c>
      <c r="I113">
        <v>1143</v>
      </c>
      <c r="J113" s="2">
        <v>0.48819444444444443</v>
      </c>
      <c r="K113">
        <v>11</v>
      </c>
      <c r="L113">
        <v>108</v>
      </c>
      <c r="M113" t="s">
        <v>27</v>
      </c>
      <c r="N113" t="str">
        <f>CONCATENATE(Table1[[#This Row],[house_number]], " ",Table1[[#This Row],[street_name]])</f>
        <v>108 W 138th St</v>
      </c>
      <c r="O113" t="s">
        <v>125</v>
      </c>
      <c r="P113" t="s">
        <v>12</v>
      </c>
      <c r="Q113" s="3">
        <v>10032</v>
      </c>
    </row>
    <row r="114" spans="1:17" x14ac:dyDescent="0.25">
      <c r="A114">
        <v>7097812230</v>
      </c>
      <c r="B114" s="1">
        <v>41506</v>
      </c>
      <c r="C114">
        <v>21</v>
      </c>
      <c r="D114">
        <v>1</v>
      </c>
      <c r="E114">
        <v>349570</v>
      </c>
      <c r="F114">
        <v>1145</v>
      </c>
      <c r="G114">
        <v>1145</v>
      </c>
      <c r="H114" t="s">
        <v>13</v>
      </c>
      <c r="I114">
        <v>1145</v>
      </c>
      <c r="J114" s="2">
        <v>0.48958333333333331</v>
      </c>
      <c r="K114">
        <v>11</v>
      </c>
      <c r="L114">
        <v>176</v>
      </c>
      <c r="M114" t="s">
        <v>25</v>
      </c>
      <c r="N114" t="str">
        <f>CONCATENATE(Table1[[#This Row],[house_number]], " ",Table1[[#This Row],[street_name]])</f>
        <v>176 W 137th St</v>
      </c>
      <c r="O114" t="s">
        <v>125</v>
      </c>
      <c r="P114" t="s">
        <v>12</v>
      </c>
      <c r="Q114" s="3">
        <v>10032</v>
      </c>
    </row>
    <row r="115" spans="1:17" x14ac:dyDescent="0.25">
      <c r="A115">
        <v>7097812254</v>
      </c>
      <c r="B115" s="1">
        <v>41506</v>
      </c>
      <c r="C115">
        <v>21</v>
      </c>
      <c r="D115">
        <v>1</v>
      </c>
      <c r="E115">
        <v>349570</v>
      </c>
      <c r="F115">
        <v>1152</v>
      </c>
      <c r="G115">
        <v>1152</v>
      </c>
      <c r="H115" t="s">
        <v>13</v>
      </c>
      <c r="I115">
        <v>1152</v>
      </c>
      <c r="J115" s="2">
        <v>0.49444444444444446</v>
      </c>
      <c r="K115">
        <v>11</v>
      </c>
      <c r="L115">
        <v>560</v>
      </c>
      <c r="M115" t="s">
        <v>38</v>
      </c>
      <c r="N115" t="str">
        <f>CONCATENATE(Table1[[#This Row],[house_number]], " ",Table1[[#This Row],[street_name]])</f>
        <v>560 W 139th St</v>
      </c>
      <c r="O115" t="s">
        <v>125</v>
      </c>
      <c r="P115" t="s">
        <v>12</v>
      </c>
      <c r="Q115" s="3">
        <v>10032</v>
      </c>
    </row>
    <row r="116" spans="1:17" x14ac:dyDescent="0.25">
      <c r="A116">
        <v>7097812278</v>
      </c>
      <c r="B116" s="1">
        <v>41506</v>
      </c>
      <c r="C116">
        <v>21</v>
      </c>
      <c r="D116">
        <v>1</v>
      </c>
      <c r="E116">
        <v>349570</v>
      </c>
      <c r="F116">
        <v>1157</v>
      </c>
      <c r="G116">
        <v>1157</v>
      </c>
      <c r="H116" t="s">
        <v>13</v>
      </c>
      <c r="I116">
        <v>1157</v>
      </c>
      <c r="J116" s="2">
        <v>0.49791666666666662</v>
      </c>
      <c r="K116">
        <v>11</v>
      </c>
      <c r="L116">
        <v>34</v>
      </c>
      <c r="M116" t="s">
        <v>38</v>
      </c>
      <c r="N116" t="str">
        <f>CONCATENATE(Table1[[#This Row],[house_number]], " ",Table1[[#This Row],[street_name]])</f>
        <v>34 W 139th St</v>
      </c>
      <c r="O116" t="s">
        <v>125</v>
      </c>
      <c r="P116" t="s">
        <v>12</v>
      </c>
      <c r="Q116" s="3">
        <v>10032</v>
      </c>
    </row>
    <row r="117" spans="1:17" x14ac:dyDescent="0.25">
      <c r="A117">
        <v>7097812280</v>
      </c>
      <c r="B117" s="1">
        <v>41506</v>
      </c>
      <c r="C117">
        <v>21</v>
      </c>
      <c r="D117">
        <v>1</v>
      </c>
      <c r="E117">
        <v>349570</v>
      </c>
      <c r="F117">
        <v>1158</v>
      </c>
      <c r="G117">
        <v>1158</v>
      </c>
      <c r="H117" t="s">
        <v>13</v>
      </c>
      <c r="I117">
        <v>1158</v>
      </c>
      <c r="J117" s="2">
        <v>0.49861111111111112</v>
      </c>
      <c r="K117">
        <v>11</v>
      </c>
      <c r="L117">
        <v>34</v>
      </c>
      <c r="M117" t="s">
        <v>38</v>
      </c>
      <c r="N117" t="str">
        <f>CONCATENATE(Table1[[#This Row],[house_number]], " ",Table1[[#This Row],[street_name]])</f>
        <v>34 W 139th St</v>
      </c>
      <c r="O117" t="s">
        <v>125</v>
      </c>
      <c r="P117" t="s">
        <v>12</v>
      </c>
      <c r="Q117" s="3">
        <v>10032</v>
      </c>
    </row>
    <row r="118" spans="1:17" x14ac:dyDescent="0.25">
      <c r="A118">
        <v>7097812321</v>
      </c>
      <c r="B118" s="1">
        <v>41506</v>
      </c>
      <c r="C118">
        <v>21</v>
      </c>
      <c r="D118">
        <v>1</v>
      </c>
      <c r="E118">
        <v>349570</v>
      </c>
      <c r="F118">
        <v>1205</v>
      </c>
      <c r="G118">
        <v>5</v>
      </c>
      <c r="H118" t="s">
        <v>29</v>
      </c>
      <c r="I118">
        <v>1205</v>
      </c>
      <c r="J118" s="2">
        <v>0.50347222222222221</v>
      </c>
      <c r="K118">
        <v>12</v>
      </c>
      <c r="L118">
        <v>30</v>
      </c>
      <c r="M118" t="s">
        <v>27</v>
      </c>
      <c r="N118" t="str">
        <f>CONCATENATE(Table1[[#This Row],[house_number]], " ",Table1[[#This Row],[street_name]])</f>
        <v>30 W 138th St</v>
      </c>
      <c r="O118" t="s">
        <v>125</v>
      </c>
      <c r="P118" t="s">
        <v>12</v>
      </c>
      <c r="Q118" s="3">
        <v>10032</v>
      </c>
    </row>
    <row r="119" spans="1:17" x14ac:dyDescent="0.25">
      <c r="A119">
        <v>7097812345</v>
      </c>
      <c r="B119" s="1">
        <v>41506</v>
      </c>
      <c r="C119">
        <v>21</v>
      </c>
      <c r="D119">
        <v>1</v>
      </c>
      <c r="E119">
        <v>349570</v>
      </c>
      <c r="F119">
        <v>1208</v>
      </c>
      <c r="G119">
        <v>8</v>
      </c>
      <c r="H119" t="s">
        <v>29</v>
      </c>
      <c r="I119">
        <v>1208</v>
      </c>
      <c r="J119" s="2">
        <v>0.50555555555555554</v>
      </c>
      <c r="K119">
        <v>12</v>
      </c>
      <c r="L119">
        <v>66</v>
      </c>
      <c r="M119" t="s">
        <v>27</v>
      </c>
      <c r="N119" t="str">
        <f>CONCATENATE(Table1[[#This Row],[house_number]], " ",Table1[[#This Row],[street_name]])</f>
        <v>66 W 138th St</v>
      </c>
      <c r="O119" t="s">
        <v>125</v>
      </c>
      <c r="P119" t="s">
        <v>12</v>
      </c>
      <c r="Q119" s="3">
        <v>10032</v>
      </c>
    </row>
    <row r="120" spans="1:17" x14ac:dyDescent="0.25">
      <c r="A120">
        <v>7097812394</v>
      </c>
      <c r="B120" s="1">
        <v>41506</v>
      </c>
      <c r="C120">
        <v>18</v>
      </c>
      <c r="D120">
        <v>2</v>
      </c>
      <c r="E120">
        <v>349570</v>
      </c>
      <c r="F120">
        <v>109</v>
      </c>
      <c r="G120">
        <v>109</v>
      </c>
      <c r="H120" t="s">
        <v>29</v>
      </c>
      <c r="I120">
        <v>1309</v>
      </c>
      <c r="J120" s="2">
        <v>0.54791666666666672</v>
      </c>
      <c r="K120">
        <v>13</v>
      </c>
      <c r="L120">
        <v>2234</v>
      </c>
      <c r="M120" t="s">
        <v>33</v>
      </c>
      <c r="N120" t="str">
        <f>CONCATENATE(Table1[[#This Row],[house_number]], " ",Table1[[#This Row],[street_name]])</f>
        <v>2234 1st Ave</v>
      </c>
      <c r="O120" t="s">
        <v>125</v>
      </c>
      <c r="P120" t="s">
        <v>12</v>
      </c>
      <c r="Q120" s="3">
        <v>10032</v>
      </c>
    </row>
    <row r="121" spans="1:17" x14ac:dyDescent="0.25">
      <c r="A121">
        <v>7097812400</v>
      </c>
      <c r="B121" s="1">
        <v>41506</v>
      </c>
      <c r="C121">
        <v>16</v>
      </c>
      <c r="D121">
        <v>2</v>
      </c>
      <c r="E121">
        <v>349570</v>
      </c>
      <c r="F121">
        <v>116</v>
      </c>
      <c r="G121">
        <v>116</v>
      </c>
      <c r="H121" t="s">
        <v>29</v>
      </c>
      <c r="I121">
        <v>1316</v>
      </c>
      <c r="J121" s="2">
        <v>0.55277777777777781</v>
      </c>
      <c r="K121">
        <v>13</v>
      </c>
      <c r="L121">
        <v>218</v>
      </c>
      <c r="M121" t="s">
        <v>39</v>
      </c>
      <c r="N121" t="str">
        <f>CONCATENATE(Table1[[#This Row],[house_number]], " ",Table1[[#This Row],[street_name]])</f>
        <v>218 E 125th St</v>
      </c>
      <c r="O121" t="s">
        <v>125</v>
      </c>
      <c r="P121" t="s">
        <v>12</v>
      </c>
      <c r="Q121" s="3">
        <v>10032</v>
      </c>
    </row>
    <row r="122" spans="1:17" x14ac:dyDescent="0.25">
      <c r="A122">
        <v>7097812412</v>
      </c>
      <c r="B122" s="1">
        <v>41506</v>
      </c>
      <c r="C122">
        <v>17</v>
      </c>
      <c r="D122">
        <v>2</v>
      </c>
      <c r="E122">
        <v>349570</v>
      </c>
      <c r="F122">
        <v>120</v>
      </c>
      <c r="G122">
        <v>120</v>
      </c>
      <c r="H122" t="s">
        <v>29</v>
      </c>
      <c r="I122">
        <v>1320</v>
      </c>
      <c r="J122" s="2">
        <v>0.55555555555555558</v>
      </c>
      <c r="K122">
        <v>13</v>
      </c>
      <c r="L122">
        <v>175</v>
      </c>
      <c r="M122" t="s">
        <v>39</v>
      </c>
      <c r="N122" t="str">
        <f>CONCATENATE(Table1[[#This Row],[house_number]], " ",Table1[[#This Row],[street_name]])</f>
        <v>175 E 125th St</v>
      </c>
      <c r="O122" t="s">
        <v>125</v>
      </c>
      <c r="P122" t="s">
        <v>12</v>
      </c>
      <c r="Q122" s="3">
        <v>10032</v>
      </c>
    </row>
    <row r="123" spans="1:17" x14ac:dyDescent="0.25">
      <c r="A123">
        <v>7097812424</v>
      </c>
      <c r="B123" s="1">
        <v>41506</v>
      </c>
      <c r="C123">
        <v>40</v>
      </c>
      <c r="D123">
        <v>2</v>
      </c>
      <c r="E123">
        <v>349570</v>
      </c>
      <c r="F123">
        <v>126</v>
      </c>
      <c r="G123">
        <v>126</v>
      </c>
      <c r="H123" t="s">
        <v>29</v>
      </c>
      <c r="I123">
        <v>1326</v>
      </c>
      <c r="J123" s="2">
        <v>0.55972222222222223</v>
      </c>
      <c r="K123">
        <v>13</v>
      </c>
      <c r="L123">
        <v>107</v>
      </c>
      <c r="M123" t="s">
        <v>39</v>
      </c>
      <c r="N123" t="str">
        <f>CONCATENATE(Table1[[#This Row],[house_number]], " ",Table1[[#This Row],[street_name]])</f>
        <v>107 E 125th St</v>
      </c>
      <c r="O123" t="s">
        <v>125</v>
      </c>
      <c r="P123" t="s">
        <v>12</v>
      </c>
      <c r="Q123" s="3">
        <v>10032</v>
      </c>
    </row>
    <row r="124" spans="1:17" x14ac:dyDescent="0.25">
      <c r="A124">
        <v>7097812436</v>
      </c>
      <c r="B124" s="1">
        <v>41506</v>
      </c>
      <c r="C124">
        <v>10</v>
      </c>
      <c r="D124">
        <v>2</v>
      </c>
      <c r="E124">
        <v>349570</v>
      </c>
      <c r="F124">
        <v>145</v>
      </c>
      <c r="G124">
        <v>145</v>
      </c>
      <c r="H124" t="s">
        <v>29</v>
      </c>
      <c r="I124">
        <v>1345</v>
      </c>
      <c r="J124" s="2">
        <v>0.57291666666666663</v>
      </c>
      <c r="K124">
        <v>13</v>
      </c>
      <c r="L124">
        <v>204</v>
      </c>
      <c r="M124" t="s">
        <v>30</v>
      </c>
      <c r="N124" t="str">
        <f>CONCATENATE(Table1[[#This Row],[house_number]], " ",Table1[[#This Row],[street_name]])</f>
        <v>204 2nd Ave</v>
      </c>
      <c r="O124" t="s">
        <v>125</v>
      </c>
      <c r="P124" t="s">
        <v>12</v>
      </c>
      <c r="Q124" s="3">
        <v>10032</v>
      </c>
    </row>
    <row r="125" spans="1:17" x14ac:dyDescent="0.25">
      <c r="A125">
        <v>7097812450</v>
      </c>
      <c r="B125" s="1">
        <v>41506</v>
      </c>
      <c r="C125">
        <v>48</v>
      </c>
      <c r="D125">
        <v>3</v>
      </c>
      <c r="E125">
        <v>349570</v>
      </c>
      <c r="F125">
        <v>157</v>
      </c>
      <c r="G125">
        <v>157</v>
      </c>
      <c r="H125" t="s">
        <v>29</v>
      </c>
      <c r="I125">
        <v>1357</v>
      </c>
      <c r="J125" s="2">
        <v>0.58124999999999993</v>
      </c>
      <c r="K125">
        <v>13</v>
      </c>
      <c r="L125">
        <v>2021</v>
      </c>
      <c r="M125" t="s">
        <v>33</v>
      </c>
      <c r="N125" t="str">
        <f>CONCATENATE(Table1[[#This Row],[house_number]], " ",Table1[[#This Row],[street_name]])</f>
        <v>2021 1st Ave</v>
      </c>
      <c r="O125" t="s">
        <v>125</v>
      </c>
      <c r="P125" t="s">
        <v>12</v>
      </c>
      <c r="Q125" s="3">
        <v>10032</v>
      </c>
    </row>
    <row r="126" spans="1:17" x14ac:dyDescent="0.25">
      <c r="A126">
        <v>7097812461</v>
      </c>
      <c r="B126" s="1">
        <v>41506</v>
      </c>
      <c r="C126">
        <v>18</v>
      </c>
      <c r="D126">
        <v>2</v>
      </c>
      <c r="E126">
        <v>349570</v>
      </c>
      <c r="F126">
        <v>201</v>
      </c>
      <c r="G126">
        <v>201</v>
      </c>
      <c r="H126" t="s">
        <v>29</v>
      </c>
      <c r="I126">
        <v>1401</v>
      </c>
      <c r="J126" s="2">
        <v>0.58402777777777781</v>
      </c>
      <c r="K126">
        <v>14</v>
      </c>
      <c r="L126">
        <v>2290</v>
      </c>
      <c r="M126" t="s">
        <v>33</v>
      </c>
      <c r="N126" t="str">
        <f>CONCATENATE(Table1[[#This Row],[house_number]], " ",Table1[[#This Row],[street_name]])</f>
        <v>2290 1st Ave</v>
      </c>
      <c r="O126" t="s">
        <v>125</v>
      </c>
      <c r="P126" t="s">
        <v>12</v>
      </c>
      <c r="Q126" s="3">
        <v>10032</v>
      </c>
    </row>
    <row r="127" spans="1:17" x14ac:dyDescent="0.25">
      <c r="A127">
        <v>7097811675</v>
      </c>
      <c r="B127" s="1">
        <v>41506</v>
      </c>
      <c r="C127">
        <v>19</v>
      </c>
      <c r="D127">
        <v>2</v>
      </c>
      <c r="E127">
        <v>349570</v>
      </c>
      <c r="F127">
        <v>545</v>
      </c>
      <c r="G127">
        <v>545</v>
      </c>
      <c r="H127" t="s">
        <v>13</v>
      </c>
      <c r="I127">
        <v>545</v>
      </c>
      <c r="J127" s="2">
        <v>0.23958333333333334</v>
      </c>
      <c r="K127">
        <v>5</v>
      </c>
      <c r="L127">
        <v>2831</v>
      </c>
      <c r="M127" t="s">
        <v>17</v>
      </c>
      <c r="N127" t="str">
        <f>CONCATENATE(Table1[[#This Row],[house_number]], " ",Table1[[#This Row],[street_name]])</f>
        <v>2831 Broadway</v>
      </c>
      <c r="O127" t="s">
        <v>125</v>
      </c>
      <c r="P127" t="s">
        <v>12</v>
      </c>
      <c r="Q127" s="3">
        <v>10032</v>
      </c>
    </row>
    <row r="128" spans="1:17" x14ac:dyDescent="0.25">
      <c r="A128">
        <v>7097811699</v>
      </c>
      <c r="B128" s="1">
        <v>41506</v>
      </c>
      <c r="C128">
        <v>19</v>
      </c>
      <c r="D128">
        <v>2</v>
      </c>
      <c r="E128">
        <v>349570</v>
      </c>
      <c r="F128">
        <v>622</v>
      </c>
      <c r="G128">
        <v>622</v>
      </c>
      <c r="H128" t="s">
        <v>13</v>
      </c>
      <c r="I128">
        <v>622</v>
      </c>
      <c r="J128" s="2">
        <v>0.26527777777777778</v>
      </c>
      <c r="K128">
        <v>6</v>
      </c>
      <c r="L128">
        <v>2766</v>
      </c>
      <c r="M128" t="s">
        <v>17</v>
      </c>
      <c r="N128" t="str">
        <f>CONCATENATE(Table1[[#This Row],[house_number]], " ",Table1[[#This Row],[street_name]])</f>
        <v>2766 Broadway</v>
      </c>
      <c r="O128" t="s">
        <v>125</v>
      </c>
      <c r="P128" t="s">
        <v>12</v>
      </c>
      <c r="Q128" s="3">
        <v>10032</v>
      </c>
    </row>
    <row r="129" spans="1:17" x14ac:dyDescent="0.25">
      <c r="A129">
        <v>7097811705</v>
      </c>
      <c r="B129" s="1">
        <v>41506</v>
      </c>
      <c r="C129">
        <v>71</v>
      </c>
      <c r="D129">
        <v>5</v>
      </c>
      <c r="E129">
        <v>349570</v>
      </c>
      <c r="F129">
        <v>623</v>
      </c>
      <c r="G129">
        <v>623</v>
      </c>
      <c r="H129" t="s">
        <v>13</v>
      </c>
      <c r="I129">
        <v>623</v>
      </c>
      <c r="J129" s="2">
        <v>0.26597222222222222</v>
      </c>
      <c r="K129">
        <v>6</v>
      </c>
      <c r="L129">
        <v>2766</v>
      </c>
      <c r="M129" t="s">
        <v>17</v>
      </c>
      <c r="N129" t="str">
        <f>CONCATENATE(Table1[[#This Row],[house_number]], " ",Table1[[#This Row],[street_name]])</f>
        <v>2766 Broadway</v>
      </c>
      <c r="O129" t="s">
        <v>125</v>
      </c>
      <c r="P129" t="s">
        <v>12</v>
      </c>
      <c r="Q129" s="3">
        <v>10032</v>
      </c>
    </row>
    <row r="130" spans="1:17" x14ac:dyDescent="0.25">
      <c r="A130">
        <v>7097811717</v>
      </c>
      <c r="B130" s="1">
        <v>41506</v>
      </c>
      <c r="C130">
        <v>40</v>
      </c>
      <c r="D130">
        <v>2</v>
      </c>
      <c r="E130">
        <v>349570</v>
      </c>
      <c r="F130">
        <v>631</v>
      </c>
      <c r="G130">
        <v>631</v>
      </c>
      <c r="H130" t="s">
        <v>13</v>
      </c>
      <c r="I130">
        <v>631</v>
      </c>
      <c r="J130" s="2">
        <v>0.27152777777777776</v>
      </c>
      <c r="K130">
        <v>6</v>
      </c>
      <c r="L130">
        <v>601</v>
      </c>
      <c r="M130" t="s">
        <v>25</v>
      </c>
      <c r="N130" t="str">
        <f>CONCATENATE(Table1[[#This Row],[house_number]], " ",Table1[[#This Row],[street_name]])</f>
        <v>601 W 137th St</v>
      </c>
      <c r="O130" t="s">
        <v>125</v>
      </c>
      <c r="P130" t="s">
        <v>12</v>
      </c>
      <c r="Q130" s="3">
        <v>10032</v>
      </c>
    </row>
    <row r="131" spans="1:17" x14ac:dyDescent="0.25">
      <c r="A131">
        <v>7097811742</v>
      </c>
      <c r="B131" s="1">
        <v>41506</v>
      </c>
      <c r="C131">
        <v>40</v>
      </c>
      <c r="D131">
        <v>2</v>
      </c>
      <c r="E131">
        <v>349570</v>
      </c>
      <c r="F131">
        <v>650</v>
      </c>
      <c r="G131">
        <v>650</v>
      </c>
      <c r="H131" t="s">
        <v>13</v>
      </c>
      <c r="I131">
        <v>650</v>
      </c>
      <c r="J131" s="2">
        <v>0.28472222222222221</v>
      </c>
      <c r="K131">
        <v>6</v>
      </c>
      <c r="L131" t="s">
        <v>54</v>
      </c>
      <c r="M131" t="s">
        <v>17</v>
      </c>
      <c r="N131" t="str">
        <f>CONCATENATE(Table1[[#This Row],[house_number]], " ",Table1[[#This Row],[street_name]])</f>
        <v>3828-30 Broadway</v>
      </c>
      <c r="O131" t="s">
        <v>125</v>
      </c>
      <c r="P131" t="s">
        <v>12</v>
      </c>
      <c r="Q131" s="3">
        <v>10032</v>
      </c>
    </row>
    <row r="132" spans="1:17" x14ac:dyDescent="0.25">
      <c r="A132">
        <v>7097811810</v>
      </c>
      <c r="B132" s="1">
        <v>41506</v>
      </c>
      <c r="C132">
        <v>21</v>
      </c>
      <c r="D132">
        <v>1</v>
      </c>
      <c r="E132">
        <v>349570</v>
      </c>
      <c r="F132">
        <v>806</v>
      </c>
      <c r="G132">
        <v>806</v>
      </c>
      <c r="H132" t="s">
        <v>13</v>
      </c>
      <c r="I132">
        <v>806</v>
      </c>
      <c r="J132" s="2">
        <v>0.33749999999999997</v>
      </c>
      <c r="K132">
        <v>8</v>
      </c>
      <c r="L132">
        <v>569</v>
      </c>
      <c r="M132" t="s">
        <v>43</v>
      </c>
      <c r="N132" t="str">
        <f>CONCATENATE(Table1[[#This Row],[house_number]], " ",Table1[[#This Row],[street_name]])</f>
        <v>569 W 150th St</v>
      </c>
      <c r="O132" t="s">
        <v>125</v>
      </c>
      <c r="P132" t="s">
        <v>12</v>
      </c>
      <c r="Q132" s="3">
        <v>10032</v>
      </c>
    </row>
    <row r="133" spans="1:17" x14ac:dyDescent="0.25">
      <c r="A133">
        <v>7097811845</v>
      </c>
      <c r="B133" s="1">
        <v>41506</v>
      </c>
      <c r="C133">
        <v>21</v>
      </c>
      <c r="D133">
        <v>1</v>
      </c>
      <c r="E133">
        <v>349570</v>
      </c>
      <c r="F133">
        <v>811</v>
      </c>
      <c r="G133">
        <v>811</v>
      </c>
      <c r="H133" t="s">
        <v>13</v>
      </c>
      <c r="I133">
        <v>811</v>
      </c>
      <c r="J133" s="2">
        <v>0.34097222222222223</v>
      </c>
      <c r="K133">
        <v>8</v>
      </c>
      <c r="L133">
        <v>512</v>
      </c>
      <c r="M133" t="s">
        <v>44</v>
      </c>
      <c r="N133" t="str">
        <f>CONCATENATE(Table1[[#This Row],[house_number]], " ",Table1[[#This Row],[street_name]])</f>
        <v>512 W 149th St</v>
      </c>
      <c r="O133" t="s">
        <v>125</v>
      </c>
      <c r="P133" t="s">
        <v>12</v>
      </c>
      <c r="Q133" s="3">
        <v>10032</v>
      </c>
    </row>
    <row r="134" spans="1:17" x14ac:dyDescent="0.25">
      <c r="A134">
        <v>7097811869</v>
      </c>
      <c r="B134" s="1">
        <v>41506</v>
      </c>
      <c r="C134">
        <v>21</v>
      </c>
      <c r="D134">
        <v>1</v>
      </c>
      <c r="E134">
        <v>349570</v>
      </c>
      <c r="F134">
        <v>817</v>
      </c>
      <c r="G134">
        <v>817</v>
      </c>
      <c r="H134" t="s">
        <v>13</v>
      </c>
      <c r="I134">
        <v>817</v>
      </c>
      <c r="J134" s="2">
        <v>0.34513888888888888</v>
      </c>
      <c r="K134">
        <v>8</v>
      </c>
      <c r="L134">
        <v>506</v>
      </c>
      <c r="M134" t="s">
        <v>55</v>
      </c>
      <c r="N134" t="str">
        <f>CONCATENATE(Table1[[#This Row],[house_number]], " ",Table1[[#This Row],[street_name]])</f>
        <v>506 W 148th St</v>
      </c>
      <c r="O134" t="s">
        <v>125</v>
      </c>
      <c r="P134" t="s">
        <v>12</v>
      </c>
      <c r="Q134" s="3">
        <v>10032</v>
      </c>
    </row>
    <row r="135" spans="1:17" x14ac:dyDescent="0.25">
      <c r="A135">
        <v>7097811900</v>
      </c>
      <c r="B135" s="1">
        <v>41506</v>
      </c>
      <c r="C135">
        <v>21</v>
      </c>
      <c r="D135">
        <v>1</v>
      </c>
      <c r="E135">
        <v>349570</v>
      </c>
      <c r="F135">
        <v>846</v>
      </c>
      <c r="G135">
        <v>846</v>
      </c>
      <c r="H135" t="s">
        <v>13</v>
      </c>
      <c r="I135">
        <v>846</v>
      </c>
      <c r="J135" s="2">
        <v>0.36527777777777781</v>
      </c>
      <c r="K135">
        <v>8</v>
      </c>
      <c r="L135">
        <v>120</v>
      </c>
      <c r="M135" t="s">
        <v>46</v>
      </c>
      <c r="N135" t="str">
        <f>CONCATENATE(Table1[[#This Row],[house_number]], " ",Table1[[#This Row],[street_name]])</f>
        <v>120 W 120th St</v>
      </c>
      <c r="O135" t="s">
        <v>125</v>
      </c>
      <c r="P135" t="s">
        <v>12</v>
      </c>
      <c r="Q135" s="3">
        <v>10032</v>
      </c>
    </row>
    <row r="136" spans="1:17" x14ac:dyDescent="0.25">
      <c r="A136">
        <v>7097811924</v>
      </c>
      <c r="B136" s="1">
        <v>41506</v>
      </c>
      <c r="C136">
        <v>21</v>
      </c>
      <c r="D136">
        <v>1</v>
      </c>
      <c r="E136">
        <v>349570</v>
      </c>
      <c r="F136">
        <v>854</v>
      </c>
      <c r="G136">
        <v>854</v>
      </c>
      <c r="H136" t="s">
        <v>13</v>
      </c>
      <c r="I136">
        <v>854</v>
      </c>
      <c r="J136" s="2">
        <v>0.37083333333333335</v>
      </c>
      <c r="K136">
        <v>8</v>
      </c>
      <c r="L136">
        <v>86</v>
      </c>
      <c r="M136" t="s">
        <v>47</v>
      </c>
      <c r="N136" t="str">
        <f>CONCATENATE(Table1[[#This Row],[house_number]], " ",Table1[[#This Row],[street_name]])</f>
        <v>86 Morningside Dr</v>
      </c>
      <c r="O136" t="s">
        <v>125</v>
      </c>
      <c r="P136" t="s">
        <v>12</v>
      </c>
      <c r="Q136" s="3">
        <v>10032</v>
      </c>
    </row>
    <row r="137" spans="1:17" x14ac:dyDescent="0.25">
      <c r="A137">
        <v>7097811950</v>
      </c>
      <c r="B137" s="1">
        <v>41506</v>
      </c>
      <c r="C137">
        <v>21</v>
      </c>
      <c r="D137">
        <v>1</v>
      </c>
      <c r="E137">
        <v>349570</v>
      </c>
      <c r="F137">
        <v>907</v>
      </c>
      <c r="G137">
        <v>907</v>
      </c>
      <c r="H137" t="s">
        <v>13</v>
      </c>
      <c r="I137">
        <v>907</v>
      </c>
      <c r="J137" s="2">
        <v>0.37986111111111115</v>
      </c>
      <c r="K137">
        <v>9</v>
      </c>
      <c r="L137" t="s">
        <v>56</v>
      </c>
      <c r="M137" t="s">
        <v>21</v>
      </c>
      <c r="N137" t="str">
        <f>CONCATENATE(Table1[[#This Row],[house_number]], " ",Table1[[#This Row],[street_name]])</f>
        <v>106-8 Convent Ave</v>
      </c>
      <c r="O137" t="s">
        <v>125</v>
      </c>
      <c r="P137" t="s">
        <v>12</v>
      </c>
      <c r="Q137" s="3">
        <v>10032</v>
      </c>
    </row>
    <row r="138" spans="1:17" x14ac:dyDescent="0.25">
      <c r="A138">
        <v>7097812000</v>
      </c>
      <c r="B138" s="1">
        <v>41506</v>
      </c>
      <c r="C138">
        <v>16</v>
      </c>
      <c r="D138">
        <v>2</v>
      </c>
      <c r="E138">
        <v>349570</v>
      </c>
      <c r="F138">
        <v>919</v>
      </c>
      <c r="G138">
        <v>919</v>
      </c>
      <c r="H138" t="s">
        <v>13</v>
      </c>
      <c r="I138">
        <v>919</v>
      </c>
      <c r="J138" s="2">
        <v>0.38819444444444445</v>
      </c>
      <c r="K138">
        <v>9</v>
      </c>
      <c r="L138">
        <v>401</v>
      </c>
      <c r="M138" t="s">
        <v>23</v>
      </c>
      <c r="N138" t="str">
        <f>CONCATENATE(Table1[[#This Row],[house_number]], " ",Table1[[#This Row],[street_name]])</f>
        <v>401 W 130th St</v>
      </c>
      <c r="O138" t="s">
        <v>125</v>
      </c>
      <c r="P138" t="s">
        <v>12</v>
      </c>
      <c r="Q138" s="3">
        <v>10032</v>
      </c>
    </row>
    <row r="139" spans="1:17" x14ac:dyDescent="0.25">
      <c r="A139">
        <v>7097812011</v>
      </c>
      <c r="B139" s="1">
        <v>41506</v>
      </c>
      <c r="C139">
        <v>70</v>
      </c>
      <c r="D139">
        <v>5</v>
      </c>
      <c r="E139">
        <v>349570</v>
      </c>
      <c r="F139">
        <v>921</v>
      </c>
      <c r="G139">
        <v>921</v>
      </c>
      <c r="H139" t="s">
        <v>13</v>
      </c>
      <c r="I139">
        <v>921</v>
      </c>
      <c r="J139" s="2">
        <v>0.38958333333333334</v>
      </c>
      <c r="K139">
        <v>9</v>
      </c>
      <c r="L139">
        <v>401</v>
      </c>
      <c r="M139" t="s">
        <v>23</v>
      </c>
      <c r="N139" t="str">
        <f>CONCATENATE(Table1[[#This Row],[house_number]], " ",Table1[[#This Row],[street_name]])</f>
        <v>401 W 130th St</v>
      </c>
      <c r="O139" t="s">
        <v>125</v>
      </c>
      <c r="P139" t="s">
        <v>12</v>
      </c>
      <c r="Q139" s="3">
        <v>10032</v>
      </c>
    </row>
    <row r="140" spans="1:17" x14ac:dyDescent="0.25">
      <c r="A140">
        <v>7097812023</v>
      </c>
      <c r="B140" s="1">
        <v>41506</v>
      </c>
      <c r="C140">
        <v>71</v>
      </c>
      <c r="D140">
        <v>5</v>
      </c>
      <c r="E140">
        <v>349570</v>
      </c>
      <c r="F140">
        <v>922</v>
      </c>
      <c r="G140">
        <v>922</v>
      </c>
      <c r="H140" t="s">
        <v>13</v>
      </c>
      <c r="I140">
        <v>922</v>
      </c>
      <c r="J140" s="2">
        <v>0.39027777777777778</v>
      </c>
      <c r="K140">
        <v>9</v>
      </c>
      <c r="L140">
        <v>401</v>
      </c>
      <c r="M140" t="s">
        <v>23</v>
      </c>
      <c r="N140" t="str">
        <f>CONCATENATE(Table1[[#This Row],[house_number]], " ",Table1[[#This Row],[street_name]])</f>
        <v>401 W 130th St</v>
      </c>
      <c r="O140" t="s">
        <v>125</v>
      </c>
      <c r="P140" t="s">
        <v>12</v>
      </c>
      <c r="Q140" s="3">
        <v>10032</v>
      </c>
    </row>
    <row r="141" spans="1:17" x14ac:dyDescent="0.25">
      <c r="A141">
        <v>7097812047</v>
      </c>
      <c r="B141" s="1">
        <v>41506</v>
      </c>
      <c r="C141">
        <v>21</v>
      </c>
      <c r="D141">
        <v>1</v>
      </c>
      <c r="E141">
        <v>349570</v>
      </c>
      <c r="F141">
        <v>940</v>
      </c>
      <c r="G141">
        <v>940</v>
      </c>
      <c r="H141" t="s">
        <v>13</v>
      </c>
      <c r="I141">
        <v>940</v>
      </c>
      <c r="J141" s="2">
        <v>0.40277777777777773</v>
      </c>
      <c r="K141">
        <v>9</v>
      </c>
      <c r="L141">
        <v>73</v>
      </c>
      <c r="M141" t="s">
        <v>23</v>
      </c>
      <c r="N141" t="str">
        <f>CONCATENATE(Table1[[#This Row],[house_number]], " ",Table1[[#This Row],[street_name]])</f>
        <v>73 W 130th St</v>
      </c>
      <c r="O141" t="s">
        <v>125</v>
      </c>
      <c r="P141" t="s">
        <v>12</v>
      </c>
      <c r="Q141" s="3">
        <v>10032</v>
      </c>
    </row>
    <row r="142" spans="1:17" x14ac:dyDescent="0.25">
      <c r="A142">
        <v>7097812060</v>
      </c>
      <c r="B142" s="1">
        <v>41506</v>
      </c>
      <c r="C142">
        <v>21</v>
      </c>
      <c r="D142">
        <v>1</v>
      </c>
      <c r="E142">
        <v>349570</v>
      </c>
      <c r="F142">
        <v>944</v>
      </c>
      <c r="G142">
        <v>944</v>
      </c>
      <c r="H142" t="s">
        <v>13</v>
      </c>
      <c r="I142">
        <v>944</v>
      </c>
      <c r="J142" s="2">
        <v>0.4055555555555555</v>
      </c>
      <c r="K142">
        <v>9</v>
      </c>
      <c r="L142">
        <v>14</v>
      </c>
      <c r="M142" t="s">
        <v>23</v>
      </c>
      <c r="N142" t="str">
        <f>CONCATENATE(Table1[[#This Row],[house_number]], " ",Table1[[#This Row],[street_name]])</f>
        <v>14 W 130th St</v>
      </c>
      <c r="O142" t="s">
        <v>125</v>
      </c>
      <c r="P142" t="s">
        <v>12</v>
      </c>
      <c r="Q142" s="3">
        <v>10032</v>
      </c>
    </row>
    <row r="143" spans="1:17" x14ac:dyDescent="0.25">
      <c r="A143">
        <v>7097812096</v>
      </c>
      <c r="B143" s="1">
        <v>41506</v>
      </c>
      <c r="C143">
        <v>21</v>
      </c>
      <c r="D143">
        <v>1</v>
      </c>
      <c r="E143">
        <v>349570</v>
      </c>
      <c r="F143">
        <v>1107</v>
      </c>
      <c r="G143">
        <v>1107</v>
      </c>
      <c r="H143" t="s">
        <v>13</v>
      </c>
      <c r="I143">
        <v>1107</v>
      </c>
      <c r="J143" s="2">
        <v>0.46319444444444446</v>
      </c>
      <c r="K143">
        <v>11</v>
      </c>
      <c r="L143">
        <v>6</v>
      </c>
      <c r="M143" t="s">
        <v>52</v>
      </c>
      <c r="N143" t="str">
        <f>CONCATENATE(Table1[[#This Row],[house_number]], " ",Table1[[#This Row],[street_name]])</f>
        <v>6 Claremont Ave</v>
      </c>
      <c r="O143" t="s">
        <v>125</v>
      </c>
      <c r="P143" t="s">
        <v>12</v>
      </c>
      <c r="Q143" s="3">
        <v>10032</v>
      </c>
    </row>
    <row r="144" spans="1:17" x14ac:dyDescent="0.25">
      <c r="A144">
        <v>7097812126</v>
      </c>
      <c r="B144" s="1">
        <v>41506</v>
      </c>
      <c r="C144">
        <v>21</v>
      </c>
      <c r="D144">
        <v>1</v>
      </c>
      <c r="E144">
        <v>349570</v>
      </c>
      <c r="F144">
        <v>1113</v>
      </c>
      <c r="G144">
        <v>1113</v>
      </c>
      <c r="H144" t="s">
        <v>13</v>
      </c>
      <c r="I144">
        <v>1113</v>
      </c>
      <c r="J144" s="2">
        <v>0.46736111111111112</v>
      </c>
      <c r="K144">
        <v>11</v>
      </c>
      <c r="L144">
        <v>134</v>
      </c>
      <c r="M144" t="s">
        <v>52</v>
      </c>
      <c r="N144" t="str">
        <f>CONCATENATE(Table1[[#This Row],[house_number]], " ",Table1[[#This Row],[street_name]])</f>
        <v>134 Claremont Ave</v>
      </c>
      <c r="O144" t="s">
        <v>125</v>
      </c>
      <c r="P144" t="s">
        <v>12</v>
      </c>
      <c r="Q144" s="3">
        <v>10032</v>
      </c>
    </row>
    <row r="145" spans="1:17" x14ac:dyDescent="0.25">
      <c r="A145">
        <v>7097812163</v>
      </c>
      <c r="B145" s="1">
        <v>41506</v>
      </c>
      <c r="C145">
        <v>21</v>
      </c>
      <c r="D145">
        <v>1</v>
      </c>
      <c r="E145">
        <v>349570</v>
      </c>
      <c r="F145">
        <v>1118</v>
      </c>
      <c r="G145">
        <v>1118</v>
      </c>
      <c r="H145" t="s">
        <v>13</v>
      </c>
      <c r="I145">
        <v>1118</v>
      </c>
      <c r="J145" s="2">
        <v>0.47083333333333338</v>
      </c>
      <c r="K145">
        <v>11</v>
      </c>
      <c r="L145">
        <v>186</v>
      </c>
      <c r="M145" t="s">
        <v>52</v>
      </c>
      <c r="N145" t="str">
        <f>CONCATENATE(Table1[[#This Row],[house_number]], " ",Table1[[#This Row],[street_name]])</f>
        <v>186 Claremont Ave</v>
      </c>
      <c r="O145" t="s">
        <v>125</v>
      </c>
      <c r="P145" t="s">
        <v>12</v>
      </c>
      <c r="Q145" s="3">
        <v>10032</v>
      </c>
    </row>
    <row r="146" spans="1:17" x14ac:dyDescent="0.25">
      <c r="A146">
        <v>7097812217</v>
      </c>
      <c r="B146" s="1">
        <v>41506</v>
      </c>
      <c r="C146">
        <v>21</v>
      </c>
      <c r="D146">
        <v>1</v>
      </c>
      <c r="E146">
        <v>349570</v>
      </c>
      <c r="F146">
        <v>1140</v>
      </c>
      <c r="G146">
        <v>1140</v>
      </c>
      <c r="H146" t="s">
        <v>13</v>
      </c>
      <c r="I146">
        <v>1140</v>
      </c>
      <c r="J146" s="2">
        <v>0.4861111111111111</v>
      </c>
      <c r="K146">
        <v>11</v>
      </c>
      <c r="L146">
        <v>232</v>
      </c>
      <c r="M146" t="s">
        <v>27</v>
      </c>
      <c r="N146" t="str">
        <f>CONCATENATE(Table1[[#This Row],[house_number]], " ",Table1[[#This Row],[street_name]])</f>
        <v>232 W 138th St</v>
      </c>
      <c r="O146" t="s">
        <v>125</v>
      </c>
      <c r="P146" t="s">
        <v>12</v>
      </c>
      <c r="Q146" s="3">
        <v>10032</v>
      </c>
    </row>
    <row r="147" spans="1:17" x14ac:dyDescent="0.25">
      <c r="A147">
        <v>7097812242</v>
      </c>
      <c r="B147" s="1">
        <v>41506</v>
      </c>
      <c r="C147">
        <v>21</v>
      </c>
      <c r="D147">
        <v>1</v>
      </c>
      <c r="E147">
        <v>349570</v>
      </c>
      <c r="F147">
        <v>1147</v>
      </c>
      <c r="G147">
        <v>1147</v>
      </c>
      <c r="H147" t="s">
        <v>13</v>
      </c>
      <c r="I147">
        <v>1147</v>
      </c>
      <c r="J147" s="2">
        <v>0.4909722222222222</v>
      </c>
      <c r="K147">
        <v>11</v>
      </c>
      <c r="L147">
        <v>234</v>
      </c>
      <c r="M147" t="s">
        <v>25</v>
      </c>
      <c r="N147" t="str">
        <f>CONCATENATE(Table1[[#This Row],[house_number]], " ",Table1[[#This Row],[street_name]])</f>
        <v>234 W 137th St</v>
      </c>
      <c r="O147" t="s">
        <v>125</v>
      </c>
      <c r="P147" t="s">
        <v>12</v>
      </c>
      <c r="Q147" s="3">
        <v>10032</v>
      </c>
    </row>
    <row r="148" spans="1:17" x14ac:dyDescent="0.25">
      <c r="A148">
        <v>7097812266</v>
      </c>
      <c r="B148" s="1">
        <v>41506</v>
      </c>
      <c r="C148">
        <v>21</v>
      </c>
      <c r="D148">
        <v>1</v>
      </c>
      <c r="E148">
        <v>349570</v>
      </c>
      <c r="F148">
        <v>1154</v>
      </c>
      <c r="G148">
        <v>1154</v>
      </c>
      <c r="H148" t="s">
        <v>13</v>
      </c>
      <c r="I148">
        <v>1154</v>
      </c>
      <c r="J148" s="2">
        <v>0.49583333333333335</v>
      </c>
      <c r="K148">
        <v>11</v>
      </c>
      <c r="L148">
        <v>50</v>
      </c>
      <c r="M148" t="s">
        <v>38</v>
      </c>
      <c r="N148" t="str">
        <f>CONCATENATE(Table1[[#This Row],[house_number]], " ",Table1[[#This Row],[street_name]])</f>
        <v>50 W 139th St</v>
      </c>
      <c r="O148" t="s">
        <v>125</v>
      </c>
      <c r="P148" t="s">
        <v>12</v>
      </c>
      <c r="Q148" s="3">
        <v>10032</v>
      </c>
    </row>
    <row r="149" spans="1:17" x14ac:dyDescent="0.25">
      <c r="A149">
        <v>7097812291</v>
      </c>
      <c r="B149" s="1">
        <v>41506</v>
      </c>
      <c r="C149">
        <v>21</v>
      </c>
      <c r="D149">
        <v>1</v>
      </c>
      <c r="E149">
        <v>349570</v>
      </c>
      <c r="F149">
        <v>1200</v>
      </c>
      <c r="G149">
        <v>0</v>
      </c>
      <c r="H149" t="s">
        <v>29</v>
      </c>
      <c r="I149">
        <v>1200</v>
      </c>
      <c r="J149" s="2">
        <v>0.5</v>
      </c>
      <c r="K149">
        <v>12</v>
      </c>
      <c r="L149">
        <v>34</v>
      </c>
      <c r="M149" t="s">
        <v>38</v>
      </c>
      <c r="N149" t="str">
        <f>CONCATENATE(Table1[[#This Row],[house_number]], " ",Table1[[#This Row],[street_name]])</f>
        <v>34 W 139th St</v>
      </c>
      <c r="O149" t="s">
        <v>125</v>
      </c>
      <c r="P149" t="s">
        <v>12</v>
      </c>
      <c r="Q149" s="3">
        <v>10032</v>
      </c>
    </row>
    <row r="150" spans="1:17" x14ac:dyDescent="0.25">
      <c r="A150">
        <v>7097812308</v>
      </c>
      <c r="B150" s="1">
        <v>41506</v>
      </c>
      <c r="C150">
        <v>71</v>
      </c>
      <c r="D150">
        <v>5</v>
      </c>
      <c r="E150">
        <v>349570</v>
      </c>
      <c r="F150">
        <v>1201</v>
      </c>
      <c r="G150">
        <v>1</v>
      </c>
      <c r="H150" t="s">
        <v>29</v>
      </c>
      <c r="I150">
        <v>1201</v>
      </c>
      <c r="J150" s="2">
        <v>0.50069444444444444</v>
      </c>
      <c r="K150">
        <v>12</v>
      </c>
      <c r="L150">
        <v>34</v>
      </c>
      <c r="M150" t="s">
        <v>38</v>
      </c>
      <c r="N150" t="str">
        <f>CONCATENATE(Table1[[#This Row],[house_number]], " ",Table1[[#This Row],[street_name]])</f>
        <v>34 W 139th St</v>
      </c>
      <c r="O150" t="s">
        <v>125</v>
      </c>
      <c r="P150" t="s">
        <v>12</v>
      </c>
      <c r="Q150" s="3">
        <v>10032</v>
      </c>
    </row>
    <row r="151" spans="1:17" x14ac:dyDescent="0.25">
      <c r="A151">
        <v>7097812310</v>
      </c>
      <c r="B151" s="1">
        <v>41506</v>
      </c>
      <c r="C151">
        <v>21</v>
      </c>
      <c r="D151">
        <v>1</v>
      </c>
      <c r="E151">
        <v>349570</v>
      </c>
      <c r="F151">
        <v>1203</v>
      </c>
      <c r="G151">
        <v>3</v>
      </c>
      <c r="H151" t="s">
        <v>29</v>
      </c>
      <c r="I151">
        <v>1203</v>
      </c>
      <c r="J151" s="2">
        <v>0.50208333333333333</v>
      </c>
      <c r="K151">
        <v>12</v>
      </c>
      <c r="L151">
        <v>10</v>
      </c>
      <c r="M151" t="s">
        <v>27</v>
      </c>
      <c r="N151" t="str">
        <f>CONCATENATE(Table1[[#This Row],[house_number]], " ",Table1[[#This Row],[street_name]])</f>
        <v>10 W 138th St</v>
      </c>
      <c r="O151" t="s">
        <v>125</v>
      </c>
      <c r="P151" t="s">
        <v>12</v>
      </c>
      <c r="Q151" s="3">
        <v>10032</v>
      </c>
    </row>
    <row r="152" spans="1:17" x14ac:dyDescent="0.25">
      <c r="A152">
        <v>7097812333</v>
      </c>
      <c r="B152" s="1">
        <v>41506</v>
      </c>
      <c r="C152">
        <v>21</v>
      </c>
      <c r="D152">
        <v>1</v>
      </c>
      <c r="E152">
        <v>349570</v>
      </c>
      <c r="F152">
        <v>1206</v>
      </c>
      <c r="G152">
        <v>6</v>
      </c>
      <c r="H152" t="s">
        <v>29</v>
      </c>
      <c r="I152">
        <v>1206</v>
      </c>
      <c r="J152" s="2">
        <v>0.50416666666666665</v>
      </c>
      <c r="K152">
        <v>12</v>
      </c>
      <c r="L152" t="s">
        <v>57</v>
      </c>
      <c r="M152" t="s">
        <v>27</v>
      </c>
      <c r="N152" t="str">
        <f>CONCATENATE(Table1[[#This Row],[house_number]], " ",Table1[[#This Row],[street_name]])</f>
        <v>42-46 W 138th St</v>
      </c>
      <c r="O152" t="s">
        <v>125</v>
      </c>
      <c r="P152" t="s">
        <v>12</v>
      </c>
      <c r="Q152" s="3">
        <v>10032</v>
      </c>
    </row>
    <row r="153" spans="1:17" x14ac:dyDescent="0.25">
      <c r="A153">
        <v>7097812357</v>
      </c>
      <c r="B153" s="1">
        <v>41506</v>
      </c>
      <c r="C153">
        <v>21</v>
      </c>
      <c r="D153">
        <v>1</v>
      </c>
      <c r="E153">
        <v>349570</v>
      </c>
      <c r="F153">
        <v>1213</v>
      </c>
      <c r="G153">
        <v>13</v>
      </c>
      <c r="H153" t="s">
        <v>29</v>
      </c>
      <c r="I153">
        <v>1213</v>
      </c>
      <c r="J153" s="2">
        <v>0.50902777777777775</v>
      </c>
      <c r="K153">
        <v>12</v>
      </c>
      <c r="L153">
        <v>212</v>
      </c>
      <c r="M153" t="s">
        <v>58</v>
      </c>
      <c r="N153" t="str">
        <f>CONCATENATE(Table1[[#This Row],[house_number]], " ",Table1[[#This Row],[street_name]])</f>
        <v>212 W 133rd St</v>
      </c>
      <c r="O153" t="s">
        <v>125</v>
      </c>
      <c r="P153" t="s">
        <v>12</v>
      </c>
      <c r="Q153" s="3">
        <v>10032</v>
      </c>
    </row>
    <row r="154" spans="1:17" x14ac:dyDescent="0.25">
      <c r="A154">
        <v>7097812369</v>
      </c>
      <c r="B154" s="1">
        <v>41506</v>
      </c>
      <c r="C154">
        <v>21</v>
      </c>
      <c r="D154">
        <v>1</v>
      </c>
      <c r="E154">
        <v>349570</v>
      </c>
      <c r="F154">
        <v>1218</v>
      </c>
      <c r="G154">
        <v>18</v>
      </c>
      <c r="H154" t="s">
        <v>29</v>
      </c>
      <c r="I154">
        <v>1218</v>
      </c>
      <c r="J154" s="2">
        <v>0.51250000000000007</v>
      </c>
      <c r="K154">
        <v>12</v>
      </c>
      <c r="L154">
        <v>101</v>
      </c>
      <c r="M154" t="s">
        <v>41</v>
      </c>
      <c r="N154" t="str">
        <f>CONCATENATE(Table1[[#This Row],[house_number]], " ",Table1[[#This Row],[street_name]])</f>
        <v>101 W 132nd St</v>
      </c>
      <c r="O154" t="s">
        <v>125</v>
      </c>
      <c r="P154" t="s">
        <v>12</v>
      </c>
      <c r="Q154" s="3">
        <v>10032</v>
      </c>
    </row>
    <row r="155" spans="1:17" x14ac:dyDescent="0.25">
      <c r="A155">
        <v>7097812370</v>
      </c>
      <c r="B155" s="1">
        <v>41506</v>
      </c>
      <c r="C155">
        <v>46</v>
      </c>
      <c r="D155">
        <v>3</v>
      </c>
      <c r="E155">
        <v>349570</v>
      </c>
      <c r="F155">
        <v>100</v>
      </c>
      <c r="G155">
        <v>100</v>
      </c>
      <c r="H155" t="s">
        <v>29</v>
      </c>
      <c r="I155">
        <v>1300</v>
      </c>
      <c r="J155" s="2">
        <v>0.54166666666666663</v>
      </c>
      <c r="K155">
        <v>13</v>
      </c>
      <c r="L155">
        <v>315</v>
      </c>
      <c r="M155" t="s">
        <v>32</v>
      </c>
      <c r="N155" t="str">
        <f>CONCATENATE(Table1[[#This Row],[house_number]], " ",Table1[[#This Row],[street_name]])</f>
        <v>315 E 102nd St</v>
      </c>
      <c r="O155" t="s">
        <v>125</v>
      </c>
      <c r="P155" t="s">
        <v>12</v>
      </c>
      <c r="Q155" s="3">
        <v>10032</v>
      </c>
    </row>
    <row r="156" spans="1:17" x14ac:dyDescent="0.25">
      <c r="A156">
        <v>7097812382</v>
      </c>
      <c r="B156" s="1">
        <v>41506</v>
      </c>
      <c r="C156">
        <v>46</v>
      </c>
      <c r="D156">
        <v>3</v>
      </c>
      <c r="E156">
        <v>349570</v>
      </c>
      <c r="F156">
        <v>104</v>
      </c>
      <c r="G156">
        <v>104</v>
      </c>
      <c r="H156" t="s">
        <v>29</v>
      </c>
      <c r="I156">
        <v>1304</v>
      </c>
      <c r="J156" s="2">
        <v>0.5444444444444444</v>
      </c>
      <c r="K156">
        <v>13</v>
      </c>
      <c r="L156">
        <v>445</v>
      </c>
      <c r="M156" t="s">
        <v>32</v>
      </c>
      <c r="N156" t="str">
        <f>CONCATENATE(Table1[[#This Row],[house_number]], " ",Table1[[#This Row],[street_name]])</f>
        <v>445 E 102nd St</v>
      </c>
      <c r="O156" t="s">
        <v>125</v>
      </c>
      <c r="P156" t="s">
        <v>12</v>
      </c>
      <c r="Q156" s="3">
        <v>10032</v>
      </c>
    </row>
    <row r="157" spans="1:17" x14ac:dyDescent="0.25">
      <c r="A157">
        <v>7097812448</v>
      </c>
      <c r="B157" s="1">
        <v>41506</v>
      </c>
      <c r="C157">
        <v>40</v>
      </c>
      <c r="D157">
        <v>2</v>
      </c>
      <c r="E157">
        <v>349570</v>
      </c>
      <c r="F157">
        <v>151</v>
      </c>
      <c r="G157">
        <v>151</v>
      </c>
      <c r="H157" t="s">
        <v>29</v>
      </c>
      <c r="I157">
        <v>1351</v>
      </c>
      <c r="J157" s="2">
        <v>0.57708333333333328</v>
      </c>
      <c r="K157">
        <v>13</v>
      </c>
      <c r="L157">
        <v>176</v>
      </c>
      <c r="M157" t="s">
        <v>59</v>
      </c>
      <c r="N157" t="str">
        <f>CONCATENATE(Table1[[#This Row],[house_number]], " ",Table1[[#This Row],[street_name]])</f>
        <v>176 E 103rd St</v>
      </c>
      <c r="O157" t="s">
        <v>125</v>
      </c>
      <c r="P157" t="s">
        <v>12</v>
      </c>
      <c r="Q157" s="3">
        <v>10032</v>
      </c>
    </row>
    <row r="158" spans="1:17" x14ac:dyDescent="0.25">
      <c r="A158">
        <v>7097812503</v>
      </c>
      <c r="B158" s="1">
        <v>41506</v>
      </c>
      <c r="C158">
        <v>17</v>
      </c>
      <c r="D158">
        <v>2</v>
      </c>
      <c r="E158">
        <v>349570</v>
      </c>
      <c r="F158">
        <v>217</v>
      </c>
      <c r="G158">
        <v>217</v>
      </c>
      <c r="H158" t="s">
        <v>29</v>
      </c>
      <c r="I158">
        <v>1417</v>
      </c>
      <c r="J158" s="2">
        <v>0.59513888888888888</v>
      </c>
      <c r="K158">
        <v>14</v>
      </c>
      <c r="L158">
        <v>175</v>
      </c>
      <c r="M158" t="s">
        <v>39</v>
      </c>
      <c r="N158" t="str">
        <f>CONCATENATE(Table1[[#This Row],[house_number]], " ",Table1[[#This Row],[street_name]])</f>
        <v>175 E 125th St</v>
      </c>
      <c r="O158" t="s">
        <v>125</v>
      </c>
      <c r="P158" t="s">
        <v>12</v>
      </c>
      <c r="Q158" s="3">
        <v>10032</v>
      </c>
    </row>
    <row r="159" spans="1:17" x14ac:dyDescent="0.25">
      <c r="A159">
        <v>7097812540</v>
      </c>
      <c r="B159" s="1">
        <v>41506</v>
      </c>
      <c r="C159">
        <v>46</v>
      </c>
      <c r="D159">
        <v>3</v>
      </c>
      <c r="E159">
        <v>349570</v>
      </c>
      <c r="F159">
        <v>243</v>
      </c>
      <c r="G159">
        <v>243</v>
      </c>
      <c r="H159" t="s">
        <v>29</v>
      </c>
      <c r="I159">
        <v>1443</v>
      </c>
      <c r="J159" s="2">
        <v>0.61319444444444449</v>
      </c>
      <c r="K159">
        <v>14</v>
      </c>
      <c r="L159">
        <v>173</v>
      </c>
      <c r="M159" t="s">
        <v>40</v>
      </c>
      <c r="N159" t="str">
        <f>CONCATENATE(Table1[[#This Row],[house_number]], " ",Table1[[#This Row],[street_name]])</f>
        <v>173 E 116th St</v>
      </c>
      <c r="O159" t="s">
        <v>125</v>
      </c>
      <c r="P159" t="s">
        <v>12</v>
      </c>
      <c r="Q159" s="3">
        <v>10032</v>
      </c>
    </row>
    <row r="160" spans="1:17" x14ac:dyDescent="0.25">
      <c r="A160">
        <v>7097812564</v>
      </c>
      <c r="B160" s="1">
        <v>41506</v>
      </c>
      <c r="C160">
        <v>46</v>
      </c>
      <c r="D160">
        <v>3</v>
      </c>
      <c r="E160">
        <v>349570</v>
      </c>
      <c r="F160">
        <v>249</v>
      </c>
      <c r="G160">
        <v>249</v>
      </c>
      <c r="H160" t="s">
        <v>29</v>
      </c>
      <c r="I160">
        <v>1449</v>
      </c>
      <c r="J160" s="2">
        <v>0.61736111111111114</v>
      </c>
      <c r="K160">
        <v>14</v>
      </c>
      <c r="L160">
        <v>1767</v>
      </c>
      <c r="M160" t="s">
        <v>60</v>
      </c>
      <c r="N160" t="str">
        <f>CONCATENATE(Table1[[#This Row],[house_number]], " ",Table1[[#This Row],[street_name]])</f>
        <v>1767 Park Ave</v>
      </c>
      <c r="O160" t="s">
        <v>125</v>
      </c>
      <c r="P160" t="s">
        <v>12</v>
      </c>
      <c r="Q160" s="3">
        <v>10032</v>
      </c>
    </row>
    <row r="161" spans="1:17" x14ac:dyDescent="0.25">
      <c r="A161">
        <v>7097812606</v>
      </c>
      <c r="B161" s="1">
        <v>41507</v>
      </c>
      <c r="C161">
        <v>40</v>
      </c>
      <c r="D161">
        <v>2</v>
      </c>
      <c r="E161">
        <v>349570</v>
      </c>
      <c r="F161">
        <v>552</v>
      </c>
      <c r="G161">
        <v>552</v>
      </c>
      <c r="H161" t="s">
        <v>13</v>
      </c>
      <c r="I161">
        <v>552</v>
      </c>
      <c r="J161" s="2">
        <v>0.24444444444444446</v>
      </c>
      <c r="K161">
        <v>5</v>
      </c>
      <c r="L161">
        <v>315</v>
      </c>
      <c r="M161" t="s">
        <v>61</v>
      </c>
      <c r="N161" t="str">
        <f>CONCATENATE(Table1[[#This Row],[house_number]], " ",Table1[[#This Row],[street_name]])</f>
        <v>315 W 102nd St</v>
      </c>
      <c r="O161" t="s">
        <v>125</v>
      </c>
      <c r="P161" t="s">
        <v>12</v>
      </c>
      <c r="Q161" s="3">
        <v>10032</v>
      </c>
    </row>
    <row r="162" spans="1:17" x14ac:dyDescent="0.25">
      <c r="A162">
        <v>7097812620</v>
      </c>
      <c r="B162" s="1">
        <v>41507</v>
      </c>
      <c r="C162">
        <v>21</v>
      </c>
      <c r="D162">
        <v>1</v>
      </c>
      <c r="E162">
        <v>349570</v>
      </c>
      <c r="F162">
        <v>706</v>
      </c>
      <c r="G162">
        <v>706</v>
      </c>
      <c r="H162" t="s">
        <v>13</v>
      </c>
      <c r="I162">
        <v>706</v>
      </c>
      <c r="J162" s="2">
        <v>0.29583333333333334</v>
      </c>
      <c r="K162">
        <v>7</v>
      </c>
      <c r="L162">
        <v>750</v>
      </c>
      <c r="M162" t="s">
        <v>14</v>
      </c>
      <c r="N162" t="str">
        <f>CONCATENATE(Table1[[#This Row],[house_number]], " ",Table1[[#This Row],[street_name]])</f>
        <v>750 Columbus Ave</v>
      </c>
      <c r="O162" t="s">
        <v>125</v>
      </c>
      <c r="P162" t="s">
        <v>12</v>
      </c>
      <c r="Q162" s="3">
        <v>10032</v>
      </c>
    </row>
    <row r="163" spans="1:17" x14ac:dyDescent="0.25">
      <c r="A163">
        <v>7097812631</v>
      </c>
      <c r="B163" s="1">
        <v>41507</v>
      </c>
      <c r="C163">
        <v>14</v>
      </c>
      <c r="D163">
        <v>2</v>
      </c>
      <c r="E163">
        <v>349570</v>
      </c>
      <c r="F163">
        <v>711</v>
      </c>
      <c r="G163">
        <v>711</v>
      </c>
      <c r="H163" t="s">
        <v>13</v>
      </c>
      <c r="I163">
        <v>711</v>
      </c>
      <c r="J163" s="2">
        <v>0.29930555555555555</v>
      </c>
      <c r="K163">
        <v>7</v>
      </c>
      <c r="L163">
        <v>505</v>
      </c>
      <c r="M163" t="s">
        <v>14</v>
      </c>
      <c r="N163" t="str">
        <f>CONCATENATE(Table1[[#This Row],[house_number]], " ",Table1[[#This Row],[street_name]])</f>
        <v>505 Columbus Ave</v>
      </c>
      <c r="O163" t="s">
        <v>125</v>
      </c>
      <c r="P163" t="s">
        <v>12</v>
      </c>
      <c r="Q163" s="3">
        <v>10032</v>
      </c>
    </row>
    <row r="164" spans="1:17" x14ac:dyDescent="0.25">
      <c r="A164">
        <v>7097812643</v>
      </c>
      <c r="B164" s="1">
        <v>41507</v>
      </c>
      <c r="C164">
        <v>21</v>
      </c>
      <c r="D164">
        <v>1</v>
      </c>
      <c r="E164">
        <v>349570</v>
      </c>
      <c r="F164">
        <v>716</v>
      </c>
      <c r="G164">
        <v>716</v>
      </c>
      <c r="H164" t="s">
        <v>13</v>
      </c>
      <c r="I164">
        <v>716</v>
      </c>
      <c r="J164" s="2">
        <v>0.30277777777777776</v>
      </c>
      <c r="K164">
        <v>7</v>
      </c>
      <c r="L164">
        <v>157</v>
      </c>
      <c r="M164" t="s">
        <v>14</v>
      </c>
      <c r="N164" t="str">
        <f>CONCATENATE(Table1[[#This Row],[house_number]], " ",Table1[[#This Row],[street_name]])</f>
        <v>157 Columbus Ave</v>
      </c>
      <c r="O164" t="s">
        <v>125</v>
      </c>
      <c r="P164" t="s">
        <v>12</v>
      </c>
      <c r="Q164" s="3">
        <v>10032</v>
      </c>
    </row>
    <row r="165" spans="1:17" x14ac:dyDescent="0.25">
      <c r="A165">
        <v>7097812655</v>
      </c>
      <c r="B165" s="1">
        <v>41507</v>
      </c>
      <c r="C165">
        <v>21</v>
      </c>
      <c r="D165">
        <v>1</v>
      </c>
      <c r="E165">
        <v>349570</v>
      </c>
      <c r="F165">
        <v>717</v>
      </c>
      <c r="G165">
        <v>717</v>
      </c>
      <c r="H165" t="s">
        <v>13</v>
      </c>
      <c r="I165">
        <v>717</v>
      </c>
      <c r="J165" s="2">
        <v>0.3034722222222222</v>
      </c>
      <c r="K165">
        <v>7</v>
      </c>
      <c r="L165">
        <v>171</v>
      </c>
      <c r="M165" t="s">
        <v>14</v>
      </c>
      <c r="N165" t="str">
        <f>CONCATENATE(Table1[[#This Row],[house_number]], " ",Table1[[#This Row],[street_name]])</f>
        <v>171 Columbus Ave</v>
      </c>
      <c r="O165" t="s">
        <v>125</v>
      </c>
      <c r="P165" t="s">
        <v>12</v>
      </c>
      <c r="Q165" s="3">
        <v>10032</v>
      </c>
    </row>
    <row r="166" spans="1:17" x14ac:dyDescent="0.25">
      <c r="A166">
        <v>7097812667</v>
      </c>
      <c r="B166" s="1">
        <v>41507</v>
      </c>
      <c r="C166">
        <v>21</v>
      </c>
      <c r="D166">
        <v>1</v>
      </c>
      <c r="E166">
        <v>349570</v>
      </c>
      <c r="F166">
        <v>736</v>
      </c>
      <c r="G166">
        <v>736</v>
      </c>
      <c r="H166" t="s">
        <v>13</v>
      </c>
      <c r="I166">
        <v>736</v>
      </c>
      <c r="J166" s="2">
        <v>0.31666666666666665</v>
      </c>
      <c r="K166">
        <v>7</v>
      </c>
      <c r="L166">
        <v>2578</v>
      </c>
      <c r="M166" t="s">
        <v>17</v>
      </c>
      <c r="N166" t="str">
        <f>CONCATENATE(Table1[[#This Row],[house_number]], " ",Table1[[#This Row],[street_name]])</f>
        <v>2578 Broadway</v>
      </c>
      <c r="O166" t="s">
        <v>125</v>
      </c>
      <c r="P166" t="s">
        <v>12</v>
      </c>
      <c r="Q166" s="3">
        <v>10032</v>
      </c>
    </row>
    <row r="167" spans="1:17" x14ac:dyDescent="0.25">
      <c r="A167">
        <v>7097812722</v>
      </c>
      <c r="B167" s="1">
        <v>41507</v>
      </c>
      <c r="C167">
        <v>21</v>
      </c>
      <c r="D167">
        <v>1</v>
      </c>
      <c r="E167">
        <v>349570</v>
      </c>
      <c r="F167">
        <v>811</v>
      </c>
      <c r="G167">
        <v>811</v>
      </c>
      <c r="H167" t="s">
        <v>13</v>
      </c>
      <c r="I167">
        <v>811</v>
      </c>
      <c r="J167" s="2">
        <v>0.34097222222222223</v>
      </c>
      <c r="K167">
        <v>8</v>
      </c>
      <c r="L167">
        <v>549</v>
      </c>
      <c r="M167" t="s">
        <v>62</v>
      </c>
      <c r="N167" t="str">
        <f>CONCATENATE(Table1[[#This Row],[house_number]], " ",Table1[[#This Row],[street_name]])</f>
        <v>549 Lenox Ave</v>
      </c>
      <c r="O167" t="s">
        <v>125</v>
      </c>
      <c r="P167" t="s">
        <v>12</v>
      </c>
      <c r="Q167" s="3">
        <v>10032</v>
      </c>
    </row>
    <row r="168" spans="1:17" x14ac:dyDescent="0.25">
      <c r="A168">
        <v>7097812746</v>
      </c>
      <c r="B168" s="1">
        <v>41507</v>
      </c>
      <c r="C168">
        <v>19</v>
      </c>
      <c r="D168">
        <v>2</v>
      </c>
      <c r="E168">
        <v>349570</v>
      </c>
      <c r="F168">
        <v>818</v>
      </c>
      <c r="G168">
        <v>818</v>
      </c>
      <c r="H168" t="s">
        <v>13</v>
      </c>
      <c r="I168">
        <v>818</v>
      </c>
      <c r="J168" s="2">
        <v>0.34583333333333338</v>
      </c>
      <c r="K168">
        <v>8</v>
      </c>
      <c r="L168">
        <v>380</v>
      </c>
      <c r="M168" t="s">
        <v>62</v>
      </c>
      <c r="N168" t="str">
        <f>CONCATENATE(Table1[[#This Row],[house_number]], " ",Table1[[#This Row],[street_name]])</f>
        <v>380 Lenox Ave</v>
      </c>
      <c r="O168" t="s">
        <v>125</v>
      </c>
      <c r="P168" t="s">
        <v>12</v>
      </c>
      <c r="Q168" s="3">
        <v>10032</v>
      </c>
    </row>
    <row r="169" spans="1:17" x14ac:dyDescent="0.25">
      <c r="A169">
        <v>7097812760</v>
      </c>
      <c r="B169" s="1">
        <v>41507</v>
      </c>
      <c r="C169">
        <v>21</v>
      </c>
      <c r="D169">
        <v>1</v>
      </c>
      <c r="E169">
        <v>349570</v>
      </c>
      <c r="F169">
        <v>837</v>
      </c>
      <c r="G169">
        <v>837</v>
      </c>
      <c r="H169" t="s">
        <v>13</v>
      </c>
      <c r="I169">
        <v>837</v>
      </c>
      <c r="J169" s="2">
        <v>0.35902777777777778</v>
      </c>
      <c r="K169">
        <v>8</v>
      </c>
      <c r="L169">
        <v>9</v>
      </c>
      <c r="M169" t="s">
        <v>63</v>
      </c>
      <c r="N169" t="str">
        <f>CONCATENATE(Table1[[#This Row],[house_number]], " ",Table1[[#This Row],[street_name]])</f>
        <v>9 Fort Washington Ave</v>
      </c>
      <c r="O169" t="s">
        <v>125</v>
      </c>
      <c r="P169" t="s">
        <v>12</v>
      </c>
      <c r="Q169" s="3">
        <v>10032</v>
      </c>
    </row>
    <row r="170" spans="1:17" x14ac:dyDescent="0.25">
      <c r="A170">
        <v>7097812771</v>
      </c>
      <c r="B170" s="1">
        <v>41507</v>
      </c>
      <c r="C170">
        <v>21</v>
      </c>
      <c r="D170">
        <v>1</v>
      </c>
      <c r="E170">
        <v>349570</v>
      </c>
      <c r="F170">
        <v>840</v>
      </c>
      <c r="G170">
        <v>840</v>
      </c>
      <c r="H170" t="s">
        <v>13</v>
      </c>
      <c r="I170">
        <v>840</v>
      </c>
      <c r="J170" s="2">
        <v>0.3611111111111111</v>
      </c>
      <c r="K170">
        <v>8</v>
      </c>
      <c r="L170">
        <v>564</v>
      </c>
      <c r="M170" t="s">
        <v>19</v>
      </c>
      <c r="N170" t="str">
        <f>CONCATENATE(Table1[[#This Row],[house_number]], " ",Table1[[#This Row],[street_name]])</f>
        <v>564 W 160th St</v>
      </c>
      <c r="O170" t="s">
        <v>125</v>
      </c>
      <c r="P170" t="s">
        <v>12</v>
      </c>
      <c r="Q170" s="3">
        <v>10032</v>
      </c>
    </row>
    <row r="171" spans="1:17" x14ac:dyDescent="0.25">
      <c r="A171">
        <v>7097812813</v>
      </c>
      <c r="B171" s="1">
        <v>41507</v>
      </c>
      <c r="C171">
        <v>21</v>
      </c>
      <c r="D171">
        <v>1</v>
      </c>
      <c r="E171">
        <v>349570</v>
      </c>
      <c r="F171">
        <v>937</v>
      </c>
      <c r="G171">
        <v>937</v>
      </c>
      <c r="H171" t="s">
        <v>13</v>
      </c>
      <c r="I171">
        <v>937</v>
      </c>
      <c r="J171" s="2">
        <v>0.40069444444444446</v>
      </c>
      <c r="K171">
        <v>9</v>
      </c>
      <c r="L171">
        <v>535</v>
      </c>
      <c r="M171" t="s">
        <v>64</v>
      </c>
      <c r="N171" t="str">
        <f>CONCATENATE(Table1[[#This Row],[house_number]], " ",Table1[[#This Row],[street_name]])</f>
        <v>535 W 162nd St</v>
      </c>
      <c r="O171" t="s">
        <v>125</v>
      </c>
      <c r="P171" t="s">
        <v>12</v>
      </c>
      <c r="Q171" s="3">
        <v>10032</v>
      </c>
    </row>
    <row r="172" spans="1:17" x14ac:dyDescent="0.25">
      <c r="A172">
        <v>7097812849</v>
      </c>
      <c r="B172" s="1">
        <v>41507</v>
      </c>
      <c r="C172">
        <v>21</v>
      </c>
      <c r="D172">
        <v>1</v>
      </c>
      <c r="E172">
        <v>349570</v>
      </c>
      <c r="F172">
        <v>941</v>
      </c>
      <c r="G172">
        <v>941</v>
      </c>
      <c r="H172" t="s">
        <v>13</v>
      </c>
      <c r="I172">
        <v>941</v>
      </c>
      <c r="J172" s="2">
        <v>0.40347222222222223</v>
      </c>
      <c r="K172">
        <v>9</v>
      </c>
      <c r="L172">
        <v>448</v>
      </c>
      <c r="M172" t="s">
        <v>65</v>
      </c>
      <c r="N172" t="str">
        <f>CONCATENATE(Table1[[#This Row],[house_number]], " ",Table1[[#This Row],[street_name]])</f>
        <v>448 W 163rd St</v>
      </c>
      <c r="O172" t="s">
        <v>125</v>
      </c>
      <c r="P172" t="s">
        <v>12</v>
      </c>
      <c r="Q172" s="3">
        <v>10032</v>
      </c>
    </row>
    <row r="173" spans="1:17" x14ac:dyDescent="0.25">
      <c r="A173">
        <v>7097812850</v>
      </c>
      <c r="B173" s="1">
        <v>41507</v>
      </c>
      <c r="C173">
        <v>21</v>
      </c>
      <c r="D173">
        <v>1</v>
      </c>
      <c r="E173">
        <v>349570</v>
      </c>
      <c r="F173">
        <v>948</v>
      </c>
      <c r="G173">
        <v>948</v>
      </c>
      <c r="H173" t="s">
        <v>13</v>
      </c>
      <c r="I173">
        <v>948</v>
      </c>
      <c r="J173" s="2">
        <v>0.40833333333333338</v>
      </c>
      <c r="K173">
        <v>9</v>
      </c>
      <c r="L173">
        <v>561</v>
      </c>
      <c r="M173" t="s">
        <v>66</v>
      </c>
      <c r="N173" t="str">
        <f>CONCATENATE(Table1[[#This Row],[house_number]], " ",Table1[[#This Row],[street_name]])</f>
        <v>561 W 164th St</v>
      </c>
      <c r="O173" t="s">
        <v>125</v>
      </c>
      <c r="P173" t="s">
        <v>12</v>
      </c>
      <c r="Q173" s="3">
        <v>10032</v>
      </c>
    </row>
    <row r="174" spans="1:17" x14ac:dyDescent="0.25">
      <c r="A174">
        <v>7097812874</v>
      </c>
      <c r="B174" s="1">
        <v>41507</v>
      </c>
      <c r="C174">
        <v>48</v>
      </c>
      <c r="D174">
        <v>3</v>
      </c>
      <c r="E174">
        <v>349570</v>
      </c>
      <c r="F174">
        <v>957</v>
      </c>
      <c r="G174">
        <v>957</v>
      </c>
      <c r="H174" t="s">
        <v>13</v>
      </c>
      <c r="I174">
        <v>957</v>
      </c>
      <c r="J174" s="2">
        <v>0.4145833333333333</v>
      </c>
      <c r="K174">
        <v>9</v>
      </c>
      <c r="L174">
        <v>741</v>
      </c>
      <c r="M174" t="s">
        <v>67</v>
      </c>
      <c r="N174" t="str">
        <f>CONCATENATE(Table1[[#This Row],[house_number]], " ",Table1[[#This Row],[street_name]])</f>
        <v>741 St Nicholas Ave</v>
      </c>
      <c r="O174" t="s">
        <v>125</v>
      </c>
      <c r="P174" t="s">
        <v>12</v>
      </c>
      <c r="Q174" s="3">
        <v>10032</v>
      </c>
    </row>
    <row r="175" spans="1:17" x14ac:dyDescent="0.25">
      <c r="A175">
        <v>7097812886</v>
      </c>
      <c r="B175" s="1">
        <v>41507</v>
      </c>
      <c r="C175">
        <v>48</v>
      </c>
      <c r="D175">
        <v>3</v>
      </c>
      <c r="E175">
        <v>349570</v>
      </c>
      <c r="F175">
        <v>959</v>
      </c>
      <c r="G175">
        <v>959</v>
      </c>
      <c r="H175" t="s">
        <v>13</v>
      </c>
      <c r="I175">
        <v>959</v>
      </c>
      <c r="J175" s="2">
        <v>0.41597222222222219</v>
      </c>
      <c r="K175">
        <v>9</v>
      </c>
      <c r="L175">
        <v>732</v>
      </c>
      <c r="M175" t="s">
        <v>67</v>
      </c>
      <c r="N175" t="str">
        <f>CONCATENATE(Table1[[#This Row],[house_number]], " ",Table1[[#This Row],[street_name]])</f>
        <v>732 St Nicholas Ave</v>
      </c>
      <c r="O175" t="s">
        <v>125</v>
      </c>
      <c r="P175" t="s">
        <v>12</v>
      </c>
      <c r="Q175" s="3">
        <v>10032</v>
      </c>
    </row>
    <row r="176" spans="1:17" x14ac:dyDescent="0.25">
      <c r="A176">
        <v>7097812930</v>
      </c>
      <c r="B176" s="1">
        <v>41507</v>
      </c>
      <c r="C176">
        <v>21</v>
      </c>
      <c r="D176">
        <v>1</v>
      </c>
      <c r="E176">
        <v>349570</v>
      </c>
      <c r="F176">
        <v>1137</v>
      </c>
      <c r="G176">
        <v>1137</v>
      </c>
      <c r="H176" t="s">
        <v>13</v>
      </c>
      <c r="I176">
        <v>1137</v>
      </c>
      <c r="J176" s="2">
        <v>0.48402777777777778</v>
      </c>
      <c r="K176">
        <v>11</v>
      </c>
      <c r="L176">
        <v>710</v>
      </c>
      <c r="M176" t="s">
        <v>68</v>
      </c>
      <c r="N176" t="str">
        <f>CONCATENATE(Table1[[#This Row],[house_number]], " ",Table1[[#This Row],[street_name]])</f>
        <v>710 W 187th St</v>
      </c>
      <c r="O176" t="s">
        <v>125</v>
      </c>
      <c r="P176" t="s">
        <v>12</v>
      </c>
      <c r="Q176" s="3">
        <v>10032</v>
      </c>
    </row>
    <row r="177" spans="1:17" x14ac:dyDescent="0.25">
      <c r="A177">
        <v>7097812590</v>
      </c>
      <c r="B177" s="1">
        <v>41507</v>
      </c>
      <c r="C177">
        <v>19</v>
      </c>
      <c r="D177">
        <v>2</v>
      </c>
      <c r="E177">
        <v>349570</v>
      </c>
      <c r="F177">
        <v>548</v>
      </c>
      <c r="G177">
        <v>548</v>
      </c>
      <c r="H177" t="s">
        <v>13</v>
      </c>
      <c r="I177">
        <v>548</v>
      </c>
      <c r="J177" s="2">
        <v>0.24166666666666667</v>
      </c>
      <c r="K177">
        <v>5</v>
      </c>
      <c r="L177">
        <v>2660</v>
      </c>
      <c r="M177" t="s">
        <v>17</v>
      </c>
      <c r="N177" t="str">
        <f>CONCATENATE(Table1[[#This Row],[house_number]], " ",Table1[[#This Row],[street_name]])</f>
        <v>2660 Broadway</v>
      </c>
      <c r="O177" t="s">
        <v>125</v>
      </c>
      <c r="P177" t="s">
        <v>12</v>
      </c>
      <c r="Q177" s="3">
        <v>10032</v>
      </c>
    </row>
    <row r="178" spans="1:17" x14ac:dyDescent="0.25">
      <c r="A178">
        <v>7097812618</v>
      </c>
      <c r="B178" s="1">
        <v>41507</v>
      </c>
      <c r="C178">
        <v>19</v>
      </c>
      <c r="D178">
        <v>2</v>
      </c>
      <c r="E178">
        <v>349570</v>
      </c>
      <c r="F178">
        <v>623</v>
      </c>
      <c r="G178">
        <v>623</v>
      </c>
      <c r="H178" t="s">
        <v>13</v>
      </c>
      <c r="I178">
        <v>623</v>
      </c>
      <c r="J178" s="2">
        <v>0.26597222222222222</v>
      </c>
      <c r="K178">
        <v>6</v>
      </c>
      <c r="L178">
        <v>2705</v>
      </c>
      <c r="M178" t="s">
        <v>17</v>
      </c>
      <c r="N178" t="str">
        <f>CONCATENATE(Table1[[#This Row],[house_number]], " ",Table1[[#This Row],[street_name]])</f>
        <v>2705 Broadway</v>
      </c>
      <c r="O178" t="s">
        <v>125</v>
      </c>
      <c r="P178" t="s">
        <v>12</v>
      </c>
      <c r="Q178" s="3">
        <v>10032</v>
      </c>
    </row>
    <row r="179" spans="1:17" x14ac:dyDescent="0.25">
      <c r="A179">
        <v>7097812679</v>
      </c>
      <c r="B179" s="1">
        <v>41507</v>
      </c>
      <c r="C179">
        <v>21</v>
      </c>
      <c r="D179">
        <v>1</v>
      </c>
      <c r="E179">
        <v>349570</v>
      </c>
      <c r="F179">
        <v>737</v>
      </c>
      <c r="G179">
        <v>737</v>
      </c>
      <c r="H179" t="s">
        <v>13</v>
      </c>
      <c r="I179">
        <v>737</v>
      </c>
      <c r="J179" s="2">
        <v>0.31736111111111115</v>
      </c>
      <c r="K179">
        <v>7</v>
      </c>
      <c r="L179">
        <v>2592</v>
      </c>
      <c r="M179" t="s">
        <v>17</v>
      </c>
      <c r="N179" t="str">
        <f>CONCATENATE(Table1[[#This Row],[house_number]], " ",Table1[[#This Row],[street_name]])</f>
        <v>2592 Broadway</v>
      </c>
      <c r="O179" t="s">
        <v>125</v>
      </c>
      <c r="P179" t="s">
        <v>12</v>
      </c>
      <c r="Q179" s="3">
        <v>10032</v>
      </c>
    </row>
    <row r="180" spans="1:17" x14ac:dyDescent="0.25">
      <c r="A180">
        <v>7097812680</v>
      </c>
      <c r="B180" s="1">
        <v>41507</v>
      </c>
      <c r="C180">
        <v>21</v>
      </c>
      <c r="D180">
        <v>1</v>
      </c>
      <c r="E180">
        <v>349570</v>
      </c>
      <c r="F180">
        <v>738</v>
      </c>
      <c r="G180">
        <v>738</v>
      </c>
      <c r="H180" t="s">
        <v>13</v>
      </c>
      <c r="I180">
        <v>738</v>
      </c>
      <c r="J180" s="2">
        <v>0.31805555555555554</v>
      </c>
      <c r="K180">
        <v>7</v>
      </c>
      <c r="L180">
        <v>2686</v>
      </c>
      <c r="M180" t="s">
        <v>17</v>
      </c>
      <c r="N180" t="str">
        <f>CONCATENATE(Table1[[#This Row],[house_number]], " ",Table1[[#This Row],[street_name]])</f>
        <v>2686 Broadway</v>
      </c>
      <c r="O180" t="s">
        <v>125</v>
      </c>
      <c r="P180" t="s">
        <v>12</v>
      </c>
      <c r="Q180" s="3">
        <v>10032</v>
      </c>
    </row>
    <row r="181" spans="1:17" x14ac:dyDescent="0.25">
      <c r="A181">
        <v>7097812692</v>
      </c>
      <c r="B181" s="1">
        <v>41507</v>
      </c>
      <c r="C181">
        <v>21</v>
      </c>
      <c r="D181">
        <v>1</v>
      </c>
      <c r="E181">
        <v>349570</v>
      </c>
      <c r="F181">
        <v>741</v>
      </c>
      <c r="G181">
        <v>741</v>
      </c>
      <c r="H181" t="s">
        <v>13</v>
      </c>
      <c r="I181">
        <v>741</v>
      </c>
      <c r="J181" s="2">
        <v>0.32013888888888892</v>
      </c>
      <c r="K181">
        <v>7</v>
      </c>
      <c r="L181">
        <v>2812</v>
      </c>
      <c r="M181" t="s">
        <v>17</v>
      </c>
      <c r="N181" t="str">
        <f>CONCATENATE(Table1[[#This Row],[house_number]], " ",Table1[[#This Row],[street_name]])</f>
        <v>2812 Broadway</v>
      </c>
      <c r="O181" t="s">
        <v>125</v>
      </c>
      <c r="P181" t="s">
        <v>12</v>
      </c>
      <c r="Q181" s="3">
        <v>10032</v>
      </c>
    </row>
    <row r="182" spans="1:17" x14ac:dyDescent="0.25">
      <c r="A182">
        <v>7097812709</v>
      </c>
      <c r="B182" s="1">
        <v>41507</v>
      </c>
      <c r="C182">
        <v>21</v>
      </c>
      <c r="D182">
        <v>1</v>
      </c>
      <c r="E182">
        <v>349570</v>
      </c>
      <c r="F182">
        <v>742</v>
      </c>
      <c r="G182">
        <v>742</v>
      </c>
      <c r="H182" t="s">
        <v>13</v>
      </c>
      <c r="I182">
        <v>742</v>
      </c>
      <c r="J182" s="2">
        <v>0.32083333333333336</v>
      </c>
      <c r="K182">
        <v>7</v>
      </c>
      <c r="L182">
        <v>2808</v>
      </c>
      <c r="M182" t="s">
        <v>17</v>
      </c>
      <c r="N182" t="str">
        <f>CONCATENATE(Table1[[#This Row],[house_number]], " ",Table1[[#This Row],[street_name]])</f>
        <v>2808 Broadway</v>
      </c>
      <c r="O182" t="s">
        <v>125</v>
      </c>
      <c r="P182" t="s">
        <v>12</v>
      </c>
      <c r="Q182" s="3">
        <v>10032</v>
      </c>
    </row>
    <row r="183" spans="1:17" x14ac:dyDescent="0.25">
      <c r="A183">
        <v>7097812710</v>
      </c>
      <c r="B183" s="1">
        <v>41507</v>
      </c>
      <c r="C183">
        <v>19</v>
      </c>
      <c r="D183">
        <v>2</v>
      </c>
      <c r="E183">
        <v>349570</v>
      </c>
      <c r="F183">
        <v>745</v>
      </c>
      <c r="G183">
        <v>745</v>
      </c>
      <c r="H183" t="s">
        <v>13</v>
      </c>
      <c r="I183">
        <v>745</v>
      </c>
      <c r="J183" s="2">
        <v>0.32291666666666669</v>
      </c>
      <c r="K183">
        <v>7</v>
      </c>
      <c r="L183">
        <v>2850</v>
      </c>
      <c r="M183" t="s">
        <v>17</v>
      </c>
      <c r="N183" t="str">
        <f>CONCATENATE(Table1[[#This Row],[house_number]], " ",Table1[[#This Row],[street_name]])</f>
        <v>2850 Broadway</v>
      </c>
      <c r="O183" t="s">
        <v>125</v>
      </c>
      <c r="P183" t="s">
        <v>12</v>
      </c>
      <c r="Q183" s="3">
        <v>10032</v>
      </c>
    </row>
    <row r="184" spans="1:17" x14ac:dyDescent="0.25">
      <c r="A184">
        <v>7097812734</v>
      </c>
      <c r="B184" s="1">
        <v>41507</v>
      </c>
      <c r="C184">
        <v>21</v>
      </c>
      <c r="D184">
        <v>1</v>
      </c>
      <c r="E184">
        <v>349570</v>
      </c>
      <c r="F184">
        <v>812</v>
      </c>
      <c r="G184">
        <v>812</v>
      </c>
      <c r="H184" t="s">
        <v>13</v>
      </c>
      <c r="I184">
        <v>812</v>
      </c>
      <c r="J184" s="2">
        <v>0.34166666666666662</v>
      </c>
      <c r="K184">
        <v>8</v>
      </c>
      <c r="L184">
        <v>539</v>
      </c>
      <c r="M184" t="s">
        <v>62</v>
      </c>
      <c r="N184" t="str">
        <f>CONCATENATE(Table1[[#This Row],[house_number]], " ",Table1[[#This Row],[street_name]])</f>
        <v>539 Lenox Ave</v>
      </c>
      <c r="O184" t="s">
        <v>125</v>
      </c>
      <c r="P184" t="s">
        <v>12</v>
      </c>
      <c r="Q184" s="3">
        <v>10032</v>
      </c>
    </row>
    <row r="185" spans="1:17" x14ac:dyDescent="0.25">
      <c r="A185">
        <v>7097812758</v>
      </c>
      <c r="B185" s="1">
        <v>41507</v>
      </c>
      <c r="C185">
        <v>21</v>
      </c>
      <c r="D185">
        <v>1</v>
      </c>
      <c r="E185">
        <v>349570</v>
      </c>
      <c r="F185">
        <v>823</v>
      </c>
      <c r="G185">
        <v>823</v>
      </c>
      <c r="H185" t="s">
        <v>13</v>
      </c>
      <c r="I185">
        <v>823</v>
      </c>
      <c r="J185" s="2">
        <v>0.34930555555555554</v>
      </c>
      <c r="K185">
        <v>8</v>
      </c>
      <c r="L185">
        <v>271</v>
      </c>
      <c r="M185" t="s">
        <v>69</v>
      </c>
      <c r="N185" t="str">
        <f>CONCATENATE(Table1[[#This Row],[house_number]], " ",Table1[[#This Row],[street_name]])</f>
        <v>271 W 125th St</v>
      </c>
      <c r="O185" t="s">
        <v>125</v>
      </c>
      <c r="P185" t="s">
        <v>12</v>
      </c>
      <c r="Q185" s="3">
        <v>10032</v>
      </c>
    </row>
    <row r="186" spans="1:17" x14ac:dyDescent="0.25">
      <c r="A186">
        <v>7097812783</v>
      </c>
      <c r="B186" s="1">
        <v>41507</v>
      </c>
      <c r="C186">
        <v>21</v>
      </c>
      <c r="D186">
        <v>1</v>
      </c>
      <c r="E186">
        <v>349570</v>
      </c>
      <c r="F186">
        <v>906</v>
      </c>
      <c r="G186">
        <v>906</v>
      </c>
      <c r="H186" t="s">
        <v>13</v>
      </c>
      <c r="I186">
        <v>906</v>
      </c>
      <c r="J186" s="2">
        <v>0.37916666666666665</v>
      </c>
      <c r="K186">
        <v>9</v>
      </c>
      <c r="L186">
        <v>551</v>
      </c>
      <c r="M186" t="s">
        <v>19</v>
      </c>
      <c r="N186" t="str">
        <f>CONCATENATE(Table1[[#This Row],[house_number]], " ",Table1[[#This Row],[street_name]])</f>
        <v>551 W 160th St</v>
      </c>
      <c r="O186" t="s">
        <v>125</v>
      </c>
      <c r="P186" t="s">
        <v>12</v>
      </c>
      <c r="Q186" s="3">
        <v>10032</v>
      </c>
    </row>
    <row r="187" spans="1:17" x14ac:dyDescent="0.25">
      <c r="A187">
        <v>7097812795</v>
      </c>
      <c r="B187" s="1">
        <v>41507</v>
      </c>
      <c r="C187">
        <v>19</v>
      </c>
      <c r="D187">
        <v>2</v>
      </c>
      <c r="E187">
        <v>349570</v>
      </c>
      <c r="F187">
        <v>911</v>
      </c>
      <c r="G187">
        <v>911</v>
      </c>
      <c r="H187" t="s">
        <v>13</v>
      </c>
      <c r="I187">
        <v>911</v>
      </c>
      <c r="J187" s="2">
        <v>0.38263888888888892</v>
      </c>
      <c r="K187">
        <v>9</v>
      </c>
      <c r="L187">
        <v>3940</v>
      </c>
      <c r="M187" t="s">
        <v>17</v>
      </c>
      <c r="N187" t="str">
        <f>CONCATENATE(Table1[[#This Row],[house_number]], " ",Table1[[#This Row],[street_name]])</f>
        <v>3940 Broadway</v>
      </c>
      <c r="O187" t="s">
        <v>125</v>
      </c>
      <c r="P187" t="s">
        <v>12</v>
      </c>
      <c r="Q187" s="3">
        <v>10032</v>
      </c>
    </row>
    <row r="188" spans="1:17" x14ac:dyDescent="0.25">
      <c r="A188">
        <v>7097812801</v>
      </c>
      <c r="B188" s="1">
        <v>41507</v>
      </c>
      <c r="C188">
        <v>21</v>
      </c>
      <c r="D188">
        <v>1</v>
      </c>
      <c r="E188">
        <v>349570</v>
      </c>
      <c r="F188">
        <v>936</v>
      </c>
      <c r="G188">
        <v>936</v>
      </c>
      <c r="H188" t="s">
        <v>13</v>
      </c>
      <c r="I188">
        <v>936</v>
      </c>
      <c r="J188" s="2">
        <v>0.39999999999999997</v>
      </c>
      <c r="K188">
        <v>9</v>
      </c>
      <c r="L188">
        <v>545</v>
      </c>
      <c r="M188" t="s">
        <v>64</v>
      </c>
      <c r="N188" t="str">
        <f>CONCATENATE(Table1[[#This Row],[house_number]], " ",Table1[[#This Row],[street_name]])</f>
        <v>545 W 162nd St</v>
      </c>
      <c r="O188" t="s">
        <v>125</v>
      </c>
      <c r="P188" t="s">
        <v>12</v>
      </c>
      <c r="Q188" s="3">
        <v>10032</v>
      </c>
    </row>
    <row r="189" spans="1:17" x14ac:dyDescent="0.25">
      <c r="A189">
        <v>7097812825</v>
      </c>
      <c r="B189" s="1">
        <v>41507</v>
      </c>
      <c r="C189">
        <v>21</v>
      </c>
      <c r="D189">
        <v>1</v>
      </c>
      <c r="E189">
        <v>349570</v>
      </c>
      <c r="F189">
        <v>938</v>
      </c>
      <c r="G189">
        <v>938</v>
      </c>
      <c r="H189" t="s">
        <v>13</v>
      </c>
      <c r="I189">
        <v>938</v>
      </c>
      <c r="J189" s="2">
        <v>0.40138888888888885</v>
      </c>
      <c r="K189">
        <v>9</v>
      </c>
      <c r="L189">
        <v>505</v>
      </c>
      <c r="M189" t="s">
        <v>64</v>
      </c>
      <c r="N189" t="str">
        <f>CONCATENATE(Table1[[#This Row],[house_number]], " ",Table1[[#This Row],[street_name]])</f>
        <v>505 W 162nd St</v>
      </c>
      <c r="O189" t="s">
        <v>125</v>
      </c>
      <c r="P189" t="s">
        <v>12</v>
      </c>
      <c r="Q189" s="3">
        <v>10032</v>
      </c>
    </row>
    <row r="190" spans="1:17" x14ac:dyDescent="0.25">
      <c r="A190">
        <v>7097812837</v>
      </c>
      <c r="B190" s="1">
        <v>41507</v>
      </c>
      <c r="C190">
        <v>21</v>
      </c>
      <c r="D190">
        <v>1</v>
      </c>
      <c r="E190">
        <v>349570</v>
      </c>
      <c r="F190">
        <v>940</v>
      </c>
      <c r="G190">
        <v>940</v>
      </c>
      <c r="H190" t="s">
        <v>13</v>
      </c>
      <c r="I190">
        <v>940</v>
      </c>
      <c r="J190" s="2">
        <v>0.40277777777777773</v>
      </c>
      <c r="K190">
        <v>9</v>
      </c>
      <c r="L190">
        <v>469</v>
      </c>
      <c r="M190" t="s">
        <v>64</v>
      </c>
      <c r="N190" t="str">
        <f>CONCATENATE(Table1[[#This Row],[house_number]], " ",Table1[[#This Row],[street_name]])</f>
        <v>469 W 162nd St</v>
      </c>
      <c r="O190" t="s">
        <v>125</v>
      </c>
      <c r="P190" t="s">
        <v>12</v>
      </c>
      <c r="Q190" s="3">
        <v>10032</v>
      </c>
    </row>
    <row r="191" spans="1:17" x14ac:dyDescent="0.25">
      <c r="A191">
        <v>7097812862</v>
      </c>
      <c r="B191" s="1">
        <v>41507</v>
      </c>
      <c r="C191">
        <v>48</v>
      </c>
      <c r="D191">
        <v>3</v>
      </c>
      <c r="E191">
        <v>349570</v>
      </c>
      <c r="F191">
        <v>955</v>
      </c>
      <c r="G191">
        <v>955</v>
      </c>
      <c r="H191" t="s">
        <v>13</v>
      </c>
      <c r="I191">
        <v>955</v>
      </c>
      <c r="J191" s="2">
        <v>0.41319444444444442</v>
      </c>
      <c r="K191">
        <v>9</v>
      </c>
      <c r="L191">
        <v>753</v>
      </c>
      <c r="M191" t="s">
        <v>67</v>
      </c>
      <c r="N191" t="str">
        <f>CONCATENATE(Table1[[#This Row],[house_number]], " ",Table1[[#This Row],[street_name]])</f>
        <v>753 St Nicholas Ave</v>
      </c>
      <c r="O191" t="s">
        <v>125</v>
      </c>
      <c r="P191" t="s">
        <v>12</v>
      </c>
      <c r="Q191" s="3">
        <v>10032</v>
      </c>
    </row>
    <row r="192" spans="1:17" x14ac:dyDescent="0.25">
      <c r="A192">
        <v>7097812898</v>
      </c>
      <c r="B192" s="1">
        <v>41507</v>
      </c>
      <c r="C192">
        <v>21</v>
      </c>
      <c r="D192">
        <v>1</v>
      </c>
      <c r="E192">
        <v>349570</v>
      </c>
      <c r="F192">
        <v>1027</v>
      </c>
      <c r="G192">
        <v>1027</v>
      </c>
      <c r="H192" t="s">
        <v>13</v>
      </c>
      <c r="I192">
        <v>1027</v>
      </c>
      <c r="J192" s="2">
        <v>0.43541666666666662</v>
      </c>
      <c r="K192">
        <v>10</v>
      </c>
      <c r="L192">
        <v>76</v>
      </c>
      <c r="M192" t="s">
        <v>70</v>
      </c>
      <c r="N192" t="str">
        <f>CONCATENATE(Table1[[#This Row],[house_number]], " ",Table1[[#This Row],[street_name]])</f>
        <v>76 Thayer St</v>
      </c>
      <c r="O192" t="s">
        <v>125</v>
      </c>
      <c r="P192" t="s">
        <v>12</v>
      </c>
      <c r="Q192" s="3">
        <v>10032</v>
      </c>
    </row>
    <row r="193" spans="1:17" x14ac:dyDescent="0.25">
      <c r="A193">
        <v>7097812904</v>
      </c>
      <c r="B193" s="1">
        <v>41507</v>
      </c>
      <c r="C193">
        <v>46</v>
      </c>
      <c r="D193">
        <v>3</v>
      </c>
      <c r="E193">
        <v>349570</v>
      </c>
      <c r="F193">
        <v>1102</v>
      </c>
      <c r="G193">
        <v>1102</v>
      </c>
      <c r="H193" t="s">
        <v>13</v>
      </c>
      <c r="I193">
        <v>1102</v>
      </c>
      <c r="J193" s="2">
        <v>0.4597222222222222</v>
      </c>
      <c r="K193">
        <v>11</v>
      </c>
      <c r="L193">
        <v>15</v>
      </c>
      <c r="M193" t="s">
        <v>71</v>
      </c>
      <c r="N193" t="str">
        <f>CONCATENATE(Table1[[#This Row],[house_number]], " ",Table1[[#This Row],[street_name]])</f>
        <v>15 Sickles St</v>
      </c>
      <c r="O193" t="s">
        <v>125</v>
      </c>
      <c r="P193" t="s">
        <v>12</v>
      </c>
      <c r="Q193" s="3">
        <v>10032</v>
      </c>
    </row>
    <row r="194" spans="1:17" x14ac:dyDescent="0.25">
      <c r="A194">
        <v>7097812916</v>
      </c>
      <c r="B194" s="1">
        <v>41507</v>
      </c>
      <c r="C194">
        <v>46</v>
      </c>
      <c r="D194">
        <v>3</v>
      </c>
      <c r="E194">
        <v>349570</v>
      </c>
      <c r="F194">
        <v>1104</v>
      </c>
      <c r="G194">
        <v>1104</v>
      </c>
      <c r="H194" t="s">
        <v>13</v>
      </c>
      <c r="I194">
        <v>1104</v>
      </c>
      <c r="J194" s="2">
        <v>0.46111111111111108</v>
      </c>
      <c r="K194">
        <v>11</v>
      </c>
      <c r="L194">
        <v>55</v>
      </c>
      <c r="M194" t="s">
        <v>71</v>
      </c>
      <c r="N194" t="str">
        <f>CONCATENATE(Table1[[#This Row],[house_number]], " ",Table1[[#This Row],[street_name]])</f>
        <v>55 Sickles St</v>
      </c>
      <c r="O194" t="s">
        <v>125</v>
      </c>
      <c r="P194" t="s">
        <v>12</v>
      </c>
      <c r="Q194" s="3">
        <v>10032</v>
      </c>
    </row>
    <row r="195" spans="1:17" x14ac:dyDescent="0.25">
      <c r="A195">
        <v>7097812928</v>
      </c>
      <c r="B195" s="1">
        <v>41507</v>
      </c>
      <c r="C195">
        <v>21</v>
      </c>
      <c r="D195">
        <v>1</v>
      </c>
      <c r="E195">
        <v>349570</v>
      </c>
      <c r="F195">
        <v>1136</v>
      </c>
      <c r="G195">
        <v>1136</v>
      </c>
      <c r="H195" t="s">
        <v>13</v>
      </c>
      <c r="I195">
        <v>1136</v>
      </c>
      <c r="J195" s="2">
        <v>0.48333333333333334</v>
      </c>
      <c r="K195">
        <v>11</v>
      </c>
      <c r="L195">
        <v>675</v>
      </c>
      <c r="M195" t="s">
        <v>68</v>
      </c>
      <c r="N195" t="str">
        <f>CONCATENATE(Table1[[#This Row],[house_number]], " ",Table1[[#This Row],[street_name]])</f>
        <v>675 W 187th St</v>
      </c>
      <c r="O195" t="s">
        <v>125</v>
      </c>
      <c r="P195" t="s">
        <v>12</v>
      </c>
      <c r="Q195" s="3">
        <v>10032</v>
      </c>
    </row>
    <row r="196" spans="1:17" x14ac:dyDescent="0.25">
      <c r="A196">
        <v>7097812953</v>
      </c>
      <c r="B196" s="1">
        <v>41507</v>
      </c>
      <c r="C196">
        <v>21</v>
      </c>
      <c r="D196">
        <v>1</v>
      </c>
      <c r="E196">
        <v>349570</v>
      </c>
      <c r="F196">
        <v>1143</v>
      </c>
      <c r="G196">
        <v>1143</v>
      </c>
      <c r="H196" t="s">
        <v>13</v>
      </c>
      <c r="I196">
        <v>1143</v>
      </c>
      <c r="J196" s="2">
        <v>0.48819444444444443</v>
      </c>
      <c r="K196">
        <v>11</v>
      </c>
      <c r="L196">
        <v>182</v>
      </c>
      <c r="M196" t="s">
        <v>72</v>
      </c>
      <c r="N196" t="str">
        <f>CONCATENATE(Table1[[#This Row],[house_number]], " ",Table1[[#This Row],[street_name]])</f>
        <v>182 Bennett Ave</v>
      </c>
      <c r="O196" t="s">
        <v>125</v>
      </c>
      <c r="P196" t="s">
        <v>12</v>
      </c>
      <c r="Q196" s="3">
        <v>10032</v>
      </c>
    </row>
    <row r="197" spans="1:17" x14ac:dyDescent="0.25">
      <c r="A197">
        <v>7097812965</v>
      </c>
      <c r="B197" s="1">
        <v>41507</v>
      </c>
      <c r="C197">
        <v>21</v>
      </c>
      <c r="D197">
        <v>1</v>
      </c>
      <c r="E197">
        <v>349570</v>
      </c>
      <c r="F197">
        <v>1147</v>
      </c>
      <c r="G197">
        <v>1147</v>
      </c>
      <c r="H197" t="s">
        <v>13</v>
      </c>
      <c r="I197">
        <v>1147</v>
      </c>
      <c r="J197" s="2">
        <v>0.4909722222222222</v>
      </c>
      <c r="K197">
        <v>11</v>
      </c>
      <c r="L197">
        <v>801</v>
      </c>
      <c r="M197" t="s">
        <v>73</v>
      </c>
      <c r="N197" t="str">
        <f>CONCATENATE(Table1[[#This Row],[house_number]], " ",Table1[[#This Row],[street_name]])</f>
        <v>801 W 190th St</v>
      </c>
      <c r="O197" t="s">
        <v>125</v>
      </c>
      <c r="P197" t="s">
        <v>12</v>
      </c>
      <c r="Q197" s="3">
        <v>10032</v>
      </c>
    </row>
    <row r="198" spans="1:17" x14ac:dyDescent="0.25">
      <c r="A198">
        <v>7097812989</v>
      </c>
      <c r="B198" s="1">
        <v>41509</v>
      </c>
      <c r="C198">
        <v>19</v>
      </c>
      <c r="D198">
        <v>2</v>
      </c>
      <c r="E198">
        <v>349570</v>
      </c>
      <c r="F198">
        <v>624</v>
      </c>
      <c r="G198">
        <v>624</v>
      </c>
      <c r="H198" t="s">
        <v>13</v>
      </c>
      <c r="I198">
        <v>624</v>
      </c>
      <c r="J198" s="2">
        <v>0.26666666666666666</v>
      </c>
      <c r="K198">
        <v>6</v>
      </c>
      <c r="L198">
        <v>2766</v>
      </c>
      <c r="M198" t="s">
        <v>17</v>
      </c>
      <c r="N198" t="str">
        <f>CONCATENATE(Table1[[#This Row],[house_number]], " ",Table1[[#This Row],[street_name]])</f>
        <v>2766 Broadway</v>
      </c>
      <c r="O198" t="s">
        <v>125</v>
      </c>
      <c r="P198" t="s">
        <v>12</v>
      </c>
      <c r="Q198" s="3">
        <v>10032</v>
      </c>
    </row>
    <row r="199" spans="1:17" x14ac:dyDescent="0.25">
      <c r="A199">
        <v>7097812990</v>
      </c>
      <c r="B199" s="1">
        <v>41509</v>
      </c>
      <c r="C199">
        <v>14</v>
      </c>
      <c r="D199">
        <v>2</v>
      </c>
      <c r="E199">
        <v>349570</v>
      </c>
      <c r="F199">
        <v>706</v>
      </c>
      <c r="G199">
        <v>706</v>
      </c>
      <c r="H199" t="s">
        <v>13</v>
      </c>
      <c r="I199">
        <v>706</v>
      </c>
      <c r="J199" s="2">
        <v>0.29583333333333334</v>
      </c>
      <c r="K199">
        <v>7</v>
      </c>
      <c r="L199">
        <v>503</v>
      </c>
      <c r="M199" t="s">
        <v>14</v>
      </c>
      <c r="N199" t="str">
        <f>CONCATENATE(Table1[[#This Row],[house_number]], " ",Table1[[#This Row],[street_name]])</f>
        <v>503 Columbus Ave</v>
      </c>
      <c r="O199" t="s">
        <v>125</v>
      </c>
      <c r="P199" t="s">
        <v>12</v>
      </c>
      <c r="Q199" s="3">
        <v>10032</v>
      </c>
    </row>
    <row r="200" spans="1:17" x14ac:dyDescent="0.25">
      <c r="A200">
        <v>7097813015</v>
      </c>
      <c r="B200" s="1">
        <v>41509</v>
      </c>
      <c r="C200">
        <v>21</v>
      </c>
      <c r="D200">
        <v>1</v>
      </c>
      <c r="E200">
        <v>349570</v>
      </c>
      <c r="F200">
        <v>742</v>
      </c>
      <c r="G200">
        <v>742</v>
      </c>
      <c r="H200" t="s">
        <v>13</v>
      </c>
      <c r="I200">
        <v>742</v>
      </c>
      <c r="J200" s="2">
        <v>0.32083333333333336</v>
      </c>
      <c r="K200">
        <v>7</v>
      </c>
      <c r="L200">
        <v>508</v>
      </c>
      <c r="M200" t="s">
        <v>74</v>
      </c>
      <c r="N200" t="str">
        <f>CONCATENATE(Table1[[#This Row],[house_number]], " ",Table1[[#This Row],[street_name]])</f>
        <v>508 W 114th St</v>
      </c>
      <c r="O200" t="s">
        <v>125</v>
      </c>
      <c r="P200" t="s">
        <v>12</v>
      </c>
      <c r="Q200" s="3">
        <v>10032</v>
      </c>
    </row>
    <row r="201" spans="1:17" x14ac:dyDescent="0.25">
      <c r="A201">
        <v>7097813027</v>
      </c>
      <c r="B201" s="1">
        <v>41509</v>
      </c>
      <c r="C201">
        <v>19</v>
      </c>
      <c r="D201">
        <v>2</v>
      </c>
      <c r="E201">
        <v>349570</v>
      </c>
      <c r="F201">
        <v>745</v>
      </c>
      <c r="G201">
        <v>745</v>
      </c>
      <c r="H201" t="s">
        <v>13</v>
      </c>
      <c r="I201">
        <v>745</v>
      </c>
      <c r="J201" s="2">
        <v>0.32291666666666669</v>
      </c>
      <c r="K201">
        <v>7</v>
      </c>
      <c r="L201">
        <v>545</v>
      </c>
      <c r="M201" t="s">
        <v>75</v>
      </c>
      <c r="N201" t="str">
        <f>CONCATENATE(Table1[[#This Row],[house_number]], " ",Table1[[#This Row],[street_name]])</f>
        <v>545 W 110th St</v>
      </c>
      <c r="O201" t="s">
        <v>125</v>
      </c>
      <c r="P201" t="s">
        <v>12</v>
      </c>
      <c r="Q201" s="3">
        <v>10032</v>
      </c>
    </row>
    <row r="202" spans="1:17" x14ac:dyDescent="0.25">
      <c r="A202">
        <v>7097813064</v>
      </c>
      <c r="B202" s="1">
        <v>41509</v>
      </c>
      <c r="C202">
        <v>21</v>
      </c>
      <c r="D202">
        <v>1</v>
      </c>
      <c r="E202">
        <v>349570</v>
      </c>
      <c r="F202">
        <v>821</v>
      </c>
      <c r="G202">
        <v>821</v>
      </c>
      <c r="H202" t="s">
        <v>13</v>
      </c>
      <c r="I202">
        <v>821</v>
      </c>
      <c r="J202" s="2">
        <v>0.34791666666666665</v>
      </c>
      <c r="K202">
        <v>8</v>
      </c>
      <c r="L202">
        <v>736</v>
      </c>
      <c r="M202" t="s">
        <v>76</v>
      </c>
      <c r="N202" t="str">
        <f>CONCATENATE(Table1[[#This Row],[house_number]], " ",Table1[[#This Row],[street_name]])</f>
        <v>736 W 151st St</v>
      </c>
      <c r="O202" t="s">
        <v>125</v>
      </c>
      <c r="P202" t="s">
        <v>12</v>
      </c>
      <c r="Q202" s="3">
        <v>10032</v>
      </c>
    </row>
    <row r="203" spans="1:17" x14ac:dyDescent="0.25">
      <c r="A203">
        <v>7097813076</v>
      </c>
      <c r="B203" s="1">
        <v>41509</v>
      </c>
      <c r="C203">
        <v>21</v>
      </c>
      <c r="D203">
        <v>1</v>
      </c>
      <c r="E203">
        <v>349570</v>
      </c>
      <c r="F203">
        <v>836</v>
      </c>
      <c r="G203">
        <v>836</v>
      </c>
      <c r="H203" t="s">
        <v>13</v>
      </c>
      <c r="I203">
        <v>836</v>
      </c>
      <c r="J203" s="2">
        <v>0.35833333333333334</v>
      </c>
      <c r="K203">
        <v>8</v>
      </c>
      <c r="L203">
        <v>318</v>
      </c>
      <c r="M203" t="s">
        <v>77</v>
      </c>
      <c r="N203" t="str">
        <f>CONCATENATE(Table1[[#This Row],[house_number]], " ",Table1[[#This Row],[street_name]])</f>
        <v>318 W 121st St</v>
      </c>
      <c r="O203" t="s">
        <v>125</v>
      </c>
      <c r="P203" t="s">
        <v>12</v>
      </c>
      <c r="Q203" s="3">
        <v>10032</v>
      </c>
    </row>
    <row r="204" spans="1:17" x14ac:dyDescent="0.25">
      <c r="A204">
        <v>7097813088</v>
      </c>
      <c r="B204" s="1">
        <v>41509</v>
      </c>
      <c r="C204">
        <v>21</v>
      </c>
      <c r="D204">
        <v>1</v>
      </c>
      <c r="E204">
        <v>349570</v>
      </c>
      <c r="F204">
        <v>838</v>
      </c>
      <c r="G204">
        <v>838</v>
      </c>
      <c r="H204" t="s">
        <v>13</v>
      </c>
      <c r="I204">
        <v>838</v>
      </c>
      <c r="J204" s="2">
        <v>0.35972222222222222</v>
      </c>
      <c r="K204">
        <v>8</v>
      </c>
      <c r="L204">
        <v>364</v>
      </c>
      <c r="M204" t="s">
        <v>77</v>
      </c>
      <c r="N204" t="str">
        <f>CONCATENATE(Table1[[#This Row],[house_number]], " ",Table1[[#This Row],[street_name]])</f>
        <v>364 W 121st St</v>
      </c>
      <c r="O204" t="s">
        <v>125</v>
      </c>
      <c r="P204" t="s">
        <v>12</v>
      </c>
      <c r="Q204" s="3">
        <v>10032</v>
      </c>
    </row>
    <row r="205" spans="1:17" x14ac:dyDescent="0.25">
      <c r="A205">
        <v>7097813120</v>
      </c>
      <c r="B205" s="1">
        <v>41509</v>
      </c>
      <c r="C205">
        <v>48</v>
      </c>
      <c r="D205">
        <v>3</v>
      </c>
      <c r="E205">
        <v>349570</v>
      </c>
      <c r="F205">
        <v>847</v>
      </c>
      <c r="G205">
        <v>847</v>
      </c>
      <c r="H205" t="s">
        <v>13</v>
      </c>
      <c r="I205">
        <v>847</v>
      </c>
      <c r="J205" s="2">
        <v>0.3659722222222222</v>
      </c>
      <c r="K205">
        <v>8</v>
      </c>
      <c r="L205">
        <v>147</v>
      </c>
      <c r="M205" t="s">
        <v>46</v>
      </c>
      <c r="N205" t="str">
        <f>CONCATENATE(Table1[[#This Row],[house_number]], " ",Table1[[#This Row],[street_name]])</f>
        <v>147 W 120th St</v>
      </c>
      <c r="O205" t="s">
        <v>125</v>
      </c>
      <c r="P205" t="s">
        <v>12</v>
      </c>
      <c r="Q205" s="3">
        <v>10032</v>
      </c>
    </row>
    <row r="206" spans="1:17" x14ac:dyDescent="0.25">
      <c r="A206">
        <v>7097813143</v>
      </c>
      <c r="B206" s="1">
        <v>41509</v>
      </c>
      <c r="C206">
        <v>21</v>
      </c>
      <c r="D206">
        <v>1</v>
      </c>
      <c r="E206">
        <v>349570</v>
      </c>
      <c r="F206">
        <v>911</v>
      </c>
      <c r="G206">
        <v>911</v>
      </c>
      <c r="H206" t="s">
        <v>13</v>
      </c>
      <c r="I206">
        <v>911</v>
      </c>
      <c r="J206" s="2">
        <v>0.38263888888888892</v>
      </c>
      <c r="K206">
        <v>9</v>
      </c>
      <c r="L206">
        <v>6</v>
      </c>
      <c r="M206" t="s">
        <v>78</v>
      </c>
      <c r="N206" t="str">
        <f>CONCATENATE(Table1[[#This Row],[house_number]], " ",Table1[[#This Row],[street_name]])</f>
        <v>6 St Nicholas Ter</v>
      </c>
      <c r="O206" t="s">
        <v>125</v>
      </c>
      <c r="P206" t="s">
        <v>12</v>
      </c>
      <c r="Q206" s="3">
        <v>10032</v>
      </c>
    </row>
    <row r="207" spans="1:17" x14ac:dyDescent="0.25">
      <c r="A207">
        <v>7097813167</v>
      </c>
      <c r="B207" s="1">
        <v>41509</v>
      </c>
      <c r="C207">
        <v>21</v>
      </c>
      <c r="D207">
        <v>1</v>
      </c>
      <c r="E207">
        <v>349570</v>
      </c>
      <c r="F207">
        <v>940</v>
      </c>
      <c r="G207">
        <v>940</v>
      </c>
      <c r="H207" t="s">
        <v>13</v>
      </c>
      <c r="I207">
        <v>940</v>
      </c>
      <c r="J207" s="2">
        <v>0.40277777777777773</v>
      </c>
      <c r="K207">
        <v>9</v>
      </c>
      <c r="L207">
        <v>100</v>
      </c>
      <c r="M207" t="s">
        <v>79</v>
      </c>
      <c r="N207" t="str">
        <f>CONCATENATE(Table1[[#This Row],[house_number]], " ",Table1[[#This Row],[street_name]])</f>
        <v>100 W 128th St</v>
      </c>
      <c r="O207" t="s">
        <v>125</v>
      </c>
      <c r="P207" t="s">
        <v>12</v>
      </c>
      <c r="Q207" s="3">
        <v>10032</v>
      </c>
    </row>
    <row r="208" spans="1:17" x14ac:dyDescent="0.25">
      <c r="A208">
        <v>7097813180</v>
      </c>
      <c r="B208" s="1">
        <v>41509</v>
      </c>
      <c r="C208">
        <v>21</v>
      </c>
      <c r="D208">
        <v>1</v>
      </c>
      <c r="E208">
        <v>349570</v>
      </c>
      <c r="F208">
        <v>943</v>
      </c>
      <c r="G208">
        <v>943</v>
      </c>
      <c r="H208" t="s">
        <v>13</v>
      </c>
      <c r="I208">
        <v>943</v>
      </c>
      <c r="J208" s="2">
        <v>0.40486111111111112</v>
      </c>
      <c r="K208">
        <v>9</v>
      </c>
      <c r="L208">
        <v>70</v>
      </c>
      <c r="M208" t="s">
        <v>79</v>
      </c>
      <c r="N208" t="str">
        <f>CONCATENATE(Table1[[#This Row],[house_number]], " ",Table1[[#This Row],[street_name]])</f>
        <v>70 W 128th St</v>
      </c>
      <c r="O208" t="s">
        <v>125</v>
      </c>
      <c r="P208" t="s">
        <v>12</v>
      </c>
      <c r="Q208" s="3">
        <v>10032</v>
      </c>
    </row>
    <row r="209" spans="1:17" x14ac:dyDescent="0.25">
      <c r="A209">
        <v>7097813192</v>
      </c>
      <c r="B209" s="1">
        <v>41509</v>
      </c>
      <c r="C209">
        <v>21</v>
      </c>
      <c r="D209">
        <v>1</v>
      </c>
      <c r="E209">
        <v>349570</v>
      </c>
      <c r="F209">
        <v>945</v>
      </c>
      <c r="G209">
        <v>945</v>
      </c>
      <c r="H209" t="s">
        <v>13</v>
      </c>
      <c r="I209">
        <v>945</v>
      </c>
      <c r="J209" s="2">
        <v>0.40625</v>
      </c>
      <c r="K209">
        <v>9</v>
      </c>
      <c r="L209">
        <v>2</v>
      </c>
      <c r="M209" t="s">
        <v>79</v>
      </c>
      <c r="N209" t="str">
        <f>CONCATENATE(Table1[[#This Row],[house_number]], " ",Table1[[#This Row],[street_name]])</f>
        <v>2 W 128th St</v>
      </c>
      <c r="O209" t="s">
        <v>125</v>
      </c>
      <c r="P209" t="s">
        <v>12</v>
      </c>
      <c r="Q209" s="3">
        <v>10032</v>
      </c>
    </row>
    <row r="210" spans="1:17" x14ac:dyDescent="0.25">
      <c r="A210">
        <v>7097813209</v>
      </c>
      <c r="B210" s="1">
        <v>41509</v>
      </c>
      <c r="C210">
        <v>21</v>
      </c>
      <c r="D210">
        <v>1</v>
      </c>
      <c r="E210">
        <v>349570</v>
      </c>
      <c r="F210">
        <v>948</v>
      </c>
      <c r="G210">
        <v>948</v>
      </c>
      <c r="H210" t="s">
        <v>13</v>
      </c>
      <c r="I210">
        <v>948</v>
      </c>
      <c r="J210" s="2">
        <v>0.40833333333333338</v>
      </c>
      <c r="K210">
        <v>9</v>
      </c>
      <c r="L210">
        <v>2</v>
      </c>
      <c r="M210" t="s">
        <v>51</v>
      </c>
      <c r="N210" t="str">
        <f>CONCATENATE(Table1[[#This Row],[house_number]], " ",Table1[[#This Row],[street_name]])</f>
        <v>2 W 129th St</v>
      </c>
      <c r="O210" t="s">
        <v>125</v>
      </c>
      <c r="P210" t="s">
        <v>12</v>
      </c>
      <c r="Q210" s="3">
        <v>10032</v>
      </c>
    </row>
    <row r="211" spans="1:17" x14ac:dyDescent="0.25">
      <c r="A211">
        <v>7097813210</v>
      </c>
      <c r="B211" s="1">
        <v>41509</v>
      </c>
      <c r="C211">
        <v>21</v>
      </c>
      <c r="D211">
        <v>1</v>
      </c>
      <c r="E211">
        <v>349570</v>
      </c>
      <c r="F211">
        <v>949</v>
      </c>
      <c r="G211">
        <v>949</v>
      </c>
      <c r="H211" t="s">
        <v>13</v>
      </c>
      <c r="I211">
        <v>949</v>
      </c>
      <c r="J211" s="2">
        <v>0.40902777777777777</v>
      </c>
      <c r="K211">
        <v>9</v>
      </c>
      <c r="L211">
        <v>2</v>
      </c>
      <c r="M211" t="s">
        <v>51</v>
      </c>
      <c r="N211" t="str">
        <f>CONCATENATE(Table1[[#This Row],[house_number]], " ",Table1[[#This Row],[street_name]])</f>
        <v>2 W 129th St</v>
      </c>
      <c r="O211" t="s">
        <v>125</v>
      </c>
      <c r="P211" t="s">
        <v>12</v>
      </c>
      <c r="Q211" s="3">
        <v>10032</v>
      </c>
    </row>
    <row r="212" spans="1:17" x14ac:dyDescent="0.25">
      <c r="A212">
        <v>7097813222</v>
      </c>
      <c r="B212" s="1">
        <v>41509</v>
      </c>
      <c r="C212">
        <v>21</v>
      </c>
      <c r="D212">
        <v>1</v>
      </c>
      <c r="E212">
        <v>349570</v>
      </c>
      <c r="F212">
        <v>951</v>
      </c>
      <c r="G212">
        <v>951</v>
      </c>
      <c r="H212" t="s">
        <v>13</v>
      </c>
      <c r="I212">
        <v>951</v>
      </c>
      <c r="J212" s="2">
        <v>0.41041666666666665</v>
      </c>
      <c r="K212">
        <v>9</v>
      </c>
      <c r="L212">
        <v>16</v>
      </c>
      <c r="M212" t="s">
        <v>51</v>
      </c>
      <c r="N212" t="str">
        <f>CONCATENATE(Table1[[#This Row],[house_number]], " ",Table1[[#This Row],[street_name]])</f>
        <v>16 W 129th St</v>
      </c>
      <c r="O212" t="s">
        <v>125</v>
      </c>
      <c r="P212" t="s">
        <v>12</v>
      </c>
      <c r="Q212" s="3">
        <v>10032</v>
      </c>
    </row>
    <row r="213" spans="1:17" x14ac:dyDescent="0.25">
      <c r="A213">
        <v>7097813234</v>
      </c>
      <c r="B213" s="1">
        <v>41509</v>
      </c>
      <c r="C213">
        <v>40</v>
      </c>
      <c r="D213">
        <v>2</v>
      </c>
      <c r="E213">
        <v>349570</v>
      </c>
      <c r="F213">
        <v>957</v>
      </c>
      <c r="G213">
        <v>957</v>
      </c>
      <c r="H213" t="s">
        <v>13</v>
      </c>
      <c r="I213">
        <v>957</v>
      </c>
      <c r="J213" s="2">
        <v>0.4145833333333333</v>
      </c>
      <c r="K213">
        <v>9</v>
      </c>
      <c r="L213" t="s">
        <v>80</v>
      </c>
      <c r="M213" t="s">
        <v>81</v>
      </c>
      <c r="N213" t="str">
        <f>CONCATENATE(Table1[[#This Row],[house_number]], " ",Table1[[#This Row],[street_name]])</f>
        <v>117-119 W 12th St</v>
      </c>
      <c r="O213" t="s">
        <v>125</v>
      </c>
      <c r="P213" t="s">
        <v>12</v>
      </c>
      <c r="Q213" s="3">
        <v>10032</v>
      </c>
    </row>
    <row r="214" spans="1:17" x14ac:dyDescent="0.25">
      <c r="A214">
        <v>7097813246</v>
      </c>
      <c r="B214" s="1">
        <v>41509</v>
      </c>
      <c r="C214">
        <v>21</v>
      </c>
      <c r="D214">
        <v>1</v>
      </c>
      <c r="E214">
        <v>349570</v>
      </c>
      <c r="F214">
        <v>1006</v>
      </c>
      <c r="G214">
        <v>1006</v>
      </c>
      <c r="H214" t="s">
        <v>13</v>
      </c>
      <c r="I214">
        <v>1006</v>
      </c>
      <c r="J214" s="2">
        <v>0.42083333333333334</v>
      </c>
      <c r="K214">
        <v>10</v>
      </c>
      <c r="L214">
        <v>17</v>
      </c>
      <c r="M214" t="s">
        <v>82</v>
      </c>
      <c r="N214" t="str">
        <f>CONCATENATE(Table1[[#This Row],[house_number]], " ",Table1[[#This Row],[street_name]])</f>
        <v>17 E 128th St</v>
      </c>
      <c r="O214" t="s">
        <v>125</v>
      </c>
      <c r="P214" t="s">
        <v>12</v>
      </c>
      <c r="Q214" s="3">
        <v>10032</v>
      </c>
    </row>
    <row r="215" spans="1:17" x14ac:dyDescent="0.25">
      <c r="A215">
        <v>7097813258</v>
      </c>
      <c r="B215" s="1">
        <v>41509</v>
      </c>
      <c r="C215">
        <v>21</v>
      </c>
      <c r="D215">
        <v>1</v>
      </c>
      <c r="E215">
        <v>349570</v>
      </c>
      <c r="F215">
        <v>1009</v>
      </c>
      <c r="G215">
        <v>1009</v>
      </c>
      <c r="H215" t="s">
        <v>13</v>
      </c>
      <c r="I215">
        <v>1009</v>
      </c>
      <c r="J215" s="2">
        <v>0.42291666666666666</v>
      </c>
      <c r="K215">
        <v>10</v>
      </c>
      <c r="L215">
        <v>23</v>
      </c>
      <c r="M215" t="s">
        <v>82</v>
      </c>
      <c r="N215" t="str">
        <f>CONCATENATE(Table1[[#This Row],[house_number]], " ",Table1[[#This Row],[street_name]])</f>
        <v>23 E 128th St</v>
      </c>
      <c r="O215" t="s">
        <v>125</v>
      </c>
      <c r="P215" t="s">
        <v>12</v>
      </c>
      <c r="Q215" s="3">
        <v>10032</v>
      </c>
    </row>
    <row r="216" spans="1:17" x14ac:dyDescent="0.25">
      <c r="A216">
        <v>7097813295</v>
      </c>
      <c r="B216" s="1">
        <v>41509</v>
      </c>
      <c r="C216">
        <v>21</v>
      </c>
      <c r="D216">
        <v>1</v>
      </c>
      <c r="E216">
        <v>349570</v>
      </c>
      <c r="F216">
        <v>1108</v>
      </c>
      <c r="G216">
        <v>1108</v>
      </c>
      <c r="H216" t="s">
        <v>13</v>
      </c>
      <c r="I216">
        <v>1108</v>
      </c>
      <c r="J216" s="2">
        <v>0.46388888888888885</v>
      </c>
      <c r="K216">
        <v>11</v>
      </c>
      <c r="L216">
        <v>134</v>
      </c>
      <c r="M216" t="s">
        <v>52</v>
      </c>
      <c r="N216" t="str">
        <f>CONCATENATE(Table1[[#This Row],[house_number]], " ",Table1[[#This Row],[street_name]])</f>
        <v>134 Claremont Ave</v>
      </c>
      <c r="O216" t="s">
        <v>125</v>
      </c>
      <c r="P216" t="s">
        <v>12</v>
      </c>
      <c r="Q216" s="3">
        <v>10032</v>
      </c>
    </row>
    <row r="217" spans="1:17" x14ac:dyDescent="0.25">
      <c r="A217">
        <v>7097813337</v>
      </c>
      <c r="B217" s="1">
        <v>41509</v>
      </c>
      <c r="C217">
        <v>19</v>
      </c>
      <c r="D217">
        <v>2</v>
      </c>
      <c r="E217">
        <v>349570</v>
      </c>
      <c r="F217">
        <v>1118</v>
      </c>
      <c r="G217">
        <v>1118</v>
      </c>
      <c r="H217" t="s">
        <v>13</v>
      </c>
      <c r="I217">
        <v>1118</v>
      </c>
      <c r="J217" s="2">
        <v>0.47083333333333338</v>
      </c>
      <c r="K217">
        <v>11</v>
      </c>
      <c r="L217">
        <v>1225</v>
      </c>
      <c r="M217" t="s">
        <v>16</v>
      </c>
      <c r="N217" t="str">
        <f>CONCATENATE(Table1[[#This Row],[house_number]], " ",Table1[[#This Row],[street_name]])</f>
        <v>1225 Amsterdam Ave</v>
      </c>
      <c r="O217" t="s">
        <v>125</v>
      </c>
      <c r="P217" t="s">
        <v>12</v>
      </c>
      <c r="Q217" s="3">
        <v>10032</v>
      </c>
    </row>
    <row r="218" spans="1:17" x14ac:dyDescent="0.25">
      <c r="A218">
        <v>7097813349</v>
      </c>
      <c r="B218" s="1">
        <v>41509</v>
      </c>
      <c r="C218">
        <v>21</v>
      </c>
      <c r="D218">
        <v>1</v>
      </c>
      <c r="E218">
        <v>349570</v>
      </c>
      <c r="F218">
        <v>1120</v>
      </c>
      <c r="G218">
        <v>1120</v>
      </c>
      <c r="H218" t="s">
        <v>13</v>
      </c>
      <c r="I218">
        <v>1120</v>
      </c>
      <c r="J218" s="2">
        <v>0.47222222222222227</v>
      </c>
      <c r="K218">
        <v>11</v>
      </c>
      <c r="L218">
        <v>500</v>
      </c>
      <c r="M218" t="s">
        <v>45</v>
      </c>
      <c r="N218" t="str">
        <f>CONCATENATE(Table1[[#This Row],[house_number]], " ",Table1[[#This Row],[street_name]])</f>
        <v>500 W 122nd St</v>
      </c>
      <c r="O218" t="s">
        <v>125</v>
      </c>
      <c r="P218" t="s">
        <v>12</v>
      </c>
      <c r="Q218" s="3">
        <v>10032</v>
      </c>
    </row>
    <row r="219" spans="1:17" x14ac:dyDescent="0.25">
      <c r="A219">
        <v>7097813350</v>
      </c>
      <c r="B219" s="1">
        <v>41509</v>
      </c>
      <c r="C219">
        <v>21</v>
      </c>
      <c r="D219">
        <v>1</v>
      </c>
      <c r="E219">
        <v>349570</v>
      </c>
      <c r="F219">
        <v>1136</v>
      </c>
      <c r="G219">
        <v>1136</v>
      </c>
      <c r="H219" t="s">
        <v>13</v>
      </c>
      <c r="I219">
        <v>1136</v>
      </c>
      <c r="J219" s="2">
        <v>0.48333333333333334</v>
      </c>
      <c r="K219">
        <v>11</v>
      </c>
      <c r="L219">
        <v>322</v>
      </c>
      <c r="M219" t="s">
        <v>27</v>
      </c>
      <c r="N219" t="str">
        <f>CONCATENATE(Table1[[#This Row],[house_number]], " ",Table1[[#This Row],[street_name]])</f>
        <v>322 W 138th St</v>
      </c>
      <c r="O219" t="s">
        <v>125</v>
      </c>
      <c r="P219" t="s">
        <v>12</v>
      </c>
      <c r="Q219" s="3">
        <v>10032</v>
      </c>
    </row>
    <row r="220" spans="1:17" x14ac:dyDescent="0.25">
      <c r="A220">
        <v>7097813362</v>
      </c>
      <c r="B220" s="1">
        <v>41509</v>
      </c>
      <c r="C220">
        <v>21</v>
      </c>
      <c r="D220">
        <v>1</v>
      </c>
      <c r="E220">
        <v>349570</v>
      </c>
      <c r="F220">
        <v>1138</v>
      </c>
      <c r="G220">
        <v>1138</v>
      </c>
      <c r="H220" t="s">
        <v>13</v>
      </c>
      <c r="I220">
        <v>1138</v>
      </c>
      <c r="J220" s="2">
        <v>0.48472222222222222</v>
      </c>
      <c r="K220">
        <v>11</v>
      </c>
      <c r="L220">
        <v>318</v>
      </c>
      <c r="M220" t="s">
        <v>27</v>
      </c>
      <c r="N220" t="str">
        <f>CONCATENATE(Table1[[#This Row],[house_number]], " ",Table1[[#This Row],[street_name]])</f>
        <v>318 W 138th St</v>
      </c>
      <c r="O220" t="s">
        <v>125</v>
      </c>
      <c r="P220" t="s">
        <v>12</v>
      </c>
      <c r="Q220" s="3">
        <v>10032</v>
      </c>
    </row>
    <row r="221" spans="1:17" x14ac:dyDescent="0.25">
      <c r="A221">
        <v>7097813374</v>
      </c>
      <c r="B221" s="1">
        <v>41509</v>
      </c>
      <c r="C221">
        <v>21</v>
      </c>
      <c r="D221">
        <v>1</v>
      </c>
      <c r="E221">
        <v>349570</v>
      </c>
      <c r="F221">
        <v>1140</v>
      </c>
      <c r="G221">
        <v>1140</v>
      </c>
      <c r="H221" t="s">
        <v>13</v>
      </c>
      <c r="I221">
        <v>1140</v>
      </c>
      <c r="J221" s="2">
        <v>0.4861111111111111</v>
      </c>
      <c r="K221">
        <v>11</v>
      </c>
      <c r="L221">
        <v>142</v>
      </c>
      <c r="M221" t="s">
        <v>27</v>
      </c>
      <c r="N221" t="str">
        <f>CONCATENATE(Table1[[#This Row],[house_number]], " ",Table1[[#This Row],[street_name]])</f>
        <v>142 W 138th St</v>
      </c>
      <c r="O221" t="s">
        <v>125</v>
      </c>
      <c r="P221" t="s">
        <v>12</v>
      </c>
      <c r="Q221" s="3">
        <v>10032</v>
      </c>
    </row>
    <row r="222" spans="1:17" x14ac:dyDescent="0.25">
      <c r="A222">
        <v>7097813386</v>
      </c>
      <c r="B222" s="1">
        <v>41509</v>
      </c>
      <c r="C222">
        <v>21</v>
      </c>
      <c r="D222">
        <v>1</v>
      </c>
      <c r="E222">
        <v>349570</v>
      </c>
      <c r="F222">
        <v>1142</v>
      </c>
      <c r="G222">
        <v>1142</v>
      </c>
      <c r="H222" t="s">
        <v>13</v>
      </c>
      <c r="I222">
        <v>1142</v>
      </c>
      <c r="J222" s="2">
        <v>0.48749999999999999</v>
      </c>
      <c r="K222">
        <v>11</v>
      </c>
      <c r="L222">
        <v>232</v>
      </c>
      <c r="M222" t="s">
        <v>27</v>
      </c>
      <c r="N222" t="str">
        <f>CONCATENATE(Table1[[#This Row],[house_number]], " ",Table1[[#This Row],[street_name]])</f>
        <v>232 W 138th St</v>
      </c>
      <c r="O222" t="s">
        <v>125</v>
      </c>
      <c r="P222" t="s">
        <v>12</v>
      </c>
      <c r="Q222" s="3">
        <v>10032</v>
      </c>
    </row>
    <row r="223" spans="1:17" x14ac:dyDescent="0.25">
      <c r="A223">
        <v>7097813404</v>
      </c>
      <c r="B223" s="1">
        <v>41509</v>
      </c>
      <c r="C223">
        <v>21</v>
      </c>
      <c r="D223">
        <v>1</v>
      </c>
      <c r="E223">
        <v>349570</v>
      </c>
      <c r="F223">
        <v>1147</v>
      </c>
      <c r="G223">
        <v>1147</v>
      </c>
      <c r="H223" t="s">
        <v>13</v>
      </c>
      <c r="I223">
        <v>1147</v>
      </c>
      <c r="J223" s="2">
        <v>0.4909722222222222</v>
      </c>
      <c r="K223">
        <v>11</v>
      </c>
      <c r="L223">
        <v>110</v>
      </c>
      <c r="M223" t="s">
        <v>25</v>
      </c>
      <c r="N223" t="str">
        <f>CONCATENATE(Table1[[#This Row],[house_number]], " ",Table1[[#This Row],[street_name]])</f>
        <v>110 W 137th St</v>
      </c>
      <c r="O223" t="s">
        <v>125</v>
      </c>
      <c r="P223" t="s">
        <v>12</v>
      </c>
      <c r="Q223" s="3">
        <v>10032</v>
      </c>
    </row>
    <row r="224" spans="1:17" x14ac:dyDescent="0.25">
      <c r="A224">
        <v>7097813428</v>
      </c>
      <c r="B224" s="1">
        <v>41509</v>
      </c>
      <c r="C224">
        <v>46</v>
      </c>
      <c r="D224">
        <v>3</v>
      </c>
      <c r="E224">
        <v>349570</v>
      </c>
      <c r="F224">
        <v>101</v>
      </c>
      <c r="G224">
        <v>101</v>
      </c>
      <c r="H224" t="s">
        <v>29</v>
      </c>
      <c r="I224">
        <v>1301</v>
      </c>
      <c r="J224" s="2">
        <v>0.54236111111111118</v>
      </c>
      <c r="K224">
        <v>13</v>
      </c>
      <c r="L224">
        <v>337</v>
      </c>
      <c r="M224" t="s">
        <v>83</v>
      </c>
      <c r="N224" t="str">
        <f>CONCATENATE(Table1[[#This Row],[house_number]], " ",Table1[[#This Row],[street_name]])</f>
        <v>337 E 104th St</v>
      </c>
      <c r="O224" t="s">
        <v>125</v>
      </c>
      <c r="P224" t="s">
        <v>12</v>
      </c>
      <c r="Q224" s="3">
        <v>10032</v>
      </c>
    </row>
    <row r="225" spans="1:17" x14ac:dyDescent="0.25">
      <c r="A225">
        <v>7097813453</v>
      </c>
      <c r="B225" s="1">
        <v>41509</v>
      </c>
      <c r="C225">
        <v>46</v>
      </c>
      <c r="D225">
        <v>3</v>
      </c>
      <c r="E225">
        <v>349570</v>
      </c>
      <c r="F225">
        <v>108</v>
      </c>
      <c r="G225">
        <v>108</v>
      </c>
      <c r="H225" t="s">
        <v>29</v>
      </c>
      <c r="I225">
        <v>1308</v>
      </c>
      <c r="J225" s="2">
        <v>0.54722222222222217</v>
      </c>
      <c r="K225">
        <v>13</v>
      </c>
      <c r="L225">
        <v>250</v>
      </c>
      <c r="M225" t="s">
        <v>31</v>
      </c>
      <c r="N225" t="str">
        <f>CONCATENATE(Table1[[#This Row],[house_number]], " ",Table1[[#This Row],[street_name]])</f>
        <v>250 E 105th St</v>
      </c>
      <c r="O225" t="s">
        <v>125</v>
      </c>
      <c r="P225" t="s">
        <v>12</v>
      </c>
      <c r="Q225" s="3">
        <v>10032</v>
      </c>
    </row>
    <row r="226" spans="1:17" x14ac:dyDescent="0.25">
      <c r="A226">
        <v>7097813489</v>
      </c>
      <c r="B226" s="1">
        <v>41509</v>
      </c>
      <c r="C226">
        <v>46</v>
      </c>
      <c r="D226">
        <v>3</v>
      </c>
      <c r="E226">
        <v>349570</v>
      </c>
      <c r="F226">
        <v>122</v>
      </c>
      <c r="G226">
        <v>122</v>
      </c>
      <c r="H226" t="s">
        <v>29</v>
      </c>
      <c r="I226">
        <v>1322</v>
      </c>
      <c r="J226" s="2">
        <v>0.55694444444444446</v>
      </c>
      <c r="K226">
        <v>13</v>
      </c>
      <c r="L226">
        <v>338</v>
      </c>
      <c r="M226" t="s">
        <v>84</v>
      </c>
      <c r="N226" t="str">
        <f>CONCATENATE(Table1[[#This Row],[house_number]], " ",Table1[[#This Row],[street_name]])</f>
        <v>338 E 120th St</v>
      </c>
      <c r="O226" t="s">
        <v>125</v>
      </c>
      <c r="P226" t="s">
        <v>12</v>
      </c>
      <c r="Q226" s="3">
        <v>10032</v>
      </c>
    </row>
    <row r="227" spans="1:17" x14ac:dyDescent="0.25">
      <c r="A227">
        <v>7097813507</v>
      </c>
      <c r="B227" s="1">
        <v>41509</v>
      </c>
      <c r="C227">
        <v>48</v>
      </c>
      <c r="D227">
        <v>3</v>
      </c>
      <c r="E227">
        <v>349570</v>
      </c>
      <c r="F227">
        <v>126</v>
      </c>
      <c r="G227">
        <v>126</v>
      </c>
      <c r="H227" t="s">
        <v>29</v>
      </c>
      <c r="I227">
        <v>1326</v>
      </c>
      <c r="J227" s="2">
        <v>0.55972222222222223</v>
      </c>
      <c r="K227">
        <v>13</v>
      </c>
      <c r="L227">
        <v>400</v>
      </c>
      <c r="M227" t="s">
        <v>84</v>
      </c>
      <c r="N227" t="str">
        <f>CONCATENATE(Table1[[#This Row],[house_number]], " ",Table1[[#This Row],[street_name]])</f>
        <v>400 E 120th St</v>
      </c>
      <c r="O227" t="s">
        <v>125</v>
      </c>
      <c r="P227" t="s">
        <v>12</v>
      </c>
      <c r="Q227" s="3">
        <v>10032</v>
      </c>
    </row>
    <row r="228" spans="1:17" x14ac:dyDescent="0.25">
      <c r="A228">
        <v>7097813520</v>
      </c>
      <c r="B228" s="1">
        <v>41509</v>
      </c>
      <c r="C228">
        <v>46</v>
      </c>
      <c r="D228">
        <v>3</v>
      </c>
      <c r="E228">
        <v>349570</v>
      </c>
      <c r="F228">
        <v>139</v>
      </c>
      <c r="G228">
        <v>139</v>
      </c>
      <c r="H228" t="s">
        <v>29</v>
      </c>
      <c r="I228">
        <v>1339</v>
      </c>
      <c r="J228" s="2">
        <v>0.56874999999999998</v>
      </c>
      <c r="K228">
        <v>13</v>
      </c>
      <c r="L228">
        <v>170</v>
      </c>
      <c r="M228" t="s">
        <v>40</v>
      </c>
      <c r="N228" t="str">
        <f>CONCATENATE(Table1[[#This Row],[house_number]], " ",Table1[[#This Row],[street_name]])</f>
        <v>170 E 116th St</v>
      </c>
      <c r="O228" t="s">
        <v>125</v>
      </c>
      <c r="P228" t="s">
        <v>12</v>
      </c>
      <c r="Q228" s="3">
        <v>10032</v>
      </c>
    </row>
    <row r="229" spans="1:17" x14ac:dyDescent="0.25">
      <c r="A229">
        <v>7097813544</v>
      </c>
      <c r="B229" s="1">
        <v>41509</v>
      </c>
      <c r="C229">
        <v>14</v>
      </c>
      <c r="D229">
        <v>2</v>
      </c>
      <c r="E229">
        <v>349570</v>
      </c>
      <c r="F229">
        <v>144</v>
      </c>
      <c r="G229">
        <v>144</v>
      </c>
      <c r="H229" t="s">
        <v>29</v>
      </c>
      <c r="I229">
        <v>1344</v>
      </c>
      <c r="J229" s="2">
        <v>0.57222222222222219</v>
      </c>
      <c r="K229">
        <v>13</v>
      </c>
      <c r="L229">
        <v>1815</v>
      </c>
      <c r="M229" t="s">
        <v>60</v>
      </c>
      <c r="N229" t="str">
        <f>CONCATENATE(Table1[[#This Row],[house_number]], " ",Table1[[#This Row],[street_name]])</f>
        <v>1815 Park Ave</v>
      </c>
      <c r="O229" t="s">
        <v>125</v>
      </c>
      <c r="P229" t="s">
        <v>12</v>
      </c>
      <c r="Q229" s="3">
        <v>10032</v>
      </c>
    </row>
    <row r="230" spans="1:17" x14ac:dyDescent="0.25">
      <c r="A230">
        <v>7097813556</v>
      </c>
      <c r="B230" s="1">
        <v>41509</v>
      </c>
      <c r="C230">
        <v>19</v>
      </c>
      <c r="D230">
        <v>2</v>
      </c>
      <c r="E230">
        <v>349570</v>
      </c>
      <c r="F230">
        <v>146</v>
      </c>
      <c r="G230">
        <v>146</v>
      </c>
      <c r="H230" t="s">
        <v>29</v>
      </c>
      <c r="I230">
        <v>1346</v>
      </c>
      <c r="J230" s="2">
        <v>0.57361111111111118</v>
      </c>
      <c r="K230">
        <v>13</v>
      </c>
      <c r="L230">
        <v>108</v>
      </c>
      <c r="M230" t="s">
        <v>39</v>
      </c>
      <c r="N230" t="str">
        <f>CONCATENATE(Table1[[#This Row],[house_number]], " ",Table1[[#This Row],[street_name]])</f>
        <v>108 E 125th St</v>
      </c>
      <c r="O230" t="s">
        <v>125</v>
      </c>
      <c r="P230" t="s">
        <v>12</v>
      </c>
      <c r="Q230" s="3">
        <v>10032</v>
      </c>
    </row>
    <row r="231" spans="1:17" x14ac:dyDescent="0.25">
      <c r="A231">
        <v>7097813570</v>
      </c>
      <c r="B231" s="1">
        <v>41509</v>
      </c>
      <c r="C231">
        <v>17</v>
      </c>
      <c r="D231">
        <v>2</v>
      </c>
      <c r="E231">
        <v>349570</v>
      </c>
      <c r="F231">
        <v>153</v>
      </c>
      <c r="G231">
        <v>153</v>
      </c>
      <c r="H231" t="s">
        <v>29</v>
      </c>
      <c r="I231">
        <v>1353</v>
      </c>
      <c r="J231" s="2">
        <v>0.57847222222222217</v>
      </c>
      <c r="K231">
        <v>13</v>
      </c>
      <c r="L231">
        <v>165</v>
      </c>
      <c r="M231" t="s">
        <v>39</v>
      </c>
      <c r="N231" t="str">
        <f>CONCATENATE(Table1[[#This Row],[house_number]], " ",Table1[[#This Row],[street_name]])</f>
        <v>165 E 125th St</v>
      </c>
      <c r="O231" t="s">
        <v>125</v>
      </c>
      <c r="P231" t="s">
        <v>12</v>
      </c>
      <c r="Q231" s="3">
        <v>10032</v>
      </c>
    </row>
    <row r="232" spans="1:17" x14ac:dyDescent="0.25">
      <c r="A232">
        <v>7097813581</v>
      </c>
      <c r="B232" s="1">
        <v>41509</v>
      </c>
      <c r="C232">
        <v>16</v>
      </c>
      <c r="D232">
        <v>2</v>
      </c>
      <c r="E232">
        <v>349570</v>
      </c>
      <c r="F232">
        <v>200</v>
      </c>
      <c r="G232">
        <v>200</v>
      </c>
      <c r="H232" t="s">
        <v>29</v>
      </c>
      <c r="I232">
        <v>1400</v>
      </c>
      <c r="J232" s="2">
        <v>0.58333333333333337</v>
      </c>
      <c r="K232">
        <v>14</v>
      </c>
      <c r="L232">
        <v>218</v>
      </c>
      <c r="M232" t="s">
        <v>39</v>
      </c>
      <c r="N232" t="str">
        <f>CONCATENATE(Table1[[#This Row],[house_number]], " ",Table1[[#This Row],[street_name]])</f>
        <v>218 E 125th St</v>
      </c>
      <c r="O232" t="s">
        <v>125</v>
      </c>
      <c r="P232" t="s">
        <v>12</v>
      </c>
      <c r="Q232" s="3">
        <v>10032</v>
      </c>
    </row>
    <row r="233" spans="1:17" x14ac:dyDescent="0.25">
      <c r="A233">
        <v>7097813593</v>
      </c>
      <c r="B233" s="1">
        <v>41509</v>
      </c>
      <c r="C233">
        <v>18</v>
      </c>
      <c r="D233">
        <v>2</v>
      </c>
      <c r="E233">
        <v>349570</v>
      </c>
      <c r="F233">
        <v>210</v>
      </c>
      <c r="G233">
        <v>210</v>
      </c>
      <c r="H233" t="s">
        <v>29</v>
      </c>
      <c r="I233">
        <v>1410</v>
      </c>
      <c r="J233" s="2">
        <v>0.59027777777777779</v>
      </c>
      <c r="K233">
        <v>14</v>
      </c>
      <c r="L233">
        <v>2401</v>
      </c>
      <c r="M233" t="s">
        <v>30</v>
      </c>
      <c r="N233" t="str">
        <f>CONCATENATE(Table1[[#This Row],[house_number]], " ",Table1[[#This Row],[street_name]])</f>
        <v>2401 2nd Ave</v>
      </c>
      <c r="O233" t="s">
        <v>125</v>
      </c>
      <c r="P233" t="s">
        <v>12</v>
      </c>
      <c r="Q233" s="3">
        <v>10032</v>
      </c>
    </row>
    <row r="234" spans="1:17" x14ac:dyDescent="0.25">
      <c r="A234">
        <v>7097813600</v>
      </c>
      <c r="B234" s="1">
        <v>41509</v>
      </c>
      <c r="C234">
        <v>18</v>
      </c>
      <c r="D234">
        <v>2</v>
      </c>
      <c r="E234">
        <v>349570</v>
      </c>
      <c r="F234">
        <v>212</v>
      </c>
      <c r="G234">
        <v>212</v>
      </c>
      <c r="H234" t="s">
        <v>29</v>
      </c>
      <c r="I234">
        <v>1412</v>
      </c>
      <c r="J234" s="2">
        <v>0.59166666666666667</v>
      </c>
      <c r="K234">
        <v>14</v>
      </c>
      <c r="L234">
        <v>2405</v>
      </c>
      <c r="M234" t="s">
        <v>30</v>
      </c>
      <c r="N234" t="str">
        <f>CONCATENATE(Table1[[#This Row],[house_number]], " ",Table1[[#This Row],[street_name]])</f>
        <v>2405 2nd Ave</v>
      </c>
      <c r="O234" t="s">
        <v>125</v>
      </c>
      <c r="P234" t="s">
        <v>12</v>
      </c>
      <c r="Q234" s="3">
        <v>10032</v>
      </c>
    </row>
    <row r="235" spans="1:17" x14ac:dyDescent="0.25">
      <c r="A235">
        <v>7097813611</v>
      </c>
      <c r="B235" s="1">
        <v>41509</v>
      </c>
      <c r="C235">
        <v>18</v>
      </c>
      <c r="D235">
        <v>2</v>
      </c>
      <c r="E235">
        <v>349570</v>
      </c>
      <c r="F235">
        <v>214</v>
      </c>
      <c r="G235">
        <v>214</v>
      </c>
      <c r="H235" t="s">
        <v>29</v>
      </c>
      <c r="I235">
        <v>1414</v>
      </c>
      <c r="J235" s="2">
        <v>0.59305555555555556</v>
      </c>
      <c r="K235">
        <v>14</v>
      </c>
      <c r="L235">
        <v>2285</v>
      </c>
      <c r="M235" t="s">
        <v>30</v>
      </c>
      <c r="N235" t="str">
        <f>CONCATENATE(Table1[[#This Row],[house_number]], " ",Table1[[#This Row],[street_name]])</f>
        <v>2285 2nd Ave</v>
      </c>
      <c r="O235" t="s">
        <v>125</v>
      </c>
      <c r="P235" t="s">
        <v>12</v>
      </c>
      <c r="Q235" s="3">
        <v>10032</v>
      </c>
    </row>
    <row r="236" spans="1:17" x14ac:dyDescent="0.25">
      <c r="A236">
        <v>7097813623</v>
      </c>
      <c r="B236" s="1">
        <v>41509</v>
      </c>
      <c r="C236">
        <v>18</v>
      </c>
      <c r="D236">
        <v>2</v>
      </c>
      <c r="E236">
        <v>349570</v>
      </c>
      <c r="F236">
        <v>216</v>
      </c>
      <c r="G236">
        <v>216</v>
      </c>
      <c r="H236" t="s">
        <v>29</v>
      </c>
      <c r="I236">
        <v>1416</v>
      </c>
      <c r="J236" s="2">
        <v>0.59444444444444444</v>
      </c>
      <c r="K236">
        <v>14</v>
      </c>
      <c r="L236">
        <v>2405</v>
      </c>
      <c r="M236" t="s">
        <v>30</v>
      </c>
      <c r="N236" t="str">
        <f>CONCATENATE(Table1[[#This Row],[house_number]], " ",Table1[[#This Row],[street_name]])</f>
        <v>2405 2nd Ave</v>
      </c>
      <c r="O236" t="s">
        <v>125</v>
      </c>
      <c r="P236" t="s">
        <v>12</v>
      </c>
      <c r="Q236" s="3">
        <v>10032</v>
      </c>
    </row>
    <row r="237" spans="1:17" x14ac:dyDescent="0.25">
      <c r="A237">
        <v>7097813635</v>
      </c>
      <c r="B237" s="1">
        <v>41509</v>
      </c>
      <c r="C237">
        <v>18</v>
      </c>
      <c r="D237">
        <v>2</v>
      </c>
      <c r="E237">
        <v>349570</v>
      </c>
      <c r="F237">
        <v>221</v>
      </c>
      <c r="G237">
        <v>221</v>
      </c>
      <c r="H237" t="s">
        <v>29</v>
      </c>
      <c r="I237">
        <v>1421</v>
      </c>
      <c r="J237" s="2">
        <v>0.59791666666666665</v>
      </c>
      <c r="K237">
        <v>14</v>
      </c>
      <c r="L237">
        <v>2401</v>
      </c>
      <c r="M237" t="s">
        <v>30</v>
      </c>
      <c r="N237" t="str">
        <f>CONCATENATE(Table1[[#This Row],[house_number]], " ",Table1[[#This Row],[street_name]])</f>
        <v>2401 2nd Ave</v>
      </c>
      <c r="O237" t="s">
        <v>125</v>
      </c>
      <c r="P237" t="s">
        <v>12</v>
      </c>
      <c r="Q237" s="3">
        <v>10032</v>
      </c>
    </row>
    <row r="238" spans="1:17" x14ac:dyDescent="0.25">
      <c r="A238">
        <v>7097813647</v>
      </c>
      <c r="B238" s="1">
        <v>41509</v>
      </c>
      <c r="C238">
        <v>46</v>
      </c>
      <c r="D238">
        <v>3</v>
      </c>
      <c r="E238">
        <v>349570</v>
      </c>
      <c r="F238">
        <v>316</v>
      </c>
      <c r="G238">
        <v>316</v>
      </c>
      <c r="H238" t="s">
        <v>29</v>
      </c>
      <c r="I238">
        <v>1516</v>
      </c>
      <c r="J238" s="2">
        <v>0.63611111111111118</v>
      </c>
      <c r="K238">
        <v>15</v>
      </c>
      <c r="L238">
        <v>176</v>
      </c>
      <c r="M238" t="s">
        <v>40</v>
      </c>
      <c r="N238" t="str">
        <f>CONCATENATE(Table1[[#This Row],[house_number]], " ",Table1[[#This Row],[street_name]])</f>
        <v>176 E 116th St</v>
      </c>
      <c r="O238" t="s">
        <v>125</v>
      </c>
      <c r="P238" t="s">
        <v>12</v>
      </c>
      <c r="Q238" s="3">
        <v>10032</v>
      </c>
    </row>
    <row r="239" spans="1:17" x14ac:dyDescent="0.25">
      <c r="A239">
        <v>7097813106</v>
      </c>
      <c r="B239" s="1">
        <v>41509</v>
      </c>
      <c r="C239">
        <v>48</v>
      </c>
      <c r="D239">
        <v>3</v>
      </c>
      <c r="E239">
        <v>349570</v>
      </c>
      <c r="F239">
        <v>844</v>
      </c>
      <c r="G239">
        <v>844</v>
      </c>
      <c r="H239" t="s">
        <v>13</v>
      </c>
      <c r="I239">
        <v>844</v>
      </c>
      <c r="J239" s="2">
        <v>0.36388888888888887</v>
      </c>
      <c r="K239">
        <v>8</v>
      </c>
      <c r="L239">
        <v>204</v>
      </c>
      <c r="M239" t="s">
        <v>46</v>
      </c>
      <c r="N239" t="str">
        <f>CONCATENATE(Table1[[#This Row],[house_number]], " ",Table1[[#This Row],[street_name]])</f>
        <v>204 W 120th St</v>
      </c>
      <c r="O239" t="s">
        <v>125</v>
      </c>
      <c r="P239" t="s">
        <v>12</v>
      </c>
      <c r="Q239" s="3">
        <v>10032</v>
      </c>
    </row>
    <row r="240" spans="1:17" x14ac:dyDescent="0.25">
      <c r="A240">
        <v>7097813118</v>
      </c>
      <c r="B240" s="1">
        <v>41509</v>
      </c>
      <c r="C240">
        <v>48</v>
      </c>
      <c r="D240">
        <v>3</v>
      </c>
      <c r="E240">
        <v>349570</v>
      </c>
      <c r="F240">
        <v>846</v>
      </c>
      <c r="G240">
        <v>846</v>
      </c>
      <c r="H240" t="s">
        <v>13</v>
      </c>
      <c r="I240">
        <v>846</v>
      </c>
      <c r="J240" s="2">
        <v>0.36527777777777781</v>
      </c>
      <c r="K240">
        <v>8</v>
      </c>
      <c r="L240">
        <v>145</v>
      </c>
      <c r="M240" t="s">
        <v>46</v>
      </c>
      <c r="N240" t="str">
        <f>CONCATENATE(Table1[[#This Row],[house_number]], " ",Table1[[#This Row],[street_name]])</f>
        <v>145 W 120th St</v>
      </c>
      <c r="O240" t="s">
        <v>125</v>
      </c>
      <c r="P240" t="s">
        <v>12</v>
      </c>
      <c r="Q240" s="3">
        <v>10032</v>
      </c>
    </row>
    <row r="241" spans="1:17" x14ac:dyDescent="0.25">
      <c r="A241">
        <v>7097813131</v>
      </c>
      <c r="B241" s="1">
        <v>41509</v>
      </c>
      <c r="C241">
        <v>48</v>
      </c>
      <c r="D241">
        <v>3</v>
      </c>
      <c r="E241">
        <v>349570</v>
      </c>
      <c r="F241">
        <v>849</v>
      </c>
      <c r="G241">
        <v>849</v>
      </c>
      <c r="H241" t="s">
        <v>13</v>
      </c>
      <c r="I241">
        <v>849</v>
      </c>
      <c r="J241" s="2">
        <v>0.36736111111111108</v>
      </c>
      <c r="K241">
        <v>8</v>
      </c>
      <c r="L241">
        <v>125</v>
      </c>
      <c r="M241" t="s">
        <v>46</v>
      </c>
      <c r="N241" t="str">
        <f>CONCATENATE(Table1[[#This Row],[house_number]], " ",Table1[[#This Row],[street_name]])</f>
        <v>125 W 120th St</v>
      </c>
      <c r="O241" t="s">
        <v>125</v>
      </c>
      <c r="P241" t="s">
        <v>12</v>
      </c>
      <c r="Q241" s="3">
        <v>10032</v>
      </c>
    </row>
    <row r="242" spans="1:17" x14ac:dyDescent="0.25">
      <c r="A242">
        <v>7097813003</v>
      </c>
      <c r="B242" s="1">
        <v>41509</v>
      </c>
      <c r="C242">
        <v>21</v>
      </c>
      <c r="D242">
        <v>1</v>
      </c>
      <c r="E242">
        <v>349570</v>
      </c>
      <c r="F242">
        <v>739</v>
      </c>
      <c r="G242">
        <v>739</v>
      </c>
      <c r="H242" t="s">
        <v>13</v>
      </c>
      <c r="I242">
        <v>739</v>
      </c>
      <c r="J242" s="2">
        <v>0.31875000000000003</v>
      </c>
      <c r="K242">
        <v>7</v>
      </c>
      <c r="L242">
        <v>548</v>
      </c>
      <c r="M242" t="s">
        <v>74</v>
      </c>
      <c r="N242" t="str">
        <f>CONCATENATE(Table1[[#This Row],[house_number]], " ",Table1[[#This Row],[street_name]])</f>
        <v>548 W 114th St</v>
      </c>
      <c r="O242" t="s">
        <v>125</v>
      </c>
      <c r="P242" t="s">
        <v>12</v>
      </c>
      <c r="Q242" s="3">
        <v>10032</v>
      </c>
    </row>
    <row r="243" spans="1:17" x14ac:dyDescent="0.25">
      <c r="A243">
        <v>7097813039</v>
      </c>
      <c r="B243" s="1">
        <v>41509</v>
      </c>
      <c r="C243">
        <v>21</v>
      </c>
      <c r="D243">
        <v>1</v>
      </c>
      <c r="E243">
        <v>349570</v>
      </c>
      <c r="F243">
        <v>806</v>
      </c>
      <c r="G243">
        <v>806</v>
      </c>
      <c r="H243" t="s">
        <v>13</v>
      </c>
      <c r="I243">
        <v>806</v>
      </c>
      <c r="J243" s="2">
        <v>0.33749999999999997</v>
      </c>
      <c r="K243">
        <v>8</v>
      </c>
      <c r="L243">
        <v>554</v>
      </c>
      <c r="M243" t="s">
        <v>55</v>
      </c>
      <c r="N243" t="str">
        <f>CONCATENATE(Table1[[#This Row],[house_number]], " ",Table1[[#This Row],[street_name]])</f>
        <v>554 W 148th St</v>
      </c>
      <c r="O243" t="s">
        <v>125</v>
      </c>
      <c r="P243" t="s">
        <v>12</v>
      </c>
      <c r="Q243" s="3">
        <v>10032</v>
      </c>
    </row>
    <row r="244" spans="1:17" x14ac:dyDescent="0.25">
      <c r="A244">
        <v>7097813040</v>
      </c>
      <c r="B244" s="1">
        <v>41509</v>
      </c>
      <c r="C244">
        <v>21</v>
      </c>
      <c r="D244">
        <v>1</v>
      </c>
      <c r="E244">
        <v>349570</v>
      </c>
      <c r="F244">
        <v>807</v>
      </c>
      <c r="G244">
        <v>807</v>
      </c>
      <c r="H244" t="s">
        <v>13</v>
      </c>
      <c r="I244">
        <v>807</v>
      </c>
      <c r="J244" s="2">
        <v>0.33819444444444446</v>
      </c>
      <c r="K244">
        <v>8</v>
      </c>
      <c r="L244">
        <v>506</v>
      </c>
      <c r="M244" t="s">
        <v>55</v>
      </c>
      <c r="N244" t="str">
        <f>CONCATENATE(Table1[[#This Row],[house_number]], " ",Table1[[#This Row],[street_name]])</f>
        <v>506 W 148th St</v>
      </c>
      <c r="O244" t="s">
        <v>125</v>
      </c>
      <c r="P244" t="s">
        <v>12</v>
      </c>
      <c r="Q244" s="3">
        <v>10032</v>
      </c>
    </row>
    <row r="245" spans="1:17" x14ac:dyDescent="0.25">
      <c r="A245">
        <v>7097813155</v>
      </c>
      <c r="B245" s="1">
        <v>41509</v>
      </c>
      <c r="C245">
        <v>21</v>
      </c>
      <c r="D245">
        <v>1</v>
      </c>
      <c r="E245">
        <v>349570</v>
      </c>
      <c r="F245">
        <v>913</v>
      </c>
      <c r="G245">
        <v>913</v>
      </c>
      <c r="H245" t="s">
        <v>13</v>
      </c>
      <c r="I245">
        <v>913</v>
      </c>
      <c r="J245" s="2">
        <v>0.3840277777777778</v>
      </c>
      <c r="K245">
        <v>9</v>
      </c>
      <c r="L245">
        <v>2</v>
      </c>
      <c r="M245" t="s">
        <v>78</v>
      </c>
      <c r="N245" t="str">
        <f>CONCATENATE(Table1[[#This Row],[house_number]], " ",Table1[[#This Row],[street_name]])</f>
        <v>2 St Nicholas Ter</v>
      </c>
      <c r="O245" t="s">
        <v>125</v>
      </c>
      <c r="P245" t="s">
        <v>12</v>
      </c>
      <c r="Q245" s="3">
        <v>10032</v>
      </c>
    </row>
    <row r="246" spans="1:17" x14ac:dyDescent="0.25">
      <c r="A246">
        <v>7097813179</v>
      </c>
      <c r="B246" s="1">
        <v>41509</v>
      </c>
      <c r="C246">
        <v>21</v>
      </c>
      <c r="D246">
        <v>1</v>
      </c>
      <c r="E246">
        <v>349570</v>
      </c>
      <c r="F246">
        <v>941</v>
      </c>
      <c r="G246">
        <v>941</v>
      </c>
      <c r="H246" t="s">
        <v>13</v>
      </c>
      <c r="I246">
        <v>941</v>
      </c>
      <c r="J246" s="2">
        <v>0.40347222222222223</v>
      </c>
      <c r="K246">
        <v>9</v>
      </c>
      <c r="L246">
        <v>100</v>
      </c>
      <c r="M246" t="s">
        <v>79</v>
      </c>
      <c r="N246" t="str">
        <f>CONCATENATE(Table1[[#This Row],[house_number]], " ",Table1[[#This Row],[street_name]])</f>
        <v>100 W 128th St</v>
      </c>
      <c r="O246" t="s">
        <v>125</v>
      </c>
      <c r="P246" t="s">
        <v>12</v>
      </c>
      <c r="Q246" s="3">
        <v>10032</v>
      </c>
    </row>
    <row r="247" spans="1:17" x14ac:dyDescent="0.25">
      <c r="A247">
        <v>7097813260</v>
      </c>
      <c r="B247" s="1">
        <v>41509</v>
      </c>
      <c r="C247">
        <v>40</v>
      </c>
      <c r="D247">
        <v>2</v>
      </c>
      <c r="E247">
        <v>349570</v>
      </c>
      <c r="F247">
        <v>1013</v>
      </c>
      <c r="G247">
        <v>1013</v>
      </c>
      <c r="H247" t="s">
        <v>13</v>
      </c>
      <c r="I247">
        <v>1013</v>
      </c>
      <c r="J247" s="2">
        <v>0.42569444444444443</v>
      </c>
      <c r="K247">
        <v>10</v>
      </c>
      <c r="L247">
        <v>2</v>
      </c>
      <c r="M247" t="s">
        <v>85</v>
      </c>
      <c r="N247" t="str">
        <f>CONCATENATE(Table1[[#This Row],[house_number]], " ",Table1[[#This Row],[street_name]])</f>
        <v>2 E 129th St</v>
      </c>
      <c r="O247" t="s">
        <v>125</v>
      </c>
      <c r="P247" t="s">
        <v>12</v>
      </c>
      <c r="Q247" s="3">
        <v>10032</v>
      </c>
    </row>
    <row r="248" spans="1:17" x14ac:dyDescent="0.25">
      <c r="A248">
        <v>7097813271</v>
      </c>
      <c r="B248" s="1">
        <v>41509</v>
      </c>
      <c r="C248">
        <v>21</v>
      </c>
      <c r="D248">
        <v>1</v>
      </c>
      <c r="E248">
        <v>349570</v>
      </c>
      <c r="F248">
        <v>1106</v>
      </c>
      <c r="G248">
        <v>1106</v>
      </c>
      <c r="H248" t="s">
        <v>13</v>
      </c>
      <c r="I248">
        <v>1106</v>
      </c>
      <c r="J248" s="2">
        <v>0.46249999999999997</v>
      </c>
      <c r="K248">
        <v>11</v>
      </c>
      <c r="L248">
        <v>134</v>
      </c>
      <c r="M248" t="s">
        <v>52</v>
      </c>
      <c r="N248" t="str">
        <f>CONCATENATE(Table1[[#This Row],[house_number]], " ",Table1[[#This Row],[street_name]])</f>
        <v>134 Claremont Ave</v>
      </c>
      <c r="O248" t="s">
        <v>125</v>
      </c>
      <c r="P248" t="s">
        <v>12</v>
      </c>
      <c r="Q248" s="3">
        <v>10032</v>
      </c>
    </row>
    <row r="249" spans="1:17" x14ac:dyDescent="0.25">
      <c r="A249">
        <v>7097813283</v>
      </c>
      <c r="B249" s="1">
        <v>41509</v>
      </c>
      <c r="C249">
        <v>21</v>
      </c>
      <c r="D249">
        <v>1</v>
      </c>
      <c r="E249">
        <v>349570</v>
      </c>
      <c r="F249">
        <v>1107</v>
      </c>
      <c r="G249">
        <v>1107</v>
      </c>
      <c r="H249" t="s">
        <v>13</v>
      </c>
      <c r="I249">
        <v>1107</v>
      </c>
      <c r="J249" s="2">
        <v>0.46319444444444446</v>
      </c>
      <c r="K249">
        <v>11</v>
      </c>
      <c r="L249">
        <v>134</v>
      </c>
      <c r="M249" t="s">
        <v>52</v>
      </c>
      <c r="N249" t="str">
        <f>CONCATENATE(Table1[[#This Row],[house_number]], " ",Table1[[#This Row],[street_name]])</f>
        <v>134 Claremont Ave</v>
      </c>
      <c r="O249" t="s">
        <v>125</v>
      </c>
      <c r="P249" t="s">
        <v>12</v>
      </c>
      <c r="Q249" s="3">
        <v>10032</v>
      </c>
    </row>
    <row r="250" spans="1:17" x14ac:dyDescent="0.25">
      <c r="A250">
        <v>7097813301</v>
      </c>
      <c r="B250" s="1">
        <v>41509</v>
      </c>
      <c r="C250">
        <v>21</v>
      </c>
      <c r="D250">
        <v>1</v>
      </c>
      <c r="E250">
        <v>349570</v>
      </c>
      <c r="F250">
        <v>1110</v>
      </c>
      <c r="G250">
        <v>1110</v>
      </c>
      <c r="H250" t="s">
        <v>13</v>
      </c>
      <c r="I250">
        <v>1110</v>
      </c>
      <c r="J250" s="2">
        <v>0.46527777777777773</v>
      </c>
      <c r="K250">
        <v>11</v>
      </c>
      <c r="L250">
        <v>61</v>
      </c>
      <c r="M250" t="s">
        <v>52</v>
      </c>
      <c r="N250" t="str">
        <f>CONCATENATE(Table1[[#This Row],[house_number]], " ",Table1[[#This Row],[street_name]])</f>
        <v>61 Claremont Ave</v>
      </c>
      <c r="O250" t="s">
        <v>125</v>
      </c>
      <c r="P250" t="s">
        <v>12</v>
      </c>
      <c r="Q250" s="3">
        <v>10032</v>
      </c>
    </row>
    <row r="251" spans="1:17" x14ac:dyDescent="0.25">
      <c r="A251">
        <v>7097813313</v>
      </c>
      <c r="B251" s="1">
        <v>41509</v>
      </c>
      <c r="C251">
        <v>21</v>
      </c>
      <c r="D251">
        <v>1</v>
      </c>
      <c r="E251">
        <v>349570</v>
      </c>
      <c r="F251">
        <v>1112</v>
      </c>
      <c r="G251">
        <v>1112</v>
      </c>
      <c r="H251" t="s">
        <v>13</v>
      </c>
      <c r="I251">
        <v>1112</v>
      </c>
      <c r="J251" s="2">
        <v>0.46666666666666662</v>
      </c>
      <c r="K251">
        <v>11</v>
      </c>
      <c r="L251">
        <v>47</v>
      </c>
      <c r="M251" t="s">
        <v>52</v>
      </c>
      <c r="N251" t="str">
        <f>CONCATENATE(Table1[[#This Row],[house_number]], " ",Table1[[#This Row],[street_name]])</f>
        <v>47 Claremont Ave</v>
      </c>
      <c r="O251" t="s">
        <v>125</v>
      </c>
      <c r="P251" t="s">
        <v>12</v>
      </c>
      <c r="Q251" s="3">
        <v>10032</v>
      </c>
    </row>
    <row r="252" spans="1:17" x14ac:dyDescent="0.25">
      <c r="A252">
        <v>7097813325</v>
      </c>
      <c r="B252" s="1">
        <v>41509</v>
      </c>
      <c r="C252">
        <v>21</v>
      </c>
      <c r="D252">
        <v>1</v>
      </c>
      <c r="E252">
        <v>349570</v>
      </c>
      <c r="F252">
        <v>1114</v>
      </c>
      <c r="G252">
        <v>1114</v>
      </c>
      <c r="H252" t="s">
        <v>13</v>
      </c>
      <c r="I252">
        <v>1114</v>
      </c>
      <c r="J252" s="2">
        <v>0.4680555555555555</v>
      </c>
      <c r="K252">
        <v>11</v>
      </c>
      <c r="L252">
        <v>15</v>
      </c>
      <c r="M252" t="s">
        <v>52</v>
      </c>
      <c r="N252" t="str">
        <f>CONCATENATE(Table1[[#This Row],[house_number]], " ",Table1[[#This Row],[street_name]])</f>
        <v>15 Claremont Ave</v>
      </c>
      <c r="O252" t="s">
        <v>125</v>
      </c>
      <c r="P252" t="s">
        <v>12</v>
      </c>
      <c r="Q252" s="3">
        <v>10032</v>
      </c>
    </row>
    <row r="253" spans="1:17" x14ac:dyDescent="0.25">
      <c r="A253">
        <v>7097813465</v>
      </c>
      <c r="B253" s="1">
        <v>41509</v>
      </c>
      <c r="C253">
        <v>46</v>
      </c>
      <c r="D253">
        <v>3</v>
      </c>
      <c r="E253">
        <v>349570</v>
      </c>
      <c r="F253">
        <v>116</v>
      </c>
      <c r="G253">
        <v>116</v>
      </c>
      <c r="H253" t="s">
        <v>29</v>
      </c>
      <c r="I253">
        <v>1316</v>
      </c>
      <c r="J253" s="2">
        <v>0.55277777777777781</v>
      </c>
      <c r="K253">
        <v>13</v>
      </c>
      <c r="L253">
        <v>345</v>
      </c>
      <c r="M253" t="s">
        <v>86</v>
      </c>
      <c r="N253" t="str">
        <f>CONCATENATE(Table1[[#This Row],[house_number]], " ",Table1[[#This Row],[street_name]])</f>
        <v>345 E 119th St</v>
      </c>
      <c r="O253" t="s">
        <v>125</v>
      </c>
      <c r="P253" t="s">
        <v>12</v>
      </c>
      <c r="Q253" s="3">
        <v>10032</v>
      </c>
    </row>
    <row r="254" spans="1:17" x14ac:dyDescent="0.25">
      <c r="A254">
        <v>7097813477</v>
      </c>
      <c r="B254" s="1">
        <v>41509</v>
      </c>
      <c r="C254">
        <v>46</v>
      </c>
      <c r="D254">
        <v>3</v>
      </c>
      <c r="E254">
        <v>349570</v>
      </c>
      <c r="F254">
        <v>119</v>
      </c>
      <c r="G254">
        <v>119</v>
      </c>
      <c r="H254" t="s">
        <v>29</v>
      </c>
      <c r="I254">
        <v>1319</v>
      </c>
      <c r="J254" s="2">
        <v>0.55486111111111114</v>
      </c>
      <c r="K254">
        <v>13</v>
      </c>
      <c r="L254">
        <v>2195</v>
      </c>
      <c r="M254" t="s">
        <v>87</v>
      </c>
      <c r="N254" t="str">
        <f>CONCATENATE(Table1[[#This Row],[house_number]], " ",Table1[[#This Row],[street_name]])</f>
        <v>2195 3rd Ave</v>
      </c>
      <c r="O254" t="s">
        <v>125</v>
      </c>
      <c r="P254" t="s">
        <v>12</v>
      </c>
      <c r="Q254" s="3">
        <v>10032</v>
      </c>
    </row>
    <row r="255" spans="1:17" x14ac:dyDescent="0.25">
      <c r="A255">
        <v>7097813398</v>
      </c>
      <c r="B255" s="1">
        <v>41509</v>
      </c>
      <c r="C255">
        <v>21</v>
      </c>
      <c r="D255">
        <v>1</v>
      </c>
      <c r="E255">
        <v>349570</v>
      </c>
      <c r="F255">
        <v>1146</v>
      </c>
      <c r="G255">
        <v>1146</v>
      </c>
      <c r="H255" t="s">
        <v>13</v>
      </c>
      <c r="I255">
        <v>1146</v>
      </c>
      <c r="J255" s="2">
        <v>0.49027777777777781</v>
      </c>
      <c r="K255">
        <v>11</v>
      </c>
      <c r="L255">
        <v>101</v>
      </c>
      <c r="M255" t="s">
        <v>25</v>
      </c>
      <c r="N255" t="str">
        <f>CONCATENATE(Table1[[#This Row],[house_number]], " ",Table1[[#This Row],[street_name]])</f>
        <v>101 W 137th St</v>
      </c>
      <c r="O255" t="s">
        <v>125</v>
      </c>
      <c r="P255" t="s">
        <v>12</v>
      </c>
      <c r="Q255" s="3">
        <v>10032</v>
      </c>
    </row>
    <row r="256" spans="1:17" x14ac:dyDescent="0.25">
      <c r="A256">
        <v>7097813416</v>
      </c>
      <c r="B256" s="1">
        <v>41509</v>
      </c>
      <c r="C256">
        <v>21</v>
      </c>
      <c r="D256">
        <v>1</v>
      </c>
      <c r="E256">
        <v>349570</v>
      </c>
      <c r="F256">
        <v>1150</v>
      </c>
      <c r="G256">
        <v>1150</v>
      </c>
      <c r="H256" t="s">
        <v>13</v>
      </c>
      <c r="I256">
        <v>1150</v>
      </c>
      <c r="J256" s="2">
        <v>0.49305555555555558</v>
      </c>
      <c r="K256">
        <v>11</v>
      </c>
      <c r="L256">
        <v>218</v>
      </c>
      <c r="M256" t="s">
        <v>25</v>
      </c>
      <c r="N256" t="str">
        <f>CONCATENATE(Table1[[#This Row],[house_number]], " ",Table1[[#This Row],[street_name]])</f>
        <v>218 W 137th St</v>
      </c>
      <c r="O256" t="s">
        <v>125</v>
      </c>
      <c r="P256" t="s">
        <v>12</v>
      </c>
      <c r="Q256" s="3">
        <v>10032</v>
      </c>
    </row>
    <row r="257" spans="1:17" x14ac:dyDescent="0.25">
      <c r="A257">
        <v>7097813430</v>
      </c>
      <c r="B257" s="1">
        <v>41509</v>
      </c>
      <c r="C257">
        <v>46</v>
      </c>
      <c r="D257">
        <v>3</v>
      </c>
      <c r="E257">
        <v>349570</v>
      </c>
      <c r="F257">
        <v>104</v>
      </c>
      <c r="G257">
        <v>104</v>
      </c>
      <c r="H257" t="s">
        <v>29</v>
      </c>
      <c r="I257">
        <v>1304</v>
      </c>
      <c r="J257" s="2">
        <v>0.5444444444444444</v>
      </c>
      <c r="K257">
        <v>13</v>
      </c>
      <c r="L257">
        <v>2050</v>
      </c>
      <c r="M257" t="s">
        <v>30</v>
      </c>
      <c r="N257" t="str">
        <f>CONCATENATE(Table1[[#This Row],[house_number]], " ",Table1[[#This Row],[street_name]])</f>
        <v>2050 2nd Ave</v>
      </c>
      <c r="O257" t="s">
        <v>125</v>
      </c>
      <c r="P257" t="s">
        <v>12</v>
      </c>
      <c r="Q257" s="3">
        <v>10032</v>
      </c>
    </row>
    <row r="258" spans="1:17" x14ac:dyDescent="0.25">
      <c r="A258">
        <v>7097813441</v>
      </c>
      <c r="B258" s="1">
        <v>41509</v>
      </c>
      <c r="C258">
        <v>46</v>
      </c>
      <c r="D258">
        <v>3</v>
      </c>
      <c r="E258">
        <v>349570</v>
      </c>
      <c r="F258">
        <v>105</v>
      </c>
      <c r="G258">
        <v>105</v>
      </c>
      <c r="H258" t="s">
        <v>29</v>
      </c>
      <c r="I258">
        <v>1305</v>
      </c>
      <c r="J258" s="2">
        <v>0.54513888888888895</v>
      </c>
      <c r="K258">
        <v>13</v>
      </c>
      <c r="L258">
        <v>2050</v>
      </c>
      <c r="M258" t="s">
        <v>30</v>
      </c>
      <c r="N258" t="str">
        <f>CONCATENATE(Table1[[#This Row],[house_number]], " ",Table1[[#This Row],[street_name]])</f>
        <v>2050 2nd Ave</v>
      </c>
      <c r="O258" t="s">
        <v>125</v>
      </c>
      <c r="P258" t="s">
        <v>12</v>
      </c>
      <c r="Q258" s="3">
        <v>10032</v>
      </c>
    </row>
    <row r="259" spans="1:17" x14ac:dyDescent="0.25">
      <c r="A259">
        <v>7097813490</v>
      </c>
      <c r="B259" s="1">
        <v>41509</v>
      </c>
      <c r="C259">
        <v>46</v>
      </c>
      <c r="D259">
        <v>3</v>
      </c>
      <c r="E259">
        <v>349570</v>
      </c>
      <c r="F259">
        <v>124</v>
      </c>
      <c r="G259">
        <v>124</v>
      </c>
      <c r="H259" t="s">
        <v>29</v>
      </c>
      <c r="I259">
        <v>1324</v>
      </c>
      <c r="J259" s="2">
        <v>0.55833333333333335</v>
      </c>
      <c r="K259">
        <v>13</v>
      </c>
      <c r="L259">
        <v>346</v>
      </c>
      <c r="M259" t="s">
        <v>84</v>
      </c>
      <c r="N259" t="str">
        <f>CONCATENATE(Table1[[#This Row],[house_number]], " ",Table1[[#This Row],[street_name]])</f>
        <v>346 E 120th St</v>
      </c>
      <c r="O259" t="s">
        <v>125</v>
      </c>
      <c r="P259" t="s">
        <v>12</v>
      </c>
      <c r="Q259" s="3">
        <v>10032</v>
      </c>
    </row>
    <row r="260" spans="1:17" x14ac:dyDescent="0.25">
      <c r="A260">
        <v>7097813519</v>
      </c>
      <c r="B260" s="1">
        <v>41509</v>
      </c>
      <c r="C260">
        <v>14</v>
      </c>
      <c r="D260">
        <v>2</v>
      </c>
      <c r="E260">
        <v>349570</v>
      </c>
      <c r="F260">
        <v>132</v>
      </c>
      <c r="G260">
        <v>132</v>
      </c>
      <c r="H260" t="s">
        <v>29</v>
      </c>
      <c r="I260">
        <v>1332</v>
      </c>
      <c r="J260" s="2">
        <v>0.56388888888888888</v>
      </c>
      <c r="K260">
        <v>13</v>
      </c>
      <c r="L260">
        <v>500</v>
      </c>
      <c r="M260" t="s">
        <v>88</v>
      </c>
      <c r="N260" t="str">
        <f>CONCATENATE(Table1[[#This Row],[house_number]], " ",Table1[[#This Row],[street_name]])</f>
        <v>500 E 117th St</v>
      </c>
      <c r="O260" t="s">
        <v>125</v>
      </c>
      <c r="P260" t="s">
        <v>12</v>
      </c>
      <c r="Q260" s="3">
        <v>10032</v>
      </c>
    </row>
    <row r="261" spans="1:17" x14ac:dyDescent="0.25">
      <c r="A261">
        <v>7097813532</v>
      </c>
      <c r="B261" s="1">
        <v>41509</v>
      </c>
      <c r="C261">
        <v>14</v>
      </c>
      <c r="D261">
        <v>2</v>
      </c>
      <c r="E261">
        <v>349570</v>
      </c>
      <c r="F261">
        <v>143</v>
      </c>
      <c r="G261">
        <v>143</v>
      </c>
      <c r="H261" t="s">
        <v>29</v>
      </c>
      <c r="I261">
        <v>1343</v>
      </c>
      <c r="J261" s="2">
        <v>0.57152777777777775</v>
      </c>
      <c r="K261">
        <v>13</v>
      </c>
      <c r="L261">
        <v>1785</v>
      </c>
      <c r="M261" t="s">
        <v>60</v>
      </c>
      <c r="N261" t="str">
        <f>CONCATENATE(Table1[[#This Row],[house_number]], " ",Table1[[#This Row],[street_name]])</f>
        <v>1785 Park Ave</v>
      </c>
      <c r="O261" t="s">
        <v>125</v>
      </c>
      <c r="P261" t="s">
        <v>12</v>
      </c>
      <c r="Q261" s="3">
        <v>10032</v>
      </c>
    </row>
    <row r="262" spans="1:17" x14ac:dyDescent="0.25">
      <c r="A262">
        <v>7097813568</v>
      </c>
      <c r="B262" s="1">
        <v>41509</v>
      </c>
      <c r="C262">
        <v>20</v>
      </c>
      <c r="D262">
        <v>2</v>
      </c>
      <c r="E262">
        <v>349570</v>
      </c>
      <c r="F262">
        <v>148</v>
      </c>
      <c r="G262">
        <v>148</v>
      </c>
      <c r="H262" t="s">
        <v>29</v>
      </c>
      <c r="I262">
        <v>1348</v>
      </c>
      <c r="J262" s="2">
        <v>0.57500000000000007</v>
      </c>
      <c r="K262">
        <v>13</v>
      </c>
      <c r="L262">
        <v>116</v>
      </c>
      <c r="M262" t="s">
        <v>39</v>
      </c>
      <c r="N262" t="str">
        <f>CONCATENATE(Table1[[#This Row],[house_number]], " ",Table1[[#This Row],[street_name]])</f>
        <v>116 E 125th St</v>
      </c>
      <c r="O262" t="s">
        <v>125</v>
      </c>
      <c r="P262" t="s">
        <v>12</v>
      </c>
      <c r="Q262" s="3">
        <v>10032</v>
      </c>
    </row>
    <row r="263" spans="1:17" x14ac:dyDescent="0.25">
      <c r="A263">
        <v>7097813659</v>
      </c>
      <c r="B263" s="1">
        <v>41509</v>
      </c>
      <c r="C263">
        <v>19</v>
      </c>
      <c r="D263">
        <v>2</v>
      </c>
      <c r="E263">
        <v>349570</v>
      </c>
      <c r="F263">
        <v>340</v>
      </c>
      <c r="G263">
        <v>340</v>
      </c>
      <c r="H263" t="s">
        <v>29</v>
      </c>
      <c r="I263">
        <v>1540</v>
      </c>
      <c r="J263" s="2">
        <v>0.65277777777777779</v>
      </c>
      <c r="K263">
        <v>15</v>
      </c>
      <c r="L263">
        <v>161</v>
      </c>
      <c r="M263" t="s">
        <v>40</v>
      </c>
      <c r="N263" t="str">
        <f>CONCATENATE(Table1[[#This Row],[house_number]], " ",Table1[[#This Row],[street_name]])</f>
        <v>161 E 116th St</v>
      </c>
      <c r="O263" t="s">
        <v>125</v>
      </c>
      <c r="P263" t="s">
        <v>12</v>
      </c>
      <c r="Q263" s="3">
        <v>10032</v>
      </c>
    </row>
    <row r="264" spans="1:17" x14ac:dyDescent="0.25">
      <c r="A264">
        <v>7097813660</v>
      </c>
      <c r="B264" s="1">
        <v>41510</v>
      </c>
      <c r="C264">
        <v>40</v>
      </c>
      <c r="D264">
        <v>2</v>
      </c>
      <c r="E264">
        <v>349570</v>
      </c>
      <c r="F264">
        <v>637</v>
      </c>
      <c r="G264">
        <v>637</v>
      </c>
      <c r="H264" t="s">
        <v>13</v>
      </c>
      <c r="I264">
        <v>637</v>
      </c>
      <c r="J264" s="2">
        <v>0.27569444444444446</v>
      </c>
      <c r="K264">
        <v>6</v>
      </c>
      <c r="L264">
        <v>1060</v>
      </c>
      <c r="M264" t="s">
        <v>16</v>
      </c>
      <c r="N264" t="str">
        <f>CONCATENATE(Table1[[#This Row],[house_number]], " ",Table1[[#This Row],[street_name]])</f>
        <v>1060 Amsterdam Ave</v>
      </c>
      <c r="O264" t="s">
        <v>125</v>
      </c>
      <c r="P264" t="s">
        <v>12</v>
      </c>
      <c r="Q264" s="3">
        <v>10032</v>
      </c>
    </row>
    <row r="265" spans="1:17" x14ac:dyDescent="0.25">
      <c r="A265">
        <v>7097813672</v>
      </c>
      <c r="B265" s="1">
        <v>41510</v>
      </c>
      <c r="C265">
        <v>46</v>
      </c>
      <c r="D265">
        <v>3</v>
      </c>
      <c r="E265">
        <v>349570</v>
      </c>
      <c r="F265">
        <v>642</v>
      </c>
      <c r="G265">
        <v>642</v>
      </c>
      <c r="H265" t="s">
        <v>13</v>
      </c>
      <c r="I265">
        <v>642</v>
      </c>
      <c r="J265" s="2">
        <v>0.27916666666666667</v>
      </c>
      <c r="K265">
        <v>6</v>
      </c>
      <c r="L265">
        <v>825</v>
      </c>
      <c r="M265" t="s">
        <v>89</v>
      </c>
      <c r="N265" t="str">
        <f>CONCATENATE(Table1[[#This Row],[house_number]], " ",Table1[[#This Row],[street_name]])</f>
        <v>825 West End Ave</v>
      </c>
      <c r="O265" t="s">
        <v>125</v>
      </c>
      <c r="P265" t="s">
        <v>12</v>
      </c>
      <c r="Q265" s="3">
        <v>10032</v>
      </c>
    </row>
    <row r="266" spans="1:17" x14ac:dyDescent="0.25">
      <c r="A266">
        <v>7097813684</v>
      </c>
      <c r="B266" s="1">
        <v>41510</v>
      </c>
      <c r="C266">
        <v>21</v>
      </c>
      <c r="D266">
        <v>1</v>
      </c>
      <c r="E266">
        <v>349570</v>
      </c>
      <c r="F266">
        <v>711</v>
      </c>
      <c r="G266">
        <v>711</v>
      </c>
      <c r="H266" t="s">
        <v>13</v>
      </c>
      <c r="I266">
        <v>711</v>
      </c>
      <c r="J266" s="2">
        <v>0.29930555555555555</v>
      </c>
      <c r="K266">
        <v>7</v>
      </c>
      <c r="L266">
        <v>850</v>
      </c>
      <c r="M266" t="s">
        <v>14</v>
      </c>
      <c r="N266" t="str">
        <f>CONCATENATE(Table1[[#This Row],[house_number]], " ",Table1[[#This Row],[street_name]])</f>
        <v>850 Columbus Ave</v>
      </c>
      <c r="O266" t="s">
        <v>125</v>
      </c>
      <c r="P266" t="s">
        <v>12</v>
      </c>
      <c r="Q266" s="3">
        <v>10032</v>
      </c>
    </row>
    <row r="267" spans="1:17" x14ac:dyDescent="0.25">
      <c r="A267">
        <v>7097813696</v>
      </c>
      <c r="B267" s="1">
        <v>41510</v>
      </c>
      <c r="C267">
        <v>21</v>
      </c>
      <c r="D267">
        <v>1</v>
      </c>
      <c r="E267">
        <v>349570</v>
      </c>
      <c r="F267">
        <v>712</v>
      </c>
      <c r="G267">
        <v>712</v>
      </c>
      <c r="H267" t="s">
        <v>13</v>
      </c>
      <c r="I267">
        <v>712</v>
      </c>
      <c r="J267" s="2">
        <v>0.3</v>
      </c>
      <c r="K267">
        <v>7</v>
      </c>
      <c r="L267">
        <v>850</v>
      </c>
      <c r="M267" t="s">
        <v>14</v>
      </c>
      <c r="N267" t="str">
        <f>CONCATENATE(Table1[[#This Row],[house_number]], " ",Table1[[#This Row],[street_name]])</f>
        <v>850 Columbus Ave</v>
      </c>
      <c r="O267" t="s">
        <v>125</v>
      </c>
      <c r="P267" t="s">
        <v>12</v>
      </c>
      <c r="Q267" s="3">
        <v>10032</v>
      </c>
    </row>
    <row r="268" spans="1:17" x14ac:dyDescent="0.25">
      <c r="A268">
        <v>7097813702</v>
      </c>
      <c r="B268" s="1">
        <v>41510</v>
      </c>
      <c r="C268">
        <v>21</v>
      </c>
      <c r="D268">
        <v>1</v>
      </c>
      <c r="E268">
        <v>349570</v>
      </c>
      <c r="F268">
        <v>713</v>
      </c>
      <c r="G268">
        <v>713</v>
      </c>
      <c r="H268" t="s">
        <v>13</v>
      </c>
      <c r="I268">
        <v>713</v>
      </c>
      <c r="J268" s="2">
        <v>0.30069444444444443</v>
      </c>
      <c r="K268">
        <v>7</v>
      </c>
      <c r="L268">
        <v>850</v>
      </c>
      <c r="M268" t="s">
        <v>14</v>
      </c>
      <c r="N268" t="str">
        <f>CONCATENATE(Table1[[#This Row],[house_number]], " ",Table1[[#This Row],[street_name]])</f>
        <v>850 Columbus Ave</v>
      </c>
      <c r="O268" t="s">
        <v>125</v>
      </c>
      <c r="P268" t="s">
        <v>12</v>
      </c>
      <c r="Q268" s="3">
        <v>10032</v>
      </c>
    </row>
    <row r="269" spans="1:17" x14ac:dyDescent="0.25">
      <c r="A269">
        <v>7097813751</v>
      </c>
      <c r="B269" s="1">
        <v>41510</v>
      </c>
      <c r="C269">
        <v>21</v>
      </c>
      <c r="D269">
        <v>1</v>
      </c>
      <c r="E269">
        <v>349570</v>
      </c>
      <c r="F269">
        <v>724</v>
      </c>
      <c r="G269">
        <v>724</v>
      </c>
      <c r="H269" t="s">
        <v>13</v>
      </c>
      <c r="I269">
        <v>724</v>
      </c>
      <c r="J269" s="2">
        <v>0.30833333333333335</v>
      </c>
      <c r="K269">
        <v>7</v>
      </c>
      <c r="L269">
        <v>906</v>
      </c>
      <c r="M269" t="s">
        <v>14</v>
      </c>
      <c r="N269" t="str">
        <f>CONCATENATE(Table1[[#This Row],[house_number]], " ",Table1[[#This Row],[street_name]])</f>
        <v>906 Columbus Ave</v>
      </c>
      <c r="O269" t="s">
        <v>125</v>
      </c>
      <c r="P269" t="s">
        <v>12</v>
      </c>
      <c r="Q269" s="3">
        <v>10032</v>
      </c>
    </row>
    <row r="270" spans="1:17" x14ac:dyDescent="0.25">
      <c r="A270">
        <v>7097813763</v>
      </c>
      <c r="B270" s="1">
        <v>41510</v>
      </c>
      <c r="C270">
        <v>21</v>
      </c>
      <c r="D270">
        <v>1</v>
      </c>
      <c r="E270">
        <v>349570</v>
      </c>
      <c r="F270">
        <v>725</v>
      </c>
      <c r="G270">
        <v>725</v>
      </c>
      <c r="H270" t="s">
        <v>13</v>
      </c>
      <c r="I270">
        <v>725</v>
      </c>
      <c r="J270" s="2">
        <v>0.30902777777777779</v>
      </c>
      <c r="K270">
        <v>7</v>
      </c>
      <c r="L270">
        <v>902</v>
      </c>
      <c r="M270" t="s">
        <v>14</v>
      </c>
      <c r="N270" t="str">
        <f>CONCATENATE(Table1[[#This Row],[house_number]], " ",Table1[[#This Row],[street_name]])</f>
        <v>902 Columbus Ave</v>
      </c>
      <c r="O270" t="s">
        <v>125</v>
      </c>
      <c r="P270" t="s">
        <v>12</v>
      </c>
      <c r="Q270" s="3">
        <v>10032</v>
      </c>
    </row>
    <row r="271" spans="1:17" x14ac:dyDescent="0.25">
      <c r="A271">
        <v>7097813775</v>
      </c>
      <c r="B271" s="1">
        <v>41510</v>
      </c>
      <c r="C271">
        <v>19</v>
      </c>
      <c r="D271">
        <v>2</v>
      </c>
      <c r="E271">
        <v>349570</v>
      </c>
      <c r="F271">
        <v>737</v>
      </c>
      <c r="G271">
        <v>737</v>
      </c>
      <c r="H271" t="s">
        <v>13</v>
      </c>
      <c r="I271">
        <v>737</v>
      </c>
      <c r="J271" s="2">
        <v>0.31736111111111115</v>
      </c>
      <c r="K271">
        <v>7</v>
      </c>
      <c r="L271">
        <v>2575</v>
      </c>
      <c r="M271" t="s">
        <v>17</v>
      </c>
      <c r="N271" t="str">
        <f>CONCATENATE(Table1[[#This Row],[house_number]], " ",Table1[[#This Row],[street_name]])</f>
        <v>2575 Broadway</v>
      </c>
      <c r="O271" t="s">
        <v>125</v>
      </c>
      <c r="P271" t="s">
        <v>12</v>
      </c>
      <c r="Q271" s="3">
        <v>10032</v>
      </c>
    </row>
    <row r="272" spans="1:17" x14ac:dyDescent="0.25">
      <c r="A272">
        <v>7097813799</v>
      </c>
      <c r="B272" s="1">
        <v>41510</v>
      </c>
      <c r="C272">
        <v>21</v>
      </c>
      <c r="D272">
        <v>1</v>
      </c>
      <c r="E272">
        <v>349570</v>
      </c>
      <c r="F272">
        <v>742</v>
      </c>
      <c r="G272">
        <v>742</v>
      </c>
      <c r="H272" t="s">
        <v>13</v>
      </c>
      <c r="I272">
        <v>742</v>
      </c>
      <c r="J272" s="2">
        <v>0.32083333333333336</v>
      </c>
      <c r="K272">
        <v>7</v>
      </c>
      <c r="L272">
        <v>2868</v>
      </c>
      <c r="M272" t="s">
        <v>17</v>
      </c>
      <c r="N272" t="str">
        <f>CONCATENATE(Table1[[#This Row],[house_number]], " ",Table1[[#This Row],[street_name]])</f>
        <v>2868 Broadway</v>
      </c>
      <c r="O272" t="s">
        <v>125</v>
      </c>
      <c r="P272" t="s">
        <v>12</v>
      </c>
      <c r="Q272" s="3">
        <v>10032</v>
      </c>
    </row>
    <row r="273" spans="1:17" x14ac:dyDescent="0.25">
      <c r="A273">
        <v>7097813817</v>
      </c>
      <c r="B273" s="1">
        <v>41510</v>
      </c>
      <c r="C273">
        <v>21</v>
      </c>
      <c r="D273">
        <v>1</v>
      </c>
      <c r="E273">
        <v>349570</v>
      </c>
      <c r="F273">
        <v>807</v>
      </c>
      <c r="G273">
        <v>807</v>
      </c>
      <c r="H273" t="s">
        <v>13</v>
      </c>
      <c r="I273">
        <v>807</v>
      </c>
      <c r="J273" s="2">
        <v>0.33819444444444446</v>
      </c>
      <c r="K273">
        <v>8</v>
      </c>
      <c r="L273">
        <v>2488</v>
      </c>
      <c r="M273" t="s">
        <v>90</v>
      </c>
      <c r="N273" t="str">
        <f>CONCATENATE(Table1[[#This Row],[house_number]], " ",Table1[[#This Row],[street_name]])</f>
        <v>2488 Adam Clayton Powell</v>
      </c>
      <c r="O273" t="s">
        <v>125</v>
      </c>
      <c r="P273" t="s">
        <v>12</v>
      </c>
      <c r="Q273" s="3">
        <v>10032</v>
      </c>
    </row>
    <row r="274" spans="1:17" x14ac:dyDescent="0.25">
      <c r="A274">
        <v>7097813829</v>
      </c>
      <c r="B274" s="1">
        <v>41510</v>
      </c>
      <c r="C274">
        <v>21</v>
      </c>
      <c r="D274">
        <v>1</v>
      </c>
      <c r="E274">
        <v>349570</v>
      </c>
      <c r="F274">
        <v>809</v>
      </c>
      <c r="G274">
        <v>809</v>
      </c>
      <c r="H274" t="s">
        <v>13</v>
      </c>
      <c r="I274">
        <v>809</v>
      </c>
      <c r="J274" s="2">
        <v>0.33958333333333335</v>
      </c>
      <c r="K274">
        <v>8</v>
      </c>
      <c r="L274">
        <v>2460</v>
      </c>
      <c r="M274" t="s">
        <v>90</v>
      </c>
      <c r="N274" t="str">
        <f>CONCATENATE(Table1[[#This Row],[house_number]], " ",Table1[[#This Row],[street_name]])</f>
        <v>2460 Adam Clayton Powell</v>
      </c>
      <c r="O274" t="s">
        <v>125</v>
      </c>
      <c r="P274" t="s">
        <v>12</v>
      </c>
      <c r="Q274" s="3">
        <v>10032</v>
      </c>
    </row>
    <row r="275" spans="1:17" x14ac:dyDescent="0.25">
      <c r="A275">
        <v>7097813880</v>
      </c>
      <c r="B275" s="1">
        <v>41510</v>
      </c>
      <c r="C275">
        <v>21</v>
      </c>
      <c r="D275">
        <v>1</v>
      </c>
      <c r="E275">
        <v>349570</v>
      </c>
      <c r="F275">
        <v>815</v>
      </c>
      <c r="G275">
        <v>815</v>
      </c>
      <c r="H275" t="s">
        <v>13</v>
      </c>
      <c r="I275">
        <v>815</v>
      </c>
      <c r="J275" s="2">
        <v>0.34375</v>
      </c>
      <c r="K275">
        <v>8</v>
      </c>
      <c r="L275">
        <v>2446</v>
      </c>
      <c r="M275" t="s">
        <v>90</v>
      </c>
      <c r="N275" t="str">
        <f>CONCATENATE(Table1[[#This Row],[house_number]], " ",Table1[[#This Row],[street_name]])</f>
        <v>2446 Adam Clayton Powell</v>
      </c>
      <c r="O275" t="s">
        <v>125</v>
      </c>
      <c r="P275" t="s">
        <v>12</v>
      </c>
      <c r="Q275" s="3">
        <v>10032</v>
      </c>
    </row>
    <row r="276" spans="1:17" x14ac:dyDescent="0.25">
      <c r="A276">
        <v>7097813910</v>
      </c>
      <c r="B276" s="1">
        <v>41510</v>
      </c>
      <c r="C276">
        <v>21</v>
      </c>
      <c r="D276">
        <v>1</v>
      </c>
      <c r="E276">
        <v>349570</v>
      </c>
      <c r="F276">
        <v>818</v>
      </c>
      <c r="G276">
        <v>818</v>
      </c>
      <c r="H276" t="s">
        <v>13</v>
      </c>
      <c r="I276">
        <v>818</v>
      </c>
      <c r="J276" s="2">
        <v>0.34583333333333338</v>
      </c>
      <c r="K276">
        <v>8</v>
      </c>
      <c r="L276">
        <v>2368</v>
      </c>
      <c r="M276" t="s">
        <v>90</v>
      </c>
      <c r="N276" t="str">
        <f>CONCATENATE(Table1[[#This Row],[house_number]], " ",Table1[[#This Row],[street_name]])</f>
        <v>2368 Adam Clayton Powell</v>
      </c>
      <c r="O276" t="s">
        <v>125</v>
      </c>
      <c r="P276" t="s">
        <v>12</v>
      </c>
      <c r="Q276" s="3">
        <v>10032</v>
      </c>
    </row>
    <row r="277" spans="1:17" x14ac:dyDescent="0.25">
      <c r="A277">
        <v>7097813945</v>
      </c>
      <c r="B277" s="1">
        <v>41510</v>
      </c>
      <c r="C277">
        <v>21</v>
      </c>
      <c r="D277">
        <v>1</v>
      </c>
      <c r="E277">
        <v>349570</v>
      </c>
      <c r="F277">
        <v>821</v>
      </c>
      <c r="G277">
        <v>821</v>
      </c>
      <c r="H277" t="s">
        <v>13</v>
      </c>
      <c r="I277">
        <v>821</v>
      </c>
      <c r="J277" s="2">
        <v>0.34791666666666665</v>
      </c>
      <c r="K277">
        <v>8</v>
      </c>
      <c r="L277">
        <v>2364</v>
      </c>
      <c r="M277" t="s">
        <v>90</v>
      </c>
      <c r="N277" t="str">
        <f>CONCATENATE(Table1[[#This Row],[house_number]], " ",Table1[[#This Row],[street_name]])</f>
        <v>2364 Adam Clayton Powell</v>
      </c>
      <c r="O277" t="s">
        <v>125</v>
      </c>
      <c r="P277" t="s">
        <v>12</v>
      </c>
      <c r="Q277" s="3">
        <v>10032</v>
      </c>
    </row>
    <row r="278" spans="1:17" x14ac:dyDescent="0.25">
      <c r="A278">
        <v>7097813970</v>
      </c>
      <c r="B278" s="1">
        <v>41510</v>
      </c>
      <c r="C278">
        <v>21</v>
      </c>
      <c r="D278">
        <v>1</v>
      </c>
      <c r="E278">
        <v>349570</v>
      </c>
      <c r="F278">
        <v>824</v>
      </c>
      <c r="G278">
        <v>824</v>
      </c>
      <c r="H278" t="s">
        <v>13</v>
      </c>
      <c r="I278">
        <v>824</v>
      </c>
      <c r="J278" s="2">
        <v>0.35000000000000003</v>
      </c>
      <c r="K278">
        <v>8</v>
      </c>
      <c r="L278">
        <v>2363</v>
      </c>
      <c r="M278" t="s">
        <v>90</v>
      </c>
      <c r="N278" t="str">
        <f>CONCATENATE(Table1[[#This Row],[house_number]], " ",Table1[[#This Row],[street_name]])</f>
        <v>2363 Adam Clayton Powell</v>
      </c>
      <c r="O278" t="s">
        <v>125</v>
      </c>
      <c r="P278" t="s">
        <v>12</v>
      </c>
      <c r="Q278" s="3">
        <v>10032</v>
      </c>
    </row>
    <row r="279" spans="1:17" x14ac:dyDescent="0.25">
      <c r="A279">
        <v>7097813994</v>
      </c>
      <c r="B279" s="1">
        <v>41510</v>
      </c>
      <c r="C279">
        <v>21</v>
      </c>
      <c r="D279">
        <v>1</v>
      </c>
      <c r="E279">
        <v>349570</v>
      </c>
      <c r="F279">
        <v>826</v>
      </c>
      <c r="G279">
        <v>826</v>
      </c>
      <c r="H279" t="s">
        <v>13</v>
      </c>
      <c r="I279">
        <v>826</v>
      </c>
      <c r="J279" s="2">
        <v>0.35138888888888892</v>
      </c>
      <c r="K279">
        <v>8</v>
      </c>
      <c r="L279">
        <v>2348</v>
      </c>
      <c r="M279" t="s">
        <v>90</v>
      </c>
      <c r="N279" t="str">
        <f>CONCATENATE(Table1[[#This Row],[house_number]], " ",Table1[[#This Row],[street_name]])</f>
        <v>2348 Adam Clayton Powell</v>
      </c>
      <c r="O279" t="s">
        <v>125</v>
      </c>
      <c r="P279" t="s">
        <v>12</v>
      </c>
      <c r="Q279" s="3">
        <v>10032</v>
      </c>
    </row>
    <row r="280" spans="1:17" x14ac:dyDescent="0.25">
      <c r="A280">
        <v>7097814007</v>
      </c>
      <c r="B280" s="1">
        <v>41510</v>
      </c>
      <c r="C280">
        <v>21</v>
      </c>
      <c r="D280">
        <v>1</v>
      </c>
      <c r="E280">
        <v>349570</v>
      </c>
      <c r="F280">
        <v>827</v>
      </c>
      <c r="G280">
        <v>827</v>
      </c>
      <c r="H280" t="s">
        <v>13</v>
      </c>
      <c r="I280">
        <v>827</v>
      </c>
      <c r="J280" s="2">
        <v>0.3520833333333333</v>
      </c>
      <c r="K280">
        <v>8</v>
      </c>
      <c r="L280" t="s">
        <v>91</v>
      </c>
      <c r="M280" t="s">
        <v>90</v>
      </c>
      <c r="N280" t="str">
        <f>CONCATENATE(Table1[[#This Row],[house_number]], " ",Table1[[#This Row],[street_name]])</f>
        <v>2340-46 Adam Clayton Powell</v>
      </c>
      <c r="O280" t="s">
        <v>125</v>
      </c>
      <c r="P280" t="s">
        <v>12</v>
      </c>
      <c r="Q280" s="3">
        <v>10032</v>
      </c>
    </row>
    <row r="281" spans="1:17" x14ac:dyDescent="0.25">
      <c r="A281">
        <v>7097814056</v>
      </c>
      <c r="B281" s="1">
        <v>41510</v>
      </c>
      <c r="C281">
        <v>21</v>
      </c>
      <c r="D281">
        <v>1</v>
      </c>
      <c r="E281">
        <v>349570</v>
      </c>
      <c r="F281">
        <v>832</v>
      </c>
      <c r="G281">
        <v>832</v>
      </c>
      <c r="H281" t="s">
        <v>13</v>
      </c>
      <c r="I281">
        <v>832</v>
      </c>
      <c r="J281" s="2">
        <v>0.35555555555555557</v>
      </c>
      <c r="K281">
        <v>8</v>
      </c>
      <c r="L281">
        <v>2306</v>
      </c>
      <c r="M281" t="s">
        <v>90</v>
      </c>
      <c r="N281" t="str">
        <f>CONCATENATE(Table1[[#This Row],[house_number]], " ",Table1[[#This Row],[street_name]])</f>
        <v>2306 Adam Clayton Powell</v>
      </c>
      <c r="O281" t="s">
        <v>125</v>
      </c>
      <c r="P281" t="s">
        <v>12</v>
      </c>
      <c r="Q281" s="3">
        <v>10032</v>
      </c>
    </row>
    <row r="282" spans="1:17" x14ac:dyDescent="0.25">
      <c r="A282">
        <v>7097814068</v>
      </c>
      <c r="B282" s="1">
        <v>41510</v>
      </c>
      <c r="C282">
        <v>21</v>
      </c>
      <c r="D282">
        <v>1</v>
      </c>
      <c r="E282">
        <v>349570</v>
      </c>
      <c r="F282">
        <v>833</v>
      </c>
      <c r="G282">
        <v>833</v>
      </c>
      <c r="H282" t="s">
        <v>13</v>
      </c>
      <c r="I282">
        <v>833</v>
      </c>
      <c r="J282" s="2">
        <v>0.35625000000000001</v>
      </c>
      <c r="K282">
        <v>8</v>
      </c>
      <c r="L282">
        <v>2308</v>
      </c>
      <c r="M282" t="s">
        <v>90</v>
      </c>
      <c r="N282" t="str">
        <f>CONCATENATE(Table1[[#This Row],[house_number]], " ",Table1[[#This Row],[street_name]])</f>
        <v>2308 Adam Clayton Powell</v>
      </c>
      <c r="O282" t="s">
        <v>125</v>
      </c>
      <c r="P282" t="s">
        <v>12</v>
      </c>
      <c r="Q282" s="3">
        <v>10032</v>
      </c>
    </row>
    <row r="283" spans="1:17" x14ac:dyDescent="0.25">
      <c r="A283">
        <v>7097814070</v>
      </c>
      <c r="B283" s="1">
        <v>41510</v>
      </c>
      <c r="C283">
        <v>21</v>
      </c>
      <c r="D283">
        <v>1</v>
      </c>
      <c r="E283">
        <v>349570</v>
      </c>
      <c r="F283">
        <v>837</v>
      </c>
      <c r="G283">
        <v>837</v>
      </c>
      <c r="H283" t="s">
        <v>13</v>
      </c>
      <c r="I283">
        <v>837</v>
      </c>
      <c r="J283" s="2">
        <v>0.35902777777777778</v>
      </c>
      <c r="K283">
        <v>8</v>
      </c>
      <c r="L283">
        <v>525</v>
      </c>
      <c r="M283" t="s">
        <v>62</v>
      </c>
      <c r="N283" t="str">
        <f>CONCATENATE(Table1[[#This Row],[house_number]], " ",Table1[[#This Row],[street_name]])</f>
        <v>525 Lenox Ave</v>
      </c>
      <c r="O283" t="s">
        <v>125</v>
      </c>
      <c r="P283" t="s">
        <v>12</v>
      </c>
      <c r="Q283" s="3">
        <v>10032</v>
      </c>
    </row>
    <row r="284" spans="1:17" x14ac:dyDescent="0.25">
      <c r="A284">
        <v>7097814111</v>
      </c>
      <c r="B284" s="1">
        <v>41510</v>
      </c>
      <c r="C284">
        <v>21</v>
      </c>
      <c r="D284">
        <v>1</v>
      </c>
      <c r="E284">
        <v>349570</v>
      </c>
      <c r="F284">
        <v>850</v>
      </c>
      <c r="G284">
        <v>850</v>
      </c>
      <c r="H284" t="s">
        <v>13</v>
      </c>
      <c r="I284">
        <v>850</v>
      </c>
      <c r="J284" s="2">
        <v>0.36805555555555558</v>
      </c>
      <c r="K284">
        <v>8</v>
      </c>
      <c r="L284">
        <v>454</v>
      </c>
      <c r="M284" t="s">
        <v>62</v>
      </c>
      <c r="N284" t="str">
        <f>CONCATENATE(Table1[[#This Row],[house_number]], " ",Table1[[#This Row],[street_name]])</f>
        <v>454 Lenox Ave</v>
      </c>
      <c r="O284" t="s">
        <v>125</v>
      </c>
      <c r="P284" t="s">
        <v>12</v>
      </c>
      <c r="Q284" s="3">
        <v>10032</v>
      </c>
    </row>
    <row r="285" spans="1:17" x14ac:dyDescent="0.25">
      <c r="A285">
        <v>7097814123</v>
      </c>
      <c r="B285" s="1">
        <v>41510</v>
      </c>
      <c r="C285">
        <v>37</v>
      </c>
      <c r="D285">
        <v>4</v>
      </c>
      <c r="E285">
        <v>349570</v>
      </c>
      <c r="F285">
        <v>909</v>
      </c>
      <c r="G285">
        <v>909</v>
      </c>
      <c r="H285" t="s">
        <v>13</v>
      </c>
      <c r="I285">
        <v>909</v>
      </c>
      <c r="J285" s="2">
        <v>0.38125000000000003</v>
      </c>
      <c r="K285">
        <v>9</v>
      </c>
      <c r="L285">
        <v>467</v>
      </c>
      <c r="M285" t="s">
        <v>62</v>
      </c>
      <c r="N285" t="str">
        <f>CONCATENATE(Table1[[#This Row],[house_number]], " ",Table1[[#This Row],[street_name]])</f>
        <v>467 Lenox Ave</v>
      </c>
      <c r="O285" t="s">
        <v>125</v>
      </c>
      <c r="P285" t="s">
        <v>12</v>
      </c>
      <c r="Q285" s="3">
        <v>10032</v>
      </c>
    </row>
    <row r="286" spans="1:17" x14ac:dyDescent="0.25">
      <c r="A286">
        <v>7097814147</v>
      </c>
      <c r="B286" s="1">
        <v>41510</v>
      </c>
      <c r="C286">
        <v>38</v>
      </c>
      <c r="D286">
        <v>5</v>
      </c>
      <c r="E286">
        <v>349570</v>
      </c>
      <c r="F286">
        <v>916</v>
      </c>
      <c r="G286">
        <v>916</v>
      </c>
      <c r="H286" t="s">
        <v>13</v>
      </c>
      <c r="I286">
        <v>916</v>
      </c>
      <c r="J286" s="2">
        <v>0.38611111111111113</v>
      </c>
      <c r="K286">
        <v>9</v>
      </c>
      <c r="L286">
        <v>475</v>
      </c>
      <c r="M286" t="s">
        <v>62</v>
      </c>
      <c r="N286" t="str">
        <f>CONCATENATE(Table1[[#This Row],[house_number]], " ",Table1[[#This Row],[street_name]])</f>
        <v>475 Lenox Ave</v>
      </c>
      <c r="O286" t="s">
        <v>125</v>
      </c>
      <c r="P286" t="s">
        <v>12</v>
      </c>
      <c r="Q286" s="3">
        <v>10032</v>
      </c>
    </row>
    <row r="287" spans="1:17" x14ac:dyDescent="0.25">
      <c r="A287">
        <v>7097814159</v>
      </c>
      <c r="B287" s="1">
        <v>41510</v>
      </c>
      <c r="C287">
        <v>37</v>
      </c>
      <c r="D287">
        <v>4</v>
      </c>
      <c r="E287">
        <v>349570</v>
      </c>
      <c r="F287">
        <v>920</v>
      </c>
      <c r="G287">
        <v>920</v>
      </c>
      <c r="H287" t="s">
        <v>13</v>
      </c>
      <c r="I287">
        <v>920</v>
      </c>
      <c r="J287" s="2">
        <v>0.3888888888888889</v>
      </c>
      <c r="K287">
        <v>9</v>
      </c>
      <c r="L287">
        <v>490</v>
      </c>
      <c r="M287" t="s">
        <v>62</v>
      </c>
      <c r="N287" t="str">
        <f>CONCATENATE(Table1[[#This Row],[house_number]], " ",Table1[[#This Row],[street_name]])</f>
        <v>490 Lenox Ave</v>
      </c>
      <c r="O287" t="s">
        <v>125</v>
      </c>
      <c r="P287" t="s">
        <v>12</v>
      </c>
      <c r="Q287" s="3">
        <v>10032</v>
      </c>
    </row>
    <row r="288" spans="1:17" x14ac:dyDescent="0.25">
      <c r="A288">
        <v>7097814172</v>
      </c>
      <c r="B288" s="1">
        <v>41510</v>
      </c>
      <c r="C288">
        <v>38</v>
      </c>
      <c r="D288">
        <v>5</v>
      </c>
      <c r="E288">
        <v>349570</v>
      </c>
      <c r="F288">
        <v>945</v>
      </c>
      <c r="G288">
        <v>945</v>
      </c>
      <c r="H288" t="s">
        <v>13</v>
      </c>
      <c r="I288">
        <v>945</v>
      </c>
      <c r="J288" s="2">
        <v>0.40625</v>
      </c>
      <c r="K288">
        <v>9</v>
      </c>
      <c r="L288">
        <v>525</v>
      </c>
      <c r="M288" t="s">
        <v>62</v>
      </c>
      <c r="N288" t="str">
        <f>CONCATENATE(Table1[[#This Row],[house_number]], " ",Table1[[#This Row],[street_name]])</f>
        <v>525 Lenox Ave</v>
      </c>
      <c r="O288" t="s">
        <v>125</v>
      </c>
      <c r="P288" t="s">
        <v>12</v>
      </c>
      <c r="Q288" s="3">
        <v>10032</v>
      </c>
    </row>
    <row r="289" spans="1:17" x14ac:dyDescent="0.25">
      <c r="A289">
        <v>7097814196</v>
      </c>
      <c r="B289" s="1">
        <v>41510</v>
      </c>
      <c r="C289">
        <v>38</v>
      </c>
      <c r="D289">
        <v>5</v>
      </c>
      <c r="E289">
        <v>349570</v>
      </c>
      <c r="F289">
        <v>953</v>
      </c>
      <c r="G289">
        <v>953</v>
      </c>
      <c r="H289" t="s">
        <v>13</v>
      </c>
      <c r="I289">
        <v>953</v>
      </c>
      <c r="J289" s="2">
        <v>0.41180555555555554</v>
      </c>
      <c r="K289">
        <v>9</v>
      </c>
      <c r="L289">
        <v>2368</v>
      </c>
      <c r="M289" t="s">
        <v>90</v>
      </c>
      <c r="N289" t="str">
        <f>CONCATENATE(Table1[[#This Row],[house_number]], " ",Table1[[#This Row],[street_name]])</f>
        <v>2368 Adam Clayton Powell</v>
      </c>
      <c r="O289" t="s">
        <v>125</v>
      </c>
      <c r="P289" t="s">
        <v>12</v>
      </c>
      <c r="Q289" s="3">
        <v>10032</v>
      </c>
    </row>
    <row r="290" spans="1:17" x14ac:dyDescent="0.25">
      <c r="A290">
        <v>7097814226</v>
      </c>
      <c r="B290" s="1">
        <v>41510</v>
      </c>
      <c r="C290">
        <v>14</v>
      </c>
      <c r="D290">
        <v>2</v>
      </c>
      <c r="E290">
        <v>349570</v>
      </c>
      <c r="F290">
        <v>1149</v>
      </c>
      <c r="G290">
        <v>1149</v>
      </c>
      <c r="H290" t="s">
        <v>13</v>
      </c>
      <c r="I290">
        <v>1149</v>
      </c>
      <c r="J290" s="2">
        <v>0.49236111111111108</v>
      </c>
      <c r="K290">
        <v>11</v>
      </c>
      <c r="L290">
        <v>3855</v>
      </c>
      <c r="M290" t="s">
        <v>92</v>
      </c>
      <c r="N290" t="str">
        <f>CONCATENATE(Table1[[#This Row],[house_number]], " ",Table1[[#This Row],[street_name]])</f>
        <v>3855 9th Ave</v>
      </c>
      <c r="O290" t="s">
        <v>125</v>
      </c>
      <c r="P290" t="s">
        <v>12</v>
      </c>
      <c r="Q290" s="3">
        <v>10032</v>
      </c>
    </row>
    <row r="291" spans="1:17" x14ac:dyDescent="0.25">
      <c r="A291">
        <v>7097814263</v>
      </c>
      <c r="B291" s="1">
        <v>41510</v>
      </c>
      <c r="C291">
        <v>13</v>
      </c>
      <c r="D291">
        <v>2</v>
      </c>
      <c r="E291">
        <v>349570</v>
      </c>
      <c r="F291">
        <v>1204</v>
      </c>
      <c r="G291">
        <v>4</v>
      </c>
      <c r="H291" t="s">
        <v>29</v>
      </c>
      <c r="I291">
        <v>1204</v>
      </c>
      <c r="J291" s="2">
        <v>0.50277777777777777</v>
      </c>
      <c r="K291">
        <v>12</v>
      </c>
      <c r="L291">
        <v>611</v>
      </c>
      <c r="M291" t="s">
        <v>93</v>
      </c>
      <c r="N291" t="str">
        <f>CONCATENATE(Table1[[#This Row],[house_number]], " ",Table1[[#This Row],[street_name]])</f>
        <v>611 W 207th St</v>
      </c>
      <c r="O291" t="s">
        <v>125</v>
      </c>
      <c r="P291" t="s">
        <v>12</v>
      </c>
      <c r="Q291" s="3">
        <v>10032</v>
      </c>
    </row>
    <row r="292" spans="1:17" x14ac:dyDescent="0.25">
      <c r="A292">
        <v>7097814275</v>
      </c>
      <c r="B292" s="1">
        <v>41510</v>
      </c>
      <c r="C292">
        <v>46</v>
      </c>
      <c r="D292">
        <v>3</v>
      </c>
      <c r="E292">
        <v>349570</v>
      </c>
      <c r="F292">
        <v>1224</v>
      </c>
      <c r="G292">
        <v>24</v>
      </c>
      <c r="H292" t="s">
        <v>29</v>
      </c>
      <c r="I292">
        <v>1224</v>
      </c>
      <c r="J292" s="2">
        <v>0.51666666666666672</v>
      </c>
      <c r="K292">
        <v>12</v>
      </c>
      <c r="L292">
        <v>1431</v>
      </c>
      <c r="M292" t="s">
        <v>67</v>
      </c>
      <c r="N292" t="str">
        <f>CONCATENATE(Table1[[#This Row],[house_number]], " ",Table1[[#This Row],[street_name]])</f>
        <v>1431 St Nicholas Ave</v>
      </c>
      <c r="O292" t="s">
        <v>125</v>
      </c>
      <c r="P292" t="s">
        <v>12</v>
      </c>
      <c r="Q292" s="3">
        <v>10032</v>
      </c>
    </row>
    <row r="293" spans="1:17" x14ac:dyDescent="0.25">
      <c r="A293">
        <v>7097813714</v>
      </c>
      <c r="B293" s="1">
        <v>41510</v>
      </c>
      <c r="C293">
        <v>21</v>
      </c>
      <c r="D293">
        <v>1</v>
      </c>
      <c r="E293">
        <v>349570</v>
      </c>
      <c r="F293">
        <v>719</v>
      </c>
      <c r="G293">
        <v>719</v>
      </c>
      <c r="H293" t="s">
        <v>13</v>
      </c>
      <c r="I293">
        <v>719</v>
      </c>
      <c r="J293" s="2">
        <v>0.30486111111111108</v>
      </c>
      <c r="K293">
        <v>7</v>
      </c>
      <c r="L293">
        <v>967</v>
      </c>
      <c r="M293" t="s">
        <v>14</v>
      </c>
      <c r="N293" t="str">
        <f>CONCATENATE(Table1[[#This Row],[house_number]], " ",Table1[[#This Row],[street_name]])</f>
        <v>967 Columbus Ave</v>
      </c>
      <c r="O293" t="s">
        <v>125</v>
      </c>
      <c r="P293" t="s">
        <v>12</v>
      </c>
      <c r="Q293" s="3">
        <v>10032</v>
      </c>
    </row>
    <row r="294" spans="1:17" x14ac:dyDescent="0.25">
      <c r="A294">
        <v>7097813726</v>
      </c>
      <c r="B294" s="1">
        <v>41510</v>
      </c>
      <c r="C294">
        <v>21</v>
      </c>
      <c r="D294">
        <v>1</v>
      </c>
      <c r="E294">
        <v>349570</v>
      </c>
      <c r="F294">
        <v>720</v>
      </c>
      <c r="G294">
        <v>720</v>
      </c>
      <c r="H294" t="s">
        <v>13</v>
      </c>
      <c r="I294">
        <v>720</v>
      </c>
      <c r="J294" s="2">
        <v>0.30555555555555552</v>
      </c>
      <c r="K294">
        <v>7</v>
      </c>
      <c r="L294">
        <v>946</v>
      </c>
      <c r="M294" t="s">
        <v>14</v>
      </c>
      <c r="N294" t="str">
        <f>CONCATENATE(Table1[[#This Row],[house_number]], " ",Table1[[#This Row],[street_name]])</f>
        <v>946 Columbus Ave</v>
      </c>
      <c r="O294" t="s">
        <v>125</v>
      </c>
      <c r="P294" t="s">
        <v>12</v>
      </c>
      <c r="Q294" s="3">
        <v>10032</v>
      </c>
    </row>
    <row r="295" spans="1:17" x14ac:dyDescent="0.25">
      <c r="A295">
        <v>7097813738</v>
      </c>
      <c r="B295" s="1">
        <v>41510</v>
      </c>
      <c r="C295">
        <v>21</v>
      </c>
      <c r="D295">
        <v>1</v>
      </c>
      <c r="E295">
        <v>349570</v>
      </c>
      <c r="F295">
        <v>721</v>
      </c>
      <c r="G295">
        <v>721</v>
      </c>
      <c r="H295" t="s">
        <v>13</v>
      </c>
      <c r="I295">
        <v>721</v>
      </c>
      <c r="J295" s="2">
        <v>0.30624999999999997</v>
      </c>
      <c r="K295">
        <v>7</v>
      </c>
      <c r="L295">
        <v>942</v>
      </c>
      <c r="M295" t="s">
        <v>14</v>
      </c>
      <c r="N295" t="str">
        <f>CONCATENATE(Table1[[#This Row],[house_number]], " ",Table1[[#This Row],[street_name]])</f>
        <v>942 Columbus Ave</v>
      </c>
      <c r="O295" t="s">
        <v>125</v>
      </c>
      <c r="P295" t="s">
        <v>12</v>
      </c>
      <c r="Q295" s="3">
        <v>10032</v>
      </c>
    </row>
    <row r="296" spans="1:17" x14ac:dyDescent="0.25">
      <c r="A296">
        <v>7097813740</v>
      </c>
      <c r="B296" s="1">
        <v>41510</v>
      </c>
      <c r="C296">
        <v>21</v>
      </c>
      <c r="D296">
        <v>1</v>
      </c>
      <c r="E296">
        <v>349570</v>
      </c>
      <c r="F296">
        <v>722</v>
      </c>
      <c r="G296">
        <v>722</v>
      </c>
      <c r="H296" t="s">
        <v>13</v>
      </c>
      <c r="I296">
        <v>722</v>
      </c>
      <c r="J296" s="2">
        <v>0.30694444444444441</v>
      </c>
      <c r="K296">
        <v>7</v>
      </c>
      <c r="L296">
        <v>924</v>
      </c>
      <c r="M296" t="s">
        <v>14</v>
      </c>
      <c r="N296" t="str">
        <f>CONCATENATE(Table1[[#This Row],[house_number]], " ",Table1[[#This Row],[street_name]])</f>
        <v>924 Columbus Ave</v>
      </c>
      <c r="O296" t="s">
        <v>125</v>
      </c>
      <c r="P296" t="s">
        <v>12</v>
      </c>
      <c r="Q296" s="3">
        <v>10032</v>
      </c>
    </row>
    <row r="297" spans="1:17" x14ac:dyDescent="0.25">
      <c r="A297">
        <v>7097813787</v>
      </c>
      <c r="B297" s="1">
        <v>41510</v>
      </c>
      <c r="C297">
        <v>21</v>
      </c>
      <c r="D297">
        <v>1</v>
      </c>
      <c r="E297">
        <v>349570</v>
      </c>
      <c r="F297">
        <v>738</v>
      </c>
      <c r="G297">
        <v>738</v>
      </c>
      <c r="H297" t="s">
        <v>13</v>
      </c>
      <c r="I297">
        <v>738</v>
      </c>
      <c r="J297" s="2">
        <v>0.31805555555555554</v>
      </c>
      <c r="K297">
        <v>7</v>
      </c>
      <c r="L297">
        <v>2642</v>
      </c>
      <c r="M297" t="s">
        <v>17</v>
      </c>
      <c r="N297" t="str">
        <f>CONCATENATE(Table1[[#This Row],[house_number]], " ",Table1[[#This Row],[street_name]])</f>
        <v>2642 Broadway</v>
      </c>
      <c r="O297" t="s">
        <v>125</v>
      </c>
      <c r="P297" t="s">
        <v>12</v>
      </c>
      <c r="Q297" s="3">
        <v>10032</v>
      </c>
    </row>
    <row r="298" spans="1:17" x14ac:dyDescent="0.25">
      <c r="A298">
        <v>7097813805</v>
      </c>
      <c r="B298" s="1">
        <v>41510</v>
      </c>
      <c r="C298">
        <v>21</v>
      </c>
      <c r="D298">
        <v>1</v>
      </c>
      <c r="E298">
        <v>349570</v>
      </c>
      <c r="F298">
        <v>745</v>
      </c>
      <c r="G298">
        <v>745</v>
      </c>
      <c r="H298" t="s">
        <v>13</v>
      </c>
      <c r="I298">
        <v>745</v>
      </c>
      <c r="J298" s="2">
        <v>0.32291666666666669</v>
      </c>
      <c r="K298">
        <v>7</v>
      </c>
      <c r="L298">
        <v>2880</v>
      </c>
      <c r="M298" t="s">
        <v>17</v>
      </c>
      <c r="N298" t="str">
        <f>CONCATENATE(Table1[[#This Row],[house_number]], " ",Table1[[#This Row],[street_name]])</f>
        <v>2880 Broadway</v>
      </c>
      <c r="O298" t="s">
        <v>125</v>
      </c>
      <c r="P298" t="s">
        <v>12</v>
      </c>
      <c r="Q298" s="3">
        <v>10032</v>
      </c>
    </row>
    <row r="299" spans="1:17" x14ac:dyDescent="0.25">
      <c r="A299">
        <v>7097813830</v>
      </c>
      <c r="B299" s="1">
        <v>41510</v>
      </c>
      <c r="C299">
        <v>21</v>
      </c>
      <c r="D299">
        <v>1</v>
      </c>
      <c r="E299">
        <v>349570</v>
      </c>
      <c r="F299">
        <v>810</v>
      </c>
      <c r="G299">
        <v>810</v>
      </c>
      <c r="H299" t="s">
        <v>13</v>
      </c>
      <c r="I299">
        <v>810</v>
      </c>
      <c r="J299" s="2">
        <v>0.34027777777777773</v>
      </c>
      <c r="K299">
        <v>8</v>
      </c>
      <c r="L299">
        <v>2473</v>
      </c>
      <c r="M299" t="s">
        <v>90</v>
      </c>
      <c r="N299" t="str">
        <f>CONCATENATE(Table1[[#This Row],[house_number]], " ",Table1[[#This Row],[street_name]])</f>
        <v>2473 Adam Clayton Powell</v>
      </c>
      <c r="O299" t="s">
        <v>125</v>
      </c>
      <c r="P299" t="s">
        <v>12</v>
      </c>
      <c r="Q299" s="3">
        <v>10032</v>
      </c>
    </row>
    <row r="300" spans="1:17" x14ac:dyDescent="0.25">
      <c r="A300">
        <v>7097813842</v>
      </c>
      <c r="B300" s="1">
        <v>41510</v>
      </c>
      <c r="C300">
        <v>21</v>
      </c>
      <c r="D300">
        <v>1</v>
      </c>
      <c r="E300">
        <v>349570</v>
      </c>
      <c r="F300">
        <v>811</v>
      </c>
      <c r="G300">
        <v>811</v>
      </c>
      <c r="H300" t="s">
        <v>13</v>
      </c>
      <c r="I300">
        <v>811</v>
      </c>
      <c r="J300" s="2">
        <v>0.34097222222222223</v>
      </c>
      <c r="K300">
        <v>8</v>
      </c>
      <c r="L300">
        <v>2454</v>
      </c>
      <c r="M300" t="s">
        <v>90</v>
      </c>
      <c r="N300" t="str">
        <f>CONCATENATE(Table1[[#This Row],[house_number]], " ",Table1[[#This Row],[street_name]])</f>
        <v>2454 Adam Clayton Powell</v>
      </c>
      <c r="O300" t="s">
        <v>125</v>
      </c>
      <c r="P300" t="s">
        <v>12</v>
      </c>
      <c r="Q300" s="3">
        <v>10032</v>
      </c>
    </row>
    <row r="301" spans="1:17" x14ac:dyDescent="0.25">
      <c r="A301">
        <v>7097813854</v>
      </c>
      <c r="B301" s="1">
        <v>41510</v>
      </c>
      <c r="C301">
        <v>21</v>
      </c>
      <c r="D301">
        <v>1</v>
      </c>
      <c r="E301">
        <v>349570</v>
      </c>
      <c r="F301">
        <v>812</v>
      </c>
      <c r="G301">
        <v>812</v>
      </c>
      <c r="H301" t="s">
        <v>13</v>
      </c>
      <c r="I301">
        <v>812</v>
      </c>
      <c r="J301" s="2">
        <v>0.34166666666666662</v>
      </c>
      <c r="K301">
        <v>8</v>
      </c>
      <c r="L301">
        <v>2450</v>
      </c>
      <c r="M301" t="s">
        <v>90</v>
      </c>
      <c r="N301" t="str">
        <f>CONCATENATE(Table1[[#This Row],[house_number]], " ",Table1[[#This Row],[street_name]])</f>
        <v>2450 Adam Clayton Powell</v>
      </c>
      <c r="O301" t="s">
        <v>125</v>
      </c>
      <c r="P301" t="s">
        <v>12</v>
      </c>
      <c r="Q301" s="3">
        <v>10032</v>
      </c>
    </row>
    <row r="302" spans="1:17" x14ac:dyDescent="0.25">
      <c r="A302">
        <v>7097813866</v>
      </c>
      <c r="B302" s="1">
        <v>41510</v>
      </c>
      <c r="C302">
        <v>21</v>
      </c>
      <c r="D302">
        <v>1</v>
      </c>
      <c r="E302">
        <v>349570</v>
      </c>
      <c r="F302">
        <v>814</v>
      </c>
      <c r="G302">
        <v>814</v>
      </c>
      <c r="H302" t="s">
        <v>13</v>
      </c>
      <c r="I302">
        <v>814</v>
      </c>
      <c r="J302" s="2">
        <v>0.3430555555555555</v>
      </c>
      <c r="K302">
        <v>8</v>
      </c>
      <c r="L302" t="s">
        <v>94</v>
      </c>
      <c r="M302" t="s">
        <v>90</v>
      </c>
      <c r="N302" t="str">
        <f>CONCATENATE(Table1[[#This Row],[house_number]], " ",Table1[[#This Row],[street_name]])</f>
        <v>2446-48 Adam Clayton Powell</v>
      </c>
      <c r="O302" t="s">
        <v>125</v>
      </c>
      <c r="P302" t="s">
        <v>12</v>
      </c>
      <c r="Q302" s="3">
        <v>10032</v>
      </c>
    </row>
    <row r="303" spans="1:17" x14ac:dyDescent="0.25">
      <c r="A303">
        <v>7097813878</v>
      </c>
      <c r="B303" s="1">
        <v>41510</v>
      </c>
      <c r="C303">
        <v>21</v>
      </c>
      <c r="D303">
        <v>1</v>
      </c>
      <c r="E303">
        <v>349570</v>
      </c>
      <c r="F303">
        <v>814</v>
      </c>
      <c r="G303">
        <v>814</v>
      </c>
      <c r="H303" t="s">
        <v>13</v>
      </c>
      <c r="I303">
        <v>814</v>
      </c>
      <c r="J303" s="2">
        <v>0.3430555555555555</v>
      </c>
      <c r="K303">
        <v>8</v>
      </c>
      <c r="L303">
        <v>2446</v>
      </c>
      <c r="M303" t="s">
        <v>90</v>
      </c>
      <c r="N303" t="str">
        <f>CONCATENATE(Table1[[#This Row],[house_number]], " ",Table1[[#This Row],[street_name]])</f>
        <v>2446 Adam Clayton Powell</v>
      </c>
      <c r="O303" t="s">
        <v>125</v>
      </c>
      <c r="P303" t="s">
        <v>12</v>
      </c>
      <c r="Q303" s="3">
        <v>10032</v>
      </c>
    </row>
    <row r="304" spans="1:17" x14ac:dyDescent="0.25">
      <c r="A304">
        <v>7097813891</v>
      </c>
      <c r="B304" s="1">
        <v>41510</v>
      </c>
      <c r="C304">
        <v>21</v>
      </c>
      <c r="D304">
        <v>1</v>
      </c>
      <c r="E304">
        <v>349570</v>
      </c>
      <c r="F304">
        <v>817</v>
      </c>
      <c r="G304">
        <v>817</v>
      </c>
      <c r="H304" t="s">
        <v>13</v>
      </c>
      <c r="I304">
        <v>817</v>
      </c>
      <c r="J304" s="2">
        <v>0.34513888888888888</v>
      </c>
      <c r="K304">
        <v>8</v>
      </c>
      <c r="L304">
        <v>2376</v>
      </c>
      <c r="M304" t="s">
        <v>90</v>
      </c>
      <c r="N304" t="str">
        <f>CONCATENATE(Table1[[#This Row],[house_number]], " ",Table1[[#This Row],[street_name]])</f>
        <v>2376 Adam Clayton Powell</v>
      </c>
      <c r="O304" t="s">
        <v>125</v>
      </c>
      <c r="P304" t="s">
        <v>12</v>
      </c>
      <c r="Q304" s="3">
        <v>10032</v>
      </c>
    </row>
    <row r="305" spans="1:17" x14ac:dyDescent="0.25">
      <c r="A305">
        <v>7097813908</v>
      </c>
      <c r="B305" s="1">
        <v>41510</v>
      </c>
      <c r="C305">
        <v>21</v>
      </c>
      <c r="D305">
        <v>1</v>
      </c>
      <c r="E305">
        <v>349570</v>
      </c>
      <c r="F305">
        <v>818</v>
      </c>
      <c r="G305">
        <v>818</v>
      </c>
      <c r="H305" t="s">
        <v>13</v>
      </c>
      <c r="I305">
        <v>818</v>
      </c>
      <c r="J305" s="2">
        <v>0.34583333333333338</v>
      </c>
      <c r="K305">
        <v>8</v>
      </c>
      <c r="L305">
        <v>2370</v>
      </c>
      <c r="M305" t="s">
        <v>90</v>
      </c>
      <c r="N305" t="str">
        <f>CONCATENATE(Table1[[#This Row],[house_number]], " ",Table1[[#This Row],[street_name]])</f>
        <v>2370 Adam Clayton Powell</v>
      </c>
      <c r="O305" t="s">
        <v>125</v>
      </c>
      <c r="P305" t="s">
        <v>12</v>
      </c>
      <c r="Q305" s="3">
        <v>10032</v>
      </c>
    </row>
    <row r="306" spans="1:17" x14ac:dyDescent="0.25">
      <c r="A306">
        <v>7097813921</v>
      </c>
      <c r="B306" s="1">
        <v>41510</v>
      </c>
      <c r="C306">
        <v>21</v>
      </c>
      <c r="D306">
        <v>1</v>
      </c>
      <c r="E306">
        <v>349570</v>
      </c>
      <c r="F306">
        <v>819</v>
      </c>
      <c r="G306">
        <v>819</v>
      </c>
      <c r="H306" t="s">
        <v>13</v>
      </c>
      <c r="I306">
        <v>819</v>
      </c>
      <c r="J306" s="2">
        <v>0.34652777777777777</v>
      </c>
      <c r="K306">
        <v>8</v>
      </c>
      <c r="L306">
        <v>2366</v>
      </c>
      <c r="M306" t="s">
        <v>90</v>
      </c>
      <c r="N306" t="str">
        <f>CONCATENATE(Table1[[#This Row],[house_number]], " ",Table1[[#This Row],[street_name]])</f>
        <v>2366 Adam Clayton Powell</v>
      </c>
      <c r="O306" t="s">
        <v>125</v>
      </c>
      <c r="P306" t="s">
        <v>12</v>
      </c>
      <c r="Q306" s="3">
        <v>10032</v>
      </c>
    </row>
    <row r="307" spans="1:17" x14ac:dyDescent="0.25">
      <c r="A307">
        <v>7097813933</v>
      </c>
      <c r="B307" s="1">
        <v>41510</v>
      </c>
      <c r="C307">
        <v>21</v>
      </c>
      <c r="D307">
        <v>1</v>
      </c>
      <c r="E307">
        <v>349570</v>
      </c>
      <c r="F307">
        <v>820</v>
      </c>
      <c r="G307">
        <v>820</v>
      </c>
      <c r="H307" t="s">
        <v>13</v>
      </c>
      <c r="I307">
        <v>820</v>
      </c>
      <c r="J307" s="2">
        <v>0.34722222222222227</v>
      </c>
      <c r="K307">
        <v>8</v>
      </c>
      <c r="L307">
        <v>2364</v>
      </c>
      <c r="M307" t="s">
        <v>90</v>
      </c>
      <c r="N307" t="str">
        <f>CONCATENATE(Table1[[#This Row],[house_number]], " ",Table1[[#This Row],[street_name]])</f>
        <v>2364 Adam Clayton Powell</v>
      </c>
      <c r="O307" t="s">
        <v>125</v>
      </c>
      <c r="P307" t="s">
        <v>12</v>
      </c>
      <c r="Q307" s="3">
        <v>10032</v>
      </c>
    </row>
    <row r="308" spans="1:17" x14ac:dyDescent="0.25">
      <c r="A308">
        <v>7097813957</v>
      </c>
      <c r="B308" s="1">
        <v>41510</v>
      </c>
      <c r="C308">
        <v>21</v>
      </c>
      <c r="D308">
        <v>1</v>
      </c>
      <c r="E308">
        <v>349570</v>
      </c>
      <c r="F308">
        <v>822</v>
      </c>
      <c r="G308">
        <v>822</v>
      </c>
      <c r="H308" t="s">
        <v>13</v>
      </c>
      <c r="I308">
        <v>822</v>
      </c>
      <c r="J308" s="2">
        <v>0.34861111111111115</v>
      </c>
      <c r="K308">
        <v>8</v>
      </c>
      <c r="L308">
        <v>2363</v>
      </c>
      <c r="M308" t="s">
        <v>90</v>
      </c>
      <c r="N308" t="str">
        <f>CONCATENATE(Table1[[#This Row],[house_number]], " ",Table1[[#This Row],[street_name]])</f>
        <v>2363 Adam Clayton Powell</v>
      </c>
      <c r="O308" t="s">
        <v>125</v>
      </c>
      <c r="P308" t="s">
        <v>12</v>
      </c>
      <c r="Q308" s="3">
        <v>10032</v>
      </c>
    </row>
    <row r="309" spans="1:17" x14ac:dyDescent="0.25">
      <c r="A309">
        <v>7097813969</v>
      </c>
      <c r="B309" s="1">
        <v>41510</v>
      </c>
      <c r="C309">
        <v>21</v>
      </c>
      <c r="D309">
        <v>1</v>
      </c>
      <c r="E309">
        <v>349570</v>
      </c>
      <c r="F309">
        <v>823</v>
      </c>
      <c r="G309">
        <v>823</v>
      </c>
      <c r="H309" t="s">
        <v>13</v>
      </c>
      <c r="I309">
        <v>823</v>
      </c>
      <c r="J309" s="2">
        <v>0.34930555555555554</v>
      </c>
      <c r="K309">
        <v>8</v>
      </c>
      <c r="L309">
        <v>2363</v>
      </c>
      <c r="M309" t="s">
        <v>90</v>
      </c>
      <c r="N309" t="str">
        <f>CONCATENATE(Table1[[#This Row],[house_number]], " ",Table1[[#This Row],[street_name]])</f>
        <v>2363 Adam Clayton Powell</v>
      </c>
      <c r="O309" t="s">
        <v>125</v>
      </c>
      <c r="P309" t="s">
        <v>12</v>
      </c>
      <c r="Q309" s="3">
        <v>10032</v>
      </c>
    </row>
    <row r="310" spans="1:17" x14ac:dyDescent="0.25">
      <c r="A310">
        <v>7097813982</v>
      </c>
      <c r="B310" s="1">
        <v>41510</v>
      </c>
      <c r="C310">
        <v>21</v>
      </c>
      <c r="D310">
        <v>1</v>
      </c>
      <c r="E310">
        <v>349570</v>
      </c>
      <c r="F310">
        <v>824</v>
      </c>
      <c r="G310">
        <v>824</v>
      </c>
      <c r="H310" t="s">
        <v>13</v>
      </c>
      <c r="I310">
        <v>824</v>
      </c>
      <c r="J310" s="2">
        <v>0.35000000000000003</v>
      </c>
      <c r="K310">
        <v>8</v>
      </c>
      <c r="L310">
        <v>2363</v>
      </c>
      <c r="M310" t="s">
        <v>90</v>
      </c>
      <c r="N310" t="str">
        <f>CONCATENATE(Table1[[#This Row],[house_number]], " ",Table1[[#This Row],[street_name]])</f>
        <v>2363 Adam Clayton Powell</v>
      </c>
      <c r="O310" t="s">
        <v>125</v>
      </c>
      <c r="P310" t="s">
        <v>12</v>
      </c>
      <c r="Q310" s="3">
        <v>10032</v>
      </c>
    </row>
    <row r="311" spans="1:17" x14ac:dyDescent="0.25">
      <c r="A311">
        <v>7097814019</v>
      </c>
      <c r="B311" s="1">
        <v>41510</v>
      </c>
      <c r="C311">
        <v>21</v>
      </c>
      <c r="D311">
        <v>1</v>
      </c>
      <c r="E311">
        <v>349570</v>
      </c>
      <c r="F311">
        <v>828</v>
      </c>
      <c r="G311">
        <v>828</v>
      </c>
      <c r="H311" t="s">
        <v>13</v>
      </c>
      <c r="I311">
        <v>828</v>
      </c>
      <c r="J311" s="2">
        <v>0.3527777777777778</v>
      </c>
      <c r="K311">
        <v>8</v>
      </c>
      <c r="L311" t="s">
        <v>91</v>
      </c>
      <c r="M311" t="s">
        <v>90</v>
      </c>
      <c r="N311" t="str">
        <f>CONCATENATE(Table1[[#This Row],[house_number]], " ",Table1[[#This Row],[street_name]])</f>
        <v>2340-46 Adam Clayton Powell</v>
      </c>
      <c r="O311" t="s">
        <v>125</v>
      </c>
      <c r="P311" t="s">
        <v>12</v>
      </c>
      <c r="Q311" s="3">
        <v>10032</v>
      </c>
    </row>
    <row r="312" spans="1:17" x14ac:dyDescent="0.25">
      <c r="A312">
        <v>7097814020</v>
      </c>
      <c r="B312" s="1">
        <v>41510</v>
      </c>
      <c r="C312">
        <v>21</v>
      </c>
      <c r="D312">
        <v>1</v>
      </c>
      <c r="E312">
        <v>349570</v>
      </c>
      <c r="F312">
        <v>828</v>
      </c>
      <c r="G312">
        <v>828</v>
      </c>
      <c r="H312" t="s">
        <v>13</v>
      </c>
      <c r="I312">
        <v>828</v>
      </c>
      <c r="J312" s="2">
        <v>0.3527777777777778</v>
      </c>
      <c r="K312">
        <v>8</v>
      </c>
      <c r="L312" t="s">
        <v>91</v>
      </c>
      <c r="M312" t="s">
        <v>90</v>
      </c>
      <c r="N312" t="str">
        <f>CONCATENATE(Table1[[#This Row],[house_number]], " ",Table1[[#This Row],[street_name]])</f>
        <v>2340-46 Adam Clayton Powell</v>
      </c>
      <c r="O312" t="s">
        <v>125</v>
      </c>
      <c r="P312" t="s">
        <v>12</v>
      </c>
      <c r="Q312" s="3">
        <v>10032</v>
      </c>
    </row>
    <row r="313" spans="1:17" x14ac:dyDescent="0.25">
      <c r="A313">
        <v>7097814032</v>
      </c>
      <c r="B313" s="1">
        <v>41510</v>
      </c>
      <c r="C313">
        <v>21</v>
      </c>
      <c r="D313">
        <v>1</v>
      </c>
      <c r="E313">
        <v>349570</v>
      </c>
      <c r="F313">
        <v>830</v>
      </c>
      <c r="G313">
        <v>830</v>
      </c>
      <c r="H313" t="s">
        <v>13</v>
      </c>
      <c r="I313">
        <v>830</v>
      </c>
      <c r="J313" s="2">
        <v>0.35416666666666669</v>
      </c>
      <c r="K313">
        <v>8</v>
      </c>
      <c r="L313">
        <v>2310</v>
      </c>
      <c r="M313" t="s">
        <v>90</v>
      </c>
      <c r="N313" t="str">
        <f>CONCATENATE(Table1[[#This Row],[house_number]], " ",Table1[[#This Row],[street_name]])</f>
        <v>2310 Adam Clayton Powell</v>
      </c>
      <c r="O313" t="s">
        <v>125</v>
      </c>
      <c r="P313" t="s">
        <v>12</v>
      </c>
      <c r="Q313" s="3">
        <v>10032</v>
      </c>
    </row>
    <row r="314" spans="1:17" x14ac:dyDescent="0.25">
      <c r="A314">
        <v>7097814044</v>
      </c>
      <c r="B314" s="1">
        <v>41510</v>
      </c>
      <c r="C314">
        <v>21</v>
      </c>
      <c r="D314">
        <v>1</v>
      </c>
      <c r="E314">
        <v>349570</v>
      </c>
      <c r="F314">
        <v>831</v>
      </c>
      <c r="G314">
        <v>831</v>
      </c>
      <c r="H314" t="s">
        <v>13</v>
      </c>
      <c r="I314">
        <v>831</v>
      </c>
      <c r="J314" s="2">
        <v>0.35486111111111113</v>
      </c>
      <c r="K314">
        <v>8</v>
      </c>
      <c r="L314">
        <v>2308</v>
      </c>
      <c r="M314" t="s">
        <v>90</v>
      </c>
      <c r="N314" t="str">
        <f>CONCATENATE(Table1[[#This Row],[house_number]], " ",Table1[[#This Row],[street_name]])</f>
        <v>2308 Adam Clayton Powell</v>
      </c>
      <c r="O314" t="s">
        <v>125</v>
      </c>
      <c r="P314" t="s">
        <v>12</v>
      </c>
      <c r="Q314" s="3">
        <v>10032</v>
      </c>
    </row>
    <row r="315" spans="1:17" x14ac:dyDescent="0.25">
      <c r="A315">
        <v>7097814081</v>
      </c>
      <c r="B315" s="1">
        <v>41510</v>
      </c>
      <c r="C315">
        <v>21</v>
      </c>
      <c r="D315">
        <v>1</v>
      </c>
      <c r="E315">
        <v>349570</v>
      </c>
      <c r="F315">
        <v>839</v>
      </c>
      <c r="G315">
        <v>839</v>
      </c>
      <c r="H315" t="s">
        <v>13</v>
      </c>
      <c r="I315">
        <v>839</v>
      </c>
      <c r="J315" s="2">
        <v>0.36041666666666666</v>
      </c>
      <c r="K315">
        <v>8</v>
      </c>
      <c r="L315">
        <v>2283</v>
      </c>
      <c r="M315" t="s">
        <v>90</v>
      </c>
      <c r="N315" t="str">
        <f>CONCATENATE(Table1[[#This Row],[house_number]], " ",Table1[[#This Row],[street_name]])</f>
        <v>2283 Adam Clayton Powell</v>
      </c>
      <c r="O315" t="s">
        <v>125</v>
      </c>
      <c r="P315" t="s">
        <v>12</v>
      </c>
      <c r="Q315" s="3">
        <v>10032</v>
      </c>
    </row>
    <row r="316" spans="1:17" x14ac:dyDescent="0.25">
      <c r="A316">
        <v>7097814093</v>
      </c>
      <c r="B316" s="1">
        <v>41510</v>
      </c>
      <c r="C316">
        <v>21</v>
      </c>
      <c r="D316">
        <v>1</v>
      </c>
      <c r="E316">
        <v>349570</v>
      </c>
      <c r="F316">
        <v>840</v>
      </c>
      <c r="G316">
        <v>840</v>
      </c>
      <c r="H316" t="s">
        <v>13</v>
      </c>
      <c r="I316">
        <v>840</v>
      </c>
      <c r="J316" s="2">
        <v>0.3611111111111111</v>
      </c>
      <c r="K316">
        <v>8</v>
      </c>
      <c r="L316">
        <v>2283</v>
      </c>
      <c r="M316" t="s">
        <v>90</v>
      </c>
      <c r="N316" t="str">
        <f>CONCATENATE(Table1[[#This Row],[house_number]], " ",Table1[[#This Row],[street_name]])</f>
        <v>2283 Adam Clayton Powell</v>
      </c>
      <c r="O316" t="s">
        <v>125</v>
      </c>
      <c r="P316" t="s">
        <v>12</v>
      </c>
      <c r="Q316" s="3">
        <v>10032</v>
      </c>
    </row>
    <row r="317" spans="1:17" x14ac:dyDescent="0.25">
      <c r="A317">
        <v>7097814100</v>
      </c>
      <c r="B317" s="1">
        <v>41510</v>
      </c>
      <c r="C317">
        <v>21</v>
      </c>
      <c r="D317">
        <v>1</v>
      </c>
      <c r="E317">
        <v>349570</v>
      </c>
      <c r="F317">
        <v>842</v>
      </c>
      <c r="G317">
        <v>842</v>
      </c>
      <c r="H317" t="s">
        <v>13</v>
      </c>
      <c r="I317">
        <v>842</v>
      </c>
      <c r="J317" s="2">
        <v>0.36249999999999999</v>
      </c>
      <c r="K317">
        <v>8</v>
      </c>
      <c r="L317">
        <v>2288</v>
      </c>
      <c r="M317" t="s">
        <v>90</v>
      </c>
      <c r="N317" t="str">
        <f>CONCATENATE(Table1[[#This Row],[house_number]], " ",Table1[[#This Row],[street_name]])</f>
        <v>2288 Adam Clayton Powell</v>
      </c>
      <c r="O317" t="s">
        <v>125</v>
      </c>
      <c r="P317" t="s">
        <v>12</v>
      </c>
      <c r="Q317" s="3">
        <v>10032</v>
      </c>
    </row>
    <row r="318" spans="1:17" x14ac:dyDescent="0.25">
      <c r="A318">
        <v>7097814135</v>
      </c>
      <c r="B318" s="1">
        <v>41510</v>
      </c>
      <c r="C318">
        <v>38</v>
      </c>
      <c r="D318">
        <v>5</v>
      </c>
      <c r="E318">
        <v>349570</v>
      </c>
      <c r="F318">
        <v>914</v>
      </c>
      <c r="G318">
        <v>914</v>
      </c>
      <c r="H318" t="s">
        <v>13</v>
      </c>
      <c r="I318">
        <v>914</v>
      </c>
      <c r="J318" s="2">
        <v>0.38472222222222219</v>
      </c>
      <c r="K318">
        <v>9</v>
      </c>
      <c r="L318">
        <v>482</v>
      </c>
      <c r="M318" t="s">
        <v>62</v>
      </c>
      <c r="N318" t="str">
        <f>CONCATENATE(Table1[[#This Row],[house_number]], " ",Table1[[#This Row],[street_name]])</f>
        <v>482 Lenox Ave</v>
      </c>
      <c r="O318" t="s">
        <v>125</v>
      </c>
      <c r="P318" t="s">
        <v>12</v>
      </c>
      <c r="Q318" s="3">
        <v>10032</v>
      </c>
    </row>
    <row r="319" spans="1:17" x14ac:dyDescent="0.25">
      <c r="A319">
        <v>7097814160</v>
      </c>
      <c r="B319" s="1">
        <v>41510</v>
      </c>
      <c r="C319">
        <v>37</v>
      </c>
      <c r="D319">
        <v>4</v>
      </c>
      <c r="E319">
        <v>349570</v>
      </c>
      <c r="F319">
        <v>922</v>
      </c>
      <c r="G319">
        <v>922</v>
      </c>
      <c r="H319" t="s">
        <v>13</v>
      </c>
      <c r="I319">
        <v>922</v>
      </c>
      <c r="J319" s="2">
        <v>0.39027777777777778</v>
      </c>
      <c r="K319">
        <v>9</v>
      </c>
      <c r="L319">
        <v>490</v>
      </c>
      <c r="M319" t="s">
        <v>62</v>
      </c>
      <c r="N319" t="str">
        <f>CONCATENATE(Table1[[#This Row],[house_number]], " ",Table1[[#This Row],[street_name]])</f>
        <v>490 Lenox Ave</v>
      </c>
      <c r="O319" t="s">
        <v>125</v>
      </c>
      <c r="P319" t="s">
        <v>12</v>
      </c>
      <c r="Q319" s="3">
        <v>10032</v>
      </c>
    </row>
    <row r="320" spans="1:17" x14ac:dyDescent="0.25">
      <c r="A320">
        <v>7097814184</v>
      </c>
      <c r="B320" s="1">
        <v>41510</v>
      </c>
      <c r="C320">
        <v>37</v>
      </c>
      <c r="D320">
        <v>4</v>
      </c>
      <c r="E320">
        <v>349570</v>
      </c>
      <c r="F320">
        <v>950</v>
      </c>
      <c r="G320">
        <v>950</v>
      </c>
      <c r="H320" t="s">
        <v>13</v>
      </c>
      <c r="I320">
        <v>950</v>
      </c>
      <c r="J320" s="2">
        <v>0.40972222222222227</v>
      </c>
      <c r="K320">
        <v>9</v>
      </c>
      <c r="L320">
        <v>2348</v>
      </c>
      <c r="M320" t="s">
        <v>90</v>
      </c>
      <c r="N320" t="str">
        <f>CONCATENATE(Table1[[#This Row],[house_number]], " ",Table1[[#This Row],[street_name]])</f>
        <v>2348 Adam Clayton Powell</v>
      </c>
      <c r="O320" t="s">
        <v>125</v>
      </c>
      <c r="P320" t="s">
        <v>12</v>
      </c>
      <c r="Q320" s="3">
        <v>10032</v>
      </c>
    </row>
    <row r="321" spans="1:17" x14ac:dyDescent="0.25">
      <c r="A321">
        <v>7097814202</v>
      </c>
      <c r="B321" s="1">
        <v>41510</v>
      </c>
      <c r="C321">
        <v>13</v>
      </c>
      <c r="D321">
        <v>2</v>
      </c>
      <c r="E321">
        <v>349570</v>
      </c>
      <c r="F321">
        <v>1139</v>
      </c>
      <c r="G321">
        <v>1139</v>
      </c>
      <c r="H321" t="s">
        <v>13</v>
      </c>
      <c r="I321">
        <v>1139</v>
      </c>
      <c r="J321" s="2">
        <v>0.48541666666666666</v>
      </c>
      <c r="K321">
        <v>11</v>
      </c>
      <c r="L321">
        <v>609</v>
      </c>
      <c r="M321" t="s">
        <v>95</v>
      </c>
      <c r="N321" t="str">
        <f>CONCATENATE(Table1[[#This Row],[house_number]], " ",Table1[[#This Row],[street_name]])</f>
        <v>609 207 St</v>
      </c>
      <c r="O321" t="s">
        <v>125</v>
      </c>
      <c r="P321" t="s">
        <v>12</v>
      </c>
      <c r="Q321" s="3">
        <v>10032</v>
      </c>
    </row>
    <row r="322" spans="1:17" x14ac:dyDescent="0.25">
      <c r="A322">
        <v>7097814214</v>
      </c>
      <c r="B322" s="1">
        <v>41510</v>
      </c>
      <c r="C322">
        <v>14</v>
      </c>
      <c r="D322">
        <v>2</v>
      </c>
      <c r="E322">
        <v>349570</v>
      </c>
      <c r="F322">
        <v>1147</v>
      </c>
      <c r="G322">
        <v>1147</v>
      </c>
      <c r="H322" t="s">
        <v>13</v>
      </c>
      <c r="I322">
        <v>1147</v>
      </c>
      <c r="J322" s="2">
        <v>0.4909722222222222</v>
      </c>
      <c r="K322">
        <v>11</v>
      </c>
      <c r="L322">
        <v>3855</v>
      </c>
      <c r="M322" t="s">
        <v>92</v>
      </c>
      <c r="N322" t="str">
        <f>CONCATENATE(Table1[[#This Row],[house_number]], " ",Table1[[#This Row],[street_name]])</f>
        <v>3855 9th Ave</v>
      </c>
      <c r="O322" t="s">
        <v>125</v>
      </c>
      <c r="P322" t="s">
        <v>12</v>
      </c>
      <c r="Q322" s="3">
        <v>10032</v>
      </c>
    </row>
    <row r="323" spans="1:17" x14ac:dyDescent="0.25">
      <c r="A323">
        <v>7097814238</v>
      </c>
      <c r="B323" s="1">
        <v>41510</v>
      </c>
      <c r="C323">
        <v>14</v>
      </c>
      <c r="D323">
        <v>2</v>
      </c>
      <c r="E323">
        <v>349570</v>
      </c>
      <c r="F323">
        <v>1150</v>
      </c>
      <c r="G323">
        <v>1150</v>
      </c>
      <c r="H323" t="s">
        <v>13</v>
      </c>
      <c r="I323">
        <v>1150</v>
      </c>
      <c r="J323" s="2">
        <v>0.49305555555555558</v>
      </c>
      <c r="K323">
        <v>11</v>
      </c>
      <c r="L323">
        <v>3855</v>
      </c>
      <c r="M323" t="s">
        <v>92</v>
      </c>
      <c r="N323" t="str">
        <f>CONCATENATE(Table1[[#This Row],[house_number]], " ",Table1[[#This Row],[street_name]])</f>
        <v>3855 9th Ave</v>
      </c>
      <c r="O323" t="s">
        <v>125</v>
      </c>
      <c r="P323" t="s">
        <v>12</v>
      </c>
      <c r="Q323" s="3">
        <v>10032</v>
      </c>
    </row>
    <row r="324" spans="1:17" x14ac:dyDescent="0.25">
      <c r="A324">
        <v>7097814240</v>
      </c>
      <c r="B324" s="1">
        <v>41510</v>
      </c>
      <c r="C324">
        <v>14</v>
      </c>
      <c r="D324">
        <v>2</v>
      </c>
      <c r="E324">
        <v>349570</v>
      </c>
      <c r="F324">
        <v>1150</v>
      </c>
      <c r="G324">
        <v>1150</v>
      </c>
      <c r="H324" t="s">
        <v>13</v>
      </c>
      <c r="I324">
        <v>1150</v>
      </c>
      <c r="J324" s="2">
        <v>0.49305555555555558</v>
      </c>
      <c r="K324">
        <v>11</v>
      </c>
      <c r="L324">
        <v>3855</v>
      </c>
      <c r="M324" t="s">
        <v>92</v>
      </c>
      <c r="N324" t="str">
        <f>CONCATENATE(Table1[[#This Row],[house_number]], " ",Table1[[#This Row],[street_name]])</f>
        <v>3855 9th Ave</v>
      </c>
      <c r="O324" t="s">
        <v>125</v>
      </c>
      <c r="P324" t="s">
        <v>12</v>
      </c>
      <c r="Q324" s="3">
        <v>10032</v>
      </c>
    </row>
    <row r="325" spans="1:17" x14ac:dyDescent="0.25">
      <c r="A325">
        <v>7097814251</v>
      </c>
      <c r="B325" s="1">
        <v>41510</v>
      </c>
      <c r="C325">
        <v>38</v>
      </c>
      <c r="D325">
        <v>5</v>
      </c>
      <c r="E325">
        <v>349570</v>
      </c>
      <c r="F325">
        <v>1200</v>
      </c>
      <c r="G325">
        <v>0</v>
      </c>
      <c r="H325" t="s">
        <v>29</v>
      </c>
      <c r="I325">
        <v>1200</v>
      </c>
      <c r="J325" s="2">
        <v>0.5</v>
      </c>
      <c r="K325">
        <v>12</v>
      </c>
      <c r="L325">
        <v>4915</v>
      </c>
      <c r="M325" t="s">
        <v>17</v>
      </c>
      <c r="N325" t="str">
        <f>CONCATENATE(Table1[[#This Row],[house_number]], " ",Table1[[#This Row],[street_name]])</f>
        <v>4915 Broadway</v>
      </c>
      <c r="O325" t="s">
        <v>125</v>
      </c>
      <c r="P325" t="s">
        <v>12</v>
      </c>
      <c r="Q325" s="3">
        <v>10032</v>
      </c>
    </row>
    <row r="326" spans="1:17" x14ac:dyDescent="0.25">
      <c r="A326">
        <v>7097814287</v>
      </c>
      <c r="B326" s="1">
        <v>41510</v>
      </c>
      <c r="C326">
        <v>46</v>
      </c>
      <c r="D326">
        <v>3</v>
      </c>
      <c r="E326">
        <v>349570</v>
      </c>
      <c r="F326">
        <v>1240</v>
      </c>
      <c r="G326">
        <v>40</v>
      </c>
      <c r="H326" t="s">
        <v>29</v>
      </c>
      <c r="I326">
        <v>1240</v>
      </c>
      <c r="J326" s="2">
        <v>0.52777777777777779</v>
      </c>
      <c r="K326">
        <v>12</v>
      </c>
      <c r="L326">
        <v>1402</v>
      </c>
      <c r="M326" t="s">
        <v>67</v>
      </c>
      <c r="N326" t="str">
        <f>CONCATENATE(Table1[[#This Row],[house_number]], " ",Table1[[#This Row],[street_name]])</f>
        <v>1402 St Nicholas Ave</v>
      </c>
      <c r="O326" t="s">
        <v>125</v>
      </c>
      <c r="P326" t="s">
        <v>12</v>
      </c>
      <c r="Q326" s="3">
        <v>10032</v>
      </c>
    </row>
    <row r="327" spans="1:17" x14ac:dyDescent="0.25">
      <c r="A327">
        <v>7097814299</v>
      </c>
      <c r="B327" s="1">
        <v>41510</v>
      </c>
      <c r="C327">
        <v>19</v>
      </c>
      <c r="D327">
        <v>2</v>
      </c>
      <c r="E327">
        <v>349570</v>
      </c>
      <c r="F327">
        <v>1243</v>
      </c>
      <c r="G327">
        <v>43</v>
      </c>
      <c r="H327" t="s">
        <v>29</v>
      </c>
      <c r="I327">
        <v>1243</v>
      </c>
      <c r="J327" s="2">
        <v>0.52986111111111112</v>
      </c>
      <c r="K327">
        <v>12</v>
      </c>
      <c r="L327">
        <v>1388</v>
      </c>
      <c r="M327" t="s">
        <v>67</v>
      </c>
      <c r="N327" t="str">
        <f>CONCATENATE(Table1[[#This Row],[house_number]], " ",Table1[[#This Row],[street_name]])</f>
        <v>1388 St Nicholas Ave</v>
      </c>
      <c r="O327" t="s">
        <v>125</v>
      </c>
      <c r="P327" t="s">
        <v>12</v>
      </c>
      <c r="Q327" s="3">
        <v>10032</v>
      </c>
    </row>
    <row r="328" spans="1:17" x14ac:dyDescent="0.25">
      <c r="A328">
        <v>7097814329</v>
      </c>
      <c r="B328" s="1">
        <v>41512</v>
      </c>
      <c r="C328">
        <v>21</v>
      </c>
      <c r="D328">
        <v>1</v>
      </c>
      <c r="E328">
        <v>349570</v>
      </c>
      <c r="F328">
        <v>739</v>
      </c>
      <c r="G328">
        <v>739</v>
      </c>
      <c r="H328" t="s">
        <v>13</v>
      </c>
      <c r="I328">
        <v>739</v>
      </c>
      <c r="J328" s="2">
        <v>0.31875000000000003</v>
      </c>
      <c r="K328">
        <v>7</v>
      </c>
      <c r="L328">
        <v>2672</v>
      </c>
      <c r="M328" t="s">
        <v>17</v>
      </c>
      <c r="N328" t="str">
        <f>CONCATENATE(Table1[[#This Row],[house_number]], " ",Table1[[#This Row],[street_name]])</f>
        <v>2672 Broadway</v>
      </c>
      <c r="O328" t="s">
        <v>125</v>
      </c>
      <c r="P328" t="s">
        <v>12</v>
      </c>
      <c r="Q328" s="3">
        <v>10032</v>
      </c>
    </row>
    <row r="329" spans="1:17" x14ac:dyDescent="0.25">
      <c r="A329">
        <v>7097814330</v>
      </c>
      <c r="B329" s="1">
        <v>41512</v>
      </c>
      <c r="C329">
        <v>21</v>
      </c>
      <c r="D329">
        <v>1</v>
      </c>
      <c r="E329">
        <v>349570</v>
      </c>
      <c r="F329">
        <v>806</v>
      </c>
      <c r="G329">
        <v>806</v>
      </c>
      <c r="H329" t="s">
        <v>13</v>
      </c>
      <c r="I329">
        <v>806</v>
      </c>
      <c r="J329" s="2">
        <v>0.33749999999999997</v>
      </c>
      <c r="K329">
        <v>8</v>
      </c>
      <c r="L329">
        <v>535</v>
      </c>
      <c r="M329" t="s">
        <v>55</v>
      </c>
      <c r="N329" t="str">
        <f>CONCATENATE(Table1[[#This Row],[house_number]], " ",Table1[[#This Row],[street_name]])</f>
        <v>535 W 148th St</v>
      </c>
      <c r="O329" t="s">
        <v>125</v>
      </c>
      <c r="P329" t="s">
        <v>12</v>
      </c>
      <c r="Q329" s="3">
        <v>10032</v>
      </c>
    </row>
    <row r="330" spans="1:17" x14ac:dyDescent="0.25">
      <c r="A330">
        <v>7097814354</v>
      </c>
      <c r="B330" s="1">
        <v>41512</v>
      </c>
      <c r="C330">
        <v>21</v>
      </c>
      <c r="D330">
        <v>1</v>
      </c>
      <c r="E330">
        <v>349570</v>
      </c>
      <c r="F330">
        <v>810</v>
      </c>
      <c r="G330">
        <v>810</v>
      </c>
      <c r="H330" t="s">
        <v>13</v>
      </c>
      <c r="I330">
        <v>810</v>
      </c>
      <c r="J330" s="2">
        <v>0.34027777777777773</v>
      </c>
      <c r="K330">
        <v>8</v>
      </c>
      <c r="L330">
        <v>537</v>
      </c>
      <c r="M330" t="s">
        <v>44</v>
      </c>
      <c r="N330" t="str">
        <f>CONCATENATE(Table1[[#This Row],[house_number]], " ",Table1[[#This Row],[street_name]])</f>
        <v>537 W 149th St</v>
      </c>
      <c r="O330" t="s">
        <v>125</v>
      </c>
      <c r="P330" t="s">
        <v>12</v>
      </c>
      <c r="Q330" s="3">
        <v>10032</v>
      </c>
    </row>
    <row r="331" spans="1:17" x14ac:dyDescent="0.25">
      <c r="A331">
        <v>7097814380</v>
      </c>
      <c r="B331" s="1">
        <v>41512</v>
      </c>
      <c r="C331">
        <v>21</v>
      </c>
      <c r="D331">
        <v>1</v>
      </c>
      <c r="E331">
        <v>349570</v>
      </c>
      <c r="F331">
        <v>815</v>
      </c>
      <c r="G331">
        <v>815</v>
      </c>
      <c r="H331" t="s">
        <v>13</v>
      </c>
      <c r="I331">
        <v>815</v>
      </c>
      <c r="J331" s="2">
        <v>0.34375</v>
      </c>
      <c r="K331">
        <v>8</v>
      </c>
      <c r="L331">
        <v>570</v>
      </c>
      <c r="M331" t="s">
        <v>43</v>
      </c>
      <c r="N331" t="str">
        <f>CONCATENATE(Table1[[#This Row],[house_number]], " ",Table1[[#This Row],[street_name]])</f>
        <v>570 W 150th St</v>
      </c>
      <c r="O331" t="s">
        <v>125</v>
      </c>
      <c r="P331" t="s">
        <v>12</v>
      </c>
      <c r="Q331" s="3">
        <v>10032</v>
      </c>
    </row>
    <row r="332" spans="1:17" x14ac:dyDescent="0.25">
      <c r="A332">
        <v>7097814391</v>
      </c>
      <c r="B332" s="1">
        <v>41512</v>
      </c>
      <c r="C332">
        <v>21</v>
      </c>
      <c r="D332">
        <v>1</v>
      </c>
      <c r="E332">
        <v>349570</v>
      </c>
      <c r="F332">
        <v>837</v>
      </c>
      <c r="G332">
        <v>837</v>
      </c>
      <c r="H332" t="s">
        <v>13</v>
      </c>
      <c r="I332">
        <v>837</v>
      </c>
      <c r="J332" s="2">
        <v>0.35902777777777778</v>
      </c>
      <c r="K332">
        <v>8</v>
      </c>
      <c r="L332">
        <v>212</v>
      </c>
      <c r="M332" t="s">
        <v>46</v>
      </c>
      <c r="N332" t="str">
        <f>CONCATENATE(Table1[[#This Row],[house_number]], " ",Table1[[#This Row],[street_name]])</f>
        <v>212 W 120th St</v>
      </c>
      <c r="O332" t="s">
        <v>125</v>
      </c>
      <c r="P332" t="s">
        <v>12</v>
      </c>
      <c r="Q332" s="3">
        <v>10032</v>
      </c>
    </row>
    <row r="333" spans="1:17" x14ac:dyDescent="0.25">
      <c r="A333">
        <v>7097814408</v>
      </c>
      <c r="B333" s="1">
        <v>41512</v>
      </c>
      <c r="C333">
        <v>21</v>
      </c>
      <c r="D333">
        <v>1</v>
      </c>
      <c r="E333">
        <v>349570</v>
      </c>
      <c r="F333">
        <v>842</v>
      </c>
      <c r="G333">
        <v>842</v>
      </c>
      <c r="H333" t="s">
        <v>13</v>
      </c>
      <c r="I333">
        <v>842</v>
      </c>
      <c r="J333" s="2">
        <v>0.36249999999999999</v>
      </c>
      <c r="K333">
        <v>8</v>
      </c>
      <c r="L333">
        <v>279</v>
      </c>
      <c r="M333" t="s">
        <v>96</v>
      </c>
      <c r="N333" t="str">
        <f>CONCATENATE(Table1[[#This Row],[house_number]], " ",Table1[[#This Row],[street_name]])</f>
        <v>279 W 119th St</v>
      </c>
      <c r="O333" t="s">
        <v>125</v>
      </c>
      <c r="P333" t="s">
        <v>12</v>
      </c>
      <c r="Q333" s="3">
        <v>10032</v>
      </c>
    </row>
    <row r="334" spans="1:17" x14ac:dyDescent="0.25">
      <c r="A334">
        <v>7097814445</v>
      </c>
      <c r="B334" s="1">
        <v>41512</v>
      </c>
      <c r="C334">
        <v>21</v>
      </c>
      <c r="D334">
        <v>1</v>
      </c>
      <c r="E334">
        <v>349570</v>
      </c>
      <c r="F334">
        <v>850</v>
      </c>
      <c r="G334">
        <v>850</v>
      </c>
      <c r="H334" t="s">
        <v>13</v>
      </c>
      <c r="I334">
        <v>850</v>
      </c>
      <c r="J334" s="2">
        <v>0.36805555555555558</v>
      </c>
      <c r="K334">
        <v>8</v>
      </c>
      <c r="L334">
        <v>191</v>
      </c>
      <c r="M334" t="s">
        <v>67</v>
      </c>
      <c r="N334" t="str">
        <f>CONCATENATE(Table1[[#This Row],[house_number]], " ",Table1[[#This Row],[street_name]])</f>
        <v>191 St Nicholas Ave</v>
      </c>
      <c r="O334" t="s">
        <v>125</v>
      </c>
      <c r="P334" t="s">
        <v>12</v>
      </c>
      <c r="Q334" s="3">
        <v>10032</v>
      </c>
    </row>
    <row r="335" spans="1:17" x14ac:dyDescent="0.25">
      <c r="A335">
        <v>7097814469</v>
      </c>
      <c r="B335" s="1">
        <v>41512</v>
      </c>
      <c r="C335">
        <v>21</v>
      </c>
      <c r="D335">
        <v>1</v>
      </c>
      <c r="E335">
        <v>349570</v>
      </c>
      <c r="F335">
        <v>908</v>
      </c>
      <c r="G335">
        <v>908</v>
      </c>
      <c r="H335" t="s">
        <v>13</v>
      </c>
      <c r="I335">
        <v>908</v>
      </c>
      <c r="J335" s="2">
        <v>0.38055555555555554</v>
      </c>
      <c r="K335">
        <v>9</v>
      </c>
      <c r="L335">
        <v>110</v>
      </c>
      <c r="M335" t="s">
        <v>21</v>
      </c>
      <c r="N335" t="str">
        <f>CONCATENATE(Table1[[#This Row],[house_number]], " ",Table1[[#This Row],[street_name]])</f>
        <v>110 Convent Ave</v>
      </c>
      <c r="O335" t="s">
        <v>125</v>
      </c>
      <c r="P335" t="s">
        <v>12</v>
      </c>
      <c r="Q335" s="3">
        <v>10032</v>
      </c>
    </row>
    <row r="336" spans="1:17" x14ac:dyDescent="0.25">
      <c r="A336">
        <v>7097814536</v>
      </c>
      <c r="B336" s="1">
        <v>41512</v>
      </c>
      <c r="C336">
        <v>21</v>
      </c>
      <c r="D336">
        <v>1</v>
      </c>
      <c r="E336">
        <v>349570</v>
      </c>
      <c r="F336">
        <v>940</v>
      </c>
      <c r="G336">
        <v>940</v>
      </c>
      <c r="H336" t="s">
        <v>13</v>
      </c>
      <c r="I336">
        <v>940</v>
      </c>
      <c r="J336" s="2">
        <v>0.40277777777777773</v>
      </c>
      <c r="K336">
        <v>9</v>
      </c>
      <c r="L336">
        <v>83</v>
      </c>
      <c r="M336" t="s">
        <v>79</v>
      </c>
      <c r="N336" t="str">
        <f>CONCATENATE(Table1[[#This Row],[house_number]], " ",Table1[[#This Row],[street_name]])</f>
        <v>83 W 128th St</v>
      </c>
      <c r="O336" t="s">
        <v>125</v>
      </c>
      <c r="P336" t="s">
        <v>12</v>
      </c>
      <c r="Q336" s="3">
        <v>10032</v>
      </c>
    </row>
    <row r="337" spans="1:17" x14ac:dyDescent="0.25">
      <c r="A337">
        <v>7097814548</v>
      </c>
      <c r="B337" s="1">
        <v>41512</v>
      </c>
      <c r="C337">
        <v>21</v>
      </c>
      <c r="D337">
        <v>1</v>
      </c>
      <c r="E337">
        <v>349570</v>
      </c>
      <c r="F337">
        <v>941</v>
      </c>
      <c r="G337">
        <v>941</v>
      </c>
      <c r="H337" t="s">
        <v>13</v>
      </c>
      <c r="I337">
        <v>941</v>
      </c>
      <c r="J337" s="2">
        <v>0.40347222222222223</v>
      </c>
      <c r="K337">
        <v>9</v>
      </c>
      <c r="L337">
        <v>77</v>
      </c>
      <c r="M337" t="s">
        <v>79</v>
      </c>
      <c r="N337" t="str">
        <f>CONCATENATE(Table1[[#This Row],[house_number]], " ",Table1[[#This Row],[street_name]])</f>
        <v>77 W 128th St</v>
      </c>
      <c r="O337" t="s">
        <v>125</v>
      </c>
      <c r="P337" t="s">
        <v>12</v>
      </c>
      <c r="Q337" s="3">
        <v>10032</v>
      </c>
    </row>
    <row r="338" spans="1:17" x14ac:dyDescent="0.25">
      <c r="A338">
        <v>7097814561</v>
      </c>
      <c r="B338" s="1">
        <v>41512</v>
      </c>
      <c r="C338">
        <v>21</v>
      </c>
      <c r="D338">
        <v>1</v>
      </c>
      <c r="E338">
        <v>349570</v>
      </c>
      <c r="F338">
        <v>945</v>
      </c>
      <c r="G338">
        <v>945</v>
      </c>
      <c r="H338" t="s">
        <v>13</v>
      </c>
      <c r="I338">
        <v>945</v>
      </c>
      <c r="J338" s="2">
        <v>0.40625</v>
      </c>
      <c r="K338">
        <v>9</v>
      </c>
      <c r="L338">
        <v>25</v>
      </c>
      <c r="M338" t="s">
        <v>79</v>
      </c>
      <c r="N338" t="str">
        <f>CONCATENATE(Table1[[#This Row],[house_number]], " ",Table1[[#This Row],[street_name]])</f>
        <v>25 W 128th St</v>
      </c>
      <c r="O338" t="s">
        <v>125</v>
      </c>
      <c r="P338" t="s">
        <v>12</v>
      </c>
      <c r="Q338" s="3">
        <v>10032</v>
      </c>
    </row>
    <row r="339" spans="1:17" x14ac:dyDescent="0.25">
      <c r="A339">
        <v>7097814597</v>
      </c>
      <c r="B339" s="1">
        <v>41512</v>
      </c>
      <c r="C339">
        <v>21</v>
      </c>
      <c r="D339">
        <v>1</v>
      </c>
      <c r="E339">
        <v>349570</v>
      </c>
      <c r="F339">
        <v>950</v>
      </c>
      <c r="G339">
        <v>950</v>
      </c>
      <c r="H339" t="s">
        <v>13</v>
      </c>
      <c r="I339">
        <v>950</v>
      </c>
      <c r="J339" s="2">
        <v>0.40972222222222227</v>
      </c>
      <c r="K339">
        <v>9</v>
      </c>
      <c r="L339">
        <v>81</v>
      </c>
      <c r="M339" t="s">
        <v>97</v>
      </c>
      <c r="N339" t="str">
        <f>CONCATENATE(Table1[[#This Row],[house_number]], " ",Table1[[#This Row],[street_name]])</f>
        <v>81 W 127th St</v>
      </c>
      <c r="O339" t="s">
        <v>125</v>
      </c>
      <c r="P339" t="s">
        <v>12</v>
      </c>
      <c r="Q339" s="3">
        <v>10032</v>
      </c>
    </row>
    <row r="340" spans="1:17" x14ac:dyDescent="0.25">
      <c r="A340">
        <v>7097814603</v>
      </c>
      <c r="B340" s="1">
        <v>41512</v>
      </c>
      <c r="C340">
        <v>21</v>
      </c>
      <c r="D340">
        <v>1</v>
      </c>
      <c r="E340">
        <v>349570</v>
      </c>
      <c r="F340">
        <v>1106</v>
      </c>
      <c r="G340">
        <v>1106</v>
      </c>
      <c r="H340" t="s">
        <v>13</v>
      </c>
      <c r="I340">
        <v>1106</v>
      </c>
      <c r="J340" s="2">
        <v>0.46249999999999997</v>
      </c>
      <c r="K340">
        <v>11</v>
      </c>
      <c r="L340">
        <v>121</v>
      </c>
      <c r="M340" t="s">
        <v>98</v>
      </c>
      <c r="N340" t="str">
        <f>CONCATENATE(Table1[[#This Row],[house_number]], " ",Table1[[#This Row],[street_name]])</f>
        <v>121 La Salle St</v>
      </c>
      <c r="O340" t="s">
        <v>125</v>
      </c>
      <c r="P340" t="s">
        <v>12</v>
      </c>
      <c r="Q340" s="3">
        <v>10032</v>
      </c>
    </row>
    <row r="341" spans="1:17" x14ac:dyDescent="0.25">
      <c r="A341">
        <v>7097814627</v>
      </c>
      <c r="B341" s="1">
        <v>41512</v>
      </c>
      <c r="C341">
        <v>21</v>
      </c>
      <c r="D341">
        <v>1</v>
      </c>
      <c r="E341">
        <v>349570</v>
      </c>
      <c r="F341">
        <v>1111</v>
      </c>
      <c r="G341">
        <v>1111</v>
      </c>
      <c r="H341" t="s">
        <v>13</v>
      </c>
      <c r="I341">
        <v>1111</v>
      </c>
      <c r="J341" s="2">
        <v>0.46597222222222223</v>
      </c>
      <c r="K341">
        <v>11</v>
      </c>
      <c r="L341">
        <v>39</v>
      </c>
      <c r="M341" t="s">
        <v>52</v>
      </c>
      <c r="N341" t="str">
        <f>CONCATENATE(Table1[[#This Row],[house_number]], " ",Table1[[#This Row],[street_name]])</f>
        <v>39 Claremont Ave</v>
      </c>
      <c r="O341" t="s">
        <v>125</v>
      </c>
      <c r="P341" t="s">
        <v>12</v>
      </c>
      <c r="Q341" s="3">
        <v>10032</v>
      </c>
    </row>
    <row r="342" spans="1:17" x14ac:dyDescent="0.25">
      <c r="A342">
        <v>7097814652</v>
      </c>
      <c r="B342" s="1">
        <v>41512</v>
      </c>
      <c r="C342">
        <v>21</v>
      </c>
      <c r="D342">
        <v>1</v>
      </c>
      <c r="E342">
        <v>349570</v>
      </c>
      <c r="F342">
        <v>1117</v>
      </c>
      <c r="G342">
        <v>1117</v>
      </c>
      <c r="H342" t="s">
        <v>13</v>
      </c>
      <c r="I342">
        <v>1117</v>
      </c>
      <c r="J342" s="2">
        <v>0.47013888888888888</v>
      </c>
      <c r="K342">
        <v>11</v>
      </c>
      <c r="L342">
        <v>532</v>
      </c>
      <c r="M342" t="s">
        <v>45</v>
      </c>
      <c r="N342" t="str">
        <f>CONCATENATE(Table1[[#This Row],[house_number]], " ",Table1[[#This Row],[street_name]])</f>
        <v>532 W 122nd St</v>
      </c>
      <c r="O342" t="s">
        <v>125</v>
      </c>
      <c r="P342" t="s">
        <v>12</v>
      </c>
      <c r="Q342" s="3">
        <v>10032</v>
      </c>
    </row>
    <row r="343" spans="1:17" x14ac:dyDescent="0.25">
      <c r="A343">
        <v>7097814688</v>
      </c>
      <c r="B343" s="1">
        <v>41512</v>
      </c>
      <c r="C343">
        <v>21</v>
      </c>
      <c r="D343">
        <v>1</v>
      </c>
      <c r="E343">
        <v>349570</v>
      </c>
      <c r="F343">
        <v>1139</v>
      </c>
      <c r="G343">
        <v>1139</v>
      </c>
      <c r="H343" t="s">
        <v>13</v>
      </c>
      <c r="I343">
        <v>1139</v>
      </c>
      <c r="J343" s="2">
        <v>0.48541666666666666</v>
      </c>
      <c r="K343">
        <v>11</v>
      </c>
      <c r="L343">
        <v>229</v>
      </c>
      <c r="M343" t="s">
        <v>38</v>
      </c>
      <c r="N343" t="str">
        <f>CONCATENATE(Table1[[#This Row],[house_number]], " ",Table1[[#This Row],[street_name]])</f>
        <v>229 W 139th St</v>
      </c>
      <c r="O343" t="s">
        <v>125</v>
      </c>
      <c r="P343" t="s">
        <v>12</v>
      </c>
      <c r="Q343" s="3">
        <v>10032</v>
      </c>
    </row>
    <row r="344" spans="1:17" x14ac:dyDescent="0.25">
      <c r="A344">
        <v>7097814743</v>
      </c>
      <c r="B344" s="1">
        <v>41512</v>
      </c>
      <c r="C344">
        <v>19</v>
      </c>
      <c r="D344">
        <v>2</v>
      </c>
      <c r="E344">
        <v>349570</v>
      </c>
      <c r="F344">
        <v>1200</v>
      </c>
      <c r="G344">
        <v>0</v>
      </c>
      <c r="H344" t="s">
        <v>29</v>
      </c>
      <c r="I344">
        <v>1200</v>
      </c>
      <c r="J344" s="2">
        <v>0.5</v>
      </c>
      <c r="K344">
        <v>12</v>
      </c>
      <c r="L344">
        <v>439</v>
      </c>
      <c r="M344" t="s">
        <v>62</v>
      </c>
      <c r="N344" t="str">
        <f>CONCATENATE(Table1[[#This Row],[house_number]], " ",Table1[[#This Row],[street_name]])</f>
        <v>439 Lenox Ave</v>
      </c>
      <c r="O344" t="s">
        <v>125</v>
      </c>
      <c r="P344" t="s">
        <v>12</v>
      </c>
      <c r="Q344" s="3">
        <v>10032</v>
      </c>
    </row>
    <row r="345" spans="1:17" x14ac:dyDescent="0.25">
      <c r="A345">
        <v>7097814755</v>
      </c>
      <c r="B345" s="1">
        <v>41512</v>
      </c>
      <c r="C345">
        <v>46</v>
      </c>
      <c r="D345">
        <v>3</v>
      </c>
      <c r="E345">
        <v>349570</v>
      </c>
      <c r="F345">
        <v>101</v>
      </c>
      <c r="G345">
        <v>101</v>
      </c>
      <c r="H345" t="s">
        <v>29</v>
      </c>
      <c r="I345">
        <v>1301</v>
      </c>
      <c r="J345" s="2">
        <v>0.54236111111111118</v>
      </c>
      <c r="K345">
        <v>13</v>
      </c>
      <c r="L345">
        <v>250</v>
      </c>
      <c r="M345" t="s">
        <v>31</v>
      </c>
      <c r="N345" t="str">
        <f>CONCATENATE(Table1[[#This Row],[house_number]], " ",Table1[[#This Row],[street_name]])</f>
        <v>250 E 105th St</v>
      </c>
      <c r="O345" t="s">
        <v>125</v>
      </c>
      <c r="P345" t="s">
        <v>12</v>
      </c>
      <c r="Q345" s="3">
        <v>10032</v>
      </c>
    </row>
    <row r="346" spans="1:17" x14ac:dyDescent="0.25">
      <c r="A346">
        <v>7097814810</v>
      </c>
      <c r="B346" s="1">
        <v>41512</v>
      </c>
      <c r="C346">
        <v>18</v>
      </c>
      <c r="D346">
        <v>2</v>
      </c>
      <c r="E346">
        <v>349570</v>
      </c>
      <c r="F346">
        <v>212</v>
      </c>
      <c r="G346">
        <v>212</v>
      </c>
      <c r="H346" t="s">
        <v>29</v>
      </c>
      <c r="I346">
        <v>1412</v>
      </c>
      <c r="J346" s="2">
        <v>0.59166666666666667</v>
      </c>
      <c r="K346">
        <v>14</v>
      </c>
      <c r="L346">
        <v>2049</v>
      </c>
      <c r="M346" t="s">
        <v>30</v>
      </c>
      <c r="N346" t="str">
        <f>CONCATENATE(Table1[[#This Row],[house_number]], " ",Table1[[#This Row],[street_name]])</f>
        <v>2049 2nd Ave</v>
      </c>
      <c r="O346" t="s">
        <v>125</v>
      </c>
      <c r="P346" t="s">
        <v>12</v>
      </c>
      <c r="Q346" s="3">
        <v>10032</v>
      </c>
    </row>
    <row r="347" spans="1:17" x14ac:dyDescent="0.25">
      <c r="A347">
        <v>7097814822</v>
      </c>
      <c r="B347" s="1">
        <v>41512</v>
      </c>
      <c r="C347">
        <v>16</v>
      </c>
      <c r="D347">
        <v>2</v>
      </c>
      <c r="E347">
        <v>349570</v>
      </c>
      <c r="F347">
        <v>215</v>
      </c>
      <c r="G347">
        <v>215</v>
      </c>
      <c r="H347" t="s">
        <v>29</v>
      </c>
      <c r="I347">
        <v>1415</v>
      </c>
      <c r="J347" s="2">
        <v>0.59375</v>
      </c>
      <c r="K347">
        <v>14</v>
      </c>
      <c r="L347">
        <v>301</v>
      </c>
      <c r="M347" t="s">
        <v>32</v>
      </c>
      <c r="N347" t="str">
        <f>CONCATENATE(Table1[[#This Row],[house_number]], " ",Table1[[#This Row],[street_name]])</f>
        <v>301 E 102nd St</v>
      </c>
      <c r="O347" t="s">
        <v>125</v>
      </c>
      <c r="P347" t="s">
        <v>12</v>
      </c>
      <c r="Q347" s="3">
        <v>10032</v>
      </c>
    </row>
    <row r="348" spans="1:17" x14ac:dyDescent="0.25">
      <c r="A348">
        <v>7097814834</v>
      </c>
      <c r="B348" s="1">
        <v>41512</v>
      </c>
      <c r="C348">
        <v>46</v>
      </c>
      <c r="D348">
        <v>3</v>
      </c>
      <c r="E348">
        <v>349570</v>
      </c>
      <c r="F348">
        <v>223</v>
      </c>
      <c r="G348">
        <v>223</v>
      </c>
      <c r="H348" t="s">
        <v>29</v>
      </c>
      <c r="I348">
        <v>1423</v>
      </c>
      <c r="J348" s="2">
        <v>0.59930555555555554</v>
      </c>
      <c r="K348">
        <v>14</v>
      </c>
      <c r="L348">
        <v>2159</v>
      </c>
      <c r="M348" t="s">
        <v>33</v>
      </c>
      <c r="N348" t="str">
        <f>CONCATENATE(Table1[[#This Row],[house_number]], " ",Table1[[#This Row],[street_name]])</f>
        <v>2159 1st Ave</v>
      </c>
      <c r="O348" t="s">
        <v>125</v>
      </c>
      <c r="P348" t="s">
        <v>12</v>
      </c>
      <c r="Q348" s="3">
        <v>10032</v>
      </c>
    </row>
    <row r="349" spans="1:17" x14ac:dyDescent="0.25">
      <c r="A349">
        <v>7097814883</v>
      </c>
      <c r="B349" s="1">
        <v>41512</v>
      </c>
      <c r="C349">
        <v>16</v>
      </c>
      <c r="D349">
        <v>2</v>
      </c>
      <c r="E349">
        <v>349570</v>
      </c>
      <c r="F349">
        <v>249</v>
      </c>
      <c r="G349">
        <v>249</v>
      </c>
      <c r="H349" t="s">
        <v>29</v>
      </c>
      <c r="I349">
        <v>1449</v>
      </c>
      <c r="J349" s="2">
        <v>0.61736111111111114</v>
      </c>
      <c r="K349">
        <v>14</v>
      </c>
      <c r="L349">
        <v>248</v>
      </c>
      <c r="M349" t="s">
        <v>39</v>
      </c>
      <c r="N349" t="str">
        <f>CONCATENATE(Table1[[#This Row],[house_number]], " ",Table1[[#This Row],[street_name]])</f>
        <v>248 E 125th St</v>
      </c>
      <c r="O349" t="s">
        <v>125</v>
      </c>
      <c r="P349" t="s">
        <v>12</v>
      </c>
      <c r="Q349" s="3">
        <v>10032</v>
      </c>
    </row>
    <row r="350" spans="1:17" x14ac:dyDescent="0.25">
      <c r="A350">
        <v>7097814901</v>
      </c>
      <c r="B350" s="1">
        <v>41512</v>
      </c>
      <c r="C350">
        <v>18</v>
      </c>
      <c r="D350">
        <v>2</v>
      </c>
      <c r="E350">
        <v>349570</v>
      </c>
      <c r="F350">
        <v>256</v>
      </c>
      <c r="G350">
        <v>256</v>
      </c>
      <c r="H350" t="s">
        <v>29</v>
      </c>
      <c r="I350">
        <v>1456</v>
      </c>
      <c r="J350" s="2">
        <v>0.62222222222222223</v>
      </c>
      <c r="K350">
        <v>14</v>
      </c>
      <c r="L350">
        <v>2295</v>
      </c>
      <c r="M350" t="s">
        <v>30</v>
      </c>
      <c r="N350" t="str">
        <f>CONCATENATE(Table1[[#This Row],[house_number]], " ",Table1[[#This Row],[street_name]])</f>
        <v>2295 2nd Ave</v>
      </c>
      <c r="O350" t="s">
        <v>125</v>
      </c>
      <c r="P350" t="s">
        <v>12</v>
      </c>
      <c r="Q350" s="3">
        <v>10032</v>
      </c>
    </row>
    <row r="351" spans="1:17" x14ac:dyDescent="0.25">
      <c r="A351">
        <v>7097814913</v>
      </c>
      <c r="B351" s="1">
        <v>41512</v>
      </c>
      <c r="C351">
        <v>19</v>
      </c>
      <c r="D351">
        <v>2</v>
      </c>
      <c r="E351">
        <v>349570</v>
      </c>
      <c r="F351">
        <v>259</v>
      </c>
      <c r="G351">
        <v>259</v>
      </c>
      <c r="H351" t="s">
        <v>29</v>
      </c>
      <c r="I351">
        <v>1459</v>
      </c>
      <c r="J351" s="2">
        <v>0.62430555555555556</v>
      </c>
      <c r="K351">
        <v>14</v>
      </c>
      <c r="L351">
        <v>248</v>
      </c>
      <c r="M351" t="s">
        <v>40</v>
      </c>
      <c r="N351" t="str">
        <f>CONCATENATE(Table1[[#This Row],[house_number]], " ",Table1[[#This Row],[street_name]])</f>
        <v>248 E 116th St</v>
      </c>
      <c r="O351" t="s">
        <v>125</v>
      </c>
      <c r="P351" t="s">
        <v>12</v>
      </c>
      <c r="Q351" s="3">
        <v>10032</v>
      </c>
    </row>
    <row r="352" spans="1:17" x14ac:dyDescent="0.25">
      <c r="A352">
        <v>7097814937</v>
      </c>
      <c r="B352" s="1">
        <v>41512</v>
      </c>
      <c r="C352">
        <v>19</v>
      </c>
      <c r="D352">
        <v>2</v>
      </c>
      <c r="E352">
        <v>349570</v>
      </c>
      <c r="F352">
        <v>329</v>
      </c>
      <c r="G352">
        <v>329</v>
      </c>
      <c r="H352" t="s">
        <v>29</v>
      </c>
      <c r="I352">
        <v>1529</v>
      </c>
      <c r="J352" s="2">
        <v>0.64513888888888882</v>
      </c>
      <c r="K352">
        <v>15</v>
      </c>
      <c r="L352">
        <v>405</v>
      </c>
      <c r="M352" t="s">
        <v>40</v>
      </c>
      <c r="N352" t="str">
        <f>CONCATENATE(Table1[[#This Row],[house_number]], " ",Table1[[#This Row],[street_name]])</f>
        <v>405 E 116th St</v>
      </c>
      <c r="O352" t="s">
        <v>125</v>
      </c>
      <c r="P352" t="s">
        <v>12</v>
      </c>
      <c r="Q352" s="3">
        <v>10032</v>
      </c>
    </row>
    <row r="353" spans="1:17" x14ac:dyDescent="0.25">
      <c r="A353">
        <v>7097814949</v>
      </c>
      <c r="B353" s="1">
        <v>41512</v>
      </c>
      <c r="C353">
        <v>18</v>
      </c>
      <c r="D353">
        <v>2</v>
      </c>
      <c r="E353">
        <v>349570</v>
      </c>
      <c r="F353">
        <v>333</v>
      </c>
      <c r="G353">
        <v>333</v>
      </c>
      <c r="H353" t="s">
        <v>29</v>
      </c>
      <c r="I353">
        <v>1533</v>
      </c>
      <c r="J353" s="2">
        <v>0.6479166666666667</v>
      </c>
      <c r="K353">
        <v>15</v>
      </c>
      <c r="L353">
        <v>2039</v>
      </c>
      <c r="M353" t="s">
        <v>30</v>
      </c>
      <c r="N353" t="str">
        <f>CONCATENATE(Table1[[#This Row],[house_number]], " ",Table1[[#This Row],[street_name]])</f>
        <v>2039 2nd Ave</v>
      </c>
      <c r="O353" t="s">
        <v>125</v>
      </c>
      <c r="P353" t="s">
        <v>12</v>
      </c>
      <c r="Q353" s="3">
        <v>10032</v>
      </c>
    </row>
    <row r="354" spans="1:17" x14ac:dyDescent="0.25">
      <c r="A354">
        <v>7097814317</v>
      </c>
      <c r="B354" s="1">
        <v>41512</v>
      </c>
      <c r="C354">
        <v>21</v>
      </c>
      <c r="D354">
        <v>1</v>
      </c>
      <c r="E354">
        <v>349570</v>
      </c>
      <c r="F354">
        <v>706</v>
      </c>
      <c r="G354">
        <v>706</v>
      </c>
      <c r="H354" t="s">
        <v>13</v>
      </c>
      <c r="I354">
        <v>706</v>
      </c>
      <c r="J354" s="2">
        <v>0.29583333333333334</v>
      </c>
      <c r="K354">
        <v>7</v>
      </c>
      <c r="L354">
        <v>982</v>
      </c>
      <c r="M354" t="s">
        <v>14</v>
      </c>
      <c r="N354" t="str">
        <f>CONCATENATE(Table1[[#This Row],[house_number]], " ",Table1[[#This Row],[street_name]])</f>
        <v>982 Columbus Ave</v>
      </c>
      <c r="O354" t="s">
        <v>125</v>
      </c>
      <c r="P354" t="s">
        <v>12</v>
      </c>
      <c r="Q354" s="3">
        <v>10032</v>
      </c>
    </row>
    <row r="355" spans="1:17" x14ac:dyDescent="0.25">
      <c r="A355">
        <v>7097814342</v>
      </c>
      <c r="B355" s="1">
        <v>41512</v>
      </c>
      <c r="C355">
        <v>21</v>
      </c>
      <c r="D355">
        <v>1</v>
      </c>
      <c r="E355">
        <v>349570</v>
      </c>
      <c r="F355">
        <v>809</v>
      </c>
      <c r="G355">
        <v>809</v>
      </c>
      <c r="H355" t="s">
        <v>13</v>
      </c>
      <c r="I355">
        <v>809</v>
      </c>
      <c r="J355" s="2">
        <v>0.33958333333333335</v>
      </c>
      <c r="K355">
        <v>8</v>
      </c>
      <c r="L355">
        <v>501</v>
      </c>
      <c r="M355" t="s">
        <v>55</v>
      </c>
      <c r="N355" t="str">
        <f>CONCATENATE(Table1[[#This Row],[house_number]], " ",Table1[[#This Row],[street_name]])</f>
        <v>501 W 148th St</v>
      </c>
      <c r="O355" t="s">
        <v>125</v>
      </c>
      <c r="P355" t="s">
        <v>12</v>
      </c>
      <c r="Q355" s="3">
        <v>10032</v>
      </c>
    </row>
    <row r="356" spans="1:17" x14ac:dyDescent="0.25">
      <c r="A356">
        <v>7097814366</v>
      </c>
      <c r="B356" s="1">
        <v>41512</v>
      </c>
      <c r="C356">
        <v>19</v>
      </c>
      <c r="D356">
        <v>2</v>
      </c>
      <c r="E356">
        <v>349570</v>
      </c>
      <c r="F356">
        <v>812</v>
      </c>
      <c r="G356">
        <v>812</v>
      </c>
      <c r="H356" t="s">
        <v>13</v>
      </c>
      <c r="I356">
        <v>812</v>
      </c>
      <c r="J356" s="2">
        <v>0.34166666666666662</v>
      </c>
      <c r="K356">
        <v>8</v>
      </c>
      <c r="L356">
        <v>3626</v>
      </c>
      <c r="M356" t="s">
        <v>17</v>
      </c>
      <c r="N356" t="str">
        <f>CONCATENATE(Table1[[#This Row],[house_number]], " ",Table1[[#This Row],[street_name]])</f>
        <v>3626 Broadway</v>
      </c>
      <c r="O356" t="s">
        <v>125</v>
      </c>
      <c r="P356" t="s">
        <v>12</v>
      </c>
      <c r="Q356" s="3">
        <v>10032</v>
      </c>
    </row>
    <row r="357" spans="1:17" x14ac:dyDescent="0.25">
      <c r="A357">
        <v>7097814378</v>
      </c>
      <c r="B357" s="1">
        <v>41512</v>
      </c>
      <c r="C357">
        <v>84</v>
      </c>
      <c r="D357">
        <v>5</v>
      </c>
      <c r="E357">
        <v>349570</v>
      </c>
      <c r="F357">
        <v>813</v>
      </c>
      <c r="G357">
        <v>813</v>
      </c>
      <c r="H357" t="s">
        <v>13</v>
      </c>
      <c r="I357">
        <v>813</v>
      </c>
      <c r="J357" s="2">
        <v>0.34236111111111112</v>
      </c>
      <c r="K357">
        <v>8</v>
      </c>
      <c r="L357">
        <v>3626</v>
      </c>
      <c r="M357" t="s">
        <v>17</v>
      </c>
      <c r="N357" t="str">
        <f>CONCATENATE(Table1[[#This Row],[house_number]], " ",Table1[[#This Row],[street_name]])</f>
        <v>3626 Broadway</v>
      </c>
      <c r="O357" t="s">
        <v>125</v>
      </c>
      <c r="P357" t="s">
        <v>12</v>
      </c>
      <c r="Q357" s="3">
        <v>10032</v>
      </c>
    </row>
    <row r="358" spans="1:17" x14ac:dyDescent="0.25">
      <c r="A358">
        <v>7097814410</v>
      </c>
      <c r="B358" s="1">
        <v>41512</v>
      </c>
      <c r="C358">
        <v>21</v>
      </c>
      <c r="D358">
        <v>1</v>
      </c>
      <c r="E358">
        <v>349570</v>
      </c>
      <c r="F358">
        <v>844</v>
      </c>
      <c r="G358">
        <v>844</v>
      </c>
      <c r="H358" t="s">
        <v>13</v>
      </c>
      <c r="I358">
        <v>844</v>
      </c>
      <c r="J358" s="2">
        <v>0.36388888888888887</v>
      </c>
      <c r="K358">
        <v>8</v>
      </c>
      <c r="L358">
        <v>279</v>
      </c>
      <c r="M358" t="s">
        <v>96</v>
      </c>
      <c r="N358" t="str">
        <f>CONCATENATE(Table1[[#This Row],[house_number]], " ",Table1[[#This Row],[street_name]])</f>
        <v>279 W 119th St</v>
      </c>
      <c r="O358" t="s">
        <v>125</v>
      </c>
      <c r="P358" t="s">
        <v>12</v>
      </c>
      <c r="Q358" s="3">
        <v>10032</v>
      </c>
    </row>
    <row r="359" spans="1:17" x14ac:dyDescent="0.25">
      <c r="A359">
        <v>7097814421</v>
      </c>
      <c r="B359" s="1">
        <v>41512</v>
      </c>
      <c r="C359">
        <v>21</v>
      </c>
      <c r="D359">
        <v>1</v>
      </c>
      <c r="E359">
        <v>349570</v>
      </c>
      <c r="F359">
        <v>847</v>
      </c>
      <c r="G359">
        <v>847</v>
      </c>
      <c r="H359" t="s">
        <v>13</v>
      </c>
      <c r="I359">
        <v>847</v>
      </c>
      <c r="J359" s="2">
        <v>0.3659722222222222</v>
      </c>
      <c r="K359">
        <v>8</v>
      </c>
      <c r="L359">
        <v>314</v>
      </c>
      <c r="M359" t="s">
        <v>46</v>
      </c>
      <c r="N359" t="str">
        <f>CONCATENATE(Table1[[#This Row],[house_number]], " ",Table1[[#This Row],[street_name]])</f>
        <v>314 W 120th St</v>
      </c>
      <c r="O359" t="s">
        <v>125</v>
      </c>
      <c r="P359" t="s">
        <v>12</v>
      </c>
      <c r="Q359" s="3">
        <v>10032</v>
      </c>
    </row>
    <row r="360" spans="1:17" x14ac:dyDescent="0.25">
      <c r="A360">
        <v>7097814433</v>
      </c>
      <c r="B360" s="1">
        <v>41512</v>
      </c>
      <c r="C360">
        <v>21</v>
      </c>
      <c r="D360">
        <v>1</v>
      </c>
      <c r="E360">
        <v>349570</v>
      </c>
      <c r="F360">
        <v>848</v>
      </c>
      <c r="G360">
        <v>848</v>
      </c>
      <c r="H360" t="s">
        <v>13</v>
      </c>
      <c r="I360">
        <v>848</v>
      </c>
      <c r="J360" s="2">
        <v>0.3666666666666667</v>
      </c>
      <c r="K360">
        <v>8</v>
      </c>
      <c r="L360">
        <v>309</v>
      </c>
      <c r="M360" t="s">
        <v>46</v>
      </c>
      <c r="N360" t="str">
        <f>CONCATENATE(Table1[[#This Row],[house_number]], " ",Table1[[#This Row],[street_name]])</f>
        <v>309 W 120th St</v>
      </c>
      <c r="O360" t="s">
        <v>125</v>
      </c>
      <c r="P360" t="s">
        <v>12</v>
      </c>
      <c r="Q360" s="3">
        <v>10032</v>
      </c>
    </row>
    <row r="361" spans="1:17" x14ac:dyDescent="0.25">
      <c r="A361">
        <v>7097814457</v>
      </c>
      <c r="B361" s="1">
        <v>41512</v>
      </c>
      <c r="C361">
        <v>21</v>
      </c>
      <c r="D361">
        <v>1</v>
      </c>
      <c r="E361">
        <v>349570</v>
      </c>
      <c r="F361">
        <v>906</v>
      </c>
      <c r="G361">
        <v>906</v>
      </c>
      <c r="H361" t="s">
        <v>13</v>
      </c>
      <c r="I361">
        <v>906</v>
      </c>
      <c r="J361" s="2">
        <v>0.37916666666666665</v>
      </c>
      <c r="K361">
        <v>9</v>
      </c>
      <c r="L361" t="s">
        <v>99</v>
      </c>
      <c r="M361" t="s">
        <v>21</v>
      </c>
      <c r="N361" t="str">
        <f>CONCATENATE(Table1[[#This Row],[house_number]], " ",Table1[[#This Row],[street_name]])</f>
        <v>90-94 Convent Ave</v>
      </c>
      <c r="O361" t="s">
        <v>125</v>
      </c>
      <c r="P361" t="s">
        <v>12</v>
      </c>
      <c r="Q361" s="3">
        <v>10032</v>
      </c>
    </row>
    <row r="362" spans="1:17" x14ac:dyDescent="0.25">
      <c r="A362">
        <v>7097814512</v>
      </c>
      <c r="B362" s="1">
        <v>41512</v>
      </c>
      <c r="C362">
        <v>46</v>
      </c>
      <c r="D362">
        <v>3</v>
      </c>
      <c r="E362">
        <v>349570</v>
      </c>
      <c r="F362">
        <v>927</v>
      </c>
      <c r="G362">
        <v>927</v>
      </c>
      <c r="H362" t="s">
        <v>13</v>
      </c>
      <c r="I362">
        <v>927</v>
      </c>
      <c r="J362" s="2">
        <v>0.39374999999999999</v>
      </c>
      <c r="K362">
        <v>9</v>
      </c>
      <c r="L362">
        <v>408</v>
      </c>
      <c r="M362" t="s">
        <v>23</v>
      </c>
      <c r="N362" t="str">
        <f>CONCATENATE(Table1[[#This Row],[house_number]], " ",Table1[[#This Row],[street_name]])</f>
        <v>408 W 130th St</v>
      </c>
      <c r="O362" t="s">
        <v>125</v>
      </c>
      <c r="P362" t="s">
        <v>12</v>
      </c>
      <c r="Q362" s="3">
        <v>10032</v>
      </c>
    </row>
    <row r="363" spans="1:17" x14ac:dyDescent="0.25">
      <c r="A363">
        <v>7097814524</v>
      </c>
      <c r="B363" s="1">
        <v>41512</v>
      </c>
      <c r="C363">
        <v>21</v>
      </c>
      <c r="D363">
        <v>1</v>
      </c>
      <c r="E363">
        <v>349570</v>
      </c>
      <c r="F363">
        <v>937</v>
      </c>
      <c r="G363">
        <v>937</v>
      </c>
      <c r="H363" t="s">
        <v>13</v>
      </c>
      <c r="I363">
        <v>937</v>
      </c>
      <c r="J363" s="2">
        <v>0.40069444444444446</v>
      </c>
      <c r="K363">
        <v>9</v>
      </c>
      <c r="L363">
        <v>121</v>
      </c>
      <c r="M363" t="s">
        <v>79</v>
      </c>
      <c r="N363" t="str">
        <f>CONCATENATE(Table1[[#This Row],[house_number]], " ",Table1[[#This Row],[street_name]])</f>
        <v>121 W 128th St</v>
      </c>
      <c r="O363" t="s">
        <v>125</v>
      </c>
      <c r="P363" t="s">
        <v>12</v>
      </c>
      <c r="Q363" s="3">
        <v>10032</v>
      </c>
    </row>
    <row r="364" spans="1:17" x14ac:dyDescent="0.25">
      <c r="A364">
        <v>7097814550</v>
      </c>
      <c r="B364" s="1">
        <v>41512</v>
      </c>
      <c r="C364">
        <v>21</v>
      </c>
      <c r="D364">
        <v>1</v>
      </c>
      <c r="E364">
        <v>349570</v>
      </c>
      <c r="F364">
        <v>943</v>
      </c>
      <c r="G364">
        <v>943</v>
      </c>
      <c r="H364" t="s">
        <v>13</v>
      </c>
      <c r="I364">
        <v>943</v>
      </c>
      <c r="J364" s="2">
        <v>0.40486111111111112</v>
      </c>
      <c r="K364">
        <v>9</v>
      </c>
      <c r="L364" t="s">
        <v>100</v>
      </c>
      <c r="M364" t="s">
        <v>79</v>
      </c>
      <c r="N364" t="str">
        <f>CONCATENATE(Table1[[#This Row],[house_number]], " ",Table1[[#This Row],[street_name]])</f>
        <v>75-73 W 128th St</v>
      </c>
      <c r="O364" t="s">
        <v>125</v>
      </c>
      <c r="P364" t="s">
        <v>12</v>
      </c>
      <c r="Q364" s="3">
        <v>10032</v>
      </c>
    </row>
    <row r="365" spans="1:17" x14ac:dyDescent="0.25">
      <c r="A365">
        <v>7097814573</v>
      </c>
      <c r="B365" s="1">
        <v>41512</v>
      </c>
      <c r="C365">
        <v>21</v>
      </c>
      <c r="D365">
        <v>1</v>
      </c>
      <c r="E365">
        <v>349570</v>
      </c>
      <c r="F365">
        <v>947</v>
      </c>
      <c r="G365">
        <v>947</v>
      </c>
      <c r="H365" t="s">
        <v>13</v>
      </c>
      <c r="I365">
        <v>947</v>
      </c>
      <c r="J365" s="2">
        <v>0.40763888888888888</v>
      </c>
      <c r="K365">
        <v>9</v>
      </c>
      <c r="L365">
        <v>1</v>
      </c>
      <c r="M365" t="s">
        <v>79</v>
      </c>
      <c r="N365" t="str">
        <f>CONCATENATE(Table1[[#This Row],[house_number]], " ",Table1[[#This Row],[street_name]])</f>
        <v>1 W 128th St</v>
      </c>
      <c r="O365" t="s">
        <v>125</v>
      </c>
      <c r="P365" t="s">
        <v>12</v>
      </c>
      <c r="Q365" s="3">
        <v>10032</v>
      </c>
    </row>
    <row r="366" spans="1:17" x14ac:dyDescent="0.25">
      <c r="A366">
        <v>7097814585</v>
      </c>
      <c r="B366" s="1">
        <v>41512</v>
      </c>
      <c r="C366">
        <v>21</v>
      </c>
      <c r="D366">
        <v>1</v>
      </c>
      <c r="E366">
        <v>349570</v>
      </c>
      <c r="F366">
        <v>949</v>
      </c>
      <c r="G366">
        <v>949</v>
      </c>
      <c r="H366" t="s">
        <v>13</v>
      </c>
      <c r="I366">
        <v>949</v>
      </c>
      <c r="J366" s="2">
        <v>0.40902777777777777</v>
      </c>
      <c r="K366">
        <v>9</v>
      </c>
      <c r="L366">
        <v>74</v>
      </c>
      <c r="M366" t="s">
        <v>79</v>
      </c>
      <c r="N366" t="str">
        <f>CONCATENATE(Table1[[#This Row],[house_number]], " ",Table1[[#This Row],[street_name]])</f>
        <v>74 W 128th St</v>
      </c>
      <c r="O366" t="s">
        <v>125</v>
      </c>
      <c r="P366" t="s">
        <v>12</v>
      </c>
      <c r="Q366" s="3">
        <v>10032</v>
      </c>
    </row>
    <row r="367" spans="1:17" x14ac:dyDescent="0.25">
      <c r="A367">
        <v>7097814615</v>
      </c>
      <c r="B367" s="1">
        <v>41512</v>
      </c>
      <c r="C367">
        <v>21</v>
      </c>
      <c r="D367">
        <v>1</v>
      </c>
      <c r="E367">
        <v>349570</v>
      </c>
      <c r="F367">
        <v>1108</v>
      </c>
      <c r="G367">
        <v>1108</v>
      </c>
      <c r="H367" t="s">
        <v>13</v>
      </c>
      <c r="I367">
        <v>1108</v>
      </c>
      <c r="J367" s="2">
        <v>0.46388888888888885</v>
      </c>
      <c r="K367">
        <v>11</v>
      </c>
      <c r="L367">
        <v>121</v>
      </c>
      <c r="M367" t="s">
        <v>98</v>
      </c>
      <c r="N367" t="str">
        <f>CONCATENATE(Table1[[#This Row],[house_number]], " ",Table1[[#This Row],[street_name]])</f>
        <v>121 La Salle St</v>
      </c>
      <c r="O367" t="s">
        <v>125</v>
      </c>
      <c r="P367" t="s">
        <v>12</v>
      </c>
      <c r="Q367" s="3">
        <v>10032</v>
      </c>
    </row>
    <row r="368" spans="1:17" x14ac:dyDescent="0.25">
      <c r="A368">
        <v>7097814639</v>
      </c>
      <c r="B368" s="1">
        <v>41512</v>
      </c>
      <c r="C368">
        <v>21</v>
      </c>
      <c r="D368">
        <v>1</v>
      </c>
      <c r="E368">
        <v>349570</v>
      </c>
      <c r="F368">
        <v>1112</v>
      </c>
      <c r="G368">
        <v>1112</v>
      </c>
      <c r="H368" t="s">
        <v>13</v>
      </c>
      <c r="I368">
        <v>1112</v>
      </c>
      <c r="J368" s="2">
        <v>0.46666666666666662</v>
      </c>
      <c r="K368">
        <v>11</v>
      </c>
      <c r="L368">
        <v>21</v>
      </c>
      <c r="M368" t="s">
        <v>52</v>
      </c>
      <c r="N368" t="str">
        <f>CONCATENATE(Table1[[#This Row],[house_number]], " ",Table1[[#This Row],[street_name]])</f>
        <v>21 Claremont Ave</v>
      </c>
      <c r="O368" t="s">
        <v>125</v>
      </c>
      <c r="P368" t="s">
        <v>12</v>
      </c>
      <c r="Q368" s="3">
        <v>10032</v>
      </c>
    </row>
    <row r="369" spans="1:17" x14ac:dyDescent="0.25">
      <c r="A369">
        <v>7097814640</v>
      </c>
      <c r="B369" s="1">
        <v>41512</v>
      </c>
      <c r="C369">
        <v>21</v>
      </c>
      <c r="D369">
        <v>1</v>
      </c>
      <c r="E369">
        <v>349570</v>
      </c>
      <c r="F369">
        <v>1115</v>
      </c>
      <c r="G369">
        <v>1115</v>
      </c>
      <c r="H369" t="s">
        <v>13</v>
      </c>
      <c r="I369">
        <v>1115</v>
      </c>
      <c r="J369" s="2">
        <v>0.46875</v>
      </c>
      <c r="K369">
        <v>11</v>
      </c>
      <c r="L369">
        <v>540</v>
      </c>
      <c r="M369" t="s">
        <v>45</v>
      </c>
      <c r="N369" t="str">
        <f>CONCATENATE(Table1[[#This Row],[house_number]], " ",Table1[[#This Row],[street_name]])</f>
        <v>540 W 122nd St</v>
      </c>
      <c r="O369" t="s">
        <v>125</v>
      </c>
      <c r="P369" t="s">
        <v>12</v>
      </c>
      <c r="Q369" s="3">
        <v>10032</v>
      </c>
    </row>
    <row r="370" spans="1:17" x14ac:dyDescent="0.25">
      <c r="A370">
        <v>7097814664</v>
      </c>
      <c r="B370" s="1">
        <v>41512</v>
      </c>
      <c r="C370">
        <v>21</v>
      </c>
      <c r="D370">
        <v>1</v>
      </c>
      <c r="E370">
        <v>349570</v>
      </c>
      <c r="F370">
        <v>1136</v>
      </c>
      <c r="G370">
        <v>1136</v>
      </c>
      <c r="H370" t="s">
        <v>13</v>
      </c>
      <c r="I370">
        <v>1136</v>
      </c>
      <c r="J370" s="2">
        <v>0.48333333333333334</v>
      </c>
      <c r="K370">
        <v>11</v>
      </c>
      <c r="L370">
        <v>100</v>
      </c>
      <c r="M370" t="s">
        <v>38</v>
      </c>
      <c r="N370" t="str">
        <f>CONCATENATE(Table1[[#This Row],[house_number]], " ",Table1[[#This Row],[street_name]])</f>
        <v>100 W 139th St</v>
      </c>
      <c r="O370" t="s">
        <v>125</v>
      </c>
      <c r="P370" t="s">
        <v>12</v>
      </c>
      <c r="Q370" s="3">
        <v>10032</v>
      </c>
    </row>
    <row r="371" spans="1:17" x14ac:dyDescent="0.25">
      <c r="A371">
        <v>7097814676</v>
      </c>
      <c r="B371" s="1">
        <v>41512</v>
      </c>
      <c r="C371">
        <v>21</v>
      </c>
      <c r="D371">
        <v>1</v>
      </c>
      <c r="E371">
        <v>349570</v>
      </c>
      <c r="F371">
        <v>1138</v>
      </c>
      <c r="G371">
        <v>1138</v>
      </c>
      <c r="H371" t="s">
        <v>13</v>
      </c>
      <c r="I371">
        <v>1138</v>
      </c>
      <c r="J371" s="2">
        <v>0.48472222222222222</v>
      </c>
      <c r="K371">
        <v>11</v>
      </c>
      <c r="L371">
        <v>141</v>
      </c>
      <c r="M371" t="s">
        <v>38</v>
      </c>
      <c r="N371" t="str">
        <f>CONCATENATE(Table1[[#This Row],[house_number]], " ",Table1[[#This Row],[street_name]])</f>
        <v>141 W 139th St</v>
      </c>
      <c r="O371" t="s">
        <v>125</v>
      </c>
      <c r="P371" t="s">
        <v>12</v>
      </c>
      <c r="Q371" s="3">
        <v>10032</v>
      </c>
    </row>
    <row r="372" spans="1:17" x14ac:dyDescent="0.25">
      <c r="A372">
        <v>7097814690</v>
      </c>
      <c r="B372" s="1">
        <v>41512</v>
      </c>
      <c r="C372">
        <v>21</v>
      </c>
      <c r="D372">
        <v>1</v>
      </c>
      <c r="E372">
        <v>349570</v>
      </c>
      <c r="F372">
        <v>1141</v>
      </c>
      <c r="G372">
        <v>1141</v>
      </c>
      <c r="H372" t="s">
        <v>13</v>
      </c>
      <c r="I372">
        <v>1141</v>
      </c>
      <c r="J372" s="2">
        <v>0.48680555555555555</v>
      </c>
      <c r="K372">
        <v>11</v>
      </c>
      <c r="L372">
        <v>261</v>
      </c>
      <c r="M372" t="s">
        <v>27</v>
      </c>
      <c r="N372" t="str">
        <f>CONCATENATE(Table1[[#This Row],[house_number]], " ",Table1[[#This Row],[street_name]])</f>
        <v>261 W 138th St</v>
      </c>
      <c r="O372" t="s">
        <v>125</v>
      </c>
      <c r="P372" t="s">
        <v>12</v>
      </c>
      <c r="Q372" s="3">
        <v>10032</v>
      </c>
    </row>
    <row r="373" spans="1:17" x14ac:dyDescent="0.25">
      <c r="A373">
        <v>7097814706</v>
      </c>
      <c r="B373" s="1">
        <v>41512</v>
      </c>
      <c r="C373">
        <v>21</v>
      </c>
      <c r="D373">
        <v>1</v>
      </c>
      <c r="E373">
        <v>349570</v>
      </c>
      <c r="F373">
        <v>1145</v>
      </c>
      <c r="G373">
        <v>1145</v>
      </c>
      <c r="H373" t="s">
        <v>13</v>
      </c>
      <c r="I373">
        <v>1145</v>
      </c>
      <c r="J373" s="2">
        <v>0.48958333333333331</v>
      </c>
      <c r="K373">
        <v>11</v>
      </c>
      <c r="L373">
        <v>176</v>
      </c>
      <c r="M373" t="s">
        <v>25</v>
      </c>
      <c r="N373" t="str">
        <f>CONCATENATE(Table1[[#This Row],[house_number]], " ",Table1[[#This Row],[street_name]])</f>
        <v>176 W 137th St</v>
      </c>
      <c r="O373" t="s">
        <v>125</v>
      </c>
      <c r="P373" t="s">
        <v>12</v>
      </c>
      <c r="Q373" s="3">
        <v>10032</v>
      </c>
    </row>
    <row r="374" spans="1:17" x14ac:dyDescent="0.25">
      <c r="A374">
        <v>7097814718</v>
      </c>
      <c r="B374" s="1">
        <v>41512</v>
      </c>
      <c r="C374">
        <v>21</v>
      </c>
      <c r="D374">
        <v>1</v>
      </c>
      <c r="E374">
        <v>349570</v>
      </c>
      <c r="F374">
        <v>1146</v>
      </c>
      <c r="G374">
        <v>1146</v>
      </c>
      <c r="H374" t="s">
        <v>13</v>
      </c>
      <c r="I374">
        <v>1146</v>
      </c>
      <c r="J374" s="2">
        <v>0.49027777777777781</v>
      </c>
      <c r="K374">
        <v>11</v>
      </c>
      <c r="L374">
        <v>175</v>
      </c>
      <c r="M374" t="s">
        <v>25</v>
      </c>
      <c r="N374" t="str">
        <f>CONCATENATE(Table1[[#This Row],[house_number]], " ",Table1[[#This Row],[street_name]])</f>
        <v>175 W 137th St</v>
      </c>
      <c r="O374" t="s">
        <v>125</v>
      </c>
      <c r="P374" t="s">
        <v>12</v>
      </c>
      <c r="Q374" s="3">
        <v>10032</v>
      </c>
    </row>
    <row r="375" spans="1:17" x14ac:dyDescent="0.25">
      <c r="A375">
        <v>7097814720</v>
      </c>
      <c r="B375" s="1">
        <v>41512</v>
      </c>
      <c r="C375">
        <v>21</v>
      </c>
      <c r="D375">
        <v>1</v>
      </c>
      <c r="E375">
        <v>349570</v>
      </c>
      <c r="F375">
        <v>1151</v>
      </c>
      <c r="G375">
        <v>1151</v>
      </c>
      <c r="H375" t="s">
        <v>13</v>
      </c>
      <c r="I375">
        <v>1151</v>
      </c>
      <c r="J375" s="2">
        <v>0.49374999999999997</v>
      </c>
      <c r="K375">
        <v>11</v>
      </c>
      <c r="L375">
        <v>163</v>
      </c>
      <c r="M375" t="s">
        <v>28</v>
      </c>
      <c r="N375" t="str">
        <f>CONCATENATE(Table1[[#This Row],[house_number]], " ",Table1[[#This Row],[street_name]])</f>
        <v>163 W 136th St</v>
      </c>
      <c r="O375" t="s">
        <v>125</v>
      </c>
      <c r="P375" t="s">
        <v>12</v>
      </c>
      <c r="Q375" s="3">
        <v>10032</v>
      </c>
    </row>
    <row r="376" spans="1:17" x14ac:dyDescent="0.25">
      <c r="A376">
        <v>7097814731</v>
      </c>
      <c r="B376" s="1">
        <v>41512</v>
      </c>
      <c r="C376">
        <v>21</v>
      </c>
      <c r="D376">
        <v>1</v>
      </c>
      <c r="E376">
        <v>349570</v>
      </c>
      <c r="F376">
        <v>1155</v>
      </c>
      <c r="G376">
        <v>1155</v>
      </c>
      <c r="H376" t="s">
        <v>13</v>
      </c>
      <c r="I376">
        <v>1155</v>
      </c>
      <c r="J376" s="2">
        <v>0.49652777777777773</v>
      </c>
      <c r="K376">
        <v>11</v>
      </c>
      <c r="L376">
        <v>161</v>
      </c>
      <c r="M376" t="s">
        <v>28</v>
      </c>
      <c r="N376" t="str">
        <f>CONCATENATE(Table1[[#This Row],[house_number]], " ",Table1[[#This Row],[street_name]])</f>
        <v>161 W 136th St</v>
      </c>
      <c r="O376" t="s">
        <v>125</v>
      </c>
      <c r="P376" t="s">
        <v>12</v>
      </c>
      <c r="Q376" s="3">
        <v>10032</v>
      </c>
    </row>
    <row r="377" spans="1:17" x14ac:dyDescent="0.25">
      <c r="A377">
        <v>7097814767</v>
      </c>
      <c r="B377" s="1">
        <v>41512</v>
      </c>
      <c r="C377">
        <v>46</v>
      </c>
      <c r="D377">
        <v>3</v>
      </c>
      <c r="E377">
        <v>349570</v>
      </c>
      <c r="F377">
        <v>105</v>
      </c>
      <c r="G377">
        <v>105</v>
      </c>
      <c r="H377" t="s">
        <v>29</v>
      </c>
      <c r="I377">
        <v>1305</v>
      </c>
      <c r="J377" s="2">
        <v>0.54513888888888895</v>
      </c>
      <c r="K377">
        <v>13</v>
      </c>
      <c r="L377">
        <v>178</v>
      </c>
      <c r="M377" t="s">
        <v>83</v>
      </c>
      <c r="N377" t="str">
        <f>CONCATENATE(Table1[[#This Row],[house_number]], " ",Table1[[#This Row],[street_name]])</f>
        <v>178 E 104th St</v>
      </c>
      <c r="O377" t="s">
        <v>125</v>
      </c>
      <c r="P377" t="s">
        <v>12</v>
      </c>
      <c r="Q377" s="3">
        <v>10032</v>
      </c>
    </row>
    <row r="378" spans="1:17" x14ac:dyDescent="0.25">
      <c r="A378">
        <v>7097814779</v>
      </c>
      <c r="B378" s="1">
        <v>41512</v>
      </c>
      <c r="C378">
        <v>73</v>
      </c>
      <c r="D378">
        <v>5</v>
      </c>
      <c r="E378">
        <v>349570</v>
      </c>
      <c r="F378">
        <v>106</v>
      </c>
      <c r="G378">
        <v>106</v>
      </c>
      <c r="H378" t="s">
        <v>29</v>
      </c>
      <c r="I378">
        <v>1306</v>
      </c>
      <c r="J378" s="2">
        <v>0.54583333333333328</v>
      </c>
      <c r="K378">
        <v>13</v>
      </c>
      <c r="L378">
        <v>178</v>
      </c>
      <c r="M378" t="s">
        <v>83</v>
      </c>
      <c r="N378" t="str">
        <f>CONCATENATE(Table1[[#This Row],[house_number]], " ",Table1[[#This Row],[street_name]])</f>
        <v>178 E 104th St</v>
      </c>
      <c r="O378" t="s">
        <v>125</v>
      </c>
      <c r="P378" t="s">
        <v>12</v>
      </c>
      <c r="Q378" s="3">
        <v>10032</v>
      </c>
    </row>
    <row r="379" spans="1:17" x14ac:dyDescent="0.25">
      <c r="A379">
        <v>7097814780</v>
      </c>
      <c r="B379" s="1">
        <v>41512</v>
      </c>
      <c r="C379">
        <v>19</v>
      </c>
      <c r="D379">
        <v>2</v>
      </c>
      <c r="E379">
        <v>349570</v>
      </c>
      <c r="F379">
        <v>138</v>
      </c>
      <c r="G379">
        <v>138</v>
      </c>
      <c r="H379" t="s">
        <v>29</v>
      </c>
      <c r="I379">
        <v>1338</v>
      </c>
      <c r="J379" s="2">
        <v>0.56805555555555554</v>
      </c>
      <c r="K379">
        <v>13</v>
      </c>
      <c r="L379">
        <v>202</v>
      </c>
      <c r="M379" t="s">
        <v>40</v>
      </c>
      <c r="N379" t="str">
        <f>CONCATENATE(Table1[[#This Row],[house_number]], " ",Table1[[#This Row],[street_name]])</f>
        <v>202 E 116th St</v>
      </c>
      <c r="O379" t="s">
        <v>125</v>
      </c>
      <c r="P379" t="s">
        <v>12</v>
      </c>
      <c r="Q379" s="3">
        <v>10032</v>
      </c>
    </row>
    <row r="380" spans="1:17" x14ac:dyDescent="0.25">
      <c r="A380">
        <v>7097814792</v>
      </c>
      <c r="B380" s="1">
        <v>41512</v>
      </c>
      <c r="C380">
        <v>19</v>
      </c>
      <c r="D380">
        <v>2</v>
      </c>
      <c r="E380">
        <v>349570</v>
      </c>
      <c r="F380">
        <v>140</v>
      </c>
      <c r="G380">
        <v>140</v>
      </c>
      <c r="H380" t="s">
        <v>29</v>
      </c>
      <c r="I380">
        <v>1340</v>
      </c>
      <c r="J380" s="2">
        <v>0.56944444444444442</v>
      </c>
      <c r="K380">
        <v>13</v>
      </c>
      <c r="L380">
        <v>161</v>
      </c>
      <c r="M380" t="s">
        <v>40</v>
      </c>
      <c r="N380" t="str">
        <f>CONCATENATE(Table1[[#This Row],[house_number]], " ",Table1[[#This Row],[street_name]])</f>
        <v>161 E 116th St</v>
      </c>
      <c r="O380" t="s">
        <v>125</v>
      </c>
      <c r="P380" t="s">
        <v>12</v>
      </c>
      <c r="Q380" s="3">
        <v>10032</v>
      </c>
    </row>
    <row r="381" spans="1:17" x14ac:dyDescent="0.25">
      <c r="A381">
        <v>7097814809</v>
      </c>
      <c r="B381" s="1">
        <v>41512</v>
      </c>
      <c r="C381">
        <v>70</v>
      </c>
      <c r="D381">
        <v>5</v>
      </c>
      <c r="E381">
        <v>349570</v>
      </c>
      <c r="F381">
        <v>141</v>
      </c>
      <c r="G381">
        <v>141</v>
      </c>
      <c r="H381" t="s">
        <v>29</v>
      </c>
      <c r="I381">
        <v>1341</v>
      </c>
      <c r="J381" s="2">
        <v>0.57013888888888886</v>
      </c>
      <c r="K381">
        <v>13</v>
      </c>
      <c r="L381">
        <v>161</v>
      </c>
      <c r="M381" t="s">
        <v>40</v>
      </c>
      <c r="N381" t="str">
        <f>CONCATENATE(Table1[[#This Row],[house_number]], " ",Table1[[#This Row],[street_name]])</f>
        <v>161 E 116th St</v>
      </c>
      <c r="O381" t="s">
        <v>125</v>
      </c>
      <c r="P381" t="s">
        <v>12</v>
      </c>
      <c r="Q381" s="3">
        <v>10032</v>
      </c>
    </row>
    <row r="382" spans="1:17" x14ac:dyDescent="0.25">
      <c r="A382">
        <v>7097814846</v>
      </c>
      <c r="B382" s="1">
        <v>41512</v>
      </c>
      <c r="C382">
        <v>19</v>
      </c>
      <c r="D382">
        <v>2</v>
      </c>
      <c r="E382">
        <v>349570</v>
      </c>
      <c r="F382">
        <v>232</v>
      </c>
      <c r="G382">
        <v>232</v>
      </c>
      <c r="H382" t="s">
        <v>29</v>
      </c>
      <c r="I382">
        <v>1432</v>
      </c>
      <c r="J382" s="2">
        <v>0.60555555555555551</v>
      </c>
      <c r="K382">
        <v>14</v>
      </c>
      <c r="L382">
        <v>248</v>
      </c>
      <c r="M382" t="s">
        <v>40</v>
      </c>
      <c r="N382" t="str">
        <f>CONCATENATE(Table1[[#This Row],[house_number]], " ",Table1[[#This Row],[street_name]])</f>
        <v>248 E 116th St</v>
      </c>
      <c r="O382" t="s">
        <v>125</v>
      </c>
      <c r="P382" t="s">
        <v>12</v>
      </c>
      <c r="Q382" s="3">
        <v>10032</v>
      </c>
    </row>
    <row r="383" spans="1:17" x14ac:dyDescent="0.25">
      <c r="A383">
        <v>7097814858</v>
      </c>
      <c r="B383" s="1">
        <v>41512</v>
      </c>
      <c r="C383">
        <v>46</v>
      </c>
      <c r="D383">
        <v>3</v>
      </c>
      <c r="E383">
        <v>349570</v>
      </c>
      <c r="F383">
        <v>240</v>
      </c>
      <c r="G383">
        <v>240</v>
      </c>
      <c r="H383" t="s">
        <v>29</v>
      </c>
      <c r="I383">
        <v>1440</v>
      </c>
      <c r="J383" s="2">
        <v>0.61111111111111105</v>
      </c>
      <c r="K383">
        <v>14</v>
      </c>
      <c r="L383">
        <v>113</v>
      </c>
      <c r="M383" t="s">
        <v>39</v>
      </c>
      <c r="N383" t="str">
        <f>CONCATENATE(Table1[[#This Row],[house_number]], " ",Table1[[#This Row],[street_name]])</f>
        <v>113 E 125th St</v>
      </c>
      <c r="O383" t="s">
        <v>125</v>
      </c>
      <c r="P383" t="s">
        <v>12</v>
      </c>
      <c r="Q383" s="3">
        <v>10032</v>
      </c>
    </row>
    <row r="384" spans="1:17" x14ac:dyDescent="0.25">
      <c r="A384">
        <v>7097814860</v>
      </c>
      <c r="B384" s="1">
        <v>41512</v>
      </c>
      <c r="C384">
        <v>46</v>
      </c>
      <c r="D384">
        <v>3</v>
      </c>
      <c r="E384">
        <v>349570</v>
      </c>
      <c r="F384">
        <v>241</v>
      </c>
      <c r="G384">
        <v>241</v>
      </c>
      <c r="H384" t="s">
        <v>29</v>
      </c>
      <c r="I384">
        <v>1441</v>
      </c>
      <c r="J384" s="2">
        <v>0.6118055555555556</v>
      </c>
      <c r="K384">
        <v>14</v>
      </c>
      <c r="L384">
        <v>111</v>
      </c>
      <c r="M384" t="s">
        <v>39</v>
      </c>
      <c r="N384" t="str">
        <f>CONCATENATE(Table1[[#This Row],[house_number]], " ",Table1[[#This Row],[street_name]])</f>
        <v>111 E 125th St</v>
      </c>
      <c r="O384" t="s">
        <v>125</v>
      </c>
      <c r="P384" t="s">
        <v>12</v>
      </c>
      <c r="Q384" s="3">
        <v>10032</v>
      </c>
    </row>
    <row r="385" spans="1:17" x14ac:dyDescent="0.25">
      <c r="A385">
        <v>7097814871</v>
      </c>
      <c r="B385" s="1">
        <v>41512</v>
      </c>
      <c r="C385">
        <v>17</v>
      </c>
      <c r="D385">
        <v>2</v>
      </c>
      <c r="E385">
        <v>349570</v>
      </c>
      <c r="F385">
        <v>243</v>
      </c>
      <c r="G385">
        <v>243</v>
      </c>
      <c r="H385" t="s">
        <v>29</v>
      </c>
      <c r="I385">
        <v>1443</v>
      </c>
      <c r="J385" s="2">
        <v>0.61319444444444449</v>
      </c>
      <c r="K385">
        <v>14</v>
      </c>
      <c r="L385">
        <v>165</v>
      </c>
      <c r="M385" t="s">
        <v>39</v>
      </c>
      <c r="N385" t="str">
        <f>CONCATENATE(Table1[[#This Row],[house_number]], " ",Table1[[#This Row],[street_name]])</f>
        <v>165 E 125th St</v>
      </c>
      <c r="O385" t="s">
        <v>125</v>
      </c>
      <c r="P385" t="s">
        <v>12</v>
      </c>
      <c r="Q385" s="3">
        <v>10032</v>
      </c>
    </row>
    <row r="386" spans="1:17" x14ac:dyDescent="0.25">
      <c r="A386">
        <v>7097814925</v>
      </c>
      <c r="B386" s="1">
        <v>41512</v>
      </c>
      <c r="C386">
        <v>14</v>
      </c>
      <c r="D386">
        <v>2</v>
      </c>
      <c r="E386">
        <v>349570</v>
      </c>
      <c r="F386">
        <v>316</v>
      </c>
      <c r="G386">
        <v>316</v>
      </c>
      <c r="H386" t="s">
        <v>29</v>
      </c>
      <c r="I386">
        <v>1516</v>
      </c>
      <c r="J386" s="2">
        <v>0.63611111111111118</v>
      </c>
      <c r="K386">
        <v>15</v>
      </c>
      <c r="L386">
        <v>2026</v>
      </c>
      <c r="M386" t="s">
        <v>30</v>
      </c>
      <c r="N386" t="str">
        <f>CONCATENATE(Table1[[#This Row],[house_number]], " ",Table1[[#This Row],[street_name]])</f>
        <v>2026 2nd Ave</v>
      </c>
      <c r="O386" t="s">
        <v>125</v>
      </c>
      <c r="P386" t="s">
        <v>12</v>
      </c>
      <c r="Q386" s="3">
        <v>10032</v>
      </c>
    </row>
    <row r="387" spans="1:17" x14ac:dyDescent="0.25">
      <c r="A387">
        <v>7097814962</v>
      </c>
      <c r="B387" s="1">
        <v>41513</v>
      </c>
      <c r="C387">
        <v>19</v>
      </c>
      <c r="D387">
        <v>2</v>
      </c>
      <c r="E387">
        <v>349570</v>
      </c>
      <c r="F387">
        <v>636</v>
      </c>
      <c r="G387">
        <v>636</v>
      </c>
      <c r="H387" t="s">
        <v>13</v>
      </c>
      <c r="I387">
        <v>636</v>
      </c>
      <c r="J387" s="2">
        <v>0.27499999999999997</v>
      </c>
      <c r="K387">
        <v>6</v>
      </c>
      <c r="L387">
        <v>2766</v>
      </c>
      <c r="M387" t="s">
        <v>17</v>
      </c>
      <c r="N387" t="str">
        <f>CONCATENATE(Table1[[#This Row],[house_number]], " ",Table1[[#This Row],[street_name]])</f>
        <v>2766 Broadway</v>
      </c>
      <c r="O387" t="s">
        <v>125</v>
      </c>
      <c r="P387" t="s">
        <v>12</v>
      </c>
      <c r="Q387" s="3">
        <v>10032</v>
      </c>
    </row>
    <row r="388" spans="1:17" x14ac:dyDescent="0.25">
      <c r="A388">
        <v>7097814974</v>
      </c>
      <c r="B388" s="1">
        <v>41513</v>
      </c>
      <c r="C388">
        <v>40</v>
      </c>
      <c r="D388">
        <v>2</v>
      </c>
      <c r="E388">
        <v>349570</v>
      </c>
      <c r="F388">
        <v>643</v>
      </c>
      <c r="G388">
        <v>643</v>
      </c>
      <c r="H388" t="s">
        <v>13</v>
      </c>
      <c r="I388">
        <v>643</v>
      </c>
      <c r="J388" s="2">
        <v>0.27986111111111112</v>
      </c>
      <c r="K388">
        <v>6</v>
      </c>
      <c r="L388">
        <v>1060</v>
      </c>
      <c r="M388" t="s">
        <v>16</v>
      </c>
      <c r="N388" t="str">
        <f>CONCATENATE(Table1[[#This Row],[house_number]], " ",Table1[[#This Row],[street_name]])</f>
        <v>1060 Amsterdam Ave</v>
      </c>
      <c r="O388" t="s">
        <v>125</v>
      </c>
      <c r="P388" t="s">
        <v>12</v>
      </c>
      <c r="Q388" s="3">
        <v>10032</v>
      </c>
    </row>
    <row r="389" spans="1:17" x14ac:dyDescent="0.25">
      <c r="A389">
        <v>7097815012</v>
      </c>
      <c r="B389" s="1">
        <v>41513</v>
      </c>
      <c r="C389">
        <v>14</v>
      </c>
      <c r="D389">
        <v>2</v>
      </c>
      <c r="E389">
        <v>349570</v>
      </c>
      <c r="F389">
        <v>718</v>
      </c>
      <c r="G389">
        <v>718</v>
      </c>
      <c r="H389" t="s">
        <v>13</v>
      </c>
      <c r="I389">
        <v>718</v>
      </c>
      <c r="J389" s="2">
        <v>0.30416666666666664</v>
      </c>
      <c r="K389">
        <v>7</v>
      </c>
      <c r="L389">
        <v>290</v>
      </c>
      <c r="M389" t="s">
        <v>14</v>
      </c>
      <c r="N389" t="str">
        <f>CONCATENATE(Table1[[#This Row],[house_number]], " ",Table1[[#This Row],[street_name]])</f>
        <v>290 Columbus Ave</v>
      </c>
      <c r="O389" t="s">
        <v>125</v>
      </c>
      <c r="P389" t="s">
        <v>12</v>
      </c>
      <c r="Q389" s="3">
        <v>10032</v>
      </c>
    </row>
    <row r="390" spans="1:17" x14ac:dyDescent="0.25">
      <c r="A390">
        <v>7097815036</v>
      </c>
      <c r="B390" s="1">
        <v>41513</v>
      </c>
      <c r="C390">
        <v>21</v>
      </c>
      <c r="D390">
        <v>1</v>
      </c>
      <c r="E390">
        <v>349570</v>
      </c>
      <c r="F390">
        <v>736</v>
      </c>
      <c r="G390">
        <v>736</v>
      </c>
      <c r="H390" t="s">
        <v>13</v>
      </c>
      <c r="I390">
        <v>736</v>
      </c>
      <c r="J390" s="2">
        <v>0.31666666666666665</v>
      </c>
      <c r="K390">
        <v>7</v>
      </c>
      <c r="L390">
        <v>2686</v>
      </c>
      <c r="M390" t="s">
        <v>17</v>
      </c>
      <c r="N390" t="str">
        <f>CONCATENATE(Table1[[#This Row],[house_number]], " ",Table1[[#This Row],[street_name]])</f>
        <v>2686 Broadway</v>
      </c>
      <c r="O390" t="s">
        <v>125</v>
      </c>
      <c r="P390" t="s">
        <v>12</v>
      </c>
      <c r="Q390" s="3">
        <v>10032</v>
      </c>
    </row>
    <row r="391" spans="1:17" x14ac:dyDescent="0.25">
      <c r="A391">
        <v>7097815073</v>
      </c>
      <c r="B391" s="1">
        <v>41513</v>
      </c>
      <c r="C391">
        <v>21</v>
      </c>
      <c r="D391">
        <v>1</v>
      </c>
      <c r="E391">
        <v>349570</v>
      </c>
      <c r="F391">
        <v>744</v>
      </c>
      <c r="G391">
        <v>744</v>
      </c>
      <c r="H391" t="s">
        <v>13</v>
      </c>
      <c r="I391">
        <v>744</v>
      </c>
      <c r="J391" s="2">
        <v>0.32222222222222224</v>
      </c>
      <c r="K391">
        <v>7</v>
      </c>
      <c r="L391">
        <v>524</v>
      </c>
      <c r="M391" t="s">
        <v>74</v>
      </c>
      <c r="N391" t="str">
        <f>CONCATENATE(Table1[[#This Row],[house_number]], " ",Table1[[#This Row],[street_name]])</f>
        <v>524 W 114th St</v>
      </c>
      <c r="O391" t="s">
        <v>125</v>
      </c>
      <c r="P391" t="s">
        <v>12</v>
      </c>
      <c r="Q391" s="3">
        <v>10032</v>
      </c>
    </row>
    <row r="392" spans="1:17" x14ac:dyDescent="0.25">
      <c r="A392">
        <v>7097815097</v>
      </c>
      <c r="B392" s="1">
        <v>41513</v>
      </c>
      <c r="C392">
        <v>21</v>
      </c>
      <c r="D392">
        <v>1</v>
      </c>
      <c r="E392">
        <v>349570</v>
      </c>
      <c r="F392">
        <v>749</v>
      </c>
      <c r="G392">
        <v>749</v>
      </c>
      <c r="H392" t="s">
        <v>13</v>
      </c>
      <c r="I392">
        <v>749</v>
      </c>
      <c r="J392" s="2">
        <v>0.32569444444444445</v>
      </c>
      <c r="K392">
        <v>7</v>
      </c>
      <c r="L392">
        <v>525</v>
      </c>
      <c r="M392" t="s">
        <v>46</v>
      </c>
      <c r="N392" t="str">
        <f>CONCATENATE(Table1[[#This Row],[house_number]], " ",Table1[[#This Row],[street_name]])</f>
        <v>525 W 120th St</v>
      </c>
      <c r="O392" t="s">
        <v>125</v>
      </c>
      <c r="P392" t="s">
        <v>12</v>
      </c>
      <c r="Q392" s="3">
        <v>10032</v>
      </c>
    </row>
    <row r="393" spans="1:17" x14ac:dyDescent="0.25">
      <c r="A393">
        <v>7097815103</v>
      </c>
      <c r="B393" s="1">
        <v>41513</v>
      </c>
      <c r="C393">
        <v>21</v>
      </c>
      <c r="D393">
        <v>1</v>
      </c>
      <c r="E393">
        <v>349570</v>
      </c>
      <c r="F393">
        <v>751</v>
      </c>
      <c r="G393">
        <v>751</v>
      </c>
      <c r="H393" t="s">
        <v>13</v>
      </c>
      <c r="I393">
        <v>751</v>
      </c>
      <c r="J393" s="2">
        <v>0.32708333333333334</v>
      </c>
      <c r="K393">
        <v>7</v>
      </c>
      <c r="L393">
        <v>525</v>
      </c>
      <c r="M393" t="s">
        <v>46</v>
      </c>
      <c r="N393" t="str">
        <f>CONCATENATE(Table1[[#This Row],[house_number]], " ",Table1[[#This Row],[street_name]])</f>
        <v>525 W 120th St</v>
      </c>
      <c r="O393" t="s">
        <v>125</v>
      </c>
      <c r="P393" t="s">
        <v>12</v>
      </c>
      <c r="Q393" s="3">
        <v>10032</v>
      </c>
    </row>
    <row r="394" spans="1:17" x14ac:dyDescent="0.25">
      <c r="A394">
        <v>7097815115</v>
      </c>
      <c r="B394" s="1">
        <v>41513</v>
      </c>
      <c r="C394">
        <v>21</v>
      </c>
      <c r="D394">
        <v>1</v>
      </c>
      <c r="E394">
        <v>349570</v>
      </c>
      <c r="F394">
        <v>753</v>
      </c>
      <c r="G394">
        <v>753</v>
      </c>
      <c r="H394" t="s">
        <v>13</v>
      </c>
      <c r="I394">
        <v>753</v>
      </c>
      <c r="J394" s="2">
        <v>0.32847222222222222</v>
      </c>
      <c r="K394">
        <v>7</v>
      </c>
      <c r="L394">
        <v>525</v>
      </c>
      <c r="M394" t="s">
        <v>46</v>
      </c>
      <c r="N394" t="str">
        <f>CONCATENATE(Table1[[#This Row],[house_number]], " ",Table1[[#This Row],[street_name]])</f>
        <v>525 W 120th St</v>
      </c>
      <c r="O394" t="s">
        <v>125</v>
      </c>
      <c r="P394" t="s">
        <v>12</v>
      </c>
      <c r="Q394" s="3">
        <v>10032</v>
      </c>
    </row>
    <row r="395" spans="1:17" x14ac:dyDescent="0.25">
      <c r="A395">
        <v>7097815140</v>
      </c>
      <c r="B395" s="1">
        <v>41513</v>
      </c>
      <c r="C395">
        <v>21</v>
      </c>
      <c r="D395">
        <v>1</v>
      </c>
      <c r="E395">
        <v>349570</v>
      </c>
      <c r="F395">
        <v>808</v>
      </c>
      <c r="G395">
        <v>808</v>
      </c>
      <c r="H395" t="s">
        <v>13</v>
      </c>
      <c r="I395">
        <v>808</v>
      </c>
      <c r="J395" s="2">
        <v>0.33888888888888885</v>
      </c>
      <c r="K395">
        <v>8</v>
      </c>
      <c r="L395">
        <v>521</v>
      </c>
      <c r="M395" t="s">
        <v>101</v>
      </c>
      <c r="N395" t="str">
        <f>CONCATENATE(Table1[[#This Row],[house_number]], " ",Table1[[#This Row],[street_name]])</f>
        <v>521 W 146th St</v>
      </c>
      <c r="O395" t="s">
        <v>125</v>
      </c>
      <c r="P395" t="s">
        <v>12</v>
      </c>
      <c r="Q395" s="3">
        <v>10032</v>
      </c>
    </row>
    <row r="396" spans="1:17" x14ac:dyDescent="0.25">
      <c r="A396">
        <v>7097815164</v>
      </c>
      <c r="B396" s="1">
        <v>41513</v>
      </c>
      <c r="C396">
        <v>21</v>
      </c>
      <c r="D396">
        <v>1</v>
      </c>
      <c r="E396">
        <v>349570</v>
      </c>
      <c r="F396">
        <v>837</v>
      </c>
      <c r="G396">
        <v>837</v>
      </c>
      <c r="H396" t="s">
        <v>13</v>
      </c>
      <c r="I396">
        <v>837</v>
      </c>
      <c r="J396" s="2">
        <v>0.35902777777777778</v>
      </c>
      <c r="K396">
        <v>8</v>
      </c>
      <c r="L396">
        <v>270</v>
      </c>
      <c r="M396" t="s">
        <v>96</v>
      </c>
      <c r="N396" t="str">
        <f>CONCATENATE(Table1[[#This Row],[house_number]], " ",Table1[[#This Row],[street_name]])</f>
        <v>270 W 119th St</v>
      </c>
      <c r="O396" t="s">
        <v>125</v>
      </c>
      <c r="P396" t="s">
        <v>12</v>
      </c>
      <c r="Q396" s="3">
        <v>10032</v>
      </c>
    </row>
    <row r="397" spans="1:17" x14ac:dyDescent="0.25">
      <c r="A397">
        <v>7097815190</v>
      </c>
      <c r="B397" s="1">
        <v>41513</v>
      </c>
      <c r="C397">
        <v>21</v>
      </c>
      <c r="D397">
        <v>1</v>
      </c>
      <c r="E397">
        <v>349570</v>
      </c>
      <c r="F397">
        <v>912</v>
      </c>
      <c r="G397">
        <v>912</v>
      </c>
      <c r="H397" t="s">
        <v>13</v>
      </c>
      <c r="I397">
        <v>912</v>
      </c>
      <c r="J397" s="2">
        <v>0.3833333333333333</v>
      </c>
      <c r="K397">
        <v>9</v>
      </c>
      <c r="L397">
        <v>374</v>
      </c>
      <c r="M397" t="s">
        <v>97</v>
      </c>
      <c r="N397" t="str">
        <f>CONCATENATE(Table1[[#This Row],[house_number]], " ",Table1[[#This Row],[street_name]])</f>
        <v>374 W 127th St</v>
      </c>
      <c r="O397" t="s">
        <v>125</v>
      </c>
      <c r="P397" t="s">
        <v>12</v>
      </c>
      <c r="Q397" s="3">
        <v>10032</v>
      </c>
    </row>
    <row r="398" spans="1:17" x14ac:dyDescent="0.25">
      <c r="A398">
        <v>7097815220</v>
      </c>
      <c r="B398" s="1">
        <v>41513</v>
      </c>
      <c r="C398">
        <v>21</v>
      </c>
      <c r="D398">
        <v>1</v>
      </c>
      <c r="E398">
        <v>349570</v>
      </c>
      <c r="F398">
        <v>917</v>
      </c>
      <c r="G398">
        <v>917</v>
      </c>
      <c r="H398" t="s">
        <v>13</v>
      </c>
      <c r="I398">
        <v>917</v>
      </c>
      <c r="J398" s="2">
        <v>0.38680555555555557</v>
      </c>
      <c r="K398">
        <v>9</v>
      </c>
      <c r="L398">
        <v>35</v>
      </c>
      <c r="M398" t="s">
        <v>78</v>
      </c>
      <c r="N398" t="str">
        <f>CONCATENATE(Table1[[#This Row],[house_number]], " ",Table1[[#This Row],[street_name]])</f>
        <v>35 St Nicholas Ter</v>
      </c>
      <c r="O398" t="s">
        <v>125</v>
      </c>
      <c r="P398" t="s">
        <v>12</v>
      </c>
      <c r="Q398" s="3">
        <v>10032</v>
      </c>
    </row>
    <row r="399" spans="1:17" x14ac:dyDescent="0.25">
      <c r="A399">
        <v>7097815243</v>
      </c>
      <c r="B399" s="1">
        <v>41513</v>
      </c>
      <c r="C399">
        <v>21</v>
      </c>
      <c r="D399">
        <v>1</v>
      </c>
      <c r="E399">
        <v>349570</v>
      </c>
      <c r="F399">
        <v>940</v>
      </c>
      <c r="G399">
        <v>940</v>
      </c>
      <c r="H399" t="s">
        <v>13</v>
      </c>
      <c r="I399">
        <v>940</v>
      </c>
      <c r="J399" s="2">
        <v>0.40277777777777773</v>
      </c>
      <c r="K399">
        <v>9</v>
      </c>
      <c r="L399">
        <v>125</v>
      </c>
      <c r="M399" t="s">
        <v>79</v>
      </c>
      <c r="N399" t="str">
        <f>CONCATENATE(Table1[[#This Row],[house_number]], " ",Table1[[#This Row],[street_name]])</f>
        <v>125 W 128th St</v>
      </c>
      <c r="O399" t="s">
        <v>125</v>
      </c>
      <c r="P399" t="s">
        <v>12</v>
      </c>
      <c r="Q399" s="3">
        <v>10032</v>
      </c>
    </row>
    <row r="400" spans="1:17" x14ac:dyDescent="0.25">
      <c r="A400">
        <v>7097815280</v>
      </c>
      <c r="B400" s="1">
        <v>41513</v>
      </c>
      <c r="C400">
        <v>40</v>
      </c>
      <c r="D400">
        <v>2</v>
      </c>
      <c r="E400">
        <v>349570</v>
      </c>
      <c r="F400">
        <v>954</v>
      </c>
      <c r="G400">
        <v>954</v>
      </c>
      <c r="H400" t="s">
        <v>13</v>
      </c>
      <c r="I400">
        <v>954</v>
      </c>
      <c r="J400" s="2">
        <v>0.41250000000000003</v>
      </c>
      <c r="K400">
        <v>9</v>
      </c>
      <c r="L400">
        <v>73</v>
      </c>
      <c r="M400" t="s">
        <v>23</v>
      </c>
      <c r="N400" t="str">
        <f>CONCATENATE(Table1[[#This Row],[house_number]], " ",Table1[[#This Row],[street_name]])</f>
        <v>73 W 130th St</v>
      </c>
      <c r="O400" t="s">
        <v>125</v>
      </c>
      <c r="P400" t="s">
        <v>12</v>
      </c>
      <c r="Q400" s="3">
        <v>10032</v>
      </c>
    </row>
    <row r="401" spans="1:17" x14ac:dyDescent="0.25">
      <c r="A401">
        <v>7097815309</v>
      </c>
      <c r="B401" s="1">
        <v>41513</v>
      </c>
      <c r="C401">
        <v>21</v>
      </c>
      <c r="D401">
        <v>1</v>
      </c>
      <c r="E401">
        <v>349570</v>
      </c>
      <c r="F401">
        <v>1012</v>
      </c>
      <c r="G401">
        <v>1012</v>
      </c>
      <c r="H401" t="s">
        <v>13</v>
      </c>
      <c r="I401">
        <v>1012</v>
      </c>
      <c r="J401" s="2">
        <v>0.42499999999999999</v>
      </c>
      <c r="K401">
        <v>10</v>
      </c>
      <c r="L401">
        <v>364</v>
      </c>
      <c r="M401" t="s">
        <v>102</v>
      </c>
      <c r="N401" t="str">
        <f>CONCATENATE(Table1[[#This Row],[house_number]], " ",Table1[[#This Row],[street_name]])</f>
        <v>364 W 116th St</v>
      </c>
      <c r="O401" t="s">
        <v>125</v>
      </c>
      <c r="P401" t="s">
        <v>12</v>
      </c>
      <c r="Q401" s="3">
        <v>10032</v>
      </c>
    </row>
    <row r="402" spans="1:17" x14ac:dyDescent="0.25">
      <c r="A402">
        <v>7097815358</v>
      </c>
      <c r="B402" s="1">
        <v>41513</v>
      </c>
      <c r="C402">
        <v>21</v>
      </c>
      <c r="D402">
        <v>1</v>
      </c>
      <c r="E402">
        <v>349570</v>
      </c>
      <c r="F402">
        <v>1110</v>
      </c>
      <c r="G402">
        <v>1110</v>
      </c>
      <c r="H402" t="s">
        <v>13</v>
      </c>
      <c r="I402">
        <v>1110</v>
      </c>
      <c r="J402" s="2">
        <v>0.46527777777777773</v>
      </c>
      <c r="K402">
        <v>11</v>
      </c>
      <c r="L402">
        <v>58</v>
      </c>
      <c r="M402" t="s">
        <v>103</v>
      </c>
      <c r="N402" t="str">
        <f>CONCATENATE(Table1[[#This Row],[house_number]], " ",Table1[[#This Row],[street_name]])</f>
        <v>58 Riverside Dr</v>
      </c>
      <c r="O402" t="s">
        <v>125</v>
      </c>
      <c r="P402" t="s">
        <v>12</v>
      </c>
      <c r="Q402" s="3">
        <v>10032</v>
      </c>
    </row>
    <row r="403" spans="1:17" x14ac:dyDescent="0.25">
      <c r="A403">
        <v>7097815395</v>
      </c>
      <c r="B403" s="1">
        <v>41513</v>
      </c>
      <c r="C403">
        <v>21</v>
      </c>
      <c r="D403">
        <v>1</v>
      </c>
      <c r="E403">
        <v>349570</v>
      </c>
      <c r="F403">
        <v>1140</v>
      </c>
      <c r="G403">
        <v>1140</v>
      </c>
      <c r="H403" t="s">
        <v>13</v>
      </c>
      <c r="I403">
        <v>1140</v>
      </c>
      <c r="J403" s="2">
        <v>0.4861111111111111</v>
      </c>
      <c r="K403">
        <v>11</v>
      </c>
      <c r="L403">
        <v>308</v>
      </c>
      <c r="M403" t="s">
        <v>27</v>
      </c>
      <c r="N403" t="str">
        <f>CONCATENATE(Table1[[#This Row],[house_number]], " ",Table1[[#This Row],[street_name]])</f>
        <v>308 W 138th St</v>
      </c>
      <c r="O403" t="s">
        <v>125</v>
      </c>
      <c r="P403" t="s">
        <v>12</v>
      </c>
      <c r="Q403" s="3">
        <v>10032</v>
      </c>
    </row>
    <row r="404" spans="1:17" x14ac:dyDescent="0.25">
      <c r="A404">
        <v>7097815401</v>
      </c>
      <c r="B404" s="1">
        <v>41513</v>
      </c>
      <c r="C404">
        <v>21</v>
      </c>
      <c r="D404">
        <v>1</v>
      </c>
      <c r="E404">
        <v>349570</v>
      </c>
      <c r="F404">
        <v>1141</v>
      </c>
      <c r="G404">
        <v>1141</v>
      </c>
      <c r="H404" t="s">
        <v>13</v>
      </c>
      <c r="I404">
        <v>1141</v>
      </c>
      <c r="J404" s="2">
        <v>0.48680555555555555</v>
      </c>
      <c r="K404">
        <v>11</v>
      </c>
      <c r="L404">
        <v>244</v>
      </c>
      <c r="M404" t="s">
        <v>27</v>
      </c>
      <c r="N404" t="str">
        <f>CONCATENATE(Table1[[#This Row],[house_number]], " ",Table1[[#This Row],[street_name]])</f>
        <v>244 W 138th St</v>
      </c>
      <c r="O404" t="s">
        <v>125</v>
      </c>
      <c r="P404" t="s">
        <v>12</v>
      </c>
      <c r="Q404" s="3">
        <v>10032</v>
      </c>
    </row>
    <row r="405" spans="1:17" x14ac:dyDescent="0.25">
      <c r="A405">
        <v>7097815413</v>
      </c>
      <c r="B405" s="1">
        <v>41513</v>
      </c>
      <c r="C405">
        <v>21</v>
      </c>
      <c r="D405">
        <v>1</v>
      </c>
      <c r="E405">
        <v>349570</v>
      </c>
      <c r="F405">
        <v>1144</v>
      </c>
      <c r="G405">
        <v>1144</v>
      </c>
      <c r="H405" t="s">
        <v>13</v>
      </c>
      <c r="I405">
        <v>1144</v>
      </c>
      <c r="J405" s="2">
        <v>0.48888888888888887</v>
      </c>
      <c r="K405">
        <v>11</v>
      </c>
      <c r="L405">
        <v>218</v>
      </c>
      <c r="M405" t="s">
        <v>27</v>
      </c>
      <c r="N405" t="str">
        <f>CONCATENATE(Table1[[#This Row],[house_number]], " ",Table1[[#This Row],[street_name]])</f>
        <v>218 W 138th St</v>
      </c>
      <c r="O405" t="s">
        <v>125</v>
      </c>
      <c r="P405" t="s">
        <v>12</v>
      </c>
      <c r="Q405" s="3">
        <v>10032</v>
      </c>
    </row>
    <row r="406" spans="1:17" x14ac:dyDescent="0.25">
      <c r="A406">
        <v>7097815437</v>
      </c>
      <c r="B406" s="1">
        <v>41513</v>
      </c>
      <c r="C406">
        <v>21</v>
      </c>
      <c r="D406">
        <v>1</v>
      </c>
      <c r="E406">
        <v>349570</v>
      </c>
      <c r="F406">
        <v>1149</v>
      </c>
      <c r="G406">
        <v>1149</v>
      </c>
      <c r="H406" t="s">
        <v>13</v>
      </c>
      <c r="I406">
        <v>1149</v>
      </c>
      <c r="J406" s="2">
        <v>0.49236111111111108</v>
      </c>
      <c r="K406">
        <v>11</v>
      </c>
      <c r="L406">
        <v>101</v>
      </c>
      <c r="M406" t="s">
        <v>25</v>
      </c>
      <c r="N406" t="str">
        <f>CONCATENATE(Table1[[#This Row],[house_number]], " ",Table1[[#This Row],[street_name]])</f>
        <v>101 W 137th St</v>
      </c>
      <c r="O406" t="s">
        <v>125</v>
      </c>
      <c r="P406" t="s">
        <v>12</v>
      </c>
      <c r="Q406" s="3">
        <v>10032</v>
      </c>
    </row>
    <row r="407" spans="1:17" x14ac:dyDescent="0.25">
      <c r="A407">
        <v>7097815449</v>
      </c>
      <c r="B407" s="1">
        <v>41513</v>
      </c>
      <c r="C407">
        <v>21</v>
      </c>
      <c r="D407">
        <v>1</v>
      </c>
      <c r="E407">
        <v>349570</v>
      </c>
      <c r="F407">
        <v>1150</v>
      </c>
      <c r="G407">
        <v>1150</v>
      </c>
      <c r="H407" t="s">
        <v>13</v>
      </c>
      <c r="I407">
        <v>1150</v>
      </c>
      <c r="J407" s="2">
        <v>0.49305555555555558</v>
      </c>
      <c r="K407">
        <v>11</v>
      </c>
      <c r="L407">
        <v>101</v>
      </c>
      <c r="M407" t="s">
        <v>25</v>
      </c>
      <c r="N407" t="str">
        <f>CONCATENATE(Table1[[#This Row],[house_number]], " ",Table1[[#This Row],[street_name]])</f>
        <v>101 W 137th St</v>
      </c>
      <c r="O407" t="s">
        <v>125</v>
      </c>
      <c r="P407" t="s">
        <v>12</v>
      </c>
      <c r="Q407" s="3">
        <v>10032</v>
      </c>
    </row>
    <row r="408" spans="1:17" x14ac:dyDescent="0.25">
      <c r="A408">
        <v>7097815450</v>
      </c>
      <c r="B408" s="1">
        <v>41513</v>
      </c>
      <c r="C408">
        <v>21</v>
      </c>
      <c r="D408">
        <v>1</v>
      </c>
      <c r="E408">
        <v>349570</v>
      </c>
      <c r="F408">
        <v>1210</v>
      </c>
      <c r="G408">
        <v>10</v>
      </c>
      <c r="H408" t="s">
        <v>29</v>
      </c>
      <c r="I408">
        <v>1210</v>
      </c>
      <c r="J408" s="2">
        <v>0.50694444444444442</v>
      </c>
      <c r="K408">
        <v>12</v>
      </c>
      <c r="L408">
        <v>52</v>
      </c>
      <c r="M408" t="s">
        <v>41</v>
      </c>
      <c r="N408" t="str">
        <f>CONCATENATE(Table1[[#This Row],[house_number]], " ",Table1[[#This Row],[street_name]])</f>
        <v>52 W 132nd St</v>
      </c>
      <c r="O408" t="s">
        <v>125</v>
      </c>
      <c r="P408" t="s">
        <v>12</v>
      </c>
      <c r="Q408" s="3">
        <v>10032</v>
      </c>
    </row>
    <row r="409" spans="1:17" x14ac:dyDescent="0.25">
      <c r="A409">
        <v>7097815218</v>
      </c>
      <c r="B409" s="1">
        <v>41513</v>
      </c>
      <c r="C409">
        <v>21</v>
      </c>
      <c r="D409">
        <v>1</v>
      </c>
      <c r="E409">
        <v>349570</v>
      </c>
      <c r="F409">
        <v>915</v>
      </c>
      <c r="G409">
        <v>915</v>
      </c>
      <c r="H409" t="s">
        <v>13</v>
      </c>
      <c r="I409">
        <v>915</v>
      </c>
      <c r="J409" s="2">
        <v>0.38541666666666669</v>
      </c>
      <c r="K409">
        <v>9</v>
      </c>
      <c r="L409">
        <v>408</v>
      </c>
      <c r="M409" t="s">
        <v>79</v>
      </c>
      <c r="N409" t="str">
        <f>CONCATENATE(Table1[[#This Row],[house_number]], " ",Table1[[#This Row],[street_name]])</f>
        <v>408 W 128th St</v>
      </c>
      <c r="O409" t="s">
        <v>125</v>
      </c>
      <c r="P409" t="s">
        <v>12</v>
      </c>
      <c r="Q409" s="3">
        <v>10032</v>
      </c>
    </row>
    <row r="410" spans="1:17" x14ac:dyDescent="0.25">
      <c r="A410">
        <v>7097815231</v>
      </c>
      <c r="B410" s="1">
        <v>41513</v>
      </c>
      <c r="C410">
        <v>21</v>
      </c>
      <c r="D410">
        <v>1</v>
      </c>
      <c r="E410">
        <v>349570</v>
      </c>
      <c r="F410">
        <v>919</v>
      </c>
      <c r="G410">
        <v>919</v>
      </c>
      <c r="H410" t="s">
        <v>13</v>
      </c>
      <c r="I410">
        <v>919</v>
      </c>
      <c r="J410" s="2">
        <v>0.38819444444444445</v>
      </c>
      <c r="K410">
        <v>9</v>
      </c>
      <c r="L410">
        <v>2</v>
      </c>
      <c r="M410" t="s">
        <v>78</v>
      </c>
      <c r="N410" t="str">
        <f>CONCATENATE(Table1[[#This Row],[house_number]], " ",Table1[[#This Row],[street_name]])</f>
        <v>2 St Nicholas Ter</v>
      </c>
      <c r="O410" t="s">
        <v>125</v>
      </c>
      <c r="P410" t="s">
        <v>12</v>
      </c>
      <c r="Q410" s="3">
        <v>10032</v>
      </c>
    </row>
    <row r="411" spans="1:17" x14ac:dyDescent="0.25">
      <c r="A411">
        <v>7097815255</v>
      </c>
      <c r="B411" s="1">
        <v>41513</v>
      </c>
      <c r="C411">
        <v>21</v>
      </c>
      <c r="D411">
        <v>1</v>
      </c>
      <c r="E411">
        <v>349570</v>
      </c>
      <c r="F411">
        <v>943</v>
      </c>
      <c r="G411">
        <v>943</v>
      </c>
      <c r="H411" t="s">
        <v>13</v>
      </c>
      <c r="I411">
        <v>943</v>
      </c>
      <c r="J411" s="2">
        <v>0.40486111111111112</v>
      </c>
      <c r="K411">
        <v>9</v>
      </c>
      <c r="L411">
        <v>70</v>
      </c>
      <c r="M411" t="s">
        <v>79</v>
      </c>
      <c r="N411" t="str">
        <f>CONCATENATE(Table1[[#This Row],[house_number]], " ",Table1[[#This Row],[street_name]])</f>
        <v>70 W 128th St</v>
      </c>
      <c r="O411" t="s">
        <v>125</v>
      </c>
      <c r="P411" t="s">
        <v>12</v>
      </c>
      <c r="Q411" s="3">
        <v>10032</v>
      </c>
    </row>
    <row r="412" spans="1:17" x14ac:dyDescent="0.25">
      <c r="A412">
        <v>7097815267</v>
      </c>
      <c r="B412" s="1">
        <v>41513</v>
      </c>
      <c r="C412">
        <v>21</v>
      </c>
      <c r="D412">
        <v>1</v>
      </c>
      <c r="E412">
        <v>349570</v>
      </c>
      <c r="F412">
        <v>943</v>
      </c>
      <c r="G412">
        <v>943</v>
      </c>
      <c r="H412" t="s">
        <v>13</v>
      </c>
      <c r="I412">
        <v>943</v>
      </c>
      <c r="J412" s="2">
        <v>0.40486111111111112</v>
      </c>
      <c r="K412">
        <v>9</v>
      </c>
      <c r="L412">
        <v>70</v>
      </c>
      <c r="M412" t="s">
        <v>79</v>
      </c>
      <c r="N412" t="str">
        <f>CONCATENATE(Table1[[#This Row],[house_number]], " ",Table1[[#This Row],[street_name]])</f>
        <v>70 W 128th St</v>
      </c>
      <c r="O412" t="s">
        <v>125</v>
      </c>
      <c r="P412" t="s">
        <v>12</v>
      </c>
      <c r="Q412" s="3">
        <v>10032</v>
      </c>
    </row>
    <row r="413" spans="1:17" x14ac:dyDescent="0.25">
      <c r="A413">
        <v>7097815279</v>
      </c>
      <c r="B413" s="1">
        <v>41513</v>
      </c>
      <c r="C413">
        <v>21</v>
      </c>
      <c r="D413">
        <v>1</v>
      </c>
      <c r="E413">
        <v>349570</v>
      </c>
      <c r="F413">
        <v>949</v>
      </c>
      <c r="G413">
        <v>949</v>
      </c>
      <c r="H413" t="s">
        <v>13</v>
      </c>
      <c r="I413">
        <v>949</v>
      </c>
      <c r="J413" s="2">
        <v>0.40902777777777777</v>
      </c>
      <c r="K413">
        <v>9</v>
      </c>
      <c r="L413">
        <v>2153</v>
      </c>
      <c r="M413" t="s">
        <v>90</v>
      </c>
      <c r="N413" t="str">
        <f>CONCATENATE(Table1[[#This Row],[house_number]], " ",Table1[[#This Row],[street_name]])</f>
        <v>2153 Adam Clayton Powell</v>
      </c>
      <c r="O413" t="s">
        <v>125</v>
      </c>
      <c r="P413" t="s">
        <v>12</v>
      </c>
      <c r="Q413" s="3">
        <v>10032</v>
      </c>
    </row>
    <row r="414" spans="1:17" x14ac:dyDescent="0.25">
      <c r="A414">
        <v>7097815310</v>
      </c>
      <c r="B414" s="1">
        <v>41513</v>
      </c>
      <c r="C414">
        <v>21</v>
      </c>
      <c r="D414">
        <v>1</v>
      </c>
      <c r="E414">
        <v>349570</v>
      </c>
      <c r="F414">
        <v>1015</v>
      </c>
      <c r="G414">
        <v>1015</v>
      </c>
      <c r="H414" t="s">
        <v>13</v>
      </c>
      <c r="I414">
        <v>1015</v>
      </c>
      <c r="J414" s="2">
        <v>0.42708333333333331</v>
      </c>
      <c r="K414">
        <v>10</v>
      </c>
      <c r="L414">
        <v>16</v>
      </c>
      <c r="M414" t="s">
        <v>48</v>
      </c>
      <c r="N414" t="str">
        <f>CONCATENATE(Table1[[#This Row],[house_number]], " ",Table1[[#This Row],[street_name]])</f>
        <v>16 Morningside Ave</v>
      </c>
      <c r="O414" t="s">
        <v>125</v>
      </c>
      <c r="P414" t="s">
        <v>12</v>
      </c>
      <c r="Q414" s="3">
        <v>10032</v>
      </c>
    </row>
    <row r="415" spans="1:17" x14ac:dyDescent="0.25">
      <c r="A415">
        <v>7097815322</v>
      </c>
      <c r="B415" s="1">
        <v>41513</v>
      </c>
      <c r="C415">
        <v>19</v>
      </c>
      <c r="D415">
        <v>2</v>
      </c>
      <c r="E415">
        <v>349570</v>
      </c>
      <c r="F415">
        <v>1034</v>
      </c>
      <c r="G415">
        <v>1034</v>
      </c>
      <c r="H415" t="s">
        <v>13</v>
      </c>
      <c r="I415">
        <v>1034</v>
      </c>
      <c r="J415" s="2">
        <v>0.44027777777777777</v>
      </c>
      <c r="K415">
        <v>10</v>
      </c>
      <c r="L415">
        <v>2620</v>
      </c>
      <c r="M415" t="s">
        <v>17</v>
      </c>
      <c r="N415" t="str">
        <f>CONCATENATE(Table1[[#This Row],[house_number]], " ",Table1[[#This Row],[street_name]])</f>
        <v>2620 Broadway</v>
      </c>
      <c r="O415" t="s">
        <v>125</v>
      </c>
      <c r="P415" t="s">
        <v>12</v>
      </c>
      <c r="Q415" s="3">
        <v>10032</v>
      </c>
    </row>
    <row r="416" spans="1:17" x14ac:dyDescent="0.25">
      <c r="A416">
        <v>7097815334</v>
      </c>
      <c r="B416" s="1">
        <v>41513</v>
      </c>
      <c r="C416">
        <v>21</v>
      </c>
      <c r="D416">
        <v>1</v>
      </c>
      <c r="E416">
        <v>349570</v>
      </c>
      <c r="F416">
        <v>1106</v>
      </c>
      <c r="G416">
        <v>1106</v>
      </c>
      <c r="H416" t="s">
        <v>13</v>
      </c>
      <c r="I416">
        <v>1106</v>
      </c>
      <c r="J416" s="2">
        <v>0.46249999999999997</v>
      </c>
      <c r="K416">
        <v>11</v>
      </c>
      <c r="L416">
        <v>314</v>
      </c>
      <c r="M416" t="s">
        <v>104</v>
      </c>
      <c r="N416" t="str">
        <f>CONCATENATE(Table1[[#This Row],[house_number]], " ",Table1[[#This Row],[street_name]])</f>
        <v>314 W 77th St</v>
      </c>
      <c r="O416" t="s">
        <v>125</v>
      </c>
      <c r="P416" t="s">
        <v>12</v>
      </c>
      <c r="Q416" s="3">
        <v>10032</v>
      </c>
    </row>
    <row r="417" spans="1:17" x14ac:dyDescent="0.25">
      <c r="A417">
        <v>7097815346</v>
      </c>
      <c r="B417" s="1">
        <v>41513</v>
      </c>
      <c r="C417">
        <v>21</v>
      </c>
      <c r="D417">
        <v>1</v>
      </c>
      <c r="E417">
        <v>349570</v>
      </c>
      <c r="F417">
        <v>1108</v>
      </c>
      <c r="G417">
        <v>1108</v>
      </c>
      <c r="H417" t="s">
        <v>13</v>
      </c>
      <c r="I417">
        <v>1108</v>
      </c>
      <c r="J417" s="2">
        <v>0.46388888888888885</v>
      </c>
      <c r="K417">
        <v>11</v>
      </c>
      <c r="L417">
        <v>318</v>
      </c>
      <c r="M417" t="s">
        <v>104</v>
      </c>
      <c r="N417" t="str">
        <f>CONCATENATE(Table1[[#This Row],[house_number]], " ",Table1[[#This Row],[street_name]])</f>
        <v>318 W 77th St</v>
      </c>
      <c r="O417" t="s">
        <v>125</v>
      </c>
      <c r="P417" t="s">
        <v>12</v>
      </c>
      <c r="Q417" s="3">
        <v>10032</v>
      </c>
    </row>
    <row r="418" spans="1:17" x14ac:dyDescent="0.25">
      <c r="A418">
        <v>7097815383</v>
      </c>
      <c r="B418" s="1">
        <v>41513</v>
      </c>
      <c r="C418">
        <v>21</v>
      </c>
      <c r="D418">
        <v>1</v>
      </c>
      <c r="E418">
        <v>349570</v>
      </c>
      <c r="F418">
        <v>1138</v>
      </c>
      <c r="G418">
        <v>1138</v>
      </c>
      <c r="H418" t="s">
        <v>13</v>
      </c>
      <c r="I418">
        <v>1138</v>
      </c>
      <c r="J418" s="2">
        <v>0.48472222222222222</v>
      </c>
      <c r="K418">
        <v>11</v>
      </c>
      <c r="L418">
        <v>318</v>
      </c>
      <c r="M418" t="s">
        <v>27</v>
      </c>
      <c r="N418" t="str">
        <f>CONCATENATE(Table1[[#This Row],[house_number]], " ",Table1[[#This Row],[street_name]])</f>
        <v>318 W 138th St</v>
      </c>
      <c r="O418" t="s">
        <v>125</v>
      </c>
      <c r="P418" t="s">
        <v>12</v>
      </c>
      <c r="Q418" s="3">
        <v>10032</v>
      </c>
    </row>
    <row r="419" spans="1:17" x14ac:dyDescent="0.25">
      <c r="A419">
        <v>7097815425</v>
      </c>
      <c r="B419" s="1">
        <v>41513</v>
      </c>
      <c r="C419">
        <v>21</v>
      </c>
      <c r="D419">
        <v>1</v>
      </c>
      <c r="E419">
        <v>349570</v>
      </c>
      <c r="F419">
        <v>1147</v>
      </c>
      <c r="G419">
        <v>1147</v>
      </c>
      <c r="H419" t="s">
        <v>13</v>
      </c>
      <c r="I419">
        <v>1147</v>
      </c>
      <c r="J419" s="2">
        <v>0.4909722222222222</v>
      </c>
      <c r="K419">
        <v>11</v>
      </c>
      <c r="L419">
        <v>104</v>
      </c>
      <c r="M419" t="s">
        <v>27</v>
      </c>
      <c r="N419" t="str">
        <f>CONCATENATE(Table1[[#This Row],[house_number]], " ",Table1[[#This Row],[street_name]])</f>
        <v>104 W 138th St</v>
      </c>
      <c r="O419" t="s">
        <v>125</v>
      </c>
      <c r="P419" t="s">
        <v>12</v>
      </c>
      <c r="Q419" s="3">
        <v>10032</v>
      </c>
    </row>
    <row r="420" spans="1:17" x14ac:dyDescent="0.25">
      <c r="A420">
        <v>7097814950</v>
      </c>
      <c r="B420" s="1">
        <v>41513</v>
      </c>
      <c r="C420">
        <v>46</v>
      </c>
      <c r="D420">
        <v>3</v>
      </c>
      <c r="E420">
        <v>349570</v>
      </c>
      <c r="F420">
        <v>539</v>
      </c>
      <c r="G420">
        <v>539</v>
      </c>
      <c r="H420" t="s">
        <v>13</v>
      </c>
      <c r="I420">
        <v>539</v>
      </c>
      <c r="J420" s="2">
        <v>0.23541666666666669</v>
      </c>
      <c r="K420">
        <v>5</v>
      </c>
      <c r="L420">
        <v>207</v>
      </c>
      <c r="M420" t="s">
        <v>105</v>
      </c>
      <c r="N420" t="str">
        <f>CONCATENATE(Table1[[#This Row],[house_number]], " ",Table1[[#This Row],[street_name]])</f>
        <v>207 Central Park North</v>
      </c>
      <c r="O420" t="s">
        <v>125</v>
      </c>
      <c r="P420" t="s">
        <v>12</v>
      </c>
      <c r="Q420" s="3">
        <v>10032</v>
      </c>
    </row>
    <row r="421" spans="1:17" x14ac:dyDescent="0.25">
      <c r="A421">
        <v>7097814986</v>
      </c>
      <c r="B421" s="1">
        <v>41513</v>
      </c>
      <c r="C421">
        <v>21</v>
      </c>
      <c r="D421">
        <v>1</v>
      </c>
      <c r="E421">
        <v>349570</v>
      </c>
      <c r="F421">
        <v>706</v>
      </c>
      <c r="G421">
        <v>706</v>
      </c>
      <c r="H421" t="s">
        <v>13</v>
      </c>
      <c r="I421">
        <v>706</v>
      </c>
      <c r="J421" s="2">
        <v>0.29583333333333334</v>
      </c>
      <c r="K421">
        <v>7</v>
      </c>
      <c r="L421">
        <v>988</v>
      </c>
      <c r="M421" t="s">
        <v>14</v>
      </c>
      <c r="N421" t="str">
        <f>CONCATENATE(Table1[[#This Row],[house_number]], " ",Table1[[#This Row],[street_name]])</f>
        <v>988 Columbus Ave</v>
      </c>
      <c r="O421" t="s">
        <v>125</v>
      </c>
      <c r="P421" t="s">
        <v>12</v>
      </c>
      <c r="Q421" s="3">
        <v>10032</v>
      </c>
    </row>
    <row r="422" spans="1:17" x14ac:dyDescent="0.25">
      <c r="A422">
        <v>7097814998</v>
      </c>
      <c r="B422" s="1">
        <v>41513</v>
      </c>
      <c r="C422">
        <v>21</v>
      </c>
      <c r="D422">
        <v>1</v>
      </c>
      <c r="E422">
        <v>349570</v>
      </c>
      <c r="F422">
        <v>710</v>
      </c>
      <c r="G422">
        <v>710</v>
      </c>
      <c r="H422" t="s">
        <v>13</v>
      </c>
      <c r="I422">
        <v>710</v>
      </c>
      <c r="J422" s="2">
        <v>0.2986111111111111</v>
      </c>
      <c r="K422">
        <v>7</v>
      </c>
      <c r="L422">
        <v>830</v>
      </c>
      <c r="M422" t="s">
        <v>14</v>
      </c>
      <c r="N422" t="str">
        <f>CONCATENATE(Table1[[#This Row],[house_number]], " ",Table1[[#This Row],[street_name]])</f>
        <v>830 Columbus Ave</v>
      </c>
      <c r="O422" t="s">
        <v>125</v>
      </c>
      <c r="P422" t="s">
        <v>12</v>
      </c>
      <c r="Q422" s="3">
        <v>10032</v>
      </c>
    </row>
    <row r="423" spans="1:17" x14ac:dyDescent="0.25">
      <c r="A423">
        <v>7097815024</v>
      </c>
      <c r="B423" s="1">
        <v>41513</v>
      </c>
      <c r="C423">
        <v>19</v>
      </c>
      <c r="D423">
        <v>2</v>
      </c>
      <c r="E423">
        <v>349570</v>
      </c>
      <c r="F423">
        <v>726</v>
      </c>
      <c r="G423">
        <v>726</v>
      </c>
      <c r="H423" t="s">
        <v>13</v>
      </c>
      <c r="I423">
        <v>726</v>
      </c>
      <c r="J423" s="2">
        <v>0.30972222222222223</v>
      </c>
      <c r="K423">
        <v>7</v>
      </c>
      <c r="L423">
        <v>2568</v>
      </c>
      <c r="M423" t="s">
        <v>17</v>
      </c>
      <c r="N423" t="str">
        <f>CONCATENATE(Table1[[#This Row],[house_number]], " ",Table1[[#This Row],[street_name]])</f>
        <v>2568 Broadway</v>
      </c>
      <c r="O423" t="s">
        <v>125</v>
      </c>
      <c r="P423" t="s">
        <v>12</v>
      </c>
      <c r="Q423" s="3">
        <v>10032</v>
      </c>
    </row>
    <row r="424" spans="1:17" x14ac:dyDescent="0.25">
      <c r="A424">
        <v>7097815048</v>
      </c>
      <c r="B424" s="1">
        <v>41513</v>
      </c>
      <c r="C424">
        <v>21</v>
      </c>
      <c r="D424">
        <v>1</v>
      </c>
      <c r="E424">
        <v>349570</v>
      </c>
      <c r="F424">
        <v>738</v>
      </c>
      <c r="G424">
        <v>738</v>
      </c>
      <c r="H424" t="s">
        <v>13</v>
      </c>
      <c r="I424">
        <v>738</v>
      </c>
      <c r="J424" s="2">
        <v>0.31805555555555554</v>
      </c>
      <c r="K424">
        <v>7</v>
      </c>
      <c r="L424">
        <v>2796</v>
      </c>
      <c r="M424" t="s">
        <v>17</v>
      </c>
      <c r="N424" t="str">
        <f>CONCATENATE(Table1[[#This Row],[house_number]], " ",Table1[[#This Row],[street_name]])</f>
        <v>2796 Broadway</v>
      </c>
      <c r="O424" t="s">
        <v>125</v>
      </c>
      <c r="P424" t="s">
        <v>12</v>
      </c>
      <c r="Q424" s="3">
        <v>10032</v>
      </c>
    </row>
    <row r="425" spans="1:17" x14ac:dyDescent="0.25">
      <c r="A425">
        <v>7097815050</v>
      </c>
      <c r="B425" s="1">
        <v>41513</v>
      </c>
      <c r="C425">
        <v>21</v>
      </c>
      <c r="D425">
        <v>1</v>
      </c>
      <c r="E425">
        <v>349570</v>
      </c>
      <c r="F425">
        <v>739</v>
      </c>
      <c r="G425">
        <v>739</v>
      </c>
      <c r="H425" t="s">
        <v>13</v>
      </c>
      <c r="I425">
        <v>739</v>
      </c>
      <c r="J425" s="2">
        <v>0.31875000000000003</v>
      </c>
      <c r="K425">
        <v>7</v>
      </c>
      <c r="L425">
        <v>2802</v>
      </c>
      <c r="M425" t="s">
        <v>17</v>
      </c>
      <c r="N425" t="str">
        <f>CONCATENATE(Table1[[#This Row],[house_number]], " ",Table1[[#This Row],[street_name]])</f>
        <v>2802 Broadway</v>
      </c>
      <c r="O425" t="s">
        <v>125</v>
      </c>
      <c r="P425" t="s">
        <v>12</v>
      </c>
      <c r="Q425" s="3">
        <v>10032</v>
      </c>
    </row>
    <row r="426" spans="1:17" x14ac:dyDescent="0.25">
      <c r="A426">
        <v>7097815061</v>
      </c>
      <c r="B426" s="1">
        <v>41513</v>
      </c>
      <c r="C426">
        <v>21</v>
      </c>
      <c r="D426">
        <v>1</v>
      </c>
      <c r="E426">
        <v>349570</v>
      </c>
      <c r="F426">
        <v>741</v>
      </c>
      <c r="G426">
        <v>741</v>
      </c>
      <c r="H426" t="s">
        <v>13</v>
      </c>
      <c r="I426">
        <v>741</v>
      </c>
      <c r="J426" s="2">
        <v>0.32013888888888892</v>
      </c>
      <c r="K426">
        <v>7</v>
      </c>
      <c r="L426">
        <v>2848</v>
      </c>
      <c r="M426" t="s">
        <v>17</v>
      </c>
      <c r="N426" t="str">
        <f>CONCATENATE(Table1[[#This Row],[house_number]], " ",Table1[[#This Row],[street_name]])</f>
        <v>2848 Broadway</v>
      </c>
      <c r="O426" t="s">
        <v>125</v>
      </c>
      <c r="P426" t="s">
        <v>12</v>
      </c>
      <c r="Q426" s="3">
        <v>10032</v>
      </c>
    </row>
    <row r="427" spans="1:17" x14ac:dyDescent="0.25">
      <c r="A427">
        <v>7097815085</v>
      </c>
      <c r="B427" s="1">
        <v>41513</v>
      </c>
      <c r="C427">
        <v>21</v>
      </c>
      <c r="D427">
        <v>1</v>
      </c>
      <c r="E427">
        <v>349570</v>
      </c>
      <c r="F427">
        <v>748</v>
      </c>
      <c r="G427">
        <v>748</v>
      </c>
      <c r="H427" t="s">
        <v>13</v>
      </c>
      <c r="I427">
        <v>748</v>
      </c>
      <c r="J427" s="2">
        <v>0.32500000000000001</v>
      </c>
      <c r="K427">
        <v>7</v>
      </c>
      <c r="L427">
        <v>525</v>
      </c>
      <c r="M427" t="s">
        <v>46</v>
      </c>
      <c r="N427" t="str">
        <f>CONCATENATE(Table1[[#This Row],[house_number]], " ",Table1[[#This Row],[street_name]])</f>
        <v>525 W 120th St</v>
      </c>
      <c r="O427" t="s">
        <v>125</v>
      </c>
      <c r="P427" t="s">
        <v>12</v>
      </c>
      <c r="Q427" s="3">
        <v>10032</v>
      </c>
    </row>
    <row r="428" spans="1:17" x14ac:dyDescent="0.25">
      <c r="A428">
        <v>7097815127</v>
      </c>
      <c r="B428" s="1">
        <v>41513</v>
      </c>
      <c r="C428">
        <v>21</v>
      </c>
      <c r="D428">
        <v>1</v>
      </c>
      <c r="E428">
        <v>349570</v>
      </c>
      <c r="F428">
        <v>806</v>
      </c>
      <c r="G428">
        <v>806</v>
      </c>
      <c r="H428" t="s">
        <v>13</v>
      </c>
      <c r="I428">
        <v>806</v>
      </c>
      <c r="J428" s="2">
        <v>0.33749999999999997</v>
      </c>
      <c r="K428">
        <v>8</v>
      </c>
      <c r="L428">
        <v>525</v>
      </c>
      <c r="M428" t="s">
        <v>101</v>
      </c>
      <c r="N428" t="str">
        <f>CONCATENATE(Table1[[#This Row],[house_number]], " ",Table1[[#This Row],[street_name]])</f>
        <v>525 W 146th St</v>
      </c>
      <c r="O428" t="s">
        <v>125</v>
      </c>
      <c r="P428" t="s">
        <v>12</v>
      </c>
      <c r="Q428" s="3">
        <v>10032</v>
      </c>
    </row>
    <row r="429" spans="1:17" x14ac:dyDescent="0.25">
      <c r="A429">
        <v>7097815139</v>
      </c>
      <c r="B429" s="1">
        <v>41513</v>
      </c>
      <c r="C429">
        <v>21</v>
      </c>
      <c r="D429">
        <v>1</v>
      </c>
      <c r="E429">
        <v>349570</v>
      </c>
      <c r="F429">
        <v>807</v>
      </c>
      <c r="G429">
        <v>807</v>
      </c>
      <c r="H429" t="s">
        <v>13</v>
      </c>
      <c r="I429">
        <v>807</v>
      </c>
      <c r="J429" s="2">
        <v>0.33819444444444446</v>
      </c>
      <c r="K429">
        <v>8</v>
      </c>
      <c r="L429">
        <v>521</v>
      </c>
      <c r="M429" t="s">
        <v>101</v>
      </c>
      <c r="N429" t="str">
        <f>CONCATENATE(Table1[[#This Row],[house_number]], " ",Table1[[#This Row],[street_name]])</f>
        <v>521 W 146th St</v>
      </c>
      <c r="O429" t="s">
        <v>125</v>
      </c>
      <c r="P429" t="s">
        <v>12</v>
      </c>
      <c r="Q429" s="3">
        <v>10032</v>
      </c>
    </row>
    <row r="430" spans="1:17" x14ac:dyDescent="0.25">
      <c r="A430">
        <v>7097815152</v>
      </c>
      <c r="B430" s="1">
        <v>41513</v>
      </c>
      <c r="C430">
        <v>21</v>
      </c>
      <c r="D430">
        <v>1</v>
      </c>
      <c r="E430">
        <v>349570</v>
      </c>
      <c r="F430">
        <v>812</v>
      </c>
      <c r="G430">
        <v>812</v>
      </c>
      <c r="H430" t="s">
        <v>13</v>
      </c>
      <c r="I430">
        <v>812</v>
      </c>
      <c r="J430" s="2">
        <v>0.34166666666666662</v>
      </c>
      <c r="K430">
        <v>8</v>
      </c>
      <c r="L430">
        <v>569</v>
      </c>
      <c r="M430" t="s">
        <v>43</v>
      </c>
      <c r="N430" t="str">
        <f>CONCATENATE(Table1[[#This Row],[house_number]], " ",Table1[[#This Row],[street_name]])</f>
        <v>569 W 150th St</v>
      </c>
      <c r="O430" t="s">
        <v>125</v>
      </c>
      <c r="P430" t="s">
        <v>12</v>
      </c>
      <c r="Q430" s="3">
        <v>10032</v>
      </c>
    </row>
    <row r="431" spans="1:17" x14ac:dyDescent="0.25">
      <c r="A431">
        <v>7097815176</v>
      </c>
      <c r="B431" s="1">
        <v>41513</v>
      </c>
      <c r="C431">
        <v>21</v>
      </c>
      <c r="D431">
        <v>1</v>
      </c>
      <c r="E431">
        <v>349570</v>
      </c>
      <c r="F431">
        <v>840</v>
      </c>
      <c r="G431">
        <v>840</v>
      </c>
      <c r="H431" t="s">
        <v>13</v>
      </c>
      <c r="I431">
        <v>840</v>
      </c>
      <c r="J431" s="2">
        <v>0.3611111111111111</v>
      </c>
      <c r="K431">
        <v>8</v>
      </c>
      <c r="L431">
        <v>282</v>
      </c>
      <c r="M431" t="s">
        <v>96</v>
      </c>
      <c r="N431" t="str">
        <f>CONCATENATE(Table1[[#This Row],[house_number]], " ",Table1[[#This Row],[street_name]])</f>
        <v>282 W 119th St</v>
      </c>
      <c r="O431" t="s">
        <v>125</v>
      </c>
      <c r="P431" t="s">
        <v>12</v>
      </c>
      <c r="Q431" s="3">
        <v>10032</v>
      </c>
    </row>
    <row r="432" spans="1:17" x14ac:dyDescent="0.25">
      <c r="A432">
        <v>7097815188</v>
      </c>
      <c r="B432" s="1">
        <v>41513</v>
      </c>
      <c r="C432">
        <v>21</v>
      </c>
      <c r="D432">
        <v>1</v>
      </c>
      <c r="E432">
        <v>349570</v>
      </c>
      <c r="F432">
        <v>909</v>
      </c>
      <c r="G432">
        <v>909</v>
      </c>
      <c r="H432" t="s">
        <v>13</v>
      </c>
      <c r="I432">
        <v>909</v>
      </c>
      <c r="J432" s="2">
        <v>0.38125000000000003</v>
      </c>
      <c r="K432">
        <v>9</v>
      </c>
      <c r="L432">
        <v>357</v>
      </c>
      <c r="M432" t="s">
        <v>97</v>
      </c>
      <c r="N432" t="str">
        <f>CONCATENATE(Table1[[#This Row],[house_number]], " ",Table1[[#This Row],[street_name]])</f>
        <v>357 W 127th St</v>
      </c>
      <c r="O432" t="s">
        <v>125</v>
      </c>
      <c r="P432" t="s">
        <v>12</v>
      </c>
      <c r="Q432" s="3">
        <v>10032</v>
      </c>
    </row>
    <row r="433" spans="1:17" x14ac:dyDescent="0.25">
      <c r="A433">
        <v>7097815206</v>
      </c>
      <c r="B433" s="1">
        <v>41513</v>
      </c>
      <c r="C433">
        <v>21</v>
      </c>
      <c r="D433">
        <v>1</v>
      </c>
      <c r="E433">
        <v>349570</v>
      </c>
      <c r="F433">
        <v>914</v>
      </c>
      <c r="G433">
        <v>914</v>
      </c>
      <c r="H433" t="s">
        <v>13</v>
      </c>
      <c r="I433">
        <v>914</v>
      </c>
      <c r="J433" s="2">
        <v>0.38472222222222219</v>
      </c>
      <c r="K433">
        <v>9</v>
      </c>
      <c r="L433">
        <v>128</v>
      </c>
      <c r="M433" t="s">
        <v>79</v>
      </c>
      <c r="N433" t="str">
        <f>CONCATENATE(Table1[[#This Row],[house_number]], " ",Table1[[#This Row],[street_name]])</f>
        <v>128 W 128th St</v>
      </c>
      <c r="O433" t="s">
        <v>125</v>
      </c>
      <c r="P433" t="s">
        <v>12</v>
      </c>
      <c r="Q433" s="3">
        <v>10032</v>
      </c>
    </row>
    <row r="434" spans="1:17" x14ac:dyDescent="0.25">
      <c r="A434">
        <v>7097815796</v>
      </c>
      <c r="B434" s="1">
        <v>41514</v>
      </c>
      <c r="C434">
        <v>21</v>
      </c>
      <c r="D434">
        <v>1</v>
      </c>
      <c r="E434">
        <v>349570</v>
      </c>
      <c r="F434">
        <v>1143</v>
      </c>
      <c r="G434">
        <v>1143</v>
      </c>
      <c r="H434" t="s">
        <v>13</v>
      </c>
      <c r="I434">
        <v>1143</v>
      </c>
      <c r="J434" s="2">
        <v>0.48819444444444443</v>
      </c>
      <c r="K434">
        <v>11</v>
      </c>
      <c r="L434">
        <v>667</v>
      </c>
      <c r="M434" t="s">
        <v>106</v>
      </c>
      <c r="N434" t="str">
        <f>CONCATENATE(Table1[[#This Row],[house_number]], " ",Table1[[#This Row],[street_name]])</f>
        <v>667 W 161st St</v>
      </c>
      <c r="O434" t="s">
        <v>125</v>
      </c>
      <c r="P434" t="s">
        <v>12</v>
      </c>
      <c r="Q434" s="3">
        <v>10032</v>
      </c>
    </row>
    <row r="435" spans="1:17" x14ac:dyDescent="0.25">
      <c r="A435">
        <v>7097815747</v>
      </c>
      <c r="B435" s="1">
        <v>41514</v>
      </c>
      <c r="C435">
        <v>21</v>
      </c>
      <c r="D435">
        <v>1</v>
      </c>
      <c r="E435">
        <v>349570</v>
      </c>
      <c r="F435">
        <v>1138</v>
      </c>
      <c r="G435">
        <v>1138</v>
      </c>
      <c r="H435" t="s">
        <v>13</v>
      </c>
      <c r="I435">
        <v>1138</v>
      </c>
      <c r="J435" s="2">
        <v>0.48472222222222222</v>
      </c>
      <c r="K435">
        <v>11</v>
      </c>
      <c r="L435">
        <v>65</v>
      </c>
      <c r="M435" t="s">
        <v>107</v>
      </c>
      <c r="N435" t="str">
        <f>CONCATENATE(Table1[[#This Row],[house_number]], " ",Table1[[#This Row],[street_name]])</f>
        <v>65 Ft Washington Ave</v>
      </c>
      <c r="O435" t="s">
        <v>125</v>
      </c>
      <c r="P435" t="s">
        <v>12</v>
      </c>
      <c r="Q435" s="3">
        <v>10032</v>
      </c>
    </row>
    <row r="436" spans="1:17" x14ac:dyDescent="0.25">
      <c r="A436">
        <v>7097815735</v>
      </c>
      <c r="B436" s="1">
        <v>41514</v>
      </c>
      <c r="C436">
        <v>21</v>
      </c>
      <c r="D436">
        <v>1</v>
      </c>
      <c r="E436">
        <v>349570</v>
      </c>
      <c r="F436">
        <v>1136</v>
      </c>
      <c r="G436">
        <v>1136</v>
      </c>
      <c r="H436" t="s">
        <v>13</v>
      </c>
      <c r="I436">
        <v>1136</v>
      </c>
      <c r="J436" s="2">
        <v>0.48333333333333334</v>
      </c>
      <c r="K436">
        <v>11</v>
      </c>
      <c r="L436">
        <v>600</v>
      </c>
      <c r="M436" t="s">
        <v>106</v>
      </c>
      <c r="N436" t="str">
        <f>CONCATENATE(Table1[[#This Row],[house_number]], " ",Table1[[#This Row],[street_name]])</f>
        <v>600 W 161st St</v>
      </c>
      <c r="O436" t="s">
        <v>125</v>
      </c>
      <c r="P436" t="s">
        <v>12</v>
      </c>
      <c r="Q436" s="3">
        <v>10032</v>
      </c>
    </row>
    <row r="437" spans="1:17" x14ac:dyDescent="0.25">
      <c r="A437">
        <v>7097815700</v>
      </c>
      <c r="B437" s="1">
        <v>41514</v>
      </c>
      <c r="C437">
        <v>14</v>
      </c>
      <c r="D437">
        <v>2</v>
      </c>
      <c r="E437">
        <v>349570</v>
      </c>
      <c r="F437">
        <v>1045</v>
      </c>
      <c r="G437">
        <v>1045</v>
      </c>
      <c r="H437" t="s">
        <v>13</v>
      </c>
      <c r="I437">
        <v>1045</v>
      </c>
      <c r="J437" s="2">
        <v>0.44791666666666669</v>
      </c>
      <c r="K437">
        <v>10</v>
      </c>
      <c r="L437">
        <v>216</v>
      </c>
      <c r="M437" t="s">
        <v>107</v>
      </c>
      <c r="N437" t="str">
        <f>CONCATENATE(Table1[[#This Row],[house_number]], " ",Table1[[#This Row],[street_name]])</f>
        <v>216 Ft Washington Ave</v>
      </c>
      <c r="O437" t="s">
        <v>125</v>
      </c>
      <c r="P437" t="s">
        <v>12</v>
      </c>
      <c r="Q437" s="3">
        <v>10032</v>
      </c>
    </row>
    <row r="438" spans="1:17" x14ac:dyDescent="0.25">
      <c r="A438">
        <v>7097815693</v>
      </c>
      <c r="B438" s="1">
        <v>41514</v>
      </c>
      <c r="C438">
        <v>48</v>
      </c>
      <c r="D438">
        <v>3</v>
      </c>
      <c r="E438">
        <v>349570</v>
      </c>
      <c r="F438">
        <v>1002</v>
      </c>
      <c r="G438">
        <v>1002</v>
      </c>
      <c r="H438" t="s">
        <v>13</v>
      </c>
      <c r="I438">
        <v>1002</v>
      </c>
      <c r="J438" s="2">
        <v>0.41805555555555557</v>
      </c>
      <c r="K438">
        <v>10</v>
      </c>
      <c r="L438">
        <v>260</v>
      </c>
      <c r="M438" t="s">
        <v>107</v>
      </c>
      <c r="N438" t="str">
        <f>CONCATENATE(Table1[[#This Row],[house_number]], " ",Table1[[#This Row],[street_name]])</f>
        <v>260 Ft Washington Ave</v>
      </c>
      <c r="O438" t="s">
        <v>125</v>
      </c>
      <c r="P438" t="s">
        <v>12</v>
      </c>
      <c r="Q438" s="3">
        <v>10032</v>
      </c>
    </row>
    <row r="439" spans="1:17" x14ac:dyDescent="0.25">
      <c r="A439">
        <v>7097815668</v>
      </c>
      <c r="B439" s="1">
        <v>41514</v>
      </c>
      <c r="C439">
        <v>21</v>
      </c>
      <c r="D439">
        <v>1</v>
      </c>
      <c r="E439">
        <v>349570</v>
      </c>
      <c r="F439">
        <v>952</v>
      </c>
      <c r="G439">
        <v>952</v>
      </c>
      <c r="H439" t="s">
        <v>13</v>
      </c>
      <c r="I439">
        <v>952</v>
      </c>
      <c r="J439" s="2">
        <v>0.41111111111111115</v>
      </c>
      <c r="K439">
        <v>9</v>
      </c>
      <c r="L439">
        <v>561</v>
      </c>
      <c r="M439" t="s">
        <v>106</v>
      </c>
      <c r="N439" t="str">
        <f>CONCATENATE(Table1[[#This Row],[house_number]], " ",Table1[[#This Row],[street_name]])</f>
        <v>561 W 161st St</v>
      </c>
      <c r="O439" t="s">
        <v>125</v>
      </c>
      <c r="P439" t="s">
        <v>12</v>
      </c>
      <c r="Q439" s="3">
        <v>10032</v>
      </c>
    </row>
    <row r="440" spans="1:17" x14ac:dyDescent="0.25">
      <c r="A440">
        <v>7097815632</v>
      </c>
      <c r="B440" s="1">
        <v>41514</v>
      </c>
      <c r="C440">
        <v>21</v>
      </c>
      <c r="D440">
        <v>1</v>
      </c>
      <c r="E440">
        <v>349570</v>
      </c>
      <c r="F440">
        <v>943</v>
      </c>
      <c r="G440">
        <v>943</v>
      </c>
      <c r="H440" t="s">
        <v>13</v>
      </c>
      <c r="I440">
        <v>943</v>
      </c>
      <c r="J440" s="2">
        <v>0.40486111111111112</v>
      </c>
      <c r="K440">
        <v>9</v>
      </c>
      <c r="L440">
        <v>461</v>
      </c>
      <c r="M440" t="s">
        <v>66</v>
      </c>
      <c r="N440" t="str">
        <f>CONCATENATE(Table1[[#This Row],[house_number]], " ",Table1[[#This Row],[street_name]])</f>
        <v>461 W 164th St</v>
      </c>
      <c r="O440" t="s">
        <v>125</v>
      </c>
      <c r="P440" t="s">
        <v>12</v>
      </c>
      <c r="Q440" s="3">
        <v>10032</v>
      </c>
    </row>
    <row r="441" spans="1:17" x14ac:dyDescent="0.25">
      <c r="A441">
        <v>7097815619</v>
      </c>
      <c r="B441" s="1">
        <v>41514</v>
      </c>
      <c r="C441">
        <v>21</v>
      </c>
      <c r="D441">
        <v>1</v>
      </c>
      <c r="E441">
        <v>349570</v>
      </c>
      <c r="F441">
        <v>937</v>
      </c>
      <c r="G441">
        <v>937</v>
      </c>
      <c r="H441" t="s">
        <v>13</v>
      </c>
      <c r="I441">
        <v>937</v>
      </c>
      <c r="J441" s="2">
        <v>0.40069444444444446</v>
      </c>
      <c r="K441">
        <v>9</v>
      </c>
      <c r="L441">
        <v>539</v>
      </c>
      <c r="M441" t="s">
        <v>64</v>
      </c>
      <c r="N441" t="str">
        <f>CONCATENATE(Table1[[#This Row],[house_number]], " ",Table1[[#This Row],[street_name]])</f>
        <v>539 W 162nd St</v>
      </c>
      <c r="O441" t="s">
        <v>125</v>
      </c>
      <c r="P441" t="s">
        <v>12</v>
      </c>
      <c r="Q441" s="3">
        <v>10032</v>
      </c>
    </row>
    <row r="442" spans="1:17" x14ac:dyDescent="0.25">
      <c r="A442">
        <v>7097815589</v>
      </c>
      <c r="B442" s="1">
        <v>41514</v>
      </c>
      <c r="C442">
        <v>71</v>
      </c>
      <c r="D442">
        <v>5</v>
      </c>
      <c r="E442">
        <v>349570</v>
      </c>
      <c r="F442">
        <v>844</v>
      </c>
      <c r="G442">
        <v>844</v>
      </c>
      <c r="H442" t="s">
        <v>13</v>
      </c>
      <c r="I442">
        <v>844</v>
      </c>
      <c r="J442" s="2">
        <v>0.36388888888888887</v>
      </c>
      <c r="K442">
        <v>8</v>
      </c>
      <c r="L442">
        <v>453</v>
      </c>
      <c r="M442" t="s">
        <v>66</v>
      </c>
      <c r="N442" t="str">
        <f>CONCATENATE(Table1[[#This Row],[house_number]], " ",Table1[[#This Row],[street_name]])</f>
        <v>453 W 164th St</v>
      </c>
      <c r="O442" t="s">
        <v>125</v>
      </c>
      <c r="P442" t="s">
        <v>12</v>
      </c>
      <c r="Q442" s="3">
        <v>10032</v>
      </c>
    </row>
    <row r="443" spans="1:17" x14ac:dyDescent="0.25">
      <c r="A443">
        <v>7097815577</v>
      </c>
      <c r="B443" s="1">
        <v>41514</v>
      </c>
      <c r="C443">
        <v>21</v>
      </c>
      <c r="D443">
        <v>1</v>
      </c>
      <c r="E443">
        <v>349570</v>
      </c>
      <c r="F443">
        <v>840</v>
      </c>
      <c r="G443">
        <v>840</v>
      </c>
      <c r="H443" t="s">
        <v>13</v>
      </c>
      <c r="I443">
        <v>840</v>
      </c>
      <c r="J443" s="2">
        <v>0.3611111111111111</v>
      </c>
      <c r="K443">
        <v>8</v>
      </c>
      <c r="L443">
        <v>564</v>
      </c>
      <c r="M443" t="s">
        <v>19</v>
      </c>
      <c r="N443" t="str">
        <f>CONCATENATE(Table1[[#This Row],[house_number]], " ",Table1[[#This Row],[street_name]])</f>
        <v>564 W 160th St</v>
      </c>
      <c r="O443" t="s">
        <v>125</v>
      </c>
      <c r="P443" t="s">
        <v>12</v>
      </c>
      <c r="Q443" s="3">
        <v>10032</v>
      </c>
    </row>
    <row r="444" spans="1:17" x14ac:dyDescent="0.25">
      <c r="A444">
        <v>7097815565</v>
      </c>
      <c r="B444" s="1">
        <v>41514</v>
      </c>
      <c r="C444">
        <v>21</v>
      </c>
      <c r="D444">
        <v>1</v>
      </c>
      <c r="E444">
        <v>349570</v>
      </c>
      <c r="F444">
        <v>839</v>
      </c>
      <c r="G444">
        <v>839</v>
      </c>
      <c r="H444" t="s">
        <v>13</v>
      </c>
      <c r="I444">
        <v>839</v>
      </c>
      <c r="J444" s="2">
        <v>0.36041666666666666</v>
      </c>
      <c r="K444">
        <v>8</v>
      </c>
      <c r="L444">
        <v>601</v>
      </c>
      <c r="M444" t="s">
        <v>19</v>
      </c>
      <c r="N444" t="str">
        <f>CONCATENATE(Table1[[#This Row],[house_number]], " ",Table1[[#This Row],[street_name]])</f>
        <v>601 W 160th St</v>
      </c>
      <c r="O444" t="s">
        <v>125</v>
      </c>
      <c r="P444" t="s">
        <v>12</v>
      </c>
      <c r="Q444" s="3">
        <v>10032</v>
      </c>
    </row>
    <row r="445" spans="1:17" x14ac:dyDescent="0.25">
      <c r="A445">
        <v>7097815553</v>
      </c>
      <c r="B445" s="1">
        <v>41514</v>
      </c>
      <c r="C445">
        <v>21</v>
      </c>
      <c r="D445">
        <v>1</v>
      </c>
      <c r="E445">
        <v>349570</v>
      </c>
      <c r="F445">
        <v>838</v>
      </c>
      <c r="G445">
        <v>838</v>
      </c>
      <c r="H445" t="s">
        <v>13</v>
      </c>
      <c r="I445">
        <v>838</v>
      </c>
      <c r="J445" s="2">
        <v>0.35972222222222222</v>
      </c>
      <c r="K445">
        <v>8</v>
      </c>
      <c r="L445">
        <v>601</v>
      </c>
      <c r="M445" t="s">
        <v>19</v>
      </c>
      <c r="N445" t="str">
        <f>CONCATENATE(Table1[[#This Row],[house_number]], " ",Table1[[#This Row],[street_name]])</f>
        <v>601 W 160th St</v>
      </c>
      <c r="O445" t="s">
        <v>125</v>
      </c>
      <c r="P445" t="s">
        <v>12</v>
      </c>
      <c r="Q445" s="3">
        <v>10032</v>
      </c>
    </row>
    <row r="446" spans="1:17" x14ac:dyDescent="0.25">
      <c r="A446">
        <v>7097815530</v>
      </c>
      <c r="B446" s="1">
        <v>41514</v>
      </c>
      <c r="C446">
        <v>21</v>
      </c>
      <c r="D446">
        <v>1</v>
      </c>
      <c r="E446">
        <v>349570</v>
      </c>
      <c r="F446">
        <v>809</v>
      </c>
      <c r="G446">
        <v>809</v>
      </c>
      <c r="H446" t="s">
        <v>13</v>
      </c>
      <c r="I446">
        <v>809</v>
      </c>
      <c r="J446" s="2">
        <v>0.33958333333333335</v>
      </c>
      <c r="K446">
        <v>8</v>
      </c>
      <c r="L446">
        <v>3928</v>
      </c>
      <c r="M446" t="s">
        <v>17</v>
      </c>
      <c r="N446" t="str">
        <f>CONCATENATE(Table1[[#This Row],[house_number]], " ",Table1[[#This Row],[street_name]])</f>
        <v>3928 Broadway</v>
      </c>
      <c r="O446" t="s">
        <v>125</v>
      </c>
      <c r="P446" t="s">
        <v>12</v>
      </c>
      <c r="Q446" s="3">
        <v>10032</v>
      </c>
    </row>
    <row r="447" spans="1:17" x14ac:dyDescent="0.25">
      <c r="A447">
        <v>7097815486</v>
      </c>
      <c r="B447" s="1">
        <v>41514</v>
      </c>
      <c r="C447">
        <v>14</v>
      </c>
      <c r="D447">
        <v>2</v>
      </c>
      <c r="E447">
        <v>349570</v>
      </c>
      <c r="F447">
        <v>715</v>
      </c>
      <c r="G447">
        <v>715</v>
      </c>
      <c r="H447" t="s">
        <v>13</v>
      </c>
      <c r="I447">
        <v>715</v>
      </c>
      <c r="J447" s="2">
        <v>0.30208333333333331</v>
      </c>
      <c r="K447">
        <v>7</v>
      </c>
      <c r="L447">
        <v>236</v>
      </c>
      <c r="M447" t="s">
        <v>14</v>
      </c>
      <c r="N447" t="str">
        <f>CONCATENATE(Table1[[#This Row],[house_number]], " ",Table1[[#This Row],[street_name]])</f>
        <v>236 Columbus Ave</v>
      </c>
      <c r="O447" t="s">
        <v>125</v>
      </c>
      <c r="P447" t="s">
        <v>12</v>
      </c>
      <c r="Q447" s="3">
        <v>10032</v>
      </c>
    </row>
    <row r="448" spans="1:17" x14ac:dyDescent="0.25">
      <c r="A448">
        <v>7097815474</v>
      </c>
      <c r="B448" s="1">
        <v>41514</v>
      </c>
      <c r="C448">
        <v>21</v>
      </c>
      <c r="D448">
        <v>1</v>
      </c>
      <c r="E448">
        <v>349570</v>
      </c>
      <c r="F448">
        <v>707</v>
      </c>
      <c r="G448">
        <v>707</v>
      </c>
      <c r="H448" t="s">
        <v>13</v>
      </c>
      <c r="I448">
        <v>707</v>
      </c>
      <c r="J448" s="2">
        <v>0.29652777777777778</v>
      </c>
      <c r="K448">
        <v>7</v>
      </c>
      <c r="L448">
        <v>967</v>
      </c>
      <c r="M448" t="s">
        <v>14</v>
      </c>
      <c r="N448" t="str">
        <f>CONCATENATE(Table1[[#This Row],[house_number]], " ",Table1[[#This Row],[street_name]])</f>
        <v>967 Columbus Ave</v>
      </c>
      <c r="O448" t="s">
        <v>125</v>
      </c>
      <c r="P448" t="s">
        <v>12</v>
      </c>
      <c r="Q448" s="3">
        <v>10032</v>
      </c>
    </row>
    <row r="449" spans="1:17" x14ac:dyDescent="0.25">
      <c r="A449">
        <v>7097815802</v>
      </c>
      <c r="B449" s="1">
        <v>41514</v>
      </c>
      <c r="C449">
        <v>21</v>
      </c>
      <c r="D449">
        <v>1</v>
      </c>
      <c r="E449">
        <v>349570</v>
      </c>
      <c r="F449">
        <v>1146</v>
      </c>
      <c r="G449">
        <v>1146</v>
      </c>
      <c r="H449" t="s">
        <v>13</v>
      </c>
      <c r="I449">
        <v>1146</v>
      </c>
      <c r="J449" s="2">
        <v>0.49027777777777781</v>
      </c>
      <c r="K449">
        <v>11</v>
      </c>
      <c r="L449">
        <v>665</v>
      </c>
      <c r="M449" t="s">
        <v>19</v>
      </c>
      <c r="N449" t="str">
        <f>CONCATENATE(Table1[[#This Row],[house_number]], " ",Table1[[#This Row],[street_name]])</f>
        <v>665 W 160th St</v>
      </c>
      <c r="O449" t="s">
        <v>125</v>
      </c>
      <c r="P449" t="s">
        <v>12</v>
      </c>
      <c r="Q449" s="3">
        <v>10032</v>
      </c>
    </row>
    <row r="450" spans="1:17" x14ac:dyDescent="0.25">
      <c r="A450">
        <v>7097815784</v>
      </c>
      <c r="B450" s="1">
        <v>41514</v>
      </c>
      <c r="C450">
        <v>21</v>
      </c>
      <c r="D450">
        <v>1</v>
      </c>
      <c r="E450">
        <v>349570</v>
      </c>
      <c r="F450">
        <v>1141</v>
      </c>
      <c r="G450">
        <v>1141</v>
      </c>
      <c r="H450" t="s">
        <v>13</v>
      </c>
      <c r="I450">
        <v>1141</v>
      </c>
      <c r="J450" s="2">
        <v>0.48680555555555555</v>
      </c>
      <c r="K450">
        <v>11</v>
      </c>
      <c r="L450">
        <v>667</v>
      </c>
      <c r="M450" t="s">
        <v>106</v>
      </c>
      <c r="N450" t="str">
        <f>CONCATENATE(Table1[[#This Row],[house_number]], " ",Table1[[#This Row],[street_name]])</f>
        <v>667 W 161st St</v>
      </c>
      <c r="O450" t="s">
        <v>125</v>
      </c>
      <c r="P450" t="s">
        <v>12</v>
      </c>
      <c r="Q450" s="3">
        <v>10032</v>
      </c>
    </row>
    <row r="451" spans="1:17" x14ac:dyDescent="0.25">
      <c r="A451">
        <v>7097815772</v>
      </c>
      <c r="B451" s="1">
        <v>41514</v>
      </c>
      <c r="C451">
        <v>71</v>
      </c>
      <c r="D451">
        <v>5</v>
      </c>
      <c r="E451">
        <v>349570</v>
      </c>
      <c r="F451">
        <v>1141</v>
      </c>
      <c r="G451">
        <v>1141</v>
      </c>
      <c r="H451" t="s">
        <v>13</v>
      </c>
      <c r="I451">
        <v>1141</v>
      </c>
      <c r="J451" s="2">
        <v>0.48680555555555555</v>
      </c>
      <c r="K451">
        <v>11</v>
      </c>
      <c r="L451">
        <v>654</v>
      </c>
      <c r="M451" t="s">
        <v>106</v>
      </c>
      <c r="N451" t="str">
        <f>CONCATENATE(Table1[[#This Row],[house_number]], " ",Table1[[#This Row],[street_name]])</f>
        <v>654 W 161st St</v>
      </c>
      <c r="O451" t="s">
        <v>125</v>
      </c>
      <c r="P451" t="s">
        <v>12</v>
      </c>
      <c r="Q451" s="3">
        <v>10032</v>
      </c>
    </row>
    <row r="452" spans="1:17" x14ac:dyDescent="0.25">
      <c r="A452">
        <v>7097815760</v>
      </c>
      <c r="B452" s="1">
        <v>41514</v>
      </c>
      <c r="C452">
        <v>21</v>
      </c>
      <c r="D452">
        <v>1</v>
      </c>
      <c r="E452">
        <v>349570</v>
      </c>
      <c r="F452">
        <v>1140</v>
      </c>
      <c r="G452">
        <v>1140</v>
      </c>
      <c r="H452" t="s">
        <v>13</v>
      </c>
      <c r="I452">
        <v>1140</v>
      </c>
      <c r="J452" s="2">
        <v>0.4861111111111111</v>
      </c>
      <c r="K452">
        <v>11</v>
      </c>
      <c r="L452">
        <v>654</v>
      </c>
      <c r="M452" t="s">
        <v>106</v>
      </c>
      <c r="N452" t="str">
        <f>CONCATENATE(Table1[[#This Row],[house_number]], " ",Table1[[#This Row],[street_name]])</f>
        <v>654 W 161st St</v>
      </c>
      <c r="O452" t="s">
        <v>125</v>
      </c>
      <c r="P452" t="s">
        <v>12</v>
      </c>
      <c r="Q452" s="3">
        <v>10032</v>
      </c>
    </row>
    <row r="453" spans="1:17" x14ac:dyDescent="0.25">
      <c r="A453">
        <v>7097815759</v>
      </c>
      <c r="B453" s="1">
        <v>41514</v>
      </c>
      <c r="C453">
        <v>21</v>
      </c>
      <c r="D453">
        <v>1</v>
      </c>
      <c r="E453">
        <v>349570</v>
      </c>
      <c r="F453">
        <v>1138</v>
      </c>
      <c r="G453">
        <v>1138</v>
      </c>
      <c r="H453" t="s">
        <v>13</v>
      </c>
      <c r="I453">
        <v>1138</v>
      </c>
      <c r="J453" s="2">
        <v>0.48472222222222222</v>
      </c>
      <c r="K453">
        <v>11</v>
      </c>
      <c r="L453">
        <v>65</v>
      </c>
      <c r="M453" t="s">
        <v>107</v>
      </c>
      <c r="N453" t="str">
        <f>CONCATENATE(Table1[[#This Row],[house_number]], " ",Table1[[#This Row],[street_name]])</f>
        <v>65 Ft Washington Ave</v>
      </c>
      <c r="O453" t="s">
        <v>125</v>
      </c>
      <c r="P453" t="s">
        <v>12</v>
      </c>
      <c r="Q453" s="3">
        <v>10032</v>
      </c>
    </row>
    <row r="454" spans="1:17" x14ac:dyDescent="0.25">
      <c r="A454">
        <v>7097815723</v>
      </c>
      <c r="B454" s="1">
        <v>41514</v>
      </c>
      <c r="C454">
        <v>14</v>
      </c>
      <c r="D454">
        <v>2</v>
      </c>
      <c r="E454">
        <v>349570</v>
      </c>
      <c r="F454">
        <v>1056</v>
      </c>
      <c r="G454">
        <v>1056</v>
      </c>
      <c r="H454" t="s">
        <v>13</v>
      </c>
      <c r="I454">
        <v>1056</v>
      </c>
      <c r="J454" s="2">
        <v>0.45555555555555555</v>
      </c>
      <c r="K454">
        <v>10</v>
      </c>
      <c r="L454">
        <v>177</v>
      </c>
      <c r="M454" t="s">
        <v>107</v>
      </c>
      <c r="N454" t="str">
        <f>CONCATENATE(Table1[[#This Row],[house_number]], " ",Table1[[#This Row],[street_name]])</f>
        <v>177 Ft Washington Ave</v>
      </c>
      <c r="O454" t="s">
        <v>125</v>
      </c>
      <c r="P454" t="s">
        <v>12</v>
      </c>
      <c r="Q454" s="3">
        <v>10032</v>
      </c>
    </row>
    <row r="455" spans="1:17" x14ac:dyDescent="0.25">
      <c r="A455">
        <v>7097815711</v>
      </c>
      <c r="B455" s="1">
        <v>41514</v>
      </c>
      <c r="C455">
        <v>46</v>
      </c>
      <c r="D455">
        <v>3</v>
      </c>
      <c r="E455">
        <v>349570</v>
      </c>
      <c r="F455">
        <v>1054</v>
      </c>
      <c r="G455">
        <v>1054</v>
      </c>
      <c r="H455" t="s">
        <v>13</v>
      </c>
      <c r="I455">
        <v>1054</v>
      </c>
      <c r="J455" s="2">
        <v>0.45416666666666666</v>
      </c>
      <c r="K455">
        <v>10</v>
      </c>
      <c r="L455">
        <v>177</v>
      </c>
      <c r="M455" t="s">
        <v>107</v>
      </c>
      <c r="N455" t="str">
        <f>CONCATENATE(Table1[[#This Row],[house_number]], " ",Table1[[#This Row],[street_name]])</f>
        <v>177 Ft Washington Ave</v>
      </c>
      <c r="O455" t="s">
        <v>125</v>
      </c>
      <c r="P455" t="s">
        <v>12</v>
      </c>
      <c r="Q455" s="3">
        <v>10032</v>
      </c>
    </row>
    <row r="456" spans="1:17" x14ac:dyDescent="0.25">
      <c r="A456">
        <v>7097815681</v>
      </c>
      <c r="B456" s="1">
        <v>41514</v>
      </c>
      <c r="C456">
        <v>48</v>
      </c>
      <c r="D456">
        <v>3</v>
      </c>
      <c r="E456">
        <v>349570</v>
      </c>
      <c r="F456">
        <v>1001</v>
      </c>
      <c r="G456">
        <v>1001</v>
      </c>
      <c r="H456" t="s">
        <v>13</v>
      </c>
      <c r="I456">
        <v>1001</v>
      </c>
      <c r="J456" s="2">
        <v>0.41736111111111113</v>
      </c>
      <c r="K456">
        <v>10</v>
      </c>
      <c r="L456">
        <v>250</v>
      </c>
      <c r="M456" t="s">
        <v>107</v>
      </c>
      <c r="N456" t="str">
        <f>CONCATENATE(Table1[[#This Row],[house_number]], " ",Table1[[#This Row],[street_name]])</f>
        <v>250 Ft Washington Ave</v>
      </c>
      <c r="O456" t="s">
        <v>125</v>
      </c>
      <c r="P456" t="s">
        <v>12</v>
      </c>
      <c r="Q456" s="3">
        <v>10032</v>
      </c>
    </row>
    <row r="457" spans="1:17" x14ac:dyDescent="0.25">
      <c r="A457">
        <v>7097815670</v>
      </c>
      <c r="B457" s="1">
        <v>41514</v>
      </c>
      <c r="C457">
        <v>14</v>
      </c>
      <c r="D457">
        <v>2</v>
      </c>
      <c r="E457">
        <v>349570</v>
      </c>
      <c r="F457">
        <v>956</v>
      </c>
      <c r="G457">
        <v>956</v>
      </c>
      <c r="H457" t="s">
        <v>13</v>
      </c>
      <c r="I457">
        <v>956</v>
      </c>
      <c r="J457" s="2">
        <v>0.41388888888888892</v>
      </c>
      <c r="K457">
        <v>9</v>
      </c>
      <c r="L457">
        <v>600</v>
      </c>
      <c r="M457" t="s">
        <v>109</v>
      </c>
      <c r="N457" t="str">
        <f>CONCATENATE(Table1[[#This Row],[house_number]], " ",Table1[[#This Row],[street_name]])</f>
        <v>600 W 165th St</v>
      </c>
      <c r="O457" t="s">
        <v>125</v>
      </c>
      <c r="P457" t="s">
        <v>12</v>
      </c>
      <c r="Q457" s="3">
        <v>10032</v>
      </c>
    </row>
    <row r="458" spans="1:17" x14ac:dyDescent="0.25">
      <c r="A458">
        <v>7097815644</v>
      </c>
      <c r="B458" s="1">
        <v>41514</v>
      </c>
      <c r="C458">
        <v>21</v>
      </c>
      <c r="D458">
        <v>1</v>
      </c>
      <c r="E458">
        <v>349570</v>
      </c>
      <c r="F458">
        <v>945</v>
      </c>
      <c r="G458">
        <v>945</v>
      </c>
      <c r="H458" t="s">
        <v>13</v>
      </c>
      <c r="I458">
        <v>945</v>
      </c>
      <c r="J458" s="2">
        <v>0.40625</v>
      </c>
      <c r="K458">
        <v>9</v>
      </c>
      <c r="L458">
        <v>434</v>
      </c>
      <c r="M458" t="s">
        <v>66</v>
      </c>
      <c r="N458" t="str">
        <f>CONCATENATE(Table1[[#This Row],[house_number]], " ",Table1[[#This Row],[street_name]])</f>
        <v>434 W 164th St</v>
      </c>
      <c r="O458" t="s">
        <v>125</v>
      </c>
      <c r="P458" t="s">
        <v>12</v>
      </c>
      <c r="Q458" s="3">
        <v>10032</v>
      </c>
    </row>
    <row r="459" spans="1:17" x14ac:dyDescent="0.25">
      <c r="A459">
        <v>7097815620</v>
      </c>
      <c r="B459" s="1">
        <v>41514</v>
      </c>
      <c r="C459">
        <v>21</v>
      </c>
      <c r="D459">
        <v>1</v>
      </c>
      <c r="E459">
        <v>349570</v>
      </c>
      <c r="F459">
        <v>939</v>
      </c>
      <c r="G459">
        <v>939</v>
      </c>
      <c r="H459" t="s">
        <v>13</v>
      </c>
      <c r="I459">
        <v>939</v>
      </c>
      <c r="J459" s="2">
        <v>0.40208333333333335</v>
      </c>
      <c r="K459">
        <v>9</v>
      </c>
      <c r="L459">
        <v>505</v>
      </c>
      <c r="M459" t="s">
        <v>64</v>
      </c>
      <c r="N459" t="str">
        <f>CONCATENATE(Table1[[#This Row],[house_number]], " ",Table1[[#This Row],[street_name]])</f>
        <v>505 W 162nd St</v>
      </c>
      <c r="O459" t="s">
        <v>125</v>
      </c>
      <c r="P459" t="s">
        <v>12</v>
      </c>
      <c r="Q459" s="3">
        <v>10032</v>
      </c>
    </row>
    <row r="460" spans="1:17" x14ac:dyDescent="0.25">
      <c r="A460">
        <v>7097815607</v>
      </c>
      <c r="B460" s="1">
        <v>41514</v>
      </c>
      <c r="C460">
        <v>21</v>
      </c>
      <c r="D460">
        <v>1</v>
      </c>
      <c r="E460">
        <v>349570</v>
      </c>
      <c r="F460">
        <v>936</v>
      </c>
      <c r="G460">
        <v>936</v>
      </c>
      <c r="H460" t="s">
        <v>13</v>
      </c>
      <c r="I460">
        <v>936</v>
      </c>
      <c r="J460" s="2">
        <v>0.39999999999999997</v>
      </c>
      <c r="K460">
        <v>9</v>
      </c>
      <c r="L460">
        <v>535</v>
      </c>
      <c r="M460" t="s">
        <v>65</v>
      </c>
      <c r="N460" t="str">
        <f>CONCATENATE(Table1[[#This Row],[house_number]], " ",Table1[[#This Row],[street_name]])</f>
        <v>535 W 163rd St</v>
      </c>
      <c r="O460" t="s">
        <v>125</v>
      </c>
      <c r="P460" t="s">
        <v>12</v>
      </c>
      <c r="Q460" s="3">
        <v>10032</v>
      </c>
    </row>
    <row r="461" spans="1:17" x14ac:dyDescent="0.25">
      <c r="A461">
        <v>7097815528</v>
      </c>
      <c r="B461" s="1">
        <v>41514</v>
      </c>
      <c r="C461">
        <v>21</v>
      </c>
      <c r="D461">
        <v>1</v>
      </c>
      <c r="E461">
        <v>349570</v>
      </c>
      <c r="F461">
        <v>808</v>
      </c>
      <c r="G461">
        <v>808</v>
      </c>
      <c r="H461" t="s">
        <v>13</v>
      </c>
      <c r="I461">
        <v>808</v>
      </c>
      <c r="J461" s="2">
        <v>0.33888888888888885</v>
      </c>
      <c r="K461">
        <v>8</v>
      </c>
      <c r="L461">
        <v>3924</v>
      </c>
      <c r="M461" t="s">
        <v>17</v>
      </c>
      <c r="N461" t="str">
        <f>CONCATENATE(Table1[[#This Row],[house_number]], " ",Table1[[#This Row],[street_name]])</f>
        <v>3924 Broadway</v>
      </c>
      <c r="O461" t="s">
        <v>125</v>
      </c>
      <c r="P461" t="s">
        <v>12</v>
      </c>
      <c r="Q461" s="3">
        <v>10032</v>
      </c>
    </row>
    <row r="462" spans="1:17" x14ac:dyDescent="0.25">
      <c r="A462">
        <v>7097815516</v>
      </c>
      <c r="B462" s="1">
        <v>41514</v>
      </c>
      <c r="C462">
        <v>21</v>
      </c>
      <c r="D462">
        <v>1</v>
      </c>
      <c r="E462">
        <v>349570</v>
      </c>
      <c r="F462">
        <v>807</v>
      </c>
      <c r="G462">
        <v>807</v>
      </c>
      <c r="H462" t="s">
        <v>13</v>
      </c>
      <c r="I462">
        <v>807</v>
      </c>
      <c r="J462" s="2">
        <v>0.33819444444444446</v>
      </c>
      <c r="K462">
        <v>8</v>
      </c>
      <c r="L462">
        <v>3920</v>
      </c>
      <c r="M462" t="s">
        <v>17</v>
      </c>
      <c r="N462" t="str">
        <f>CONCATENATE(Table1[[#This Row],[house_number]], " ",Table1[[#This Row],[street_name]])</f>
        <v>3920 Broadway</v>
      </c>
      <c r="O462" t="s">
        <v>125</v>
      </c>
      <c r="P462" t="s">
        <v>12</v>
      </c>
      <c r="Q462" s="3">
        <v>10032</v>
      </c>
    </row>
    <row r="463" spans="1:17" x14ac:dyDescent="0.25">
      <c r="A463">
        <v>7097815504</v>
      </c>
      <c r="B463" s="1">
        <v>41514</v>
      </c>
      <c r="C463">
        <v>21</v>
      </c>
      <c r="D463">
        <v>1</v>
      </c>
      <c r="E463">
        <v>349570</v>
      </c>
      <c r="F463">
        <v>738</v>
      </c>
      <c r="G463">
        <v>738</v>
      </c>
      <c r="H463" t="s">
        <v>13</v>
      </c>
      <c r="I463">
        <v>738</v>
      </c>
      <c r="J463" s="2">
        <v>0.31805555555555554</v>
      </c>
      <c r="K463">
        <v>7</v>
      </c>
      <c r="L463">
        <v>2652</v>
      </c>
      <c r="M463" t="s">
        <v>17</v>
      </c>
      <c r="N463" t="str">
        <f>CONCATENATE(Table1[[#This Row],[house_number]], " ",Table1[[#This Row],[street_name]])</f>
        <v>2652 Broadway</v>
      </c>
      <c r="O463" t="s">
        <v>125</v>
      </c>
      <c r="P463" t="s">
        <v>12</v>
      </c>
      <c r="Q463" s="3">
        <v>10032</v>
      </c>
    </row>
    <row r="464" spans="1:17" x14ac:dyDescent="0.25">
      <c r="A464">
        <v>7097815498</v>
      </c>
      <c r="B464" s="1">
        <v>41514</v>
      </c>
      <c r="C464">
        <v>21</v>
      </c>
      <c r="D464">
        <v>1</v>
      </c>
      <c r="E464">
        <v>349570</v>
      </c>
      <c r="F464">
        <v>736</v>
      </c>
      <c r="G464">
        <v>736</v>
      </c>
      <c r="H464" t="s">
        <v>13</v>
      </c>
      <c r="I464">
        <v>736</v>
      </c>
      <c r="J464" s="2">
        <v>0.31666666666666665</v>
      </c>
      <c r="K464">
        <v>7</v>
      </c>
      <c r="L464">
        <v>2642</v>
      </c>
      <c r="M464" t="s">
        <v>17</v>
      </c>
      <c r="N464" t="str">
        <f>CONCATENATE(Table1[[#This Row],[house_number]], " ",Table1[[#This Row],[street_name]])</f>
        <v>2642 Broadway</v>
      </c>
      <c r="O464" t="s">
        <v>125</v>
      </c>
      <c r="P464" t="s">
        <v>12</v>
      </c>
      <c r="Q464" s="3">
        <v>10032</v>
      </c>
    </row>
    <row r="465" spans="1:17" x14ac:dyDescent="0.25">
      <c r="A465">
        <v>7097815462</v>
      </c>
      <c r="B465" s="1">
        <v>41514</v>
      </c>
      <c r="C465">
        <v>19</v>
      </c>
      <c r="D465">
        <v>2</v>
      </c>
      <c r="E465">
        <v>349570</v>
      </c>
      <c r="F465">
        <v>645</v>
      </c>
      <c r="G465">
        <v>645</v>
      </c>
      <c r="H465" t="s">
        <v>13</v>
      </c>
      <c r="I465">
        <v>645</v>
      </c>
      <c r="J465" s="2">
        <v>0.28125</v>
      </c>
      <c r="K465">
        <v>6</v>
      </c>
      <c r="L465">
        <v>2831</v>
      </c>
      <c r="M465" t="s">
        <v>17</v>
      </c>
      <c r="N465" t="str">
        <f>CONCATENATE(Table1[[#This Row],[house_number]], " ",Table1[[#This Row],[street_name]])</f>
        <v>2831 Broadway</v>
      </c>
      <c r="O465" t="s">
        <v>125</v>
      </c>
      <c r="P465" t="s">
        <v>12</v>
      </c>
      <c r="Q465" s="3">
        <v>10032</v>
      </c>
    </row>
    <row r="466" spans="1:17" x14ac:dyDescent="0.25">
      <c r="A466">
        <v>7097816569</v>
      </c>
      <c r="B466" s="1">
        <v>41515</v>
      </c>
      <c r="C466">
        <v>46</v>
      </c>
      <c r="D466">
        <v>3</v>
      </c>
      <c r="E466">
        <v>349570</v>
      </c>
      <c r="F466">
        <v>156</v>
      </c>
      <c r="G466">
        <v>156</v>
      </c>
      <c r="H466" t="s">
        <v>29</v>
      </c>
      <c r="I466">
        <v>1356</v>
      </c>
      <c r="J466" s="2">
        <v>0.5805555555555556</v>
      </c>
      <c r="K466">
        <v>13</v>
      </c>
      <c r="L466">
        <v>1901</v>
      </c>
      <c r="M466" t="s">
        <v>110</v>
      </c>
      <c r="N466" t="str">
        <f>CONCATENATE(Table1[[#This Row],[house_number]], " ",Table1[[#This Row],[street_name]])</f>
        <v>1901 Lexington Ave</v>
      </c>
      <c r="O466" t="s">
        <v>125</v>
      </c>
      <c r="P466" t="s">
        <v>12</v>
      </c>
      <c r="Q466" s="3">
        <v>10032</v>
      </c>
    </row>
    <row r="467" spans="1:17" x14ac:dyDescent="0.25">
      <c r="A467">
        <v>7097816557</v>
      </c>
      <c r="B467" s="1">
        <v>41515</v>
      </c>
      <c r="C467">
        <v>16</v>
      </c>
      <c r="D467">
        <v>2</v>
      </c>
      <c r="E467">
        <v>349570</v>
      </c>
      <c r="F467">
        <v>149</v>
      </c>
      <c r="G467">
        <v>149</v>
      </c>
      <c r="H467" t="s">
        <v>29</v>
      </c>
      <c r="I467">
        <v>1349</v>
      </c>
      <c r="J467" s="2">
        <v>0.5756944444444444</v>
      </c>
      <c r="K467">
        <v>13</v>
      </c>
      <c r="L467">
        <v>252</v>
      </c>
      <c r="M467" t="s">
        <v>39</v>
      </c>
      <c r="N467" t="str">
        <f>CONCATENATE(Table1[[#This Row],[house_number]], " ",Table1[[#This Row],[street_name]])</f>
        <v>252 E 125th St</v>
      </c>
      <c r="O467" t="s">
        <v>125</v>
      </c>
      <c r="P467" t="s">
        <v>12</v>
      </c>
      <c r="Q467" s="3">
        <v>10032</v>
      </c>
    </row>
    <row r="468" spans="1:17" x14ac:dyDescent="0.25">
      <c r="A468">
        <v>7097816533</v>
      </c>
      <c r="B468" s="1">
        <v>41515</v>
      </c>
      <c r="C468">
        <v>17</v>
      </c>
      <c r="D468">
        <v>2</v>
      </c>
      <c r="E468">
        <v>349570</v>
      </c>
      <c r="F468">
        <v>139</v>
      </c>
      <c r="G468">
        <v>139</v>
      </c>
      <c r="H468" t="s">
        <v>29</v>
      </c>
      <c r="I468">
        <v>1339</v>
      </c>
      <c r="J468" s="2">
        <v>0.56874999999999998</v>
      </c>
      <c r="K468">
        <v>13</v>
      </c>
      <c r="L468">
        <v>116</v>
      </c>
      <c r="M468" t="s">
        <v>39</v>
      </c>
      <c r="N468" t="str">
        <f>CONCATENATE(Table1[[#This Row],[house_number]], " ",Table1[[#This Row],[street_name]])</f>
        <v>116 E 125th St</v>
      </c>
      <c r="O468" t="s">
        <v>125</v>
      </c>
      <c r="P468" t="s">
        <v>12</v>
      </c>
      <c r="Q468" s="3">
        <v>10032</v>
      </c>
    </row>
    <row r="469" spans="1:17" x14ac:dyDescent="0.25">
      <c r="A469">
        <v>7097816508</v>
      </c>
      <c r="B469" s="1">
        <v>41515</v>
      </c>
      <c r="C469">
        <v>46</v>
      </c>
      <c r="D469">
        <v>3</v>
      </c>
      <c r="E469">
        <v>349570</v>
      </c>
      <c r="F469">
        <v>127</v>
      </c>
      <c r="G469">
        <v>127</v>
      </c>
      <c r="H469" t="s">
        <v>29</v>
      </c>
      <c r="I469">
        <v>1327</v>
      </c>
      <c r="J469" s="2">
        <v>0.56041666666666667</v>
      </c>
      <c r="K469">
        <v>13</v>
      </c>
      <c r="L469">
        <v>326</v>
      </c>
      <c r="M469" t="s">
        <v>40</v>
      </c>
      <c r="N469" t="str">
        <f>CONCATENATE(Table1[[#This Row],[house_number]], " ",Table1[[#This Row],[street_name]])</f>
        <v>326 E 116th St</v>
      </c>
      <c r="O469" t="s">
        <v>125</v>
      </c>
      <c r="P469" t="s">
        <v>12</v>
      </c>
      <c r="Q469" s="3">
        <v>10032</v>
      </c>
    </row>
    <row r="470" spans="1:17" x14ac:dyDescent="0.25">
      <c r="A470">
        <v>7097816491</v>
      </c>
      <c r="B470" s="1">
        <v>41515</v>
      </c>
      <c r="C470">
        <v>46</v>
      </c>
      <c r="D470">
        <v>3</v>
      </c>
      <c r="E470">
        <v>349570</v>
      </c>
      <c r="F470">
        <v>125</v>
      </c>
      <c r="G470">
        <v>125</v>
      </c>
      <c r="H470" t="s">
        <v>29</v>
      </c>
      <c r="I470">
        <v>1325</v>
      </c>
      <c r="J470" s="2">
        <v>0.55902777777777779</v>
      </c>
      <c r="K470">
        <v>13</v>
      </c>
      <c r="L470">
        <v>306</v>
      </c>
      <c r="M470" t="s">
        <v>40</v>
      </c>
      <c r="N470" t="str">
        <f>CONCATENATE(Table1[[#This Row],[house_number]], " ",Table1[[#This Row],[street_name]])</f>
        <v>306 E 116th St</v>
      </c>
      <c r="O470" t="s">
        <v>125</v>
      </c>
      <c r="P470" t="s">
        <v>12</v>
      </c>
      <c r="Q470" s="3">
        <v>10032</v>
      </c>
    </row>
    <row r="471" spans="1:17" x14ac:dyDescent="0.25">
      <c r="A471">
        <v>7097816417</v>
      </c>
      <c r="B471" s="1">
        <v>41515</v>
      </c>
      <c r="C471">
        <v>21</v>
      </c>
      <c r="D471">
        <v>1</v>
      </c>
      <c r="E471">
        <v>349570</v>
      </c>
      <c r="F471">
        <v>1145</v>
      </c>
      <c r="G471">
        <v>1145</v>
      </c>
      <c r="H471" t="s">
        <v>13</v>
      </c>
      <c r="I471">
        <v>1145</v>
      </c>
      <c r="J471" s="2">
        <v>0.48958333333333331</v>
      </c>
      <c r="K471">
        <v>11</v>
      </c>
      <c r="L471">
        <v>313</v>
      </c>
      <c r="M471" t="s">
        <v>28</v>
      </c>
      <c r="N471" t="str">
        <f>CONCATENATE(Table1[[#This Row],[house_number]], " ",Table1[[#This Row],[street_name]])</f>
        <v>313 W 136th St</v>
      </c>
      <c r="O471" t="s">
        <v>125</v>
      </c>
      <c r="P471" t="s">
        <v>12</v>
      </c>
      <c r="Q471" s="3">
        <v>10032</v>
      </c>
    </row>
    <row r="472" spans="1:17" x14ac:dyDescent="0.25">
      <c r="A472">
        <v>7097816405</v>
      </c>
      <c r="B472" s="1">
        <v>41515</v>
      </c>
      <c r="C472">
        <v>71</v>
      </c>
      <c r="D472">
        <v>5</v>
      </c>
      <c r="E472">
        <v>349570</v>
      </c>
      <c r="F472">
        <v>1143</v>
      </c>
      <c r="G472">
        <v>1143</v>
      </c>
      <c r="H472" t="s">
        <v>13</v>
      </c>
      <c r="I472">
        <v>1143</v>
      </c>
      <c r="J472" s="2">
        <v>0.48819444444444443</v>
      </c>
      <c r="K472">
        <v>11</v>
      </c>
      <c r="L472">
        <v>323</v>
      </c>
      <c r="M472" t="s">
        <v>25</v>
      </c>
      <c r="N472" t="str">
        <f>CONCATENATE(Table1[[#This Row],[house_number]], " ",Table1[[#This Row],[street_name]])</f>
        <v>323 W 137th St</v>
      </c>
      <c r="O472" t="s">
        <v>125</v>
      </c>
      <c r="P472" t="s">
        <v>12</v>
      </c>
      <c r="Q472" s="3">
        <v>10032</v>
      </c>
    </row>
    <row r="473" spans="1:17" x14ac:dyDescent="0.25">
      <c r="A473">
        <v>7097816399</v>
      </c>
      <c r="B473" s="1">
        <v>41515</v>
      </c>
      <c r="C473">
        <v>21</v>
      </c>
      <c r="D473">
        <v>1</v>
      </c>
      <c r="E473">
        <v>349570</v>
      </c>
      <c r="F473">
        <v>1142</v>
      </c>
      <c r="G473">
        <v>1142</v>
      </c>
      <c r="H473" t="s">
        <v>13</v>
      </c>
      <c r="I473">
        <v>1142</v>
      </c>
      <c r="J473" s="2">
        <v>0.48749999999999999</v>
      </c>
      <c r="K473">
        <v>11</v>
      </c>
      <c r="L473">
        <v>323</v>
      </c>
      <c r="M473" t="s">
        <v>25</v>
      </c>
      <c r="N473" t="str">
        <f>CONCATENATE(Table1[[#This Row],[house_number]], " ",Table1[[#This Row],[street_name]])</f>
        <v>323 W 137th St</v>
      </c>
      <c r="O473" t="s">
        <v>125</v>
      </c>
      <c r="P473" t="s">
        <v>12</v>
      </c>
      <c r="Q473" s="3">
        <v>10032</v>
      </c>
    </row>
    <row r="474" spans="1:17" x14ac:dyDescent="0.25">
      <c r="A474">
        <v>7097816387</v>
      </c>
      <c r="B474" s="1">
        <v>41515</v>
      </c>
      <c r="C474">
        <v>21</v>
      </c>
      <c r="D474">
        <v>1</v>
      </c>
      <c r="E474">
        <v>349570</v>
      </c>
      <c r="F474">
        <v>1141</v>
      </c>
      <c r="G474">
        <v>1141</v>
      </c>
      <c r="H474" t="s">
        <v>13</v>
      </c>
      <c r="I474">
        <v>1141</v>
      </c>
      <c r="J474" s="2">
        <v>0.48680555555555555</v>
      </c>
      <c r="K474">
        <v>11</v>
      </c>
      <c r="L474">
        <v>307</v>
      </c>
      <c r="M474" t="s">
        <v>25</v>
      </c>
      <c r="N474" t="str">
        <f>CONCATENATE(Table1[[#This Row],[house_number]], " ",Table1[[#This Row],[street_name]])</f>
        <v>307 W 137th St</v>
      </c>
      <c r="O474" t="s">
        <v>125</v>
      </c>
      <c r="P474" t="s">
        <v>12</v>
      </c>
      <c r="Q474" s="3">
        <v>10032</v>
      </c>
    </row>
    <row r="475" spans="1:17" x14ac:dyDescent="0.25">
      <c r="A475">
        <v>7097816351</v>
      </c>
      <c r="B475" s="1">
        <v>41515</v>
      </c>
      <c r="C475">
        <v>21</v>
      </c>
      <c r="D475">
        <v>1</v>
      </c>
      <c r="E475">
        <v>349570</v>
      </c>
      <c r="F475">
        <v>1137</v>
      </c>
      <c r="G475">
        <v>1137</v>
      </c>
      <c r="H475" t="s">
        <v>13</v>
      </c>
      <c r="I475">
        <v>1137</v>
      </c>
      <c r="J475" s="2">
        <v>0.48402777777777778</v>
      </c>
      <c r="K475">
        <v>11</v>
      </c>
      <c r="L475">
        <v>101</v>
      </c>
      <c r="M475" t="s">
        <v>108</v>
      </c>
      <c r="N475" t="str">
        <f>CONCATENATE(Table1[[#This Row],[house_number]], " ",Table1[[#This Row],[street_name]])</f>
        <v>101 Edgecombe Ave</v>
      </c>
      <c r="O475" t="s">
        <v>125</v>
      </c>
      <c r="P475" t="s">
        <v>12</v>
      </c>
      <c r="Q475" s="3">
        <v>10032</v>
      </c>
    </row>
    <row r="476" spans="1:17" x14ac:dyDescent="0.25">
      <c r="A476">
        <v>7097816326</v>
      </c>
      <c r="B476" s="1">
        <v>41515</v>
      </c>
      <c r="C476">
        <v>21</v>
      </c>
      <c r="D476">
        <v>1</v>
      </c>
      <c r="E476">
        <v>349570</v>
      </c>
      <c r="F476">
        <v>1120</v>
      </c>
      <c r="G476">
        <v>1120</v>
      </c>
      <c r="H476" t="s">
        <v>13</v>
      </c>
      <c r="I476">
        <v>1120</v>
      </c>
      <c r="J476" s="2">
        <v>0.47222222222222227</v>
      </c>
      <c r="K476">
        <v>11</v>
      </c>
      <c r="L476">
        <v>15</v>
      </c>
      <c r="M476" t="s">
        <v>52</v>
      </c>
      <c r="N476" t="str">
        <f>CONCATENATE(Table1[[#This Row],[house_number]], " ",Table1[[#This Row],[street_name]])</f>
        <v>15 Claremont Ave</v>
      </c>
      <c r="O476" t="s">
        <v>125</v>
      </c>
      <c r="P476" t="s">
        <v>12</v>
      </c>
      <c r="Q476" s="3">
        <v>10032</v>
      </c>
    </row>
    <row r="477" spans="1:17" x14ac:dyDescent="0.25">
      <c r="A477">
        <v>7097816284</v>
      </c>
      <c r="B477" s="1">
        <v>41515</v>
      </c>
      <c r="C477">
        <v>21</v>
      </c>
      <c r="D477">
        <v>1</v>
      </c>
      <c r="E477">
        <v>349570</v>
      </c>
      <c r="F477">
        <v>1112</v>
      </c>
      <c r="G477">
        <v>1112</v>
      </c>
      <c r="H477" t="s">
        <v>13</v>
      </c>
      <c r="I477">
        <v>1112</v>
      </c>
      <c r="J477" s="2">
        <v>0.46666666666666662</v>
      </c>
      <c r="K477">
        <v>11</v>
      </c>
      <c r="L477">
        <v>80</v>
      </c>
      <c r="M477" t="s">
        <v>52</v>
      </c>
      <c r="N477" t="str">
        <f>CONCATENATE(Table1[[#This Row],[house_number]], " ",Table1[[#This Row],[street_name]])</f>
        <v>80 Claremont Ave</v>
      </c>
      <c r="O477" t="s">
        <v>125</v>
      </c>
      <c r="P477" t="s">
        <v>12</v>
      </c>
      <c r="Q477" s="3">
        <v>10032</v>
      </c>
    </row>
    <row r="478" spans="1:17" x14ac:dyDescent="0.25">
      <c r="A478">
        <v>7097816272</v>
      </c>
      <c r="B478" s="1">
        <v>41515</v>
      </c>
      <c r="C478">
        <v>21</v>
      </c>
      <c r="D478">
        <v>1</v>
      </c>
      <c r="E478">
        <v>349570</v>
      </c>
      <c r="F478">
        <v>1109</v>
      </c>
      <c r="G478">
        <v>1109</v>
      </c>
      <c r="H478" t="s">
        <v>13</v>
      </c>
      <c r="I478">
        <v>1109</v>
      </c>
      <c r="J478" s="2">
        <v>0.46458333333333335</v>
      </c>
      <c r="K478">
        <v>11</v>
      </c>
      <c r="L478">
        <v>134</v>
      </c>
      <c r="M478" t="s">
        <v>52</v>
      </c>
      <c r="N478" t="str">
        <f>CONCATENATE(Table1[[#This Row],[house_number]], " ",Table1[[#This Row],[street_name]])</f>
        <v>134 Claremont Ave</v>
      </c>
      <c r="O478" t="s">
        <v>125</v>
      </c>
      <c r="P478" t="s">
        <v>12</v>
      </c>
      <c r="Q478" s="3">
        <v>10032</v>
      </c>
    </row>
    <row r="479" spans="1:17" x14ac:dyDescent="0.25">
      <c r="A479">
        <v>7097816260</v>
      </c>
      <c r="B479" s="1">
        <v>41515</v>
      </c>
      <c r="C479">
        <v>21</v>
      </c>
      <c r="D479">
        <v>1</v>
      </c>
      <c r="E479">
        <v>349570</v>
      </c>
      <c r="F479">
        <v>1108</v>
      </c>
      <c r="G479">
        <v>1108</v>
      </c>
      <c r="H479" t="s">
        <v>13</v>
      </c>
      <c r="I479">
        <v>1108</v>
      </c>
      <c r="J479" s="2">
        <v>0.46388888888888885</v>
      </c>
      <c r="K479">
        <v>11</v>
      </c>
      <c r="L479">
        <v>150</v>
      </c>
      <c r="M479" t="s">
        <v>52</v>
      </c>
      <c r="N479" t="str">
        <f>CONCATENATE(Table1[[#This Row],[house_number]], " ",Table1[[#This Row],[street_name]])</f>
        <v>150 Claremont Ave</v>
      </c>
      <c r="O479" t="s">
        <v>125</v>
      </c>
      <c r="P479" t="s">
        <v>12</v>
      </c>
      <c r="Q479" s="3">
        <v>10032</v>
      </c>
    </row>
    <row r="480" spans="1:17" x14ac:dyDescent="0.25">
      <c r="A480">
        <v>7097816259</v>
      </c>
      <c r="B480" s="1">
        <v>41515</v>
      </c>
      <c r="C480">
        <v>21</v>
      </c>
      <c r="D480">
        <v>1</v>
      </c>
      <c r="E480">
        <v>349570</v>
      </c>
      <c r="F480">
        <v>1013</v>
      </c>
      <c r="G480">
        <v>1013</v>
      </c>
      <c r="H480" t="s">
        <v>13</v>
      </c>
      <c r="I480">
        <v>1013</v>
      </c>
      <c r="J480" s="2">
        <v>0.42569444444444443</v>
      </c>
      <c r="K480">
        <v>10</v>
      </c>
      <c r="L480">
        <v>30</v>
      </c>
      <c r="M480" t="s">
        <v>111</v>
      </c>
      <c r="N480" t="str">
        <f>CONCATENATE(Table1[[#This Row],[house_number]], " ",Table1[[#This Row],[street_name]])</f>
        <v>30 St Nicholas Pl</v>
      </c>
      <c r="O480" t="s">
        <v>125</v>
      </c>
      <c r="P480" t="s">
        <v>12</v>
      </c>
      <c r="Q480" s="3">
        <v>10032</v>
      </c>
    </row>
    <row r="481" spans="1:17" x14ac:dyDescent="0.25">
      <c r="A481">
        <v>7097816235</v>
      </c>
      <c r="B481" s="1">
        <v>41515</v>
      </c>
      <c r="C481">
        <v>21</v>
      </c>
      <c r="D481">
        <v>1</v>
      </c>
      <c r="E481">
        <v>349570</v>
      </c>
      <c r="F481">
        <v>945</v>
      </c>
      <c r="G481">
        <v>945</v>
      </c>
      <c r="H481" t="s">
        <v>13</v>
      </c>
      <c r="I481">
        <v>945</v>
      </c>
      <c r="J481" s="2">
        <v>0.40625</v>
      </c>
      <c r="K481">
        <v>9</v>
      </c>
      <c r="L481" t="s">
        <v>112</v>
      </c>
      <c r="M481" t="s">
        <v>51</v>
      </c>
      <c r="N481" t="str">
        <f>CONCATENATE(Table1[[#This Row],[house_number]], " ",Table1[[#This Row],[street_name]])</f>
        <v>35-39 W 129th St</v>
      </c>
      <c r="O481" t="s">
        <v>125</v>
      </c>
      <c r="P481" t="s">
        <v>12</v>
      </c>
      <c r="Q481" s="3">
        <v>10032</v>
      </c>
    </row>
    <row r="482" spans="1:17" x14ac:dyDescent="0.25">
      <c r="A482">
        <v>7097816223</v>
      </c>
      <c r="B482" s="1">
        <v>41515</v>
      </c>
      <c r="C482">
        <v>21</v>
      </c>
      <c r="D482">
        <v>1</v>
      </c>
      <c r="E482">
        <v>349570</v>
      </c>
      <c r="F482">
        <v>941</v>
      </c>
      <c r="G482">
        <v>941</v>
      </c>
      <c r="H482" t="s">
        <v>13</v>
      </c>
      <c r="I482">
        <v>941</v>
      </c>
      <c r="J482" s="2">
        <v>0.40347222222222223</v>
      </c>
      <c r="K482">
        <v>9</v>
      </c>
      <c r="L482">
        <v>133</v>
      </c>
      <c r="M482" t="s">
        <v>23</v>
      </c>
      <c r="N482" t="str">
        <f>CONCATENATE(Table1[[#This Row],[house_number]], " ",Table1[[#This Row],[street_name]])</f>
        <v>133 W 130th St</v>
      </c>
      <c r="O482" t="s">
        <v>125</v>
      </c>
      <c r="P482" t="s">
        <v>12</v>
      </c>
      <c r="Q482" s="3">
        <v>10032</v>
      </c>
    </row>
    <row r="483" spans="1:17" x14ac:dyDescent="0.25">
      <c r="A483">
        <v>7097816211</v>
      </c>
      <c r="B483" s="1">
        <v>41515</v>
      </c>
      <c r="C483">
        <v>21</v>
      </c>
      <c r="D483">
        <v>1</v>
      </c>
      <c r="E483">
        <v>349570</v>
      </c>
      <c r="F483">
        <v>938</v>
      </c>
      <c r="G483">
        <v>938</v>
      </c>
      <c r="H483" t="s">
        <v>13</v>
      </c>
      <c r="I483">
        <v>938</v>
      </c>
      <c r="J483" s="2">
        <v>0.40138888888888885</v>
      </c>
      <c r="K483">
        <v>9</v>
      </c>
      <c r="L483">
        <v>133</v>
      </c>
      <c r="M483" t="s">
        <v>22</v>
      </c>
      <c r="N483" t="str">
        <f>CONCATENATE(Table1[[#This Row],[house_number]], " ",Table1[[#This Row],[street_name]])</f>
        <v>133 W 131st St</v>
      </c>
      <c r="O483" t="s">
        <v>125</v>
      </c>
      <c r="P483" t="s">
        <v>12</v>
      </c>
      <c r="Q483" s="3">
        <v>10032</v>
      </c>
    </row>
    <row r="484" spans="1:17" x14ac:dyDescent="0.25">
      <c r="A484">
        <v>7097816181</v>
      </c>
      <c r="B484" s="1">
        <v>41515</v>
      </c>
      <c r="C484">
        <v>21</v>
      </c>
      <c r="D484">
        <v>1</v>
      </c>
      <c r="E484">
        <v>349570</v>
      </c>
      <c r="F484">
        <v>910</v>
      </c>
      <c r="G484">
        <v>910</v>
      </c>
      <c r="H484" t="s">
        <v>13</v>
      </c>
      <c r="I484">
        <v>910</v>
      </c>
      <c r="J484" s="2">
        <v>0.38194444444444442</v>
      </c>
      <c r="K484">
        <v>9</v>
      </c>
      <c r="L484">
        <v>110</v>
      </c>
      <c r="M484" t="s">
        <v>21</v>
      </c>
      <c r="N484" t="str">
        <f>CONCATENATE(Table1[[#This Row],[house_number]], " ",Table1[[#This Row],[street_name]])</f>
        <v>110 Convent Ave</v>
      </c>
      <c r="O484" t="s">
        <v>125</v>
      </c>
      <c r="P484" t="s">
        <v>12</v>
      </c>
      <c r="Q484" s="3">
        <v>10032</v>
      </c>
    </row>
    <row r="485" spans="1:17" x14ac:dyDescent="0.25">
      <c r="A485">
        <v>7097816170</v>
      </c>
      <c r="B485" s="1">
        <v>41515</v>
      </c>
      <c r="C485">
        <v>21</v>
      </c>
      <c r="D485">
        <v>1</v>
      </c>
      <c r="E485">
        <v>349570</v>
      </c>
      <c r="F485">
        <v>907</v>
      </c>
      <c r="G485">
        <v>907</v>
      </c>
      <c r="H485" t="s">
        <v>13</v>
      </c>
      <c r="I485">
        <v>907</v>
      </c>
      <c r="J485" s="2">
        <v>0.37986111111111115</v>
      </c>
      <c r="K485">
        <v>9</v>
      </c>
      <c r="L485">
        <v>102</v>
      </c>
      <c r="M485" t="s">
        <v>21</v>
      </c>
      <c r="N485" t="str">
        <f>CONCATENATE(Table1[[#This Row],[house_number]], " ",Table1[[#This Row],[street_name]])</f>
        <v>102 Convent Ave</v>
      </c>
      <c r="O485" t="s">
        <v>125</v>
      </c>
      <c r="P485" t="s">
        <v>12</v>
      </c>
      <c r="Q485" s="3">
        <v>10032</v>
      </c>
    </row>
    <row r="486" spans="1:17" x14ac:dyDescent="0.25">
      <c r="A486">
        <v>7097816144</v>
      </c>
      <c r="B486" s="1">
        <v>41515</v>
      </c>
      <c r="C486">
        <v>21</v>
      </c>
      <c r="D486">
        <v>1</v>
      </c>
      <c r="E486">
        <v>349570</v>
      </c>
      <c r="F486">
        <v>852</v>
      </c>
      <c r="G486">
        <v>852</v>
      </c>
      <c r="H486" t="s">
        <v>13</v>
      </c>
      <c r="I486">
        <v>852</v>
      </c>
      <c r="J486" s="2">
        <v>0.36944444444444446</v>
      </c>
      <c r="K486">
        <v>8</v>
      </c>
      <c r="L486">
        <v>109</v>
      </c>
      <c r="M486" t="s">
        <v>46</v>
      </c>
      <c r="N486" t="str">
        <f>CONCATENATE(Table1[[#This Row],[house_number]], " ",Table1[[#This Row],[street_name]])</f>
        <v>109 W 120th St</v>
      </c>
      <c r="O486" t="s">
        <v>125</v>
      </c>
      <c r="P486" t="s">
        <v>12</v>
      </c>
      <c r="Q486" s="3">
        <v>10032</v>
      </c>
    </row>
    <row r="487" spans="1:17" x14ac:dyDescent="0.25">
      <c r="A487">
        <v>7097816120</v>
      </c>
      <c r="B487" s="1">
        <v>41515</v>
      </c>
      <c r="C487">
        <v>21</v>
      </c>
      <c r="D487">
        <v>1</v>
      </c>
      <c r="E487">
        <v>349570</v>
      </c>
      <c r="F487">
        <v>845</v>
      </c>
      <c r="G487">
        <v>845</v>
      </c>
      <c r="H487" t="s">
        <v>13</v>
      </c>
      <c r="I487">
        <v>845</v>
      </c>
      <c r="J487" s="2">
        <v>0.36458333333333331</v>
      </c>
      <c r="K487">
        <v>8</v>
      </c>
      <c r="L487">
        <v>149</v>
      </c>
      <c r="M487" t="s">
        <v>77</v>
      </c>
      <c r="N487" t="str">
        <f>CONCATENATE(Table1[[#This Row],[house_number]], " ",Table1[[#This Row],[street_name]])</f>
        <v>149 W 121st St</v>
      </c>
      <c r="O487" t="s">
        <v>125</v>
      </c>
      <c r="P487" t="s">
        <v>12</v>
      </c>
      <c r="Q487" s="3">
        <v>10032</v>
      </c>
    </row>
    <row r="488" spans="1:17" x14ac:dyDescent="0.25">
      <c r="A488">
        <v>7097816030</v>
      </c>
      <c r="B488" s="1">
        <v>41515</v>
      </c>
      <c r="C488">
        <v>21</v>
      </c>
      <c r="D488">
        <v>1</v>
      </c>
      <c r="E488">
        <v>349570</v>
      </c>
      <c r="F488">
        <v>807</v>
      </c>
      <c r="G488">
        <v>807</v>
      </c>
      <c r="H488" t="s">
        <v>13</v>
      </c>
      <c r="I488">
        <v>807</v>
      </c>
      <c r="J488" s="2">
        <v>0.33819444444444446</v>
      </c>
      <c r="K488">
        <v>8</v>
      </c>
      <c r="L488">
        <v>565</v>
      </c>
      <c r="M488" t="s">
        <v>55</v>
      </c>
      <c r="N488" t="str">
        <f>CONCATENATE(Table1[[#This Row],[house_number]], " ",Table1[[#This Row],[street_name]])</f>
        <v>565 W 148th St</v>
      </c>
      <c r="O488" t="s">
        <v>125</v>
      </c>
      <c r="P488" t="s">
        <v>12</v>
      </c>
      <c r="Q488" s="3">
        <v>10032</v>
      </c>
    </row>
    <row r="489" spans="1:17" x14ac:dyDescent="0.25">
      <c r="A489">
        <v>7097816028</v>
      </c>
      <c r="B489" s="1">
        <v>41515</v>
      </c>
      <c r="C489">
        <v>21</v>
      </c>
      <c r="D489">
        <v>1</v>
      </c>
      <c r="E489">
        <v>349570</v>
      </c>
      <c r="F489">
        <v>806</v>
      </c>
      <c r="G489">
        <v>806</v>
      </c>
      <c r="H489" t="s">
        <v>13</v>
      </c>
      <c r="I489">
        <v>806</v>
      </c>
      <c r="J489" s="2">
        <v>0.33749999999999997</v>
      </c>
      <c r="K489">
        <v>8</v>
      </c>
      <c r="L489">
        <v>565</v>
      </c>
      <c r="M489" t="s">
        <v>55</v>
      </c>
      <c r="N489" t="str">
        <f>CONCATENATE(Table1[[#This Row],[house_number]], " ",Table1[[#This Row],[street_name]])</f>
        <v>565 W 148th St</v>
      </c>
      <c r="O489" t="s">
        <v>125</v>
      </c>
      <c r="P489" t="s">
        <v>12</v>
      </c>
      <c r="Q489" s="3">
        <v>10032</v>
      </c>
    </row>
    <row r="490" spans="1:17" x14ac:dyDescent="0.25">
      <c r="A490">
        <v>7097816016</v>
      </c>
      <c r="B490" s="1">
        <v>41515</v>
      </c>
      <c r="C490">
        <v>19</v>
      </c>
      <c r="D490">
        <v>2</v>
      </c>
      <c r="E490">
        <v>349570</v>
      </c>
      <c r="F490">
        <v>757</v>
      </c>
      <c r="G490">
        <v>757</v>
      </c>
      <c r="H490" t="s">
        <v>13</v>
      </c>
      <c r="I490">
        <v>757</v>
      </c>
      <c r="J490" s="2">
        <v>0.33124999999999999</v>
      </c>
      <c r="K490">
        <v>7</v>
      </c>
      <c r="L490">
        <v>3320</v>
      </c>
      <c r="M490" t="s">
        <v>17</v>
      </c>
      <c r="N490" t="str">
        <f>CONCATENATE(Table1[[#This Row],[house_number]], " ",Table1[[#This Row],[street_name]])</f>
        <v>3320 Broadway</v>
      </c>
      <c r="O490" t="s">
        <v>125</v>
      </c>
      <c r="P490" t="s">
        <v>12</v>
      </c>
      <c r="Q490" s="3">
        <v>10032</v>
      </c>
    </row>
    <row r="491" spans="1:17" x14ac:dyDescent="0.25">
      <c r="A491">
        <v>7097815980</v>
      </c>
      <c r="B491" s="1">
        <v>41515</v>
      </c>
      <c r="C491">
        <v>21</v>
      </c>
      <c r="D491">
        <v>1</v>
      </c>
      <c r="E491">
        <v>349570</v>
      </c>
      <c r="F491">
        <v>742</v>
      </c>
      <c r="G491">
        <v>742</v>
      </c>
      <c r="H491" t="s">
        <v>13</v>
      </c>
      <c r="I491">
        <v>742</v>
      </c>
      <c r="J491" s="2">
        <v>0.32083333333333336</v>
      </c>
      <c r="K491">
        <v>7</v>
      </c>
      <c r="L491">
        <v>2688</v>
      </c>
      <c r="M491" t="s">
        <v>17</v>
      </c>
      <c r="N491" t="str">
        <f>CONCATENATE(Table1[[#This Row],[house_number]], " ",Table1[[#This Row],[street_name]])</f>
        <v>2688 Broadway</v>
      </c>
      <c r="O491" t="s">
        <v>125</v>
      </c>
      <c r="P491" t="s">
        <v>12</v>
      </c>
      <c r="Q491" s="3">
        <v>10032</v>
      </c>
    </row>
    <row r="492" spans="1:17" x14ac:dyDescent="0.25">
      <c r="A492">
        <v>7097815966</v>
      </c>
      <c r="B492" s="1">
        <v>41515</v>
      </c>
      <c r="C492">
        <v>14</v>
      </c>
      <c r="D492">
        <v>2</v>
      </c>
      <c r="E492">
        <v>349570</v>
      </c>
      <c r="F492">
        <v>717</v>
      </c>
      <c r="G492">
        <v>717</v>
      </c>
      <c r="H492" t="s">
        <v>13</v>
      </c>
      <c r="I492">
        <v>717</v>
      </c>
      <c r="J492" s="2">
        <v>0.3034722222222222</v>
      </c>
      <c r="K492">
        <v>7</v>
      </c>
      <c r="L492">
        <v>520</v>
      </c>
      <c r="M492" t="s">
        <v>14</v>
      </c>
      <c r="N492" t="str">
        <f>CONCATENATE(Table1[[#This Row],[house_number]], " ",Table1[[#This Row],[street_name]])</f>
        <v>520 Columbus Ave</v>
      </c>
      <c r="O492" t="s">
        <v>125</v>
      </c>
      <c r="P492" t="s">
        <v>12</v>
      </c>
      <c r="Q492" s="3">
        <v>10032</v>
      </c>
    </row>
    <row r="493" spans="1:17" x14ac:dyDescent="0.25">
      <c r="A493">
        <v>7097815954</v>
      </c>
      <c r="B493" s="1">
        <v>41515</v>
      </c>
      <c r="C493">
        <v>21</v>
      </c>
      <c r="D493">
        <v>1</v>
      </c>
      <c r="E493">
        <v>349570</v>
      </c>
      <c r="F493">
        <v>712</v>
      </c>
      <c r="G493">
        <v>712</v>
      </c>
      <c r="H493" t="s">
        <v>13</v>
      </c>
      <c r="I493">
        <v>712</v>
      </c>
      <c r="J493" s="2">
        <v>0.3</v>
      </c>
      <c r="K493">
        <v>7</v>
      </c>
      <c r="L493">
        <v>525</v>
      </c>
      <c r="M493" t="s">
        <v>14</v>
      </c>
      <c r="N493" t="str">
        <f>CONCATENATE(Table1[[#This Row],[house_number]], " ",Table1[[#This Row],[street_name]])</f>
        <v>525 Columbus Ave</v>
      </c>
      <c r="O493" t="s">
        <v>125</v>
      </c>
      <c r="P493" t="s">
        <v>12</v>
      </c>
      <c r="Q493" s="3">
        <v>10032</v>
      </c>
    </row>
    <row r="494" spans="1:17" x14ac:dyDescent="0.25">
      <c r="A494">
        <v>7097815942</v>
      </c>
      <c r="B494" s="1">
        <v>41515</v>
      </c>
      <c r="C494">
        <v>21</v>
      </c>
      <c r="D494">
        <v>1</v>
      </c>
      <c r="E494">
        <v>349570</v>
      </c>
      <c r="F494">
        <v>710</v>
      </c>
      <c r="G494">
        <v>710</v>
      </c>
      <c r="H494" t="s">
        <v>13</v>
      </c>
      <c r="I494">
        <v>710</v>
      </c>
      <c r="J494" s="2">
        <v>0.2986111111111111</v>
      </c>
      <c r="K494">
        <v>7</v>
      </c>
      <c r="L494">
        <v>912</v>
      </c>
      <c r="M494" t="s">
        <v>14</v>
      </c>
      <c r="N494" t="str">
        <f>CONCATENATE(Table1[[#This Row],[house_number]], " ",Table1[[#This Row],[street_name]])</f>
        <v>912 Columbus Ave</v>
      </c>
      <c r="O494" t="s">
        <v>125</v>
      </c>
      <c r="P494" t="s">
        <v>12</v>
      </c>
      <c r="Q494" s="3">
        <v>10032</v>
      </c>
    </row>
    <row r="495" spans="1:17" x14ac:dyDescent="0.25">
      <c r="A495">
        <v>7097815930</v>
      </c>
      <c r="B495" s="1">
        <v>41515</v>
      </c>
      <c r="C495">
        <v>21</v>
      </c>
      <c r="D495">
        <v>1</v>
      </c>
      <c r="E495">
        <v>349570</v>
      </c>
      <c r="F495">
        <v>707</v>
      </c>
      <c r="G495">
        <v>707</v>
      </c>
      <c r="H495" t="s">
        <v>13</v>
      </c>
      <c r="I495">
        <v>707</v>
      </c>
      <c r="J495" s="2">
        <v>0.29652777777777778</v>
      </c>
      <c r="K495">
        <v>7</v>
      </c>
      <c r="L495">
        <v>984</v>
      </c>
      <c r="M495" t="s">
        <v>14</v>
      </c>
      <c r="N495" t="str">
        <f>CONCATENATE(Table1[[#This Row],[house_number]], " ",Table1[[#This Row],[street_name]])</f>
        <v>984 Columbus Ave</v>
      </c>
      <c r="O495" t="s">
        <v>125</v>
      </c>
      <c r="P495" t="s">
        <v>12</v>
      </c>
      <c r="Q495" s="3">
        <v>10032</v>
      </c>
    </row>
    <row r="496" spans="1:17" x14ac:dyDescent="0.25">
      <c r="A496">
        <v>7097815905</v>
      </c>
      <c r="B496" s="1">
        <v>41515</v>
      </c>
      <c r="C496">
        <v>48</v>
      </c>
      <c r="D496">
        <v>3</v>
      </c>
      <c r="E496">
        <v>349570</v>
      </c>
      <c r="F496">
        <v>651</v>
      </c>
      <c r="G496">
        <v>651</v>
      </c>
      <c r="H496" t="s">
        <v>13</v>
      </c>
      <c r="I496">
        <v>651</v>
      </c>
      <c r="J496" s="2">
        <v>0.28541666666666665</v>
      </c>
      <c r="K496">
        <v>6</v>
      </c>
      <c r="L496">
        <v>51</v>
      </c>
      <c r="M496" t="s">
        <v>113</v>
      </c>
      <c r="N496" t="str">
        <f>CONCATENATE(Table1[[#This Row],[house_number]], " ",Table1[[#This Row],[street_name]])</f>
        <v>51 W 106th St</v>
      </c>
      <c r="O496" t="s">
        <v>125</v>
      </c>
      <c r="P496" t="s">
        <v>12</v>
      </c>
      <c r="Q496" s="3">
        <v>10032</v>
      </c>
    </row>
    <row r="497" spans="1:17" x14ac:dyDescent="0.25">
      <c r="A497">
        <v>7097815875</v>
      </c>
      <c r="B497" s="1">
        <v>41515</v>
      </c>
      <c r="C497">
        <v>21</v>
      </c>
      <c r="D497">
        <v>1</v>
      </c>
      <c r="E497">
        <v>349570</v>
      </c>
      <c r="F497">
        <v>639</v>
      </c>
      <c r="G497">
        <v>639</v>
      </c>
      <c r="H497" t="s">
        <v>13</v>
      </c>
      <c r="I497">
        <v>639</v>
      </c>
      <c r="J497" s="2">
        <v>0.27708333333333335</v>
      </c>
      <c r="K497">
        <v>6</v>
      </c>
      <c r="L497">
        <v>865</v>
      </c>
      <c r="M497" t="s">
        <v>14</v>
      </c>
      <c r="N497" t="str">
        <f>CONCATENATE(Table1[[#This Row],[house_number]], " ",Table1[[#This Row],[street_name]])</f>
        <v>865 Columbus Ave</v>
      </c>
      <c r="O497" t="s">
        <v>125</v>
      </c>
      <c r="P497" t="s">
        <v>12</v>
      </c>
      <c r="Q497" s="3">
        <v>10032</v>
      </c>
    </row>
    <row r="498" spans="1:17" x14ac:dyDescent="0.25">
      <c r="A498">
        <v>7097815851</v>
      </c>
      <c r="B498" s="1">
        <v>41515</v>
      </c>
      <c r="C498">
        <v>84</v>
      </c>
      <c r="D498">
        <v>5</v>
      </c>
      <c r="E498">
        <v>349570</v>
      </c>
      <c r="F498">
        <v>546</v>
      </c>
      <c r="G498">
        <v>546</v>
      </c>
      <c r="H498" t="s">
        <v>13</v>
      </c>
      <c r="I498">
        <v>546</v>
      </c>
      <c r="J498" s="2">
        <v>0.24027777777777778</v>
      </c>
      <c r="K498">
        <v>5</v>
      </c>
      <c r="L498">
        <v>545</v>
      </c>
      <c r="M498" t="s">
        <v>75</v>
      </c>
      <c r="N498" t="str">
        <f>CONCATENATE(Table1[[#This Row],[house_number]], " ",Table1[[#This Row],[street_name]])</f>
        <v>545 W 110th St</v>
      </c>
      <c r="O498" t="s">
        <v>125</v>
      </c>
      <c r="P498" t="s">
        <v>12</v>
      </c>
      <c r="Q498" s="3">
        <v>10032</v>
      </c>
    </row>
    <row r="499" spans="1:17" x14ac:dyDescent="0.25">
      <c r="A499">
        <v>7097815840</v>
      </c>
      <c r="B499" s="1">
        <v>41515</v>
      </c>
      <c r="C499">
        <v>19</v>
      </c>
      <c r="D499">
        <v>2</v>
      </c>
      <c r="E499">
        <v>349570</v>
      </c>
      <c r="F499">
        <v>545</v>
      </c>
      <c r="G499">
        <v>545</v>
      </c>
      <c r="H499" t="s">
        <v>13</v>
      </c>
      <c r="I499">
        <v>545</v>
      </c>
      <c r="J499" s="2">
        <v>0.23958333333333334</v>
      </c>
      <c r="K499">
        <v>5</v>
      </c>
      <c r="L499">
        <v>545</v>
      </c>
      <c r="M499" t="s">
        <v>75</v>
      </c>
      <c r="N499" t="str">
        <f>CONCATENATE(Table1[[#This Row],[house_number]], " ",Table1[[#This Row],[street_name]])</f>
        <v>545 W 110th St</v>
      </c>
      <c r="O499" t="s">
        <v>125</v>
      </c>
      <c r="P499" t="s">
        <v>12</v>
      </c>
      <c r="Q499" s="3">
        <v>10032</v>
      </c>
    </row>
    <row r="500" spans="1:17" x14ac:dyDescent="0.25">
      <c r="A500">
        <v>7097816673</v>
      </c>
      <c r="B500" s="1">
        <v>41515</v>
      </c>
      <c r="C500">
        <v>46</v>
      </c>
      <c r="D500">
        <v>3</v>
      </c>
      <c r="E500">
        <v>349570</v>
      </c>
      <c r="F500">
        <v>227</v>
      </c>
      <c r="G500">
        <v>227</v>
      </c>
      <c r="H500" t="s">
        <v>29</v>
      </c>
      <c r="I500">
        <v>1427</v>
      </c>
      <c r="J500" s="2">
        <v>0.6020833333333333</v>
      </c>
      <c r="K500">
        <v>14</v>
      </c>
      <c r="L500">
        <v>165</v>
      </c>
      <c r="M500" t="s">
        <v>39</v>
      </c>
      <c r="N500" t="str">
        <f>CONCATENATE(Table1[[#This Row],[house_number]], " ",Table1[[#This Row],[street_name]])</f>
        <v>165 E 125th St</v>
      </c>
      <c r="O500" t="s">
        <v>125</v>
      </c>
      <c r="P500" t="s">
        <v>12</v>
      </c>
      <c r="Q500" s="3">
        <v>10032</v>
      </c>
    </row>
    <row r="501" spans="1:17" x14ac:dyDescent="0.25">
      <c r="A501">
        <v>7097816650</v>
      </c>
      <c r="B501" s="1">
        <v>41515</v>
      </c>
      <c r="C501">
        <v>20</v>
      </c>
      <c r="D501">
        <v>2</v>
      </c>
      <c r="E501">
        <v>349570</v>
      </c>
      <c r="F501">
        <v>223</v>
      </c>
      <c r="G501">
        <v>223</v>
      </c>
      <c r="H501" t="s">
        <v>29</v>
      </c>
      <c r="I501">
        <v>1423</v>
      </c>
      <c r="J501" s="2">
        <v>0.59930555555555554</v>
      </c>
      <c r="K501">
        <v>14</v>
      </c>
      <c r="L501">
        <v>116</v>
      </c>
      <c r="M501" t="s">
        <v>39</v>
      </c>
      <c r="N501" t="str">
        <f>CONCATENATE(Table1[[#This Row],[house_number]], " ",Table1[[#This Row],[street_name]])</f>
        <v>116 E 125th St</v>
      </c>
      <c r="O501" t="s">
        <v>125</v>
      </c>
      <c r="P501" t="s">
        <v>12</v>
      </c>
      <c r="Q501" s="3">
        <v>10032</v>
      </c>
    </row>
    <row r="502" spans="1:17" x14ac:dyDescent="0.25">
      <c r="A502">
        <v>7097816636</v>
      </c>
      <c r="B502" s="1">
        <v>41515</v>
      </c>
      <c r="C502">
        <v>46</v>
      </c>
      <c r="D502">
        <v>3</v>
      </c>
      <c r="E502">
        <v>349570</v>
      </c>
      <c r="F502">
        <v>212</v>
      </c>
      <c r="G502">
        <v>212</v>
      </c>
      <c r="H502" t="s">
        <v>29</v>
      </c>
      <c r="I502">
        <v>1412</v>
      </c>
      <c r="J502" s="2">
        <v>0.59166666666666667</v>
      </c>
      <c r="K502">
        <v>14</v>
      </c>
      <c r="L502">
        <v>234</v>
      </c>
      <c r="M502" t="s">
        <v>40</v>
      </c>
      <c r="N502" t="str">
        <f>CONCATENATE(Table1[[#This Row],[house_number]], " ",Table1[[#This Row],[street_name]])</f>
        <v>234 E 116th St</v>
      </c>
      <c r="O502" t="s">
        <v>125</v>
      </c>
      <c r="P502" t="s">
        <v>12</v>
      </c>
      <c r="Q502" s="3">
        <v>10032</v>
      </c>
    </row>
    <row r="503" spans="1:17" x14ac:dyDescent="0.25">
      <c r="A503">
        <v>7097816594</v>
      </c>
      <c r="B503" s="1">
        <v>41515</v>
      </c>
      <c r="C503">
        <v>46</v>
      </c>
      <c r="D503">
        <v>3</v>
      </c>
      <c r="E503">
        <v>349570</v>
      </c>
      <c r="F503">
        <v>204</v>
      </c>
      <c r="G503">
        <v>204</v>
      </c>
      <c r="H503" t="s">
        <v>29</v>
      </c>
      <c r="I503">
        <v>1404</v>
      </c>
      <c r="J503" s="2">
        <v>0.58611111111111114</v>
      </c>
      <c r="K503">
        <v>14</v>
      </c>
      <c r="L503">
        <v>226</v>
      </c>
      <c r="M503" t="s">
        <v>40</v>
      </c>
      <c r="N503" t="str">
        <f>CONCATENATE(Table1[[#This Row],[house_number]], " ",Table1[[#This Row],[street_name]])</f>
        <v>226 E 116th St</v>
      </c>
      <c r="O503" t="s">
        <v>125</v>
      </c>
      <c r="P503" t="s">
        <v>12</v>
      </c>
      <c r="Q503" s="3">
        <v>10032</v>
      </c>
    </row>
    <row r="504" spans="1:17" x14ac:dyDescent="0.25">
      <c r="A504">
        <v>7097816582</v>
      </c>
      <c r="B504" s="1">
        <v>41515</v>
      </c>
      <c r="C504">
        <v>19</v>
      </c>
      <c r="D504">
        <v>2</v>
      </c>
      <c r="E504">
        <v>349570</v>
      </c>
      <c r="F504">
        <v>200</v>
      </c>
      <c r="G504">
        <v>200</v>
      </c>
      <c r="H504" t="s">
        <v>29</v>
      </c>
      <c r="I504">
        <v>1400</v>
      </c>
      <c r="J504" s="2">
        <v>0.58333333333333337</v>
      </c>
      <c r="K504">
        <v>14</v>
      </c>
      <c r="L504">
        <v>161</v>
      </c>
      <c r="M504" t="s">
        <v>40</v>
      </c>
      <c r="N504" t="str">
        <f>CONCATENATE(Table1[[#This Row],[house_number]], " ",Table1[[#This Row],[street_name]])</f>
        <v>161 E 116th St</v>
      </c>
      <c r="O504" t="s">
        <v>125</v>
      </c>
      <c r="P504" t="s">
        <v>12</v>
      </c>
      <c r="Q504" s="3">
        <v>10032</v>
      </c>
    </row>
    <row r="505" spans="1:17" x14ac:dyDescent="0.25">
      <c r="A505">
        <v>7097816661</v>
      </c>
      <c r="B505" s="1">
        <v>41515</v>
      </c>
      <c r="C505">
        <v>17</v>
      </c>
      <c r="D505">
        <v>2</v>
      </c>
      <c r="E505">
        <v>349570</v>
      </c>
      <c r="F505">
        <v>225</v>
      </c>
      <c r="G505">
        <v>225</v>
      </c>
      <c r="H505" t="s">
        <v>29</v>
      </c>
      <c r="I505">
        <v>1425</v>
      </c>
      <c r="J505" s="2">
        <v>0.60069444444444442</v>
      </c>
      <c r="K505">
        <v>14</v>
      </c>
      <c r="L505">
        <v>116</v>
      </c>
      <c r="M505" t="s">
        <v>39</v>
      </c>
      <c r="N505" t="str">
        <f>CONCATENATE(Table1[[#This Row],[house_number]], " ",Table1[[#This Row],[street_name]])</f>
        <v>116 E 125th St</v>
      </c>
      <c r="O505" t="s">
        <v>125</v>
      </c>
      <c r="P505" t="s">
        <v>12</v>
      </c>
      <c r="Q505" s="3">
        <v>10032</v>
      </c>
    </row>
    <row r="506" spans="1:17" x14ac:dyDescent="0.25">
      <c r="A506">
        <v>7097816624</v>
      </c>
      <c r="B506" s="1">
        <v>41515</v>
      </c>
      <c r="C506">
        <v>10</v>
      </c>
      <c r="D506">
        <v>2</v>
      </c>
      <c r="E506">
        <v>349570</v>
      </c>
      <c r="F506">
        <v>210</v>
      </c>
      <c r="G506">
        <v>210</v>
      </c>
      <c r="H506" t="s">
        <v>29</v>
      </c>
      <c r="I506">
        <v>1410</v>
      </c>
      <c r="J506" s="2">
        <v>0.59027777777777779</v>
      </c>
      <c r="K506">
        <v>14</v>
      </c>
      <c r="L506">
        <v>2262</v>
      </c>
      <c r="M506" t="s">
        <v>30</v>
      </c>
      <c r="N506" t="str">
        <f>CONCATENATE(Table1[[#This Row],[house_number]], " ",Table1[[#This Row],[street_name]])</f>
        <v>2262 2nd Ave</v>
      </c>
      <c r="O506" t="s">
        <v>125</v>
      </c>
      <c r="P506" t="s">
        <v>12</v>
      </c>
      <c r="Q506" s="3">
        <v>10032</v>
      </c>
    </row>
    <row r="507" spans="1:17" x14ac:dyDescent="0.25">
      <c r="A507">
        <v>7097816612</v>
      </c>
      <c r="B507" s="1">
        <v>41515</v>
      </c>
      <c r="C507">
        <v>18</v>
      </c>
      <c r="D507">
        <v>2</v>
      </c>
      <c r="E507">
        <v>349570</v>
      </c>
      <c r="F507">
        <v>209</v>
      </c>
      <c r="G507">
        <v>209</v>
      </c>
      <c r="H507" t="s">
        <v>29</v>
      </c>
      <c r="I507">
        <v>1409</v>
      </c>
      <c r="J507" s="2">
        <v>0.58958333333333335</v>
      </c>
      <c r="K507">
        <v>14</v>
      </c>
      <c r="L507">
        <v>2305</v>
      </c>
      <c r="M507" t="s">
        <v>30</v>
      </c>
      <c r="N507" t="str">
        <f>CONCATENATE(Table1[[#This Row],[house_number]], " ",Table1[[#This Row],[street_name]])</f>
        <v>2305 2nd Ave</v>
      </c>
      <c r="O507" t="s">
        <v>125</v>
      </c>
      <c r="P507" t="s">
        <v>12</v>
      </c>
      <c r="Q507" s="3">
        <v>10032</v>
      </c>
    </row>
    <row r="508" spans="1:17" x14ac:dyDescent="0.25">
      <c r="A508">
        <v>7097816600</v>
      </c>
      <c r="B508" s="1">
        <v>41515</v>
      </c>
      <c r="C508">
        <v>19</v>
      </c>
      <c r="D508">
        <v>2</v>
      </c>
      <c r="E508">
        <v>349570</v>
      </c>
      <c r="F508">
        <v>205</v>
      </c>
      <c r="G508">
        <v>205</v>
      </c>
      <c r="H508" t="s">
        <v>29</v>
      </c>
      <c r="I508">
        <v>1405</v>
      </c>
      <c r="J508" s="2">
        <v>0.58680555555555558</v>
      </c>
      <c r="K508">
        <v>14</v>
      </c>
      <c r="L508">
        <v>2260</v>
      </c>
      <c r="M508" t="s">
        <v>33</v>
      </c>
      <c r="N508" t="str">
        <f>CONCATENATE(Table1[[#This Row],[house_number]], " ",Table1[[#This Row],[street_name]])</f>
        <v>2260 1st Ave</v>
      </c>
      <c r="O508" t="s">
        <v>125</v>
      </c>
      <c r="P508" t="s">
        <v>12</v>
      </c>
      <c r="Q508" s="3">
        <v>10032</v>
      </c>
    </row>
    <row r="509" spans="1:17" x14ac:dyDescent="0.25">
      <c r="A509">
        <v>7097816570</v>
      </c>
      <c r="B509" s="1">
        <v>41515</v>
      </c>
      <c r="C509">
        <v>46</v>
      </c>
      <c r="D509">
        <v>3</v>
      </c>
      <c r="E509">
        <v>349570</v>
      </c>
      <c r="F509">
        <v>158</v>
      </c>
      <c r="G509">
        <v>158</v>
      </c>
      <c r="H509" t="s">
        <v>29</v>
      </c>
      <c r="I509">
        <v>1358</v>
      </c>
      <c r="J509" s="2">
        <v>0.58194444444444449</v>
      </c>
      <c r="K509">
        <v>13</v>
      </c>
      <c r="L509">
        <v>170</v>
      </c>
      <c r="M509" t="s">
        <v>40</v>
      </c>
      <c r="N509" t="str">
        <f>CONCATENATE(Table1[[#This Row],[house_number]], " ",Table1[[#This Row],[street_name]])</f>
        <v>170 E 116th St</v>
      </c>
      <c r="O509" t="s">
        <v>125</v>
      </c>
      <c r="P509" t="s">
        <v>12</v>
      </c>
      <c r="Q509" s="3">
        <v>10032</v>
      </c>
    </row>
    <row r="510" spans="1:17" x14ac:dyDescent="0.25">
      <c r="A510">
        <v>7097816545</v>
      </c>
      <c r="B510" s="1">
        <v>41515</v>
      </c>
      <c r="C510">
        <v>46</v>
      </c>
      <c r="D510">
        <v>3</v>
      </c>
      <c r="E510">
        <v>349570</v>
      </c>
      <c r="F510">
        <v>140</v>
      </c>
      <c r="G510">
        <v>140</v>
      </c>
      <c r="H510" t="s">
        <v>29</v>
      </c>
      <c r="I510">
        <v>1340</v>
      </c>
      <c r="J510" s="2">
        <v>0.56944444444444442</v>
      </c>
      <c r="K510">
        <v>13</v>
      </c>
      <c r="L510" t="s">
        <v>114</v>
      </c>
      <c r="M510" t="s">
        <v>39</v>
      </c>
      <c r="N510" t="str">
        <f>CONCATENATE(Table1[[#This Row],[house_number]], " ",Table1[[#This Row],[street_name]])</f>
        <v>131-135 E 125th St</v>
      </c>
      <c r="O510" t="s">
        <v>125</v>
      </c>
      <c r="P510" t="s">
        <v>12</v>
      </c>
      <c r="Q510" s="3">
        <v>10032</v>
      </c>
    </row>
    <row r="511" spans="1:17" x14ac:dyDescent="0.25">
      <c r="A511">
        <v>7097816521</v>
      </c>
      <c r="B511" s="1">
        <v>41515</v>
      </c>
      <c r="C511">
        <v>48</v>
      </c>
      <c r="D511">
        <v>3</v>
      </c>
      <c r="E511">
        <v>349570</v>
      </c>
      <c r="F511">
        <v>132</v>
      </c>
      <c r="G511">
        <v>132</v>
      </c>
      <c r="H511" t="s">
        <v>29</v>
      </c>
      <c r="I511">
        <v>1332</v>
      </c>
      <c r="J511" s="2">
        <v>0.56388888888888888</v>
      </c>
      <c r="K511">
        <v>13</v>
      </c>
      <c r="L511">
        <v>2319</v>
      </c>
      <c r="M511" t="s">
        <v>33</v>
      </c>
      <c r="N511" t="str">
        <f>CONCATENATE(Table1[[#This Row],[house_number]], " ",Table1[[#This Row],[street_name]])</f>
        <v>2319 1st Ave</v>
      </c>
      <c r="O511" t="s">
        <v>125</v>
      </c>
      <c r="P511" t="s">
        <v>12</v>
      </c>
      <c r="Q511" s="3">
        <v>10032</v>
      </c>
    </row>
    <row r="512" spans="1:17" x14ac:dyDescent="0.25">
      <c r="A512">
        <v>7097816510</v>
      </c>
      <c r="B512" s="1">
        <v>41515</v>
      </c>
      <c r="C512">
        <v>48</v>
      </c>
      <c r="D512">
        <v>3</v>
      </c>
      <c r="E512">
        <v>349570</v>
      </c>
      <c r="F512">
        <v>129</v>
      </c>
      <c r="G512">
        <v>129</v>
      </c>
      <c r="H512" t="s">
        <v>29</v>
      </c>
      <c r="I512">
        <v>1329</v>
      </c>
      <c r="J512" s="2">
        <v>0.56180555555555556</v>
      </c>
      <c r="K512">
        <v>13</v>
      </c>
      <c r="L512">
        <v>2267</v>
      </c>
      <c r="M512" t="s">
        <v>33</v>
      </c>
      <c r="N512" t="str">
        <f>CONCATENATE(Table1[[#This Row],[house_number]], " ",Table1[[#This Row],[street_name]])</f>
        <v>2267 1st Ave</v>
      </c>
      <c r="O512" t="s">
        <v>125</v>
      </c>
      <c r="P512" t="s">
        <v>12</v>
      </c>
      <c r="Q512" s="3">
        <v>10032</v>
      </c>
    </row>
    <row r="513" spans="1:17" x14ac:dyDescent="0.25">
      <c r="A513">
        <v>7097816480</v>
      </c>
      <c r="B513" s="1">
        <v>41515</v>
      </c>
      <c r="C513">
        <v>46</v>
      </c>
      <c r="D513">
        <v>3</v>
      </c>
      <c r="E513">
        <v>349570</v>
      </c>
      <c r="F513">
        <v>121</v>
      </c>
      <c r="G513">
        <v>121</v>
      </c>
      <c r="H513" t="s">
        <v>29</v>
      </c>
      <c r="I513">
        <v>1321</v>
      </c>
      <c r="J513" s="2">
        <v>0.55625000000000002</v>
      </c>
      <c r="K513">
        <v>13</v>
      </c>
      <c r="L513">
        <v>156</v>
      </c>
      <c r="M513" t="s">
        <v>40</v>
      </c>
      <c r="N513" t="str">
        <f>CONCATENATE(Table1[[#This Row],[house_number]], " ",Table1[[#This Row],[street_name]])</f>
        <v>156 E 116th St</v>
      </c>
      <c r="O513" t="s">
        <v>125</v>
      </c>
      <c r="P513" t="s">
        <v>12</v>
      </c>
      <c r="Q513" s="3">
        <v>10032</v>
      </c>
    </row>
    <row r="514" spans="1:17" x14ac:dyDescent="0.25">
      <c r="A514">
        <v>7097816478</v>
      </c>
      <c r="B514" s="1">
        <v>41515</v>
      </c>
      <c r="C514">
        <v>46</v>
      </c>
      <c r="D514">
        <v>3</v>
      </c>
      <c r="E514">
        <v>349570</v>
      </c>
      <c r="F514">
        <v>113</v>
      </c>
      <c r="G514">
        <v>113</v>
      </c>
      <c r="H514" t="s">
        <v>29</v>
      </c>
      <c r="I514">
        <v>1313</v>
      </c>
      <c r="J514" s="2">
        <v>0.55069444444444449</v>
      </c>
      <c r="K514">
        <v>13</v>
      </c>
      <c r="L514">
        <v>250</v>
      </c>
      <c r="M514" t="s">
        <v>31</v>
      </c>
      <c r="N514" t="str">
        <f>CONCATENATE(Table1[[#This Row],[house_number]], " ",Table1[[#This Row],[street_name]])</f>
        <v>250 E 105th St</v>
      </c>
      <c r="O514" t="s">
        <v>125</v>
      </c>
      <c r="P514" t="s">
        <v>12</v>
      </c>
      <c r="Q514" s="3">
        <v>10032</v>
      </c>
    </row>
    <row r="515" spans="1:17" x14ac:dyDescent="0.25">
      <c r="A515">
        <v>7097816466</v>
      </c>
      <c r="B515" s="1">
        <v>41515</v>
      </c>
      <c r="C515">
        <v>19</v>
      </c>
      <c r="D515">
        <v>2</v>
      </c>
      <c r="E515">
        <v>349570</v>
      </c>
      <c r="F515">
        <v>107</v>
      </c>
      <c r="G515">
        <v>107</v>
      </c>
      <c r="H515" t="s">
        <v>29</v>
      </c>
      <c r="I515">
        <v>1307</v>
      </c>
      <c r="J515" s="2">
        <v>0.54652777777777783</v>
      </c>
      <c r="K515">
        <v>13</v>
      </c>
      <c r="L515">
        <v>211</v>
      </c>
      <c r="M515" t="s">
        <v>115</v>
      </c>
      <c r="N515" t="str">
        <f>CONCATENATE(Table1[[#This Row],[house_number]], " ",Table1[[#This Row],[street_name]])</f>
        <v>211 E 106th St</v>
      </c>
      <c r="O515" t="s">
        <v>125</v>
      </c>
      <c r="P515" t="s">
        <v>12</v>
      </c>
      <c r="Q515" s="3">
        <v>10032</v>
      </c>
    </row>
    <row r="516" spans="1:17" x14ac:dyDescent="0.25">
      <c r="A516">
        <v>7097816454</v>
      </c>
      <c r="B516" s="1">
        <v>41515</v>
      </c>
      <c r="C516">
        <v>21</v>
      </c>
      <c r="D516">
        <v>1</v>
      </c>
      <c r="E516">
        <v>349570</v>
      </c>
      <c r="F516">
        <v>1156</v>
      </c>
      <c r="G516">
        <v>1156</v>
      </c>
      <c r="H516" t="s">
        <v>13</v>
      </c>
      <c r="I516">
        <v>1156</v>
      </c>
      <c r="J516" s="2">
        <v>0.49722222222222223</v>
      </c>
      <c r="K516">
        <v>11</v>
      </c>
      <c r="L516">
        <v>137</v>
      </c>
      <c r="M516" t="s">
        <v>25</v>
      </c>
      <c r="N516" t="str">
        <f>CONCATENATE(Table1[[#This Row],[house_number]], " ",Table1[[#This Row],[street_name]])</f>
        <v>137 W 137th St</v>
      </c>
      <c r="O516" t="s">
        <v>125</v>
      </c>
      <c r="P516" t="s">
        <v>12</v>
      </c>
      <c r="Q516" s="3">
        <v>10032</v>
      </c>
    </row>
    <row r="517" spans="1:17" x14ac:dyDescent="0.25">
      <c r="A517">
        <v>7097816442</v>
      </c>
      <c r="B517" s="1">
        <v>41515</v>
      </c>
      <c r="C517">
        <v>21</v>
      </c>
      <c r="D517">
        <v>1</v>
      </c>
      <c r="E517">
        <v>349570</v>
      </c>
      <c r="F517">
        <v>1154</v>
      </c>
      <c r="G517">
        <v>1154</v>
      </c>
      <c r="H517" t="s">
        <v>13</v>
      </c>
      <c r="I517">
        <v>1154</v>
      </c>
      <c r="J517" s="2">
        <v>0.49583333333333335</v>
      </c>
      <c r="K517">
        <v>11</v>
      </c>
      <c r="L517" t="s">
        <v>116</v>
      </c>
      <c r="M517" t="s">
        <v>25</v>
      </c>
      <c r="N517" t="str">
        <f>CONCATENATE(Table1[[#This Row],[house_number]], " ",Table1[[#This Row],[street_name]])</f>
        <v>107-09 W 137th St</v>
      </c>
      <c r="O517" t="s">
        <v>125</v>
      </c>
      <c r="P517" t="s">
        <v>12</v>
      </c>
      <c r="Q517" s="3">
        <v>10032</v>
      </c>
    </row>
    <row r="518" spans="1:17" x14ac:dyDescent="0.25">
      <c r="A518">
        <v>7097816430</v>
      </c>
      <c r="B518" s="1">
        <v>41515</v>
      </c>
      <c r="C518">
        <v>21</v>
      </c>
      <c r="D518">
        <v>1</v>
      </c>
      <c r="E518">
        <v>349570</v>
      </c>
      <c r="F518">
        <v>1152</v>
      </c>
      <c r="G518">
        <v>1152</v>
      </c>
      <c r="H518" t="s">
        <v>13</v>
      </c>
      <c r="I518">
        <v>1152</v>
      </c>
      <c r="J518" s="2">
        <v>0.49444444444444446</v>
      </c>
      <c r="K518">
        <v>11</v>
      </c>
      <c r="L518">
        <v>560</v>
      </c>
      <c r="M518" t="s">
        <v>62</v>
      </c>
      <c r="N518" t="str">
        <f>CONCATENATE(Table1[[#This Row],[house_number]], " ",Table1[[#This Row],[street_name]])</f>
        <v>560 Lenox Ave</v>
      </c>
      <c r="O518" t="s">
        <v>125</v>
      </c>
      <c r="P518" t="s">
        <v>12</v>
      </c>
      <c r="Q518" s="3">
        <v>10032</v>
      </c>
    </row>
    <row r="519" spans="1:17" x14ac:dyDescent="0.25">
      <c r="A519">
        <v>7097816429</v>
      </c>
      <c r="B519" s="1">
        <v>41515</v>
      </c>
      <c r="C519">
        <v>21</v>
      </c>
      <c r="D519">
        <v>1</v>
      </c>
      <c r="E519">
        <v>349570</v>
      </c>
      <c r="F519">
        <v>1150</v>
      </c>
      <c r="G519">
        <v>1150</v>
      </c>
      <c r="H519" t="s">
        <v>13</v>
      </c>
      <c r="I519">
        <v>1150</v>
      </c>
      <c r="J519" s="2">
        <v>0.49305555555555558</v>
      </c>
      <c r="K519">
        <v>11</v>
      </c>
      <c r="L519">
        <v>101</v>
      </c>
      <c r="M519" t="s">
        <v>28</v>
      </c>
      <c r="N519" t="str">
        <f>CONCATENATE(Table1[[#This Row],[house_number]], " ",Table1[[#This Row],[street_name]])</f>
        <v>101 W 136th St</v>
      </c>
      <c r="O519" t="s">
        <v>125</v>
      </c>
      <c r="P519" t="s">
        <v>12</v>
      </c>
      <c r="Q519" s="3">
        <v>10032</v>
      </c>
    </row>
    <row r="520" spans="1:17" x14ac:dyDescent="0.25">
      <c r="A520">
        <v>7097816375</v>
      </c>
      <c r="B520" s="1">
        <v>41515</v>
      </c>
      <c r="C520">
        <v>21</v>
      </c>
      <c r="D520">
        <v>1</v>
      </c>
      <c r="E520">
        <v>349570</v>
      </c>
      <c r="F520">
        <v>1139</v>
      </c>
      <c r="G520">
        <v>1139</v>
      </c>
      <c r="H520" t="s">
        <v>13</v>
      </c>
      <c r="I520">
        <v>1139</v>
      </c>
      <c r="J520" s="2">
        <v>0.48541666666666666</v>
      </c>
      <c r="K520">
        <v>11</v>
      </c>
      <c r="L520">
        <v>311</v>
      </c>
      <c r="M520" t="s">
        <v>27</v>
      </c>
      <c r="N520" t="str">
        <f>CONCATENATE(Table1[[#This Row],[house_number]], " ",Table1[[#This Row],[street_name]])</f>
        <v>311 W 138th St</v>
      </c>
      <c r="O520" t="s">
        <v>125</v>
      </c>
      <c r="P520" t="s">
        <v>12</v>
      </c>
      <c r="Q520" s="3">
        <v>10032</v>
      </c>
    </row>
    <row r="521" spans="1:17" x14ac:dyDescent="0.25">
      <c r="A521">
        <v>7097816363</v>
      </c>
      <c r="B521" s="1">
        <v>41515</v>
      </c>
      <c r="C521">
        <v>21</v>
      </c>
      <c r="D521">
        <v>1</v>
      </c>
      <c r="E521">
        <v>349570</v>
      </c>
      <c r="F521">
        <v>1138</v>
      </c>
      <c r="G521">
        <v>1138</v>
      </c>
      <c r="H521" t="s">
        <v>13</v>
      </c>
      <c r="I521">
        <v>1138</v>
      </c>
      <c r="J521" s="2">
        <v>0.48472222222222222</v>
      </c>
      <c r="K521">
        <v>11</v>
      </c>
      <c r="L521">
        <v>321</v>
      </c>
      <c r="M521" t="s">
        <v>27</v>
      </c>
      <c r="N521" t="str">
        <f>CONCATENATE(Table1[[#This Row],[house_number]], " ",Table1[[#This Row],[street_name]])</f>
        <v>321 W 138th St</v>
      </c>
      <c r="O521" t="s">
        <v>125</v>
      </c>
      <c r="P521" t="s">
        <v>12</v>
      </c>
      <c r="Q521" s="3">
        <v>10032</v>
      </c>
    </row>
    <row r="522" spans="1:17" x14ac:dyDescent="0.25">
      <c r="A522">
        <v>7097816340</v>
      </c>
      <c r="B522" s="1">
        <v>41515</v>
      </c>
      <c r="C522">
        <v>21</v>
      </c>
      <c r="D522">
        <v>1</v>
      </c>
      <c r="E522">
        <v>349570</v>
      </c>
      <c r="F522">
        <v>1136</v>
      </c>
      <c r="G522">
        <v>1136</v>
      </c>
      <c r="H522" t="s">
        <v>13</v>
      </c>
      <c r="I522">
        <v>1136</v>
      </c>
      <c r="J522" s="2">
        <v>0.48333333333333334</v>
      </c>
      <c r="K522">
        <v>11</v>
      </c>
      <c r="L522">
        <v>101</v>
      </c>
      <c r="M522" t="s">
        <v>108</v>
      </c>
      <c r="N522" t="str">
        <f>CONCATENATE(Table1[[#This Row],[house_number]], " ",Table1[[#This Row],[street_name]])</f>
        <v>101 Edgecombe Ave</v>
      </c>
      <c r="O522" t="s">
        <v>125</v>
      </c>
      <c r="P522" t="s">
        <v>12</v>
      </c>
      <c r="Q522" s="3">
        <v>10032</v>
      </c>
    </row>
    <row r="523" spans="1:17" x14ac:dyDescent="0.25">
      <c r="A523">
        <v>7097816338</v>
      </c>
      <c r="B523" s="1">
        <v>41515</v>
      </c>
      <c r="C523">
        <v>21</v>
      </c>
      <c r="D523">
        <v>1</v>
      </c>
      <c r="E523">
        <v>349570</v>
      </c>
      <c r="F523">
        <v>1121</v>
      </c>
      <c r="G523">
        <v>1121</v>
      </c>
      <c r="H523" t="s">
        <v>13</v>
      </c>
      <c r="I523">
        <v>1121</v>
      </c>
      <c r="J523" s="2">
        <v>0.47291666666666665</v>
      </c>
      <c r="K523">
        <v>11</v>
      </c>
      <c r="L523">
        <v>15</v>
      </c>
      <c r="M523" t="s">
        <v>52</v>
      </c>
      <c r="N523" t="str">
        <f>CONCATENATE(Table1[[#This Row],[house_number]], " ",Table1[[#This Row],[street_name]])</f>
        <v>15 Claremont Ave</v>
      </c>
      <c r="O523" t="s">
        <v>125</v>
      </c>
      <c r="P523" t="s">
        <v>12</v>
      </c>
      <c r="Q523" s="3">
        <v>10032</v>
      </c>
    </row>
    <row r="524" spans="1:17" x14ac:dyDescent="0.25">
      <c r="A524">
        <v>7097816314</v>
      </c>
      <c r="B524" s="1">
        <v>41515</v>
      </c>
      <c r="C524">
        <v>21</v>
      </c>
      <c r="D524">
        <v>1</v>
      </c>
      <c r="E524">
        <v>349570</v>
      </c>
      <c r="F524">
        <v>1118</v>
      </c>
      <c r="G524">
        <v>1118</v>
      </c>
      <c r="H524" t="s">
        <v>13</v>
      </c>
      <c r="I524">
        <v>1118</v>
      </c>
      <c r="J524" s="2">
        <v>0.47083333333333338</v>
      </c>
      <c r="K524">
        <v>11</v>
      </c>
      <c r="L524">
        <v>15</v>
      </c>
      <c r="M524" t="s">
        <v>52</v>
      </c>
      <c r="N524" t="str">
        <f>CONCATENATE(Table1[[#This Row],[house_number]], " ",Table1[[#This Row],[street_name]])</f>
        <v>15 Claremont Ave</v>
      </c>
      <c r="O524" t="s">
        <v>125</v>
      </c>
      <c r="P524" t="s">
        <v>12</v>
      </c>
      <c r="Q524" s="3">
        <v>10032</v>
      </c>
    </row>
    <row r="525" spans="1:17" x14ac:dyDescent="0.25">
      <c r="A525">
        <v>7097816302</v>
      </c>
      <c r="B525" s="1">
        <v>41515</v>
      </c>
      <c r="C525">
        <v>21</v>
      </c>
      <c r="D525">
        <v>1</v>
      </c>
      <c r="E525">
        <v>349570</v>
      </c>
      <c r="F525">
        <v>1116</v>
      </c>
      <c r="G525">
        <v>1116</v>
      </c>
      <c r="H525" t="s">
        <v>13</v>
      </c>
      <c r="I525">
        <v>1116</v>
      </c>
      <c r="J525" s="2">
        <v>0.4694444444444445</v>
      </c>
      <c r="K525">
        <v>11</v>
      </c>
      <c r="L525">
        <v>21</v>
      </c>
      <c r="M525" t="s">
        <v>52</v>
      </c>
      <c r="N525" t="str">
        <f>CONCATENATE(Table1[[#This Row],[house_number]], " ",Table1[[#This Row],[street_name]])</f>
        <v>21 Claremont Ave</v>
      </c>
      <c r="O525" t="s">
        <v>125</v>
      </c>
      <c r="P525" t="s">
        <v>12</v>
      </c>
      <c r="Q525" s="3">
        <v>10032</v>
      </c>
    </row>
    <row r="526" spans="1:17" x14ac:dyDescent="0.25">
      <c r="A526">
        <v>7097816247</v>
      </c>
      <c r="B526" s="1">
        <v>41515</v>
      </c>
      <c r="C526">
        <v>21</v>
      </c>
      <c r="D526">
        <v>1</v>
      </c>
      <c r="E526">
        <v>349570</v>
      </c>
      <c r="F526">
        <v>949</v>
      </c>
      <c r="G526">
        <v>949</v>
      </c>
      <c r="H526" t="s">
        <v>13</v>
      </c>
      <c r="I526">
        <v>949</v>
      </c>
      <c r="J526" s="2">
        <v>0.40902777777777777</v>
      </c>
      <c r="K526">
        <v>9</v>
      </c>
      <c r="L526">
        <v>393</v>
      </c>
      <c r="M526" t="s">
        <v>62</v>
      </c>
      <c r="N526" t="str">
        <f>CONCATENATE(Table1[[#This Row],[house_number]], " ",Table1[[#This Row],[street_name]])</f>
        <v>393 Lenox Ave</v>
      </c>
      <c r="O526" t="s">
        <v>125</v>
      </c>
      <c r="P526" t="s">
        <v>12</v>
      </c>
      <c r="Q526" s="3">
        <v>10032</v>
      </c>
    </row>
    <row r="527" spans="1:17" x14ac:dyDescent="0.25">
      <c r="A527">
        <v>7097816200</v>
      </c>
      <c r="B527" s="1">
        <v>41515</v>
      </c>
      <c r="C527">
        <v>21</v>
      </c>
      <c r="D527">
        <v>1</v>
      </c>
      <c r="E527">
        <v>349570</v>
      </c>
      <c r="F527">
        <v>936</v>
      </c>
      <c r="G527">
        <v>936</v>
      </c>
      <c r="H527" t="s">
        <v>13</v>
      </c>
      <c r="I527">
        <v>936</v>
      </c>
      <c r="J527" s="2">
        <v>0.39999999999999997</v>
      </c>
      <c r="K527">
        <v>9</v>
      </c>
      <c r="L527">
        <v>110</v>
      </c>
      <c r="M527" t="s">
        <v>22</v>
      </c>
      <c r="N527" t="str">
        <f>CONCATENATE(Table1[[#This Row],[house_number]], " ",Table1[[#This Row],[street_name]])</f>
        <v>110 W 131st St</v>
      </c>
      <c r="O527" t="s">
        <v>125</v>
      </c>
      <c r="P527" t="s">
        <v>12</v>
      </c>
      <c r="Q527" s="3">
        <v>10032</v>
      </c>
    </row>
    <row r="528" spans="1:17" x14ac:dyDescent="0.25">
      <c r="A528">
        <v>7097816168</v>
      </c>
      <c r="B528" s="1">
        <v>41515</v>
      </c>
      <c r="C528">
        <v>21</v>
      </c>
      <c r="D528">
        <v>1</v>
      </c>
      <c r="E528">
        <v>349570</v>
      </c>
      <c r="F528">
        <v>906</v>
      </c>
      <c r="G528">
        <v>906</v>
      </c>
      <c r="H528" t="s">
        <v>13</v>
      </c>
      <c r="I528">
        <v>906</v>
      </c>
      <c r="J528" s="2">
        <v>0.37916666666666665</v>
      </c>
      <c r="K528">
        <v>9</v>
      </c>
      <c r="L528" t="s">
        <v>49</v>
      </c>
      <c r="M528" t="s">
        <v>21</v>
      </c>
      <c r="N528" t="str">
        <f>CONCATENATE(Table1[[#This Row],[house_number]], " ",Table1[[#This Row],[street_name]])</f>
        <v>96-100 Convent Ave</v>
      </c>
      <c r="O528" t="s">
        <v>125</v>
      </c>
      <c r="P528" t="s">
        <v>12</v>
      </c>
      <c r="Q528" s="3">
        <v>10032</v>
      </c>
    </row>
    <row r="529" spans="1:17" x14ac:dyDescent="0.25">
      <c r="A529">
        <v>7097816156</v>
      </c>
      <c r="B529" s="1">
        <v>41515</v>
      </c>
      <c r="C529">
        <v>21</v>
      </c>
      <c r="D529">
        <v>1</v>
      </c>
      <c r="E529">
        <v>349570</v>
      </c>
      <c r="F529">
        <v>855</v>
      </c>
      <c r="G529">
        <v>855</v>
      </c>
      <c r="H529" t="s">
        <v>13</v>
      </c>
      <c r="I529">
        <v>855</v>
      </c>
      <c r="J529" s="2">
        <v>0.37152777777777773</v>
      </c>
      <c r="K529">
        <v>8</v>
      </c>
      <c r="L529">
        <v>119</v>
      </c>
      <c r="M529" t="s">
        <v>96</v>
      </c>
      <c r="N529" t="str">
        <f>CONCATENATE(Table1[[#This Row],[house_number]], " ",Table1[[#This Row],[street_name]])</f>
        <v>119 W 119th St</v>
      </c>
      <c r="O529" t="s">
        <v>125</v>
      </c>
      <c r="P529" t="s">
        <v>12</v>
      </c>
      <c r="Q529" s="3">
        <v>10032</v>
      </c>
    </row>
    <row r="530" spans="1:17" x14ac:dyDescent="0.25">
      <c r="A530">
        <v>7097816132</v>
      </c>
      <c r="B530" s="1">
        <v>41515</v>
      </c>
      <c r="C530">
        <v>21</v>
      </c>
      <c r="D530">
        <v>1</v>
      </c>
      <c r="E530">
        <v>349570</v>
      </c>
      <c r="F530">
        <v>848</v>
      </c>
      <c r="G530">
        <v>848</v>
      </c>
      <c r="H530" t="s">
        <v>13</v>
      </c>
      <c r="I530">
        <v>848</v>
      </c>
      <c r="J530" s="2">
        <v>0.3666666666666667</v>
      </c>
      <c r="K530">
        <v>8</v>
      </c>
      <c r="L530">
        <v>267</v>
      </c>
      <c r="M530" t="s">
        <v>77</v>
      </c>
      <c r="N530" t="str">
        <f>CONCATENATE(Table1[[#This Row],[house_number]], " ",Table1[[#This Row],[street_name]])</f>
        <v>267 W 121st St</v>
      </c>
      <c r="O530" t="s">
        <v>125</v>
      </c>
      <c r="P530" t="s">
        <v>12</v>
      </c>
      <c r="Q530" s="3">
        <v>10032</v>
      </c>
    </row>
    <row r="531" spans="1:17" x14ac:dyDescent="0.25">
      <c r="A531">
        <v>7097816090</v>
      </c>
      <c r="B531" s="1">
        <v>41515</v>
      </c>
      <c r="C531">
        <v>21</v>
      </c>
      <c r="D531">
        <v>1</v>
      </c>
      <c r="E531">
        <v>349570</v>
      </c>
      <c r="F531">
        <v>838</v>
      </c>
      <c r="G531">
        <v>838</v>
      </c>
      <c r="H531" t="s">
        <v>13</v>
      </c>
      <c r="I531">
        <v>838</v>
      </c>
      <c r="J531" s="2">
        <v>0.35972222222222222</v>
      </c>
      <c r="K531">
        <v>8</v>
      </c>
      <c r="L531">
        <v>209</v>
      </c>
      <c r="M531" t="s">
        <v>45</v>
      </c>
      <c r="N531" t="str">
        <f>CONCATENATE(Table1[[#This Row],[house_number]], " ",Table1[[#This Row],[street_name]])</f>
        <v>209 W 122nd St</v>
      </c>
      <c r="O531" t="s">
        <v>125</v>
      </c>
      <c r="P531" t="s">
        <v>12</v>
      </c>
      <c r="Q531" s="3">
        <v>10032</v>
      </c>
    </row>
    <row r="532" spans="1:17" x14ac:dyDescent="0.25">
      <c r="A532">
        <v>7097816089</v>
      </c>
      <c r="B532" s="1">
        <v>41515</v>
      </c>
      <c r="C532">
        <v>21</v>
      </c>
      <c r="D532">
        <v>1</v>
      </c>
      <c r="E532">
        <v>349570</v>
      </c>
      <c r="F532">
        <v>836</v>
      </c>
      <c r="G532">
        <v>836</v>
      </c>
      <c r="H532" t="s">
        <v>13</v>
      </c>
      <c r="I532">
        <v>836</v>
      </c>
      <c r="J532" s="2">
        <v>0.35833333333333334</v>
      </c>
      <c r="K532">
        <v>8</v>
      </c>
      <c r="L532">
        <v>235</v>
      </c>
      <c r="M532" t="s">
        <v>45</v>
      </c>
      <c r="N532" t="str">
        <f>CONCATENATE(Table1[[#This Row],[house_number]], " ",Table1[[#This Row],[street_name]])</f>
        <v>235 W 122nd St</v>
      </c>
      <c r="O532" t="s">
        <v>125</v>
      </c>
      <c r="P532" t="s">
        <v>12</v>
      </c>
      <c r="Q532" s="3">
        <v>10032</v>
      </c>
    </row>
    <row r="533" spans="1:17" x14ac:dyDescent="0.25">
      <c r="A533">
        <v>7097816077</v>
      </c>
      <c r="B533" s="1">
        <v>41515</v>
      </c>
      <c r="C533">
        <v>21</v>
      </c>
      <c r="D533">
        <v>1</v>
      </c>
      <c r="E533">
        <v>349570</v>
      </c>
      <c r="F533">
        <v>816</v>
      </c>
      <c r="G533">
        <v>816</v>
      </c>
      <c r="H533" t="s">
        <v>13</v>
      </c>
      <c r="I533">
        <v>816</v>
      </c>
      <c r="J533" s="2">
        <v>0.3444444444444445</v>
      </c>
      <c r="K533">
        <v>8</v>
      </c>
      <c r="L533">
        <v>537</v>
      </c>
      <c r="M533" t="s">
        <v>43</v>
      </c>
      <c r="N533" t="str">
        <f>CONCATENATE(Table1[[#This Row],[house_number]], " ",Table1[[#This Row],[street_name]])</f>
        <v>537 W 150th St</v>
      </c>
      <c r="O533" t="s">
        <v>125</v>
      </c>
      <c r="P533" t="s">
        <v>12</v>
      </c>
      <c r="Q533" s="3">
        <v>10032</v>
      </c>
    </row>
    <row r="534" spans="1:17" x14ac:dyDescent="0.25">
      <c r="A534">
        <v>7097816065</v>
      </c>
      <c r="B534" s="1">
        <v>41515</v>
      </c>
      <c r="C534">
        <v>21</v>
      </c>
      <c r="D534">
        <v>1</v>
      </c>
      <c r="E534">
        <v>349570</v>
      </c>
      <c r="F534">
        <v>812</v>
      </c>
      <c r="G534">
        <v>812</v>
      </c>
      <c r="H534" t="s">
        <v>13</v>
      </c>
      <c r="I534">
        <v>812</v>
      </c>
      <c r="J534" s="2">
        <v>0.34166666666666662</v>
      </c>
      <c r="K534">
        <v>8</v>
      </c>
      <c r="L534">
        <v>537</v>
      </c>
      <c r="M534" t="s">
        <v>44</v>
      </c>
      <c r="N534" t="str">
        <f>CONCATENATE(Table1[[#This Row],[house_number]], " ",Table1[[#This Row],[street_name]])</f>
        <v>537 W 149th St</v>
      </c>
      <c r="O534" t="s">
        <v>125</v>
      </c>
      <c r="P534" t="s">
        <v>12</v>
      </c>
      <c r="Q534" s="3">
        <v>10032</v>
      </c>
    </row>
    <row r="535" spans="1:17" x14ac:dyDescent="0.25">
      <c r="A535">
        <v>7097816053</v>
      </c>
      <c r="B535" s="1">
        <v>41515</v>
      </c>
      <c r="C535">
        <v>21</v>
      </c>
      <c r="D535">
        <v>1</v>
      </c>
      <c r="E535">
        <v>349570</v>
      </c>
      <c r="F535">
        <v>811</v>
      </c>
      <c r="G535">
        <v>811</v>
      </c>
      <c r="H535" t="s">
        <v>13</v>
      </c>
      <c r="I535">
        <v>811</v>
      </c>
      <c r="J535" s="2">
        <v>0.34097222222222223</v>
      </c>
      <c r="K535">
        <v>8</v>
      </c>
      <c r="L535">
        <v>523</v>
      </c>
      <c r="M535" t="s">
        <v>44</v>
      </c>
      <c r="N535" t="str">
        <f>CONCATENATE(Table1[[#This Row],[house_number]], " ",Table1[[#This Row],[street_name]])</f>
        <v>523 W 149th St</v>
      </c>
      <c r="O535" t="s">
        <v>125</v>
      </c>
      <c r="P535" t="s">
        <v>12</v>
      </c>
      <c r="Q535" s="3">
        <v>10032</v>
      </c>
    </row>
    <row r="536" spans="1:17" x14ac:dyDescent="0.25">
      <c r="A536">
        <v>7097816041</v>
      </c>
      <c r="B536" s="1">
        <v>41515</v>
      </c>
      <c r="C536">
        <v>21</v>
      </c>
      <c r="D536">
        <v>1</v>
      </c>
      <c r="E536">
        <v>349570</v>
      </c>
      <c r="F536">
        <v>810</v>
      </c>
      <c r="G536">
        <v>810</v>
      </c>
      <c r="H536" t="s">
        <v>13</v>
      </c>
      <c r="I536">
        <v>810</v>
      </c>
      <c r="J536" s="2">
        <v>0.34027777777777773</v>
      </c>
      <c r="K536">
        <v>8</v>
      </c>
      <c r="L536">
        <v>519</v>
      </c>
      <c r="M536" t="s">
        <v>55</v>
      </c>
      <c r="N536" t="str">
        <f>CONCATENATE(Table1[[#This Row],[house_number]], " ",Table1[[#This Row],[street_name]])</f>
        <v>519 W 148th St</v>
      </c>
      <c r="O536" t="s">
        <v>125</v>
      </c>
      <c r="P536" t="s">
        <v>12</v>
      </c>
      <c r="Q536" s="3">
        <v>10032</v>
      </c>
    </row>
    <row r="537" spans="1:17" x14ac:dyDescent="0.25">
      <c r="A537">
        <v>7097816004</v>
      </c>
      <c r="B537" s="1">
        <v>41515</v>
      </c>
      <c r="C537">
        <v>19</v>
      </c>
      <c r="D537">
        <v>2</v>
      </c>
      <c r="E537">
        <v>349570</v>
      </c>
      <c r="F537">
        <v>748</v>
      </c>
      <c r="G537">
        <v>748</v>
      </c>
      <c r="H537" t="s">
        <v>13</v>
      </c>
      <c r="I537">
        <v>748</v>
      </c>
      <c r="J537" s="2">
        <v>0.32500000000000001</v>
      </c>
      <c r="K537">
        <v>7</v>
      </c>
      <c r="L537">
        <v>2848</v>
      </c>
      <c r="M537" t="s">
        <v>17</v>
      </c>
      <c r="N537" t="str">
        <f>CONCATENATE(Table1[[#This Row],[house_number]], " ",Table1[[#This Row],[street_name]])</f>
        <v>2848 Broadway</v>
      </c>
      <c r="O537" t="s">
        <v>125</v>
      </c>
      <c r="P537" t="s">
        <v>12</v>
      </c>
      <c r="Q537" s="3">
        <v>10032</v>
      </c>
    </row>
    <row r="538" spans="1:17" x14ac:dyDescent="0.25">
      <c r="A538">
        <v>7097815991</v>
      </c>
      <c r="B538" s="1">
        <v>41515</v>
      </c>
      <c r="C538">
        <v>21</v>
      </c>
      <c r="D538">
        <v>1</v>
      </c>
      <c r="E538">
        <v>349570</v>
      </c>
      <c r="F538">
        <v>743</v>
      </c>
      <c r="G538">
        <v>743</v>
      </c>
      <c r="H538" t="s">
        <v>13</v>
      </c>
      <c r="I538">
        <v>743</v>
      </c>
      <c r="J538" s="2">
        <v>0.3215277777777778</v>
      </c>
      <c r="K538">
        <v>7</v>
      </c>
      <c r="L538">
        <v>2688</v>
      </c>
      <c r="M538" t="s">
        <v>17</v>
      </c>
      <c r="N538" t="str">
        <f>CONCATENATE(Table1[[#This Row],[house_number]], " ",Table1[[#This Row],[street_name]])</f>
        <v>2688 Broadway</v>
      </c>
      <c r="O538" t="s">
        <v>125</v>
      </c>
      <c r="P538" t="s">
        <v>12</v>
      </c>
      <c r="Q538" s="3">
        <v>10032</v>
      </c>
    </row>
    <row r="539" spans="1:17" x14ac:dyDescent="0.25">
      <c r="A539">
        <v>7097815978</v>
      </c>
      <c r="B539" s="1">
        <v>41515</v>
      </c>
      <c r="C539">
        <v>21</v>
      </c>
      <c r="D539">
        <v>1</v>
      </c>
      <c r="E539">
        <v>349570</v>
      </c>
      <c r="F539">
        <v>740</v>
      </c>
      <c r="G539">
        <v>740</v>
      </c>
      <c r="H539" t="s">
        <v>13</v>
      </c>
      <c r="I539">
        <v>740</v>
      </c>
      <c r="J539" s="2">
        <v>0.31944444444444448</v>
      </c>
      <c r="K539">
        <v>7</v>
      </c>
      <c r="L539">
        <v>2688</v>
      </c>
      <c r="M539" t="s">
        <v>17</v>
      </c>
      <c r="N539" t="str">
        <f>CONCATENATE(Table1[[#This Row],[house_number]], " ",Table1[[#This Row],[street_name]])</f>
        <v>2688 Broadway</v>
      </c>
      <c r="O539" t="s">
        <v>125</v>
      </c>
      <c r="P539" t="s">
        <v>12</v>
      </c>
      <c r="Q539" s="3">
        <v>10032</v>
      </c>
    </row>
    <row r="540" spans="1:17" x14ac:dyDescent="0.25">
      <c r="A540">
        <v>7097815929</v>
      </c>
      <c r="B540" s="1">
        <v>41515</v>
      </c>
      <c r="C540">
        <v>21</v>
      </c>
      <c r="D540">
        <v>1</v>
      </c>
      <c r="E540">
        <v>349570</v>
      </c>
      <c r="F540">
        <v>706</v>
      </c>
      <c r="G540">
        <v>706</v>
      </c>
      <c r="H540" t="s">
        <v>13</v>
      </c>
      <c r="I540">
        <v>706</v>
      </c>
      <c r="J540" s="2">
        <v>0.29583333333333334</v>
      </c>
      <c r="K540">
        <v>7</v>
      </c>
      <c r="L540">
        <v>998</v>
      </c>
      <c r="M540" t="s">
        <v>14</v>
      </c>
      <c r="N540" t="str">
        <f>CONCATENATE(Table1[[#This Row],[house_number]], " ",Table1[[#This Row],[street_name]])</f>
        <v>998 Columbus Ave</v>
      </c>
      <c r="O540" t="s">
        <v>125</v>
      </c>
      <c r="P540" t="s">
        <v>12</v>
      </c>
      <c r="Q540" s="3">
        <v>10032</v>
      </c>
    </row>
    <row r="541" spans="1:17" x14ac:dyDescent="0.25">
      <c r="A541">
        <v>7097815917</v>
      </c>
      <c r="B541" s="1">
        <v>41515</v>
      </c>
      <c r="C541">
        <v>71</v>
      </c>
      <c r="D541">
        <v>5</v>
      </c>
      <c r="E541">
        <v>349570</v>
      </c>
      <c r="F541">
        <v>702</v>
      </c>
      <c r="G541">
        <v>702</v>
      </c>
      <c r="H541" t="s">
        <v>13</v>
      </c>
      <c r="I541">
        <v>702</v>
      </c>
      <c r="J541" s="2">
        <v>0.29305555555555557</v>
      </c>
      <c r="K541">
        <v>7</v>
      </c>
      <c r="L541">
        <v>998</v>
      </c>
      <c r="M541" t="s">
        <v>14</v>
      </c>
      <c r="N541" t="str">
        <f>CONCATENATE(Table1[[#This Row],[house_number]], " ",Table1[[#This Row],[street_name]])</f>
        <v>998 Columbus Ave</v>
      </c>
      <c r="O541" t="s">
        <v>125</v>
      </c>
      <c r="P541" t="s">
        <v>12</v>
      </c>
      <c r="Q541" s="3">
        <v>10032</v>
      </c>
    </row>
    <row r="542" spans="1:17" x14ac:dyDescent="0.25">
      <c r="A542">
        <v>7097815899</v>
      </c>
      <c r="B542" s="1">
        <v>41515</v>
      </c>
      <c r="C542">
        <v>21</v>
      </c>
      <c r="D542">
        <v>1</v>
      </c>
      <c r="E542">
        <v>349570</v>
      </c>
      <c r="F542">
        <v>642</v>
      </c>
      <c r="G542">
        <v>642</v>
      </c>
      <c r="H542" t="s">
        <v>13</v>
      </c>
      <c r="I542">
        <v>642</v>
      </c>
      <c r="J542" s="2">
        <v>0.27916666666666667</v>
      </c>
      <c r="K542">
        <v>6</v>
      </c>
      <c r="L542">
        <v>845</v>
      </c>
      <c r="M542" t="s">
        <v>14</v>
      </c>
      <c r="N542" t="str">
        <f>CONCATENATE(Table1[[#This Row],[house_number]], " ",Table1[[#This Row],[street_name]])</f>
        <v>845 Columbus Ave</v>
      </c>
      <c r="O542" t="s">
        <v>125</v>
      </c>
      <c r="P542" t="s">
        <v>12</v>
      </c>
      <c r="Q542" s="3">
        <v>10032</v>
      </c>
    </row>
    <row r="543" spans="1:17" x14ac:dyDescent="0.25">
      <c r="A543">
        <v>7097815887</v>
      </c>
      <c r="B543" s="1">
        <v>41515</v>
      </c>
      <c r="C543">
        <v>21</v>
      </c>
      <c r="D543">
        <v>1</v>
      </c>
      <c r="E543">
        <v>349570</v>
      </c>
      <c r="F543">
        <v>641</v>
      </c>
      <c r="G543">
        <v>641</v>
      </c>
      <c r="H543" t="s">
        <v>13</v>
      </c>
      <c r="I543">
        <v>641</v>
      </c>
      <c r="J543" s="2">
        <v>0.27847222222222223</v>
      </c>
      <c r="K543">
        <v>6</v>
      </c>
      <c r="L543">
        <v>845</v>
      </c>
      <c r="M543" t="s">
        <v>14</v>
      </c>
      <c r="N543" t="str">
        <f>CONCATENATE(Table1[[#This Row],[house_number]], " ",Table1[[#This Row],[street_name]])</f>
        <v>845 Columbus Ave</v>
      </c>
      <c r="O543" t="s">
        <v>125</v>
      </c>
      <c r="P543" t="s">
        <v>12</v>
      </c>
      <c r="Q543" s="3">
        <v>10032</v>
      </c>
    </row>
    <row r="544" spans="1:17" x14ac:dyDescent="0.25">
      <c r="A544">
        <v>7097815863</v>
      </c>
      <c r="B544" s="1">
        <v>41515</v>
      </c>
      <c r="C544">
        <v>21</v>
      </c>
      <c r="D544">
        <v>1</v>
      </c>
      <c r="E544">
        <v>349570</v>
      </c>
      <c r="F544">
        <v>638</v>
      </c>
      <c r="G544">
        <v>638</v>
      </c>
      <c r="H544" t="s">
        <v>13</v>
      </c>
      <c r="I544">
        <v>638</v>
      </c>
      <c r="J544" s="2">
        <v>0.27638888888888885</v>
      </c>
      <c r="K544">
        <v>6</v>
      </c>
      <c r="L544">
        <v>865</v>
      </c>
      <c r="M544" t="s">
        <v>14</v>
      </c>
      <c r="N544" t="str">
        <f>CONCATENATE(Table1[[#This Row],[house_number]], " ",Table1[[#This Row],[street_name]])</f>
        <v>865 Columbus Ave</v>
      </c>
      <c r="O544" t="s">
        <v>125</v>
      </c>
      <c r="P544" t="s">
        <v>12</v>
      </c>
      <c r="Q544" s="3">
        <v>10032</v>
      </c>
    </row>
    <row r="545" spans="1:17" x14ac:dyDescent="0.25">
      <c r="A545">
        <v>7097817446</v>
      </c>
      <c r="B545" s="1">
        <v>41516</v>
      </c>
      <c r="C545">
        <v>46</v>
      </c>
      <c r="D545">
        <v>3</v>
      </c>
      <c r="E545">
        <v>349570</v>
      </c>
      <c r="F545">
        <v>243</v>
      </c>
      <c r="G545">
        <v>243</v>
      </c>
      <c r="H545" t="s">
        <v>29</v>
      </c>
      <c r="I545">
        <v>1443</v>
      </c>
      <c r="J545" s="2">
        <v>0.61319444444444449</v>
      </c>
      <c r="K545">
        <v>14</v>
      </c>
      <c r="L545">
        <v>353</v>
      </c>
      <c r="M545" t="s">
        <v>40</v>
      </c>
      <c r="N545" t="str">
        <f>CONCATENATE(Table1[[#This Row],[house_number]], " ",Table1[[#This Row],[street_name]])</f>
        <v>353 E 116th St</v>
      </c>
      <c r="O545" t="s">
        <v>125</v>
      </c>
      <c r="P545" t="s">
        <v>12</v>
      </c>
      <c r="Q545" s="3">
        <v>10032</v>
      </c>
    </row>
    <row r="546" spans="1:17" x14ac:dyDescent="0.25">
      <c r="A546">
        <v>7097817434</v>
      </c>
      <c r="B546" s="1">
        <v>41516</v>
      </c>
      <c r="C546">
        <v>46</v>
      </c>
      <c r="D546">
        <v>3</v>
      </c>
      <c r="E546">
        <v>349570</v>
      </c>
      <c r="F546">
        <v>240</v>
      </c>
      <c r="G546">
        <v>240</v>
      </c>
      <c r="H546" t="s">
        <v>29</v>
      </c>
      <c r="I546">
        <v>1440</v>
      </c>
      <c r="J546" s="2">
        <v>0.61111111111111105</v>
      </c>
      <c r="K546">
        <v>14</v>
      </c>
      <c r="L546">
        <v>357</v>
      </c>
      <c r="M546" t="s">
        <v>40</v>
      </c>
      <c r="N546" t="str">
        <f>CONCATENATE(Table1[[#This Row],[house_number]], " ",Table1[[#This Row],[street_name]])</f>
        <v>357 E 116th St</v>
      </c>
      <c r="O546" t="s">
        <v>125</v>
      </c>
      <c r="P546" t="s">
        <v>12</v>
      </c>
      <c r="Q546" s="3">
        <v>10032</v>
      </c>
    </row>
    <row r="547" spans="1:17" x14ac:dyDescent="0.25">
      <c r="A547">
        <v>7097817422</v>
      </c>
      <c r="B547" s="1">
        <v>41516</v>
      </c>
      <c r="C547">
        <v>46</v>
      </c>
      <c r="D547">
        <v>3</v>
      </c>
      <c r="E547">
        <v>349570</v>
      </c>
      <c r="F547">
        <v>236</v>
      </c>
      <c r="G547">
        <v>236</v>
      </c>
      <c r="H547" t="s">
        <v>29</v>
      </c>
      <c r="I547">
        <v>1436</v>
      </c>
      <c r="J547" s="2">
        <v>0.60833333333333328</v>
      </c>
      <c r="K547">
        <v>14</v>
      </c>
      <c r="L547">
        <v>350</v>
      </c>
      <c r="M547" t="s">
        <v>40</v>
      </c>
      <c r="N547" t="str">
        <f>CONCATENATE(Table1[[#This Row],[house_number]], " ",Table1[[#This Row],[street_name]])</f>
        <v>350 E 116th St</v>
      </c>
      <c r="O547" t="s">
        <v>125</v>
      </c>
      <c r="P547" t="s">
        <v>12</v>
      </c>
      <c r="Q547" s="3">
        <v>10032</v>
      </c>
    </row>
    <row r="548" spans="1:17" x14ac:dyDescent="0.25">
      <c r="A548">
        <v>7097817410</v>
      </c>
      <c r="B548" s="1">
        <v>41516</v>
      </c>
      <c r="C548">
        <v>73</v>
      </c>
      <c r="D548">
        <v>5</v>
      </c>
      <c r="E548">
        <v>349570</v>
      </c>
      <c r="F548">
        <v>233</v>
      </c>
      <c r="G548">
        <v>233</v>
      </c>
      <c r="H548" t="s">
        <v>29</v>
      </c>
      <c r="I548">
        <v>1433</v>
      </c>
      <c r="J548" s="2">
        <v>0.60625000000000007</v>
      </c>
      <c r="K548">
        <v>14</v>
      </c>
      <c r="L548">
        <v>322</v>
      </c>
      <c r="M548" t="s">
        <v>40</v>
      </c>
      <c r="N548" t="str">
        <f>CONCATENATE(Table1[[#This Row],[house_number]], " ",Table1[[#This Row],[street_name]])</f>
        <v>322 E 116th St</v>
      </c>
      <c r="O548" t="s">
        <v>125</v>
      </c>
      <c r="P548" t="s">
        <v>12</v>
      </c>
      <c r="Q548" s="3">
        <v>10032</v>
      </c>
    </row>
    <row r="549" spans="1:17" x14ac:dyDescent="0.25">
      <c r="A549">
        <v>7097817409</v>
      </c>
      <c r="B549" s="1">
        <v>41516</v>
      </c>
      <c r="C549">
        <v>46</v>
      </c>
      <c r="D549">
        <v>3</v>
      </c>
      <c r="E549">
        <v>349570</v>
      </c>
      <c r="F549">
        <v>232</v>
      </c>
      <c r="G549">
        <v>232</v>
      </c>
      <c r="H549" t="s">
        <v>29</v>
      </c>
      <c r="I549">
        <v>1432</v>
      </c>
      <c r="J549" s="2">
        <v>0.60555555555555551</v>
      </c>
      <c r="K549">
        <v>14</v>
      </c>
      <c r="L549">
        <v>322</v>
      </c>
      <c r="M549" t="s">
        <v>40</v>
      </c>
      <c r="N549" t="str">
        <f>CONCATENATE(Table1[[#This Row],[house_number]], " ",Table1[[#This Row],[street_name]])</f>
        <v>322 E 116th St</v>
      </c>
      <c r="O549" t="s">
        <v>125</v>
      </c>
      <c r="P549" t="s">
        <v>12</v>
      </c>
      <c r="Q549" s="3">
        <v>10032</v>
      </c>
    </row>
    <row r="550" spans="1:17" x14ac:dyDescent="0.25">
      <c r="A550">
        <v>7097817392</v>
      </c>
      <c r="B550" s="1">
        <v>41516</v>
      </c>
      <c r="C550">
        <v>46</v>
      </c>
      <c r="D550">
        <v>3</v>
      </c>
      <c r="E550">
        <v>349570</v>
      </c>
      <c r="F550">
        <v>222</v>
      </c>
      <c r="G550">
        <v>222</v>
      </c>
      <c r="H550" t="s">
        <v>29</v>
      </c>
      <c r="I550">
        <v>1422</v>
      </c>
      <c r="J550" s="2">
        <v>0.59861111111111109</v>
      </c>
      <c r="K550">
        <v>14</v>
      </c>
      <c r="L550">
        <v>218</v>
      </c>
      <c r="M550" t="s">
        <v>40</v>
      </c>
      <c r="N550" t="str">
        <f>CONCATENATE(Table1[[#This Row],[house_number]], " ",Table1[[#This Row],[street_name]])</f>
        <v>218 E 116th St</v>
      </c>
      <c r="O550" t="s">
        <v>125</v>
      </c>
      <c r="P550" t="s">
        <v>12</v>
      </c>
      <c r="Q550" s="3">
        <v>10032</v>
      </c>
    </row>
    <row r="551" spans="1:17" x14ac:dyDescent="0.25">
      <c r="A551">
        <v>7097817380</v>
      </c>
      <c r="B551" s="1">
        <v>41516</v>
      </c>
      <c r="C551">
        <v>46</v>
      </c>
      <c r="D551">
        <v>3</v>
      </c>
      <c r="E551">
        <v>349570</v>
      </c>
      <c r="F551">
        <v>221</v>
      </c>
      <c r="G551">
        <v>221</v>
      </c>
      <c r="H551" t="s">
        <v>29</v>
      </c>
      <c r="I551">
        <v>1421</v>
      </c>
      <c r="J551" s="2">
        <v>0.59791666666666665</v>
      </c>
      <c r="K551">
        <v>14</v>
      </c>
      <c r="L551">
        <v>210</v>
      </c>
      <c r="M551" t="s">
        <v>40</v>
      </c>
      <c r="N551" t="str">
        <f>CONCATENATE(Table1[[#This Row],[house_number]], " ",Table1[[#This Row],[street_name]])</f>
        <v>210 E 116th St</v>
      </c>
      <c r="O551" t="s">
        <v>125</v>
      </c>
      <c r="P551" t="s">
        <v>12</v>
      </c>
      <c r="Q551" s="3">
        <v>10032</v>
      </c>
    </row>
    <row r="552" spans="1:17" x14ac:dyDescent="0.25">
      <c r="A552">
        <v>7097817379</v>
      </c>
      <c r="B552" s="1">
        <v>41516</v>
      </c>
      <c r="C552">
        <v>19</v>
      </c>
      <c r="D552">
        <v>2</v>
      </c>
      <c r="E552">
        <v>349570</v>
      </c>
      <c r="F552">
        <v>219</v>
      </c>
      <c r="G552">
        <v>219</v>
      </c>
      <c r="H552" t="s">
        <v>29</v>
      </c>
      <c r="I552">
        <v>1419</v>
      </c>
      <c r="J552" s="2">
        <v>0.59652777777777777</v>
      </c>
      <c r="K552">
        <v>14</v>
      </c>
      <c r="L552">
        <v>218</v>
      </c>
      <c r="M552" t="s">
        <v>40</v>
      </c>
      <c r="N552" t="str">
        <f>CONCATENATE(Table1[[#This Row],[house_number]], " ",Table1[[#This Row],[street_name]])</f>
        <v>218 E 116th St</v>
      </c>
      <c r="O552" t="s">
        <v>125</v>
      </c>
      <c r="P552" t="s">
        <v>12</v>
      </c>
      <c r="Q552" s="3">
        <v>10032</v>
      </c>
    </row>
    <row r="553" spans="1:17" x14ac:dyDescent="0.25">
      <c r="A553">
        <v>7097817367</v>
      </c>
      <c r="B553" s="1">
        <v>41516</v>
      </c>
      <c r="C553">
        <v>19</v>
      </c>
      <c r="D553">
        <v>2</v>
      </c>
      <c r="E553">
        <v>349570</v>
      </c>
      <c r="F553">
        <v>216</v>
      </c>
      <c r="G553">
        <v>216</v>
      </c>
      <c r="H553" t="s">
        <v>29</v>
      </c>
      <c r="I553">
        <v>1416</v>
      </c>
      <c r="J553" s="2">
        <v>0.59444444444444444</v>
      </c>
      <c r="K553">
        <v>14</v>
      </c>
      <c r="L553">
        <v>161</v>
      </c>
      <c r="M553" t="s">
        <v>40</v>
      </c>
      <c r="N553" t="str">
        <f>CONCATENATE(Table1[[#This Row],[house_number]], " ",Table1[[#This Row],[street_name]])</f>
        <v>161 E 116th St</v>
      </c>
      <c r="O553" t="s">
        <v>125</v>
      </c>
      <c r="P553" t="s">
        <v>12</v>
      </c>
      <c r="Q553" s="3">
        <v>10032</v>
      </c>
    </row>
    <row r="554" spans="1:17" x14ac:dyDescent="0.25">
      <c r="A554">
        <v>7097817355</v>
      </c>
      <c r="B554" s="1">
        <v>41516</v>
      </c>
      <c r="C554">
        <v>18</v>
      </c>
      <c r="D554">
        <v>2</v>
      </c>
      <c r="E554">
        <v>349570</v>
      </c>
      <c r="F554">
        <v>208</v>
      </c>
      <c r="G554">
        <v>208</v>
      </c>
      <c r="H554" t="s">
        <v>29</v>
      </c>
      <c r="I554">
        <v>1408</v>
      </c>
      <c r="J554" s="2">
        <v>0.58888888888888891</v>
      </c>
      <c r="K554">
        <v>14</v>
      </c>
      <c r="L554">
        <v>2403</v>
      </c>
      <c r="M554" t="s">
        <v>30</v>
      </c>
      <c r="N554" t="str">
        <f>CONCATENATE(Table1[[#This Row],[house_number]], " ",Table1[[#This Row],[street_name]])</f>
        <v>2403 2nd Ave</v>
      </c>
      <c r="O554" t="s">
        <v>125</v>
      </c>
      <c r="P554" t="s">
        <v>12</v>
      </c>
      <c r="Q554" s="3">
        <v>10032</v>
      </c>
    </row>
    <row r="555" spans="1:17" x14ac:dyDescent="0.25">
      <c r="A555">
        <v>7097817331</v>
      </c>
      <c r="B555" s="1">
        <v>41516</v>
      </c>
      <c r="C555">
        <v>16</v>
      </c>
      <c r="D555">
        <v>2</v>
      </c>
      <c r="E555">
        <v>349570</v>
      </c>
      <c r="F555">
        <v>202</v>
      </c>
      <c r="G555">
        <v>202</v>
      </c>
      <c r="H555" t="s">
        <v>29</v>
      </c>
      <c r="I555">
        <v>1402</v>
      </c>
      <c r="J555" s="2">
        <v>0.58472222222222225</v>
      </c>
      <c r="K555">
        <v>14</v>
      </c>
      <c r="L555">
        <v>252</v>
      </c>
      <c r="M555" t="s">
        <v>39</v>
      </c>
      <c r="N555" t="str">
        <f>CONCATENATE(Table1[[#This Row],[house_number]], " ",Table1[[#This Row],[street_name]])</f>
        <v>252 E 125th St</v>
      </c>
      <c r="O555" t="s">
        <v>125</v>
      </c>
      <c r="P555" t="s">
        <v>12</v>
      </c>
      <c r="Q555" s="3">
        <v>10032</v>
      </c>
    </row>
    <row r="556" spans="1:17" x14ac:dyDescent="0.25">
      <c r="A556">
        <v>7097817318</v>
      </c>
      <c r="B556" s="1">
        <v>41516</v>
      </c>
      <c r="C556">
        <v>46</v>
      </c>
      <c r="D556">
        <v>3</v>
      </c>
      <c r="E556">
        <v>349570</v>
      </c>
      <c r="F556">
        <v>151</v>
      </c>
      <c r="G556">
        <v>151</v>
      </c>
      <c r="H556" t="s">
        <v>29</v>
      </c>
      <c r="I556">
        <v>1351</v>
      </c>
      <c r="J556" s="2">
        <v>0.57708333333333328</v>
      </c>
      <c r="K556">
        <v>13</v>
      </c>
      <c r="L556">
        <v>350</v>
      </c>
      <c r="M556" t="s">
        <v>40</v>
      </c>
      <c r="N556" t="str">
        <f>CONCATENATE(Table1[[#This Row],[house_number]], " ",Table1[[#This Row],[street_name]])</f>
        <v>350 E 116th St</v>
      </c>
      <c r="O556" t="s">
        <v>125</v>
      </c>
      <c r="P556" t="s">
        <v>12</v>
      </c>
      <c r="Q556" s="3">
        <v>10032</v>
      </c>
    </row>
    <row r="557" spans="1:17" x14ac:dyDescent="0.25">
      <c r="A557">
        <v>7097817288</v>
      </c>
      <c r="B557" s="1">
        <v>41516</v>
      </c>
      <c r="C557">
        <v>19</v>
      </c>
      <c r="D557">
        <v>2</v>
      </c>
      <c r="E557">
        <v>349570</v>
      </c>
      <c r="F557">
        <v>145</v>
      </c>
      <c r="G557">
        <v>145</v>
      </c>
      <c r="H557" t="s">
        <v>29</v>
      </c>
      <c r="I557">
        <v>1345</v>
      </c>
      <c r="J557" s="2">
        <v>0.57291666666666663</v>
      </c>
      <c r="K557">
        <v>13</v>
      </c>
      <c r="L557">
        <v>157</v>
      </c>
      <c r="M557" t="s">
        <v>40</v>
      </c>
      <c r="N557" t="str">
        <f>CONCATENATE(Table1[[#This Row],[house_number]], " ",Table1[[#This Row],[street_name]])</f>
        <v>157 E 116th St</v>
      </c>
      <c r="O557" t="s">
        <v>125</v>
      </c>
      <c r="P557" t="s">
        <v>12</v>
      </c>
      <c r="Q557" s="3">
        <v>10032</v>
      </c>
    </row>
    <row r="558" spans="1:17" x14ac:dyDescent="0.25">
      <c r="A558">
        <v>7097817264</v>
      </c>
      <c r="B558" s="1">
        <v>41516</v>
      </c>
      <c r="C558">
        <v>46</v>
      </c>
      <c r="D558">
        <v>3</v>
      </c>
      <c r="E558">
        <v>349570</v>
      </c>
      <c r="F558">
        <v>121</v>
      </c>
      <c r="G558">
        <v>121</v>
      </c>
      <c r="H558" t="s">
        <v>29</v>
      </c>
      <c r="I558">
        <v>1321</v>
      </c>
      <c r="J558" s="2">
        <v>0.55625000000000002</v>
      </c>
      <c r="K558">
        <v>13</v>
      </c>
      <c r="L558">
        <v>107</v>
      </c>
      <c r="M558" t="s">
        <v>28</v>
      </c>
      <c r="N558" t="str">
        <f>CONCATENATE(Table1[[#This Row],[house_number]], " ",Table1[[#This Row],[street_name]])</f>
        <v>107 W 136th St</v>
      </c>
      <c r="O558" t="s">
        <v>125</v>
      </c>
      <c r="P558" t="s">
        <v>12</v>
      </c>
      <c r="Q558" s="3">
        <v>10032</v>
      </c>
    </row>
    <row r="559" spans="1:17" x14ac:dyDescent="0.25">
      <c r="A559">
        <v>7097817239</v>
      </c>
      <c r="B559" s="1">
        <v>41516</v>
      </c>
      <c r="C559">
        <v>19</v>
      </c>
      <c r="D559">
        <v>2</v>
      </c>
      <c r="E559">
        <v>349570</v>
      </c>
      <c r="F559">
        <v>105</v>
      </c>
      <c r="G559">
        <v>105</v>
      </c>
      <c r="H559" t="s">
        <v>29</v>
      </c>
      <c r="I559">
        <v>1305</v>
      </c>
      <c r="J559" s="2">
        <v>0.54513888888888895</v>
      </c>
      <c r="K559">
        <v>13</v>
      </c>
      <c r="L559">
        <v>1627</v>
      </c>
      <c r="M559" t="s">
        <v>16</v>
      </c>
      <c r="N559" t="str">
        <f>CONCATENATE(Table1[[#This Row],[house_number]], " ",Table1[[#This Row],[street_name]])</f>
        <v>1627 Amsterdam Ave</v>
      </c>
      <c r="O559" t="s">
        <v>125</v>
      </c>
      <c r="P559" t="s">
        <v>12</v>
      </c>
      <c r="Q559" s="3">
        <v>10032</v>
      </c>
    </row>
    <row r="560" spans="1:17" x14ac:dyDescent="0.25">
      <c r="A560">
        <v>7097817227</v>
      </c>
      <c r="B560" s="1">
        <v>41516</v>
      </c>
      <c r="C560">
        <v>21</v>
      </c>
      <c r="D560">
        <v>1</v>
      </c>
      <c r="E560">
        <v>349570</v>
      </c>
      <c r="F560">
        <v>1150</v>
      </c>
      <c r="G560">
        <v>1150</v>
      </c>
      <c r="H560" t="s">
        <v>13</v>
      </c>
      <c r="I560">
        <v>1150</v>
      </c>
      <c r="J560" s="2">
        <v>0.49305555555555558</v>
      </c>
      <c r="K560">
        <v>11</v>
      </c>
      <c r="L560">
        <v>200</v>
      </c>
      <c r="M560" t="s">
        <v>25</v>
      </c>
      <c r="N560" t="str">
        <f>CONCATENATE(Table1[[#This Row],[house_number]], " ",Table1[[#This Row],[street_name]])</f>
        <v>200 W 137th St</v>
      </c>
      <c r="O560" t="s">
        <v>125</v>
      </c>
      <c r="P560" t="s">
        <v>12</v>
      </c>
      <c r="Q560" s="3">
        <v>10032</v>
      </c>
    </row>
    <row r="561" spans="1:17" x14ac:dyDescent="0.25">
      <c r="A561">
        <v>7097817197</v>
      </c>
      <c r="B561" s="1">
        <v>41516</v>
      </c>
      <c r="C561">
        <v>21</v>
      </c>
      <c r="D561">
        <v>1</v>
      </c>
      <c r="E561">
        <v>349570</v>
      </c>
      <c r="F561">
        <v>1144</v>
      </c>
      <c r="G561">
        <v>1144</v>
      </c>
      <c r="H561" t="s">
        <v>13</v>
      </c>
      <c r="I561">
        <v>1144</v>
      </c>
      <c r="J561" s="2">
        <v>0.48888888888888887</v>
      </c>
      <c r="K561">
        <v>11</v>
      </c>
      <c r="L561">
        <v>162</v>
      </c>
      <c r="M561" t="s">
        <v>28</v>
      </c>
      <c r="N561" t="str">
        <f>CONCATENATE(Table1[[#This Row],[house_number]], " ",Table1[[#This Row],[street_name]])</f>
        <v>162 W 136th St</v>
      </c>
      <c r="O561" t="s">
        <v>125</v>
      </c>
      <c r="P561" t="s">
        <v>12</v>
      </c>
      <c r="Q561" s="3">
        <v>10032</v>
      </c>
    </row>
    <row r="562" spans="1:17" x14ac:dyDescent="0.25">
      <c r="A562">
        <v>7097817185</v>
      </c>
      <c r="B562" s="1">
        <v>41516</v>
      </c>
      <c r="C562">
        <v>21</v>
      </c>
      <c r="D562">
        <v>1</v>
      </c>
      <c r="E562">
        <v>349570</v>
      </c>
      <c r="F562">
        <v>1144</v>
      </c>
      <c r="G562">
        <v>1144</v>
      </c>
      <c r="H562" t="s">
        <v>13</v>
      </c>
      <c r="I562">
        <v>1144</v>
      </c>
      <c r="J562" s="2">
        <v>0.48888888888888887</v>
      </c>
      <c r="K562">
        <v>11</v>
      </c>
      <c r="L562">
        <v>160</v>
      </c>
      <c r="M562" t="s">
        <v>28</v>
      </c>
      <c r="N562" t="str">
        <f>CONCATENATE(Table1[[#This Row],[house_number]], " ",Table1[[#This Row],[street_name]])</f>
        <v>160 W 136th St</v>
      </c>
      <c r="O562" t="s">
        <v>125</v>
      </c>
      <c r="P562" t="s">
        <v>12</v>
      </c>
      <c r="Q562" s="3">
        <v>10032</v>
      </c>
    </row>
    <row r="563" spans="1:17" x14ac:dyDescent="0.25">
      <c r="A563">
        <v>7097817173</v>
      </c>
      <c r="B563" s="1">
        <v>41516</v>
      </c>
      <c r="C563">
        <v>21</v>
      </c>
      <c r="D563">
        <v>1</v>
      </c>
      <c r="E563">
        <v>349570</v>
      </c>
      <c r="F563">
        <v>1142</v>
      </c>
      <c r="G563">
        <v>1142</v>
      </c>
      <c r="H563" t="s">
        <v>13</v>
      </c>
      <c r="I563">
        <v>1142</v>
      </c>
      <c r="J563" s="2">
        <v>0.48749999999999999</v>
      </c>
      <c r="K563">
        <v>11</v>
      </c>
      <c r="L563">
        <v>232</v>
      </c>
      <c r="M563" t="s">
        <v>28</v>
      </c>
      <c r="N563" t="str">
        <f>CONCATENATE(Table1[[#This Row],[house_number]], " ",Table1[[#This Row],[street_name]])</f>
        <v>232 W 136th St</v>
      </c>
      <c r="O563" t="s">
        <v>125</v>
      </c>
      <c r="P563" t="s">
        <v>12</v>
      </c>
      <c r="Q563" s="3">
        <v>10032</v>
      </c>
    </row>
    <row r="564" spans="1:17" x14ac:dyDescent="0.25">
      <c r="A564">
        <v>7097817124</v>
      </c>
      <c r="B564" s="1">
        <v>41516</v>
      </c>
      <c r="C564">
        <v>51</v>
      </c>
      <c r="D564">
        <v>3</v>
      </c>
      <c r="E564">
        <v>349570</v>
      </c>
      <c r="F564">
        <v>1054</v>
      </c>
      <c r="G564">
        <v>1054</v>
      </c>
      <c r="H564" t="s">
        <v>13</v>
      </c>
      <c r="I564">
        <v>1054</v>
      </c>
      <c r="J564" s="2">
        <v>0.45416666666666666</v>
      </c>
      <c r="K564">
        <v>10</v>
      </c>
      <c r="L564">
        <v>25</v>
      </c>
      <c r="M564" t="s">
        <v>107</v>
      </c>
      <c r="N564" t="str">
        <f>CONCATENATE(Table1[[#This Row],[house_number]], " ",Table1[[#This Row],[street_name]])</f>
        <v>25 Ft Washington Ave</v>
      </c>
      <c r="O564" t="s">
        <v>125</v>
      </c>
      <c r="P564" t="s">
        <v>12</v>
      </c>
      <c r="Q564" s="3">
        <v>10032</v>
      </c>
    </row>
    <row r="565" spans="1:17" x14ac:dyDescent="0.25">
      <c r="A565">
        <v>7097817094</v>
      </c>
      <c r="B565" s="1">
        <v>41516</v>
      </c>
      <c r="C565">
        <v>19</v>
      </c>
      <c r="D565">
        <v>2</v>
      </c>
      <c r="E565">
        <v>349570</v>
      </c>
      <c r="F565">
        <v>1041</v>
      </c>
      <c r="G565">
        <v>1041</v>
      </c>
      <c r="H565" t="s">
        <v>13</v>
      </c>
      <c r="I565">
        <v>1041</v>
      </c>
      <c r="J565" s="2">
        <v>0.44513888888888892</v>
      </c>
      <c r="K565">
        <v>10</v>
      </c>
      <c r="L565">
        <v>344</v>
      </c>
      <c r="M565" t="s">
        <v>107</v>
      </c>
      <c r="N565" t="str">
        <f>CONCATENATE(Table1[[#This Row],[house_number]], " ",Table1[[#This Row],[street_name]])</f>
        <v>344 Ft Washington Ave</v>
      </c>
      <c r="O565" t="s">
        <v>125</v>
      </c>
      <c r="P565" t="s">
        <v>12</v>
      </c>
      <c r="Q565" s="3">
        <v>10032</v>
      </c>
    </row>
    <row r="566" spans="1:17" x14ac:dyDescent="0.25">
      <c r="A566">
        <v>7097817070</v>
      </c>
      <c r="B566" s="1">
        <v>41516</v>
      </c>
      <c r="C566">
        <v>21</v>
      </c>
      <c r="D566">
        <v>1</v>
      </c>
      <c r="E566">
        <v>349570</v>
      </c>
      <c r="F566">
        <v>1024</v>
      </c>
      <c r="G566">
        <v>1024</v>
      </c>
      <c r="H566" t="s">
        <v>13</v>
      </c>
      <c r="I566">
        <v>1024</v>
      </c>
      <c r="J566" s="2">
        <v>0.43333333333333335</v>
      </c>
      <c r="K566">
        <v>10</v>
      </c>
      <c r="L566">
        <v>552</v>
      </c>
      <c r="M566" t="s">
        <v>117</v>
      </c>
      <c r="N566" t="str">
        <f>CONCATENATE(Table1[[#This Row],[house_number]], " ",Table1[[#This Row],[street_name]])</f>
        <v>552 W 171st St</v>
      </c>
      <c r="O566" t="s">
        <v>125</v>
      </c>
      <c r="P566" t="s">
        <v>12</v>
      </c>
      <c r="Q566" s="3">
        <v>10032</v>
      </c>
    </row>
    <row r="567" spans="1:17" x14ac:dyDescent="0.25">
      <c r="A567">
        <v>7097817069</v>
      </c>
      <c r="B567" s="1">
        <v>41516</v>
      </c>
      <c r="C567">
        <v>21</v>
      </c>
      <c r="D567">
        <v>1</v>
      </c>
      <c r="E567">
        <v>349570</v>
      </c>
      <c r="F567">
        <v>1022</v>
      </c>
      <c r="G567">
        <v>1022</v>
      </c>
      <c r="H567" t="s">
        <v>13</v>
      </c>
      <c r="I567">
        <v>1022</v>
      </c>
      <c r="J567" s="2">
        <v>0.43194444444444446</v>
      </c>
      <c r="K567">
        <v>10</v>
      </c>
      <c r="L567">
        <v>566</v>
      </c>
      <c r="M567" t="s">
        <v>117</v>
      </c>
      <c r="N567" t="str">
        <f>CONCATENATE(Table1[[#This Row],[house_number]], " ",Table1[[#This Row],[street_name]])</f>
        <v>566 W 171st St</v>
      </c>
      <c r="O567" t="s">
        <v>125</v>
      </c>
      <c r="P567" t="s">
        <v>12</v>
      </c>
      <c r="Q567" s="3">
        <v>10032</v>
      </c>
    </row>
    <row r="568" spans="1:17" x14ac:dyDescent="0.25">
      <c r="A568">
        <v>7097817045</v>
      </c>
      <c r="B568" s="1">
        <v>41516</v>
      </c>
      <c r="C568">
        <v>19</v>
      </c>
      <c r="D568">
        <v>2</v>
      </c>
      <c r="E568">
        <v>349570</v>
      </c>
      <c r="F568">
        <v>958</v>
      </c>
      <c r="G568">
        <v>958</v>
      </c>
      <c r="H568" t="s">
        <v>13</v>
      </c>
      <c r="I568">
        <v>958</v>
      </c>
      <c r="J568" s="2">
        <v>0.4152777777777778</v>
      </c>
      <c r="K568">
        <v>9</v>
      </c>
      <c r="L568">
        <v>1620</v>
      </c>
      <c r="M568" t="s">
        <v>16</v>
      </c>
      <c r="N568" t="str">
        <f>CONCATENATE(Table1[[#This Row],[house_number]], " ",Table1[[#This Row],[street_name]])</f>
        <v>1620 Amsterdam Ave</v>
      </c>
      <c r="O568" t="s">
        <v>125</v>
      </c>
      <c r="P568" t="s">
        <v>12</v>
      </c>
      <c r="Q568" s="3">
        <v>10032</v>
      </c>
    </row>
    <row r="569" spans="1:17" x14ac:dyDescent="0.25">
      <c r="A569">
        <v>7097817021</v>
      </c>
      <c r="B569" s="1">
        <v>41516</v>
      </c>
      <c r="C569">
        <v>21</v>
      </c>
      <c r="D569">
        <v>1</v>
      </c>
      <c r="E569">
        <v>349570</v>
      </c>
      <c r="F569">
        <v>940</v>
      </c>
      <c r="G569">
        <v>940</v>
      </c>
      <c r="H569" t="s">
        <v>13</v>
      </c>
      <c r="I569">
        <v>940</v>
      </c>
      <c r="J569" s="2">
        <v>0.40277777777777773</v>
      </c>
      <c r="K569">
        <v>9</v>
      </c>
      <c r="L569">
        <v>65</v>
      </c>
      <c r="M569" t="s">
        <v>23</v>
      </c>
      <c r="N569" t="str">
        <f>CONCATENATE(Table1[[#This Row],[house_number]], " ",Table1[[#This Row],[street_name]])</f>
        <v>65 W 130th St</v>
      </c>
      <c r="O569" t="s">
        <v>125</v>
      </c>
      <c r="P569" t="s">
        <v>12</v>
      </c>
      <c r="Q569" s="3">
        <v>10032</v>
      </c>
    </row>
    <row r="570" spans="1:17" x14ac:dyDescent="0.25">
      <c r="A570">
        <v>7097816995</v>
      </c>
      <c r="B570" s="1">
        <v>41516</v>
      </c>
      <c r="C570">
        <v>21</v>
      </c>
      <c r="D570">
        <v>1</v>
      </c>
      <c r="E570">
        <v>349570</v>
      </c>
      <c r="F570">
        <v>914</v>
      </c>
      <c r="G570">
        <v>914</v>
      </c>
      <c r="H570" t="s">
        <v>13</v>
      </c>
      <c r="I570">
        <v>914</v>
      </c>
      <c r="J570" s="2">
        <v>0.38472222222222219</v>
      </c>
      <c r="K570">
        <v>9</v>
      </c>
      <c r="L570">
        <v>106</v>
      </c>
      <c r="M570" t="s">
        <v>21</v>
      </c>
      <c r="N570" t="str">
        <f>CONCATENATE(Table1[[#This Row],[house_number]], " ",Table1[[#This Row],[street_name]])</f>
        <v>106 Convent Ave</v>
      </c>
      <c r="O570" t="s">
        <v>125</v>
      </c>
      <c r="P570" t="s">
        <v>12</v>
      </c>
      <c r="Q570" s="3">
        <v>10032</v>
      </c>
    </row>
    <row r="571" spans="1:17" x14ac:dyDescent="0.25">
      <c r="A571">
        <v>7097816960</v>
      </c>
      <c r="B571" s="1">
        <v>41516</v>
      </c>
      <c r="C571">
        <v>21</v>
      </c>
      <c r="D571">
        <v>1</v>
      </c>
      <c r="E571">
        <v>349570</v>
      </c>
      <c r="F571">
        <v>907</v>
      </c>
      <c r="G571">
        <v>907</v>
      </c>
      <c r="H571" t="s">
        <v>13</v>
      </c>
      <c r="I571">
        <v>907</v>
      </c>
      <c r="J571" s="2">
        <v>0.37986111111111115</v>
      </c>
      <c r="K571">
        <v>9</v>
      </c>
      <c r="L571">
        <v>357</v>
      </c>
      <c r="M571" t="s">
        <v>97</v>
      </c>
      <c r="N571" t="str">
        <f>CONCATENATE(Table1[[#This Row],[house_number]], " ",Table1[[#This Row],[street_name]])</f>
        <v>357 W 127th St</v>
      </c>
      <c r="O571" t="s">
        <v>125</v>
      </c>
      <c r="P571" t="s">
        <v>12</v>
      </c>
      <c r="Q571" s="3">
        <v>10032</v>
      </c>
    </row>
    <row r="572" spans="1:17" x14ac:dyDescent="0.25">
      <c r="A572">
        <v>7097816892</v>
      </c>
      <c r="B572" s="1">
        <v>41516</v>
      </c>
      <c r="C572">
        <v>21</v>
      </c>
      <c r="D572">
        <v>1</v>
      </c>
      <c r="E572">
        <v>349570</v>
      </c>
      <c r="F572">
        <v>812</v>
      </c>
      <c r="G572">
        <v>812</v>
      </c>
      <c r="H572" t="s">
        <v>13</v>
      </c>
      <c r="I572">
        <v>812</v>
      </c>
      <c r="J572" s="2">
        <v>0.34166666666666662</v>
      </c>
      <c r="K572">
        <v>8</v>
      </c>
      <c r="L572">
        <v>510</v>
      </c>
      <c r="M572" t="s">
        <v>44</v>
      </c>
      <c r="N572" t="str">
        <f>CONCATENATE(Table1[[#This Row],[house_number]], " ",Table1[[#This Row],[street_name]])</f>
        <v>510 W 149th St</v>
      </c>
      <c r="O572" t="s">
        <v>125</v>
      </c>
      <c r="P572" t="s">
        <v>12</v>
      </c>
      <c r="Q572" s="3">
        <v>10032</v>
      </c>
    </row>
    <row r="573" spans="1:17" x14ac:dyDescent="0.25">
      <c r="A573">
        <v>7097816820</v>
      </c>
      <c r="B573" s="1">
        <v>41516</v>
      </c>
      <c r="C573">
        <v>21</v>
      </c>
      <c r="D573">
        <v>1</v>
      </c>
      <c r="E573">
        <v>349570</v>
      </c>
      <c r="F573">
        <v>742</v>
      </c>
      <c r="G573">
        <v>742</v>
      </c>
      <c r="H573" t="s">
        <v>13</v>
      </c>
      <c r="I573">
        <v>742</v>
      </c>
      <c r="J573" s="2">
        <v>0.32083333333333336</v>
      </c>
      <c r="K573">
        <v>7</v>
      </c>
      <c r="L573">
        <v>2688</v>
      </c>
      <c r="M573" t="s">
        <v>17</v>
      </c>
      <c r="N573" t="str">
        <f>CONCATENATE(Table1[[#This Row],[house_number]], " ",Table1[[#This Row],[street_name]])</f>
        <v>2688 Broadway</v>
      </c>
      <c r="O573" t="s">
        <v>125</v>
      </c>
      <c r="P573" t="s">
        <v>12</v>
      </c>
      <c r="Q573" s="3">
        <v>10032</v>
      </c>
    </row>
    <row r="574" spans="1:17" x14ac:dyDescent="0.25">
      <c r="A574">
        <v>7097816806</v>
      </c>
      <c r="B574" s="1">
        <v>41516</v>
      </c>
      <c r="C574">
        <v>21</v>
      </c>
      <c r="D574">
        <v>1</v>
      </c>
      <c r="E574">
        <v>349570</v>
      </c>
      <c r="F574">
        <v>739</v>
      </c>
      <c r="G574">
        <v>739</v>
      </c>
      <c r="H574" t="s">
        <v>13</v>
      </c>
      <c r="I574">
        <v>739</v>
      </c>
      <c r="J574" s="2">
        <v>0.31875000000000003</v>
      </c>
      <c r="K574">
        <v>7</v>
      </c>
      <c r="L574">
        <v>2686</v>
      </c>
      <c r="M574" t="s">
        <v>17</v>
      </c>
      <c r="N574" t="str">
        <f>CONCATENATE(Table1[[#This Row],[house_number]], " ",Table1[[#This Row],[street_name]])</f>
        <v>2686 Broadway</v>
      </c>
      <c r="O574" t="s">
        <v>125</v>
      </c>
      <c r="P574" t="s">
        <v>12</v>
      </c>
      <c r="Q574" s="3">
        <v>10032</v>
      </c>
    </row>
    <row r="575" spans="1:17" x14ac:dyDescent="0.25">
      <c r="A575">
        <v>7097816752</v>
      </c>
      <c r="B575" s="1">
        <v>41516</v>
      </c>
      <c r="C575">
        <v>84</v>
      </c>
      <c r="D575">
        <v>5</v>
      </c>
      <c r="E575">
        <v>349570</v>
      </c>
      <c r="F575">
        <v>629</v>
      </c>
      <c r="G575">
        <v>629</v>
      </c>
      <c r="H575" t="s">
        <v>13</v>
      </c>
      <c r="I575">
        <v>629</v>
      </c>
      <c r="J575" s="2">
        <v>0.27013888888888887</v>
      </c>
      <c r="K575">
        <v>6</v>
      </c>
      <c r="L575">
        <v>545</v>
      </c>
      <c r="M575" t="s">
        <v>75</v>
      </c>
      <c r="N575" t="str">
        <f>CONCATENATE(Table1[[#This Row],[house_number]], " ",Table1[[#This Row],[street_name]])</f>
        <v>545 W 110th St</v>
      </c>
      <c r="O575" t="s">
        <v>125</v>
      </c>
      <c r="P575" t="s">
        <v>12</v>
      </c>
      <c r="Q575" s="3">
        <v>10032</v>
      </c>
    </row>
    <row r="576" spans="1:17" x14ac:dyDescent="0.25">
      <c r="A576">
        <v>7097816740</v>
      </c>
      <c r="B576" s="1">
        <v>41516</v>
      </c>
      <c r="C576">
        <v>19</v>
      </c>
      <c r="D576">
        <v>2</v>
      </c>
      <c r="E576">
        <v>349570</v>
      </c>
      <c r="F576">
        <v>628</v>
      </c>
      <c r="G576">
        <v>628</v>
      </c>
      <c r="H576" t="s">
        <v>13</v>
      </c>
      <c r="I576">
        <v>628</v>
      </c>
      <c r="J576" s="2">
        <v>0.26944444444444443</v>
      </c>
      <c r="K576">
        <v>6</v>
      </c>
      <c r="L576">
        <v>545</v>
      </c>
      <c r="M576" t="s">
        <v>75</v>
      </c>
      <c r="N576" t="str">
        <f>CONCATENATE(Table1[[#This Row],[house_number]], " ",Table1[[#This Row],[street_name]])</f>
        <v>545 W 110th St</v>
      </c>
      <c r="O576" t="s">
        <v>125</v>
      </c>
      <c r="P576" t="s">
        <v>12</v>
      </c>
      <c r="Q576" s="3">
        <v>10032</v>
      </c>
    </row>
    <row r="577" spans="1:17" x14ac:dyDescent="0.25">
      <c r="A577">
        <v>7097816727</v>
      </c>
      <c r="B577" s="1">
        <v>41516</v>
      </c>
      <c r="C577">
        <v>84</v>
      </c>
      <c r="D577">
        <v>5</v>
      </c>
      <c r="E577">
        <v>349570</v>
      </c>
      <c r="F577">
        <v>542</v>
      </c>
      <c r="G577">
        <v>542</v>
      </c>
      <c r="H577" t="s">
        <v>13</v>
      </c>
      <c r="I577">
        <v>542</v>
      </c>
      <c r="J577" s="2">
        <v>0.23750000000000002</v>
      </c>
      <c r="K577">
        <v>5</v>
      </c>
      <c r="L577">
        <v>2840</v>
      </c>
      <c r="M577" t="s">
        <v>17</v>
      </c>
      <c r="N577" t="str">
        <f>CONCATENATE(Table1[[#This Row],[house_number]], " ",Table1[[#This Row],[street_name]])</f>
        <v>2840 Broadway</v>
      </c>
      <c r="O577" t="s">
        <v>125</v>
      </c>
      <c r="P577" t="s">
        <v>12</v>
      </c>
      <c r="Q577" s="3">
        <v>10032</v>
      </c>
    </row>
    <row r="578" spans="1:17" x14ac:dyDescent="0.25">
      <c r="A578">
        <v>7097816715</v>
      </c>
      <c r="B578" s="1">
        <v>41516</v>
      </c>
      <c r="C578">
        <v>19</v>
      </c>
      <c r="D578">
        <v>2</v>
      </c>
      <c r="E578">
        <v>349570</v>
      </c>
      <c r="F578">
        <v>540</v>
      </c>
      <c r="G578">
        <v>540</v>
      </c>
      <c r="H578" t="s">
        <v>13</v>
      </c>
      <c r="I578">
        <v>540</v>
      </c>
      <c r="J578" s="2">
        <v>0.23611111111111113</v>
      </c>
      <c r="K578">
        <v>5</v>
      </c>
      <c r="L578">
        <v>2840</v>
      </c>
      <c r="M578" t="s">
        <v>17</v>
      </c>
      <c r="N578" t="str">
        <f>CONCATENATE(Table1[[#This Row],[house_number]], " ",Table1[[#This Row],[street_name]])</f>
        <v>2840 Broadway</v>
      </c>
      <c r="O578" t="s">
        <v>125</v>
      </c>
      <c r="P578" t="s">
        <v>12</v>
      </c>
      <c r="Q578" s="3">
        <v>10032</v>
      </c>
    </row>
    <row r="579" spans="1:17" x14ac:dyDescent="0.25">
      <c r="A579">
        <v>7097817343</v>
      </c>
      <c r="B579" s="1">
        <v>41516</v>
      </c>
      <c r="C579">
        <v>18</v>
      </c>
      <c r="D579">
        <v>2</v>
      </c>
      <c r="E579">
        <v>349570</v>
      </c>
      <c r="F579">
        <v>206</v>
      </c>
      <c r="G579">
        <v>206</v>
      </c>
      <c r="H579" t="s">
        <v>29</v>
      </c>
      <c r="I579">
        <v>1406</v>
      </c>
      <c r="J579" s="2">
        <v>0.58750000000000002</v>
      </c>
      <c r="K579">
        <v>14</v>
      </c>
      <c r="L579">
        <v>2413</v>
      </c>
      <c r="M579" t="s">
        <v>30</v>
      </c>
      <c r="N579" t="str">
        <f>CONCATENATE(Table1[[#This Row],[house_number]], " ",Table1[[#This Row],[street_name]])</f>
        <v>2413 2nd Ave</v>
      </c>
      <c r="O579" t="s">
        <v>125</v>
      </c>
      <c r="P579" t="s">
        <v>12</v>
      </c>
      <c r="Q579" s="3">
        <v>10032</v>
      </c>
    </row>
    <row r="580" spans="1:17" x14ac:dyDescent="0.25">
      <c r="A580">
        <v>7097817320</v>
      </c>
      <c r="B580" s="1">
        <v>41516</v>
      </c>
      <c r="C580">
        <v>16</v>
      </c>
      <c r="D580">
        <v>2</v>
      </c>
      <c r="E580">
        <v>349570</v>
      </c>
      <c r="F580">
        <v>156</v>
      </c>
      <c r="G580">
        <v>156</v>
      </c>
      <c r="H580" t="s">
        <v>29</v>
      </c>
      <c r="I580">
        <v>1356</v>
      </c>
      <c r="J580" s="2">
        <v>0.5805555555555556</v>
      </c>
      <c r="K580">
        <v>13</v>
      </c>
      <c r="L580">
        <v>250</v>
      </c>
      <c r="M580" t="s">
        <v>39</v>
      </c>
      <c r="N580" t="str">
        <f>CONCATENATE(Table1[[#This Row],[house_number]], " ",Table1[[#This Row],[street_name]])</f>
        <v>250 E 125th St</v>
      </c>
      <c r="O580" t="s">
        <v>125</v>
      </c>
      <c r="P580" t="s">
        <v>12</v>
      </c>
      <c r="Q580" s="3">
        <v>10032</v>
      </c>
    </row>
    <row r="581" spans="1:17" x14ac:dyDescent="0.25">
      <c r="A581">
        <v>7097817306</v>
      </c>
      <c r="B581" s="1">
        <v>41516</v>
      </c>
      <c r="C581">
        <v>19</v>
      </c>
      <c r="D581">
        <v>2</v>
      </c>
      <c r="E581">
        <v>349570</v>
      </c>
      <c r="F581">
        <v>149</v>
      </c>
      <c r="G581">
        <v>149</v>
      </c>
      <c r="H581" t="s">
        <v>29</v>
      </c>
      <c r="I581">
        <v>1349</v>
      </c>
      <c r="J581" s="2">
        <v>0.5756944444444444</v>
      </c>
      <c r="K581">
        <v>13</v>
      </c>
      <c r="L581">
        <v>248</v>
      </c>
      <c r="M581" t="s">
        <v>40</v>
      </c>
      <c r="N581" t="str">
        <f>CONCATENATE(Table1[[#This Row],[house_number]], " ",Table1[[#This Row],[street_name]])</f>
        <v>248 E 116th St</v>
      </c>
      <c r="O581" t="s">
        <v>125</v>
      </c>
      <c r="P581" t="s">
        <v>12</v>
      </c>
      <c r="Q581" s="3">
        <v>10032</v>
      </c>
    </row>
    <row r="582" spans="1:17" x14ac:dyDescent="0.25">
      <c r="A582">
        <v>7097817290</v>
      </c>
      <c r="B582" s="1">
        <v>41516</v>
      </c>
      <c r="C582">
        <v>46</v>
      </c>
      <c r="D582">
        <v>3</v>
      </c>
      <c r="E582">
        <v>349570</v>
      </c>
      <c r="F582">
        <v>147</v>
      </c>
      <c r="G582">
        <v>147</v>
      </c>
      <c r="H582" t="s">
        <v>29</v>
      </c>
      <c r="I582">
        <v>1347</v>
      </c>
      <c r="J582" s="2">
        <v>0.57430555555555551</v>
      </c>
      <c r="K582">
        <v>13</v>
      </c>
      <c r="L582">
        <v>170</v>
      </c>
      <c r="M582" t="s">
        <v>40</v>
      </c>
      <c r="N582" t="str">
        <f>CONCATENATE(Table1[[#This Row],[house_number]], " ",Table1[[#This Row],[street_name]])</f>
        <v>170 E 116th St</v>
      </c>
      <c r="O582" t="s">
        <v>125</v>
      </c>
      <c r="P582" t="s">
        <v>12</v>
      </c>
      <c r="Q582" s="3">
        <v>10032</v>
      </c>
    </row>
    <row r="583" spans="1:17" x14ac:dyDescent="0.25">
      <c r="A583">
        <v>7097817276</v>
      </c>
      <c r="B583" s="1">
        <v>41516</v>
      </c>
      <c r="C583">
        <v>46</v>
      </c>
      <c r="D583">
        <v>3</v>
      </c>
      <c r="E583">
        <v>349570</v>
      </c>
      <c r="F583">
        <v>142</v>
      </c>
      <c r="G583">
        <v>142</v>
      </c>
      <c r="H583" t="s">
        <v>29</v>
      </c>
      <c r="I583">
        <v>1342</v>
      </c>
      <c r="J583" s="2">
        <v>0.5708333333333333</v>
      </c>
      <c r="K583">
        <v>13</v>
      </c>
      <c r="L583">
        <v>2108</v>
      </c>
      <c r="M583" t="s">
        <v>87</v>
      </c>
      <c r="N583" t="str">
        <f>CONCATENATE(Table1[[#This Row],[house_number]], " ",Table1[[#This Row],[street_name]])</f>
        <v>2108 3rd Ave</v>
      </c>
      <c r="O583" t="s">
        <v>125</v>
      </c>
      <c r="P583" t="s">
        <v>12</v>
      </c>
      <c r="Q583" s="3">
        <v>10032</v>
      </c>
    </row>
    <row r="584" spans="1:17" x14ac:dyDescent="0.25">
      <c r="A584">
        <v>7097817252</v>
      </c>
      <c r="B584" s="1">
        <v>41516</v>
      </c>
      <c r="C584">
        <v>46</v>
      </c>
      <c r="D584">
        <v>3</v>
      </c>
      <c r="E584">
        <v>349570</v>
      </c>
      <c r="F584">
        <v>114</v>
      </c>
      <c r="G584">
        <v>114</v>
      </c>
      <c r="H584" t="s">
        <v>29</v>
      </c>
      <c r="I584">
        <v>1314</v>
      </c>
      <c r="J584" s="2">
        <v>0.55138888888888882</v>
      </c>
      <c r="K584">
        <v>13</v>
      </c>
      <c r="L584">
        <v>115</v>
      </c>
      <c r="M584" t="s">
        <v>27</v>
      </c>
      <c r="N584" t="str">
        <f>CONCATENATE(Table1[[#This Row],[house_number]], " ",Table1[[#This Row],[street_name]])</f>
        <v>115 W 138th St</v>
      </c>
      <c r="O584" t="s">
        <v>125</v>
      </c>
      <c r="P584" t="s">
        <v>12</v>
      </c>
      <c r="Q584" s="3">
        <v>10032</v>
      </c>
    </row>
    <row r="585" spans="1:17" x14ac:dyDescent="0.25">
      <c r="A585">
        <v>7097817240</v>
      </c>
      <c r="B585" s="1">
        <v>41516</v>
      </c>
      <c r="C585">
        <v>46</v>
      </c>
      <c r="D585">
        <v>3</v>
      </c>
      <c r="E585">
        <v>349570</v>
      </c>
      <c r="F585">
        <v>113</v>
      </c>
      <c r="G585">
        <v>113</v>
      </c>
      <c r="H585" t="s">
        <v>29</v>
      </c>
      <c r="I585">
        <v>1313</v>
      </c>
      <c r="J585" s="2">
        <v>0.55069444444444449</v>
      </c>
      <c r="K585">
        <v>13</v>
      </c>
      <c r="L585">
        <v>128</v>
      </c>
      <c r="M585" t="s">
        <v>27</v>
      </c>
      <c r="N585" t="str">
        <f>CONCATENATE(Table1[[#This Row],[house_number]], " ",Table1[[#This Row],[street_name]])</f>
        <v>128 W 138th St</v>
      </c>
      <c r="O585" t="s">
        <v>125</v>
      </c>
      <c r="P585" t="s">
        <v>12</v>
      </c>
      <c r="Q585" s="3">
        <v>10032</v>
      </c>
    </row>
    <row r="586" spans="1:17" x14ac:dyDescent="0.25">
      <c r="A586">
        <v>7097817215</v>
      </c>
      <c r="B586" s="1">
        <v>41516</v>
      </c>
      <c r="C586">
        <v>21</v>
      </c>
      <c r="D586">
        <v>1</v>
      </c>
      <c r="E586">
        <v>349570</v>
      </c>
      <c r="F586">
        <v>1148</v>
      </c>
      <c r="G586">
        <v>1148</v>
      </c>
      <c r="H586" t="s">
        <v>13</v>
      </c>
      <c r="I586">
        <v>1148</v>
      </c>
      <c r="J586" s="2">
        <v>0.4916666666666667</v>
      </c>
      <c r="K586">
        <v>11</v>
      </c>
      <c r="L586">
        <v>116</v>
      </c>
      <c r="M586" t="s">
        <v>25</v>
      </c>
      <c r="N586" t="str">
        <f>CONCATENATE(Table1[[#This Row],[house_number]], " ",Table1[[#This Row],[street_name]])</f>
        <v>116 W 137th St</v>
      </c>
      <c r="O586" t="s">
        <v>125</v>
      </c>
      <c r="P586" t="s">
        <v>12</v>
      </c>
      <c r="Q586" s="3">
        <v>10032</v>
      </c>
    </row>
    <row r="587" spans="1:17" x14ac:dyDescent="0.25">
      <c r="A587">
        <v>7097817203</v>
      </c>
      <c r="B587" s="1">
        <v>41516</v>
      </c>
      <c r="C587">
        <v>21</v>
      </c>
      <c r="D587">
        <v>1</v>
      </c>
      <c r="E587">
        <v>349570</v>
      </c>
      <c r="F587">
        <v>1147</v>
      </c>
      <c r="G587">
        <v>1147</v>
      </c>
      <c r="H587" t="s">
        <v>13</v>
      </c>
      <c r="I587">
        <v>1147</v>
      </c>
      <c r="J587" s="2">
        <v>0.4909722222222222</v>
      </c>
      <c r="K587">
        <v>11</v>
      </c>
      <c r="L587">
        <v>110</v>
      </c>
      <c r="M587" t="s">
        <v>25</v>
      </c>
      <c r="N587" t="str">
        <f>CONCATENATE(Table1[[#This Row],[house_number]], " ",Table1[[#This Row],[street_name]])</f>
        <v>110 W 137th St</v>
      </c>
      <c r="O587" t="s">
        <v>125</v>
      </c>
      <c r="P587" t="s">
        <v>12</v>
      </c>
      <c r="Q587" s="3">
        <v>10032</v>
      </c>
    </row>
    <row r="588" spans="1:17" x14ac:dyDescent="0.25">
      <c r="A588">
        <v>7097817161</v>
      </c>
      <c r="B588" s="1">
        <v>41516</v>
      </c>
      <c r="C588">
        <v>21</v>
      </c>
      <c r="D588">
        <v>1</v>
      </c>
      <c r="E588">
        <v>349570</v>
      </c>
      <c r="F588">
        <v>1129</v>
      </c>
      <c r="G588">
        <v>1129</v>
      </c>
      <c r="H588" t="s">
        <v>13</v>
      </c>
      <c r="I588">
        <v>1129</v>
      </c>
      <c r="J588" s="2">
        <v>0.47847222222222219</v>
      </c>
      <c r="K588">
        <v>11</v>
      </c>
      <c r="L588">
        <v>404</v>
      </c>
      <c r="M588" t="s">
        <v>103</v>
      </c>
      <c r="N588" t="str">
        <f>CONCATENATE(Table1[[#This Row],[house_number]], " ",Table1[[#This Row],[street_name]])</f>
        <v>404 Riverside Dr</v>
      </c>
      <c r="O588" t="s">
        <v>125</v>
      </c>
      <c r="P588" t="s">
        <v>12</v>
      </c>
      <c r="Q588" s="3">
        <v>10032</v>
      </c>
    </row>
    <row r="589" spans="1:17" x14ac:dyDescent="0.25">
      <c r="A589">
        <v>7097817148</v>
      </c>
      <c r="B589" s="1">
        <v>41516</v>
      </c>
      <c r="C589">
        <v>21</v>
      </c>
      <c r="D589">
        <v>1</v>
      </c>
      <c r="E589">
        <v>349570</v>
      </c>
      <c r="F589">
        <v>1114</v>
      </c>
      <c r="G589">
        <v>1114</v>
      </c>
      <c r="H589" t="s">
        <v>13</v>
      </c>
      <c r="I589">
        <v>1114</v>
      </c>
      <c r="J589" s="2">
        <v>0.4680555555555555</v>
      </c>
      <c r="K589">
        <v>11</v>
      </c>
      <c r="L589">
        <v>21</v>
      </c>
      <c r="M589" t="s">
        <v>52</v>
      </c>
      <c r="N589" t="str">
        <f>CONCATENATE(Table1[[#This Row],[house_number]], " ",Table1[[#This Row],[street_name]])</f>
        <v>21 Claremont Ave</v>
      </c>
      <c r="O589" t="s">
        <v>125</v>
      </c>
      <c r="P589" t="s">
        <v>12</v>
      </c>
      <c r="Q589" s="3">
        <v>10032</v>
      </c>
    </row>
    <row r="590" spans="1:17" x14ac:dyDescent="0.25">
      <c r="A590">
        <v>7097817136</v>
      </c>
      <c r="B590" s="1">
        <v>41516</v>
      </c>
      <c r="C590">
        <v>21</v>
      </c>
      <c r="D590">
        <v>1</v>
      </c>
      <c r="E590">
        <v>349570</v>
      </c>
      <c r="F590">
        <v>1112</v>
      </c>
      <c r="G590">
        <v>1112</v>
      </c>
      <c r="H590" t="s">
        <v>13</v>
      </c>
      <c r="I590">
        <v>1112</v>
      </c>
      <c r="J590" s="2">
        <v>0.46666666666666662</v>
      </c>
      <c r="K590">
        <v>11</v>
      </c>
      <c r="L590">
        <v>61</v>
      </c>
      <c r="M590" t="s">
        <v>52</v>
      </c>
      <c r="N590" t="str">
        <f>CONCATENATE(Table1[[#This Row],[house_number]], " ",Table1[[#This Row],[street_name]])</f>
        <v>61 Claremont Ave</v>
      </c>
      <c r="O590" t="s">
        <v>125</v>
      </c>
      <c r="P590" t="s">
        <v>12</v>
      </c>
      <c r="Q590" s="3">
        <v>10032</v>
      </c>
    </row>
    <row r="591" spans="1:17" x14ac:dyDescent="0.25">
      <c r="A591">
        <v>7097817112</v>
      </c>
      <c r="B591" s="1">
        <v>41516</v>
      </c>
      <c r="C591">
        <v>14</v>
      </c>
      <c r="D591">
        <v>2</v>
      </c>
      <c r="E591">
        <v>349570</v>
      </c>
      <c r="F591">
        <v>1050</v>
      </c>
      <c r="G591">
        <v>1050</v>
      </c>
      <c r="H591" t="s">
        <v>13</v>
      </c>
      <c r="I591">
        <v>1050</v>
      </c>
      <c r="J591" s="2">
        <v>0.4513888888888889</v>
      </c>
      <c r="K591">
        <v>10</v>
      </c>
      <c r="L591">
        <v>177</v>
      </c>
      <c r="M591" t="s">
        <v>107</v>
      </c>
      <c r="N591" t="str">
        <f>CONCATENATE(Table1[[#This Row],[house_number]], " ",Table1[[#This Row],[street_name]])</f>
        <v>177 Ft Washington Ave</v>
      </c>
      <c r="O591" t="s">
        <v>125</v>
      </c>
      <c r="P591" t="s">
        <v>12</v>
      </c>
      <c r="Q591" s="3">
        <v>10032</v>
      </c>
    </row>
    <row r="592" spans="1:17" x14ac:dyDescent="0.25">
      <c r="A592">
        <v>7097817033</v>
      </c>
      <c r="B592" s="1">
        <v>41516</v>
      </c>
      <c r="C592">
        <v>21</v>
      </c>
      <c r="D592">
        <v>1</v>
      </c>
      <c r="E592">
        <v>349570</v>
      </c>
      <c r="F592">
        <v>944</v>
      </c>
      <c r="G592">
        <v>944</v>
      </c>
      <c r="H592" t="s">
        <v>13</v>
      </c>
      <c r="I592">
        <v>944</v>
      </c>
      <c r="J592" s="2">
        <v>0.4055555555555555</v>
      </c>
      <c r="K592">
        <v>9</v>
      </c>
      <c r="L592">
        <v>5</v>
      </c>
      <c r="M592" t="s">
        <v>97</v>
      </c>
      <c r="N592" t="str">
        <f>CONCATENATE(Table1[[#This Row],[house_number]], " ",Table1[[#This Row],[street_name]])</f>
        <v>5 W 127th St</v>
      </c>
      <c r="O592" t="s">
        <v>125</v>
      </c>
      <c r="P592" t="s">
        <v>12</v>
      </c>
      <c r="Q592" s="3">
        <v>10032</v>
      </c>
    </row>
    <row r="593" spans="1:17" x14ac:dyDescent="0.25">
      <c r="A593">
        <v>7097817010</v>
      </c>
      <c r="B593" s="1">
        <v>41516</v>
      </c>
      <c r="C593">
        <v>21</v>
      </c>
      <c r="D593">
        <v>1</v>
      </c>
      <c r="E593">
        <v>349570</v>
      </c>
      <c r="F593">
        <v>936</v>
      </c>
      <c r="G593">
        <v>936</v>
      </c>
      <c r="H593" t="s">
        <v>13</v>
      </c>
      <c r="I593">
        <v>936</v>
      </c>
      <c r="J593" s="2">
        <v>0.39999999999999997</v>
      </c>
      <c r="K593">
        <v>9</v>
      </c>
      <c r="L593">
        <v>120</v>
      </c>
      <c r="M593" t="s">
        <v>22</v>
      </c>
      <c r="N593" t="str">
        <f>CONCATENATE(Table1[[#This Row],[house_number]], " ",Table1[[#This Row],[street_name]])</f>
        <v>120 W 131st St</v>
      </c>
      <c r="O593" t="s">
        <v>125</v>
      </c>
      <c r="P593" t="s">
        <v>12</v>
      </c>
      <c r="Q593" s="3">
        <v>10032</v>
      </c>
    </row>
    <row r="594" spans="1:17" x14ac:dyDescent="0.25">
      <c r="A594">
        <v>7097817008</v>
      </c>
      <c r="B594" s="1">
        <v>41516</v>
      </c>
      <c r="C594">
        <v>21</v>
      </c>
      <c r="D594">
        <v>1</v>
      </c>
      <c r="E594">
        <v>349570</v>
      </c>
      <c r="F594">
        <v>916</v>
      </c>
      <c r="G594">
        <v>916</v>
      </c>
      <c r="H594" t="s">
        <v>13</v>
      </c>
      <c r="I594">
        <v>916</v>
      </c>
      <c r="J594" s="2">
        <v>0.38611111111111113</v>
      </c>
      <c r="K594">
        <v>9</v>
      </c>
      <c r="L594">
        <v>106</v>
      </c>
      <c r="M594" t="s">
        <v>21</v>
      </c>
      <c r="N594" t="str">
        <f>CONCATENATE(Table1[[#This Row],[house_number]], " ",Table1[[#This Row],[street_name]])</f>
        <v>106 Convent Ave</v>
      </c>
      <c r="O594" t="s">
        <v>125</v>
      </c>
      <c r="P594" t="s">
        <v>12</v>
      </c>
      <c r="Q594" s="3">
        <v>10032</v>
      </c>
    </row>
    <row r="595" spans="1:17" x14ac:dyDescent="0.25">
      <c r="A595">
        <v>7097816983</v>
      </c>
      <c r="B595" s="1">
        <v>41516</v>
      </c>
      <c r="C595">
        <v>21</v>
      </c>
      <c r="D595">
        <v>1</v>
      </c>
      <c r="E595">
        <v>349570</v>
      </c>
      <c r="F595">
        <v>910</v>
      </c>
      <c r="G595">
        <v>910</v>
      </c>
      <c r="H595" t="s">
        <v>13</v>
      </c>
      <c r="I595">
        <v>910</v>
      </c>
      <c r="J595" s="2">
        <v>0.38194444444444442</v>
      </c>
      <c r="K595">
        <v>9</v>
      </c>
      <c r="L595">
        <v>376</v>
      </c>
      <c r="M595" t="s">
        <v>97</v>
      </c>
      <c r="N595" t="str">
        <f>CONCATENATE(Table1[[#This Row],[house_number]], " ",Table1[[#This Row],[street_name]])</f>
        <v>376 W 127th St</v>
      </c>
      <c r="O595" t="s">
        <v>125</v>
      </c>
      <c r="P595" t="s">
        <v>12</v>
      </c>
      <c r="Q595" s="3">
        <v>10032</v>
      </c>
    </row>
    <row r="596" spans="1:17" x14ac:dyDescent="0.25">
      <c r="A596">
        <v>7097816971</v>
      </c>
      <c r="B596" s="1">
        <v>41516</v>
      </c>
      <c r="C596">
        <v>21</v>
      </c>
      <c r="D596">
        <v>1</v>
      </c>
      <c r="E596">
        <v>349570</v>
      </c>
      <c r="F596">
        <v>909</v>
      </c>
      <c r="G596">
        <v>909</v>
      </c>
      <c r="H596" t="s">
        <v>13</v>
      </c>
      <c r="I596">
        <v>909</v>
      </c>
      <c r="J596" s="2">
        <v>0.38125000000000003</v>
      </c>
      <c r="K596">
        <v>9</v>
      </c>
      <c r="L596">
        <v>368</v>
      </c>
      <c r="M596" t="s">
        <v>97</v>
      </c>
      <c r="N596" t="str">
        <f>CONCATENATE(Table1[[#This Row],[house_number]], " ",Table1[[#This Row],[street_name]])</f>
        <v>368 W 127th St</v>
      </c>
      <c r="O596" t="s">
        <v>125</v>
      </c>
      <c r="P596" t="s">
        <v>12</v>
      </c>
      <c r="Q596" s="3">
        <v>10032</v>
      </c>
    </row>
    <row r="597" spans="1:17" x14ac:dyDescent="0.25">
      <c r="A597">
        <v>7097816958</v>
      </c>
      <c r="B597" s="1">
        <v>41516</v>
      </c>
      <c r="C597">
        <v>21</v>
      </c>
      <c r="D597">
        <v>1</v>
      </c>
      <c r="E597">
        <v>349570</v>
      </c>
      <c r="F597">
        <v>840</v>
      </c>
      <c r="G597">
        <v>840</v>
      </c>
      <c r="H597" t="s">
        <v>13</v>
      </c>
      <c r="I597">
        <v>840</v>
      </c>
      <c r="J597" s="2">
        <v>0.3611111111111111</v>
      </c>
      <c r="K597">
        <v>8</v>
      </c>
      <c r="L597">
        <v>350</v>
      </c>
      <c r="M597" t="s">
        <v>45</v>
      </c>
      <c r="N597" t="str">
        <f>CONCATENATE(Table1[[#This Row],[house_number]], " ",Table1[[#This Row],[street_name]])</f>
        <v>350 W 122nd St</v>
      </c>
      <c r="O597" t="s">
        <v>125</v>
      </c>
      <c r="P597" t="s">
        <v>12</v>
      </c>
      <c r="Q597" s="3">
        <v>10032</v>
      </c>
    </row>
    <row r="598" spans="1:17" x14ac:dyDescent="0.25">
      <c r="A598">
        <v>7097816922</v>
      </c>
      <c r="B598" s="1">
        <v>41516</v>
      </c>
      <c r="C598">
        <v>21</v>
      </c>
      <c r="D598">
        <v>1</v>
      </c>
      <c r="E598">
        <v>349570</v>
      </c>
      <c r="F598">
        <v>823</v>
      </c>
      <c r="G598">
        <v>823</v>
      </c>
      <c r="H598" t="s">
        <v>13</v>
      </c>
      <c r="I598">
        <v>823</v>
      </c>
      <c r="J598" s="2">
        <v>0.34930555555555554</v>
      </c>
      <c r="K598">
        <v>8</v>
      </c>
      <c r="L598">
        <v>520</v>
      </c>
      <c r="M598" t="s">
        <v>43</v>
      </c>
      <c r="N598" t="str">
        <f>CONCATENATE(Table1[[#This Row],[house_number]], " ",Table1[[#This Row],[street_name]])</f>
        <v>520 W 150th St</v>
      </c>
      <c r="O598" t="s">
        <v>125</v>
      </c>
      <c r="P598" t="s">
        <v>12</v>
      </c>
      <c r="Q598" s="3">
        <v>10032</v>
      </c>
    </row>
    <row r="599" spans="1:17" x14ac:dyDescent="0.25">
      <c r="A599">
        <v>7097816910</v>
      </c>
      <c r="B599" s="1">
        <v>41516</v>
      </c>
      <c r="C599">
        <v>21</v>
      </c>
      <c r="D599">
        <v>1</v>
      </c>
      <c r="E599">
        <v>349570</v>
      </c>
      <c r="F599">
        <v>819</v>
      </c>
      <c r="G599">
        <v>819</v>
      </c>
      <c r="H599" t="s">
        <v>13</v>
      </c>
      <c r="I599">
        <v>819</v>
      </c>
      <c r="J599" s="2">
        <v>0.34652777777777777</v>
      </c>
      <c r="K599">
        <v>8</v>
      </c>
      <c r="L599">
        <v>561</v>
      </c>
      <c r="M599" t="s">
        <v>44</v>
      </c>
      <c r="N599" t="str">
        <f>CONCATENATE(Table1[[#This Row],[house_number]], " ",Table1[[#This Row],[street_name]])</f>
        <v>561 W 149th St</v>
      </c>
      <c r="O599" t="s">
        <v>125</v>
      </c>
      <c r="P599" t="s">
        <v>12</v>
      </c>
      <c r="Q599" s="3">
        <v>10032</v>
      </c>
    </row>
    <row r="600" spans="1:17" x14ac:dyDescent="0.25">
      <c r="A600">
        <v>7097816909</v>
      </c>
      <c r="B600" s="1">
        <v>41516</v>
      </c>
      <c r="C600">
        <v>21</v>
      </c>
      <c r="D600">
        <v>1</v>
      </c>
      <c r="E600">
        <v>349570</v>
      </c>
      <c r="F600">
        <v>813</v>
      </c>
      <c r="G600">
        <v>813</v>
      </c>
      <c r="H600" t="s">
        <v>13</v>
      </c>
      <c r="I600">
        <v>813</v>
      </c>
      <c r="J600" s="2">
        <v>0.34236111111111112</v>
      </c>
      <c r="K600">
        <v>8</v>
      </c>
      <c r="L600">
        <v>524</v>
      </c>
      <c r="M600" t="s">
        <v>44</v>
      </c>
      <c r="N600" t="str">
        <f>CONCATENATE(Table1[[#This Row],[house_number]], " ",Table1[[#This Row],[street_name]])</f>
        <v>524 W 149th St</v>
      </c>
      <c r="O600" t="s">
        <v>125</v>
      </c>
      <c r="P600" t="s">
        <v>12</v>
      </c>
      <c r="Q600" s="3">
        <v>10032</v>
      </c>
    </row>
    <row r="601" spans="1:17" x14ac:dyDescent="0.25">
      <c r="A601">
        <v>7097816880</v>
      </c>
      <c r="B601" s="1">
        <v>41516</v>
      </c>
      <c r="C601">
        <v>21</v>
      </c>
      <c r="D601">
        <v>1</v>
      </c>
      <c r="E601">
        <v>349570</v>
      </c>
      <c r="F601">
        <v>811</v>
      </c>
      <c r="G601">
        <v>811</v>
      </c>
      <c r="H601" t="s">
        <v>13</v>
      </c>
      <c r="I601">
        <v>811</v>
      </c>
      <c r="J601" s="2">
        <v>0.34097222222222223</v>
      </c>
      <c r="K601">
        <v>8</v>
      </c>
      <c r="L601">
        <v>504</v>
      </c>
      <c r="M601" t="s">
        <v>44</v>
      </c>
      <c r="N601" t="str">
        <f>CONCATENATE(Table1[[#This Row],[house_number]], " ",Table1[[#This Row],[street_name]])</f>
        <v>504 W 149th St</v>
      </c>
      <c r="O601" t="s">
        <v>125</v>
      </c>
      <c r="P601" t="s">
        <v>12</v>
      </c>
      <c r="Q601" s="3">
        <v>10032</v>
      </c>
    </row>
    <row r="602" spans="1:17" x14ac:dyDescent="0.25">
      <c r="A602">
        <v>7097816879</v>
      </c>
      <c r="B602" s="1">
        <v>41516</v>
      </c>
      <c r="C602">
        <v>21</v>
      </c>
      <c r="D602">
        <v>1</v>
      </c>
      <c r="E602">
        <v>349570</v>
      </c>
      <c r="F602">
        <v>807</v>
      </c>
      <c r="G602">
        <v>807</v>
      </c>
      <c r="H602" t="s">
        <v>13</v>
      </c>
      <c r="I602">
        <v>807</v>
      </c>
      <c r="J602" s="2">
        <v>0.33819444444444446</v>
      </c>
      <c r="K602">
        <v>8</v>
      </c>
      <c r="L602">
        <v>506</v>
      </c>
      <c r="M602" t="s">
        <v>55</v>
      </c>
      <c r="N602" t="str">
        <f>CONCATENATE(Table1[[#This Row],[house_number]], " ",Table1[[#This Row],[street_name]])</f>
        <v>506 W 148th St</v>
      </c>
      <c r="O602" t="s">
        <v>125</v>
      </c>
      <c r="P602" t="s">
        <v>12</v>
      </c>
      <c r="Q602" s="3">
        <v>10032</v>
      </c>
    </row>
    <row r="603" spans="1:17" x14ac:dyDescent="0.25">
      <c r="A603">
        <v>7097816867</v>
      </c>
      <c r="B603" s="1">
        <v>41516</v>
      </c>
      <c r="C603">
        <v>21</v>
      </c>
      <c r="D603">
        <v>1</v>
      </c>
      <c r="E603">
        <v>349570</v>
      </c>
      <c r="F603">
        <v>806</v>
      </c>
      <c r="G603">
        <v>806</v>
      </c>
      <c r="H603" t="s">
        <v>13</v>
      </c>
      <c r="I603">
        <v>806</v>
      </c>
      <c r="J603" s="2">
        <v>0.33749999999999997</v>
      </c>
      <c r="K603">
        <v>8</v>
      </c>
      <c r="L603">
        <v>550</v>
      </c>
      <c r="M603" t="s">
        <v>55</v>
      </c>
      <c r="N603" t="str">
        <f>CONCATENATE(Table1[[#This Row],[house_number]], " ",Table1[[#This Row],[street_name]])</f>
        <v>550 W 148th St</v>
      </c>
      <c r="O603" t="s">
        <v>125</v>
      </c>
      <c r="P603" t="s">
        <v>12</v>
      </c>
      <c r="Q603" s="3">
        <v>10032</v>
      </c>
    </row>
    <row r="604" spans="1:17" x14ac:dyDescent="0.25">
      <c r="A604">
        <v>7097816855</v>
      </c>
      <c r="B604" s="1">
        <v>41516</v>
      </c>
      <c r="C604">
        <v>19</v>
      </c>
      <c r="D604">
        <v>2</v>
      </c>
      <c r="E604">
        <v>349570</v>
      </c>
      <c r="F604">
        <v>749</v>
      </c>
      <c r="G604">
        <v>749</v>
      </c>
      <c r="H604" t="s">
        <v>13</v>
      </c>
      <c r="I604">
        <v>749</v>
      </c>
      <c r="J604" s="2">
        <v>0.32569444444444445</v>
      </c>
      <c r="K604">
        <v>7</v>
      </c>
      <c r="L604">
        <v>2840</v>
      </c>
      <c r="M604" t="s">
        <v>17</v>
      </c>
      <c r="N604" t="str">
        <f>CONCATENATE(Table1[[#This Row],[house_number]], " ",Table1[[#This Row],[street_name]])</f>
        <v>2840 Broadway</v>
      </c>
      <c r="O604" t="s">
        <v>125</v>
      </c>
      <c r="P604" t="s">
        <v>12</v>
      </c>
      <c r="Q604" s="3">
        <v>10032</v>
      </c>
    </row>
    <row r="605" spans="1:17" x14ac:dyDescent="0.25">
      <c r="A605">
        <v>7097816843</v>
      </c>
      <c r="B605" s="1">
        <v>41516</v>
      </c>
      <c r="C605">
        <v>21</v>
      </c>
      <c r="D605">
        <v>1</v>
      </c>
      <c r="E605">
        <v>349570</v>
      </c>
      <c r="F605">
        <v>745</v>
      </c>
      <c r="G605">
        <v>745</v>
      </c>
      <c r="H605" t="s">
        <v>13</v>
      </c>
      <c r="I605">
        <v>745</v>
      </c>
      <c r="J605" s="2">
        <v>0.32291666666666669</v>
      </c>
      <c r="K605">
        <v>7</v>
      </c>
      <c r="L605">
        <v>2758</v>
      </c>
      <c r="M605" t="s">
        <v>17</v>
      </c>
      <c r="N605" t="str">
        <f>CONCATENATE(Table1[[#This Row],[house_number]], " ",Table1[[#This Row],[street_name]])</f>
        <v>2758 Broadway</v>
      </c>
      <c r="O605" t="s">
        <v>125</v>
      </c>
      <c r="P605" t="s">
        <v>12</v>
      </c>
      <c r="Q605" s="3">
        <v>10032</v>
      </c>
    </row>
    <row r="606" spans="1:17" x14ac:dyDescent="0.25">
      <c r="A606">
        <v>7097816831</v>
      </c>
      <c r="B606" s="1">
        <v>41516</v>
      </c>
      <c r="C606">
        <v>21</v>
      </c>
      <c r="D606">
        <v>1</v>
      </c>
      <c r="E606">
        <v>349570</v>
      </c>
      <c r="F606">
        <v>744</v>
      </c>
      <c r="G606">
        <v>744</v>
      </c>
      <c r="H606" t="s">
        <v>13</v>
      </c>
      <c r="I606">
        <v>744</v>
      </c>
      <c r="J606" s="2">
        <v>0.32222222222222224</v>
      </c>
      <c r="K606">
        <v>7</v>
      </c>
      <c r="L606">
        <v>2748</v>
      </c>
      <c r="M606" t="s">
        <v>17</v>
      </c>
      <c r="N606" t="str">
        <f>CONCATENATE(Table1[[#This Row],[house_number]], " ",Table1[[#This Row],[street_name]])</f>
        <v>2748 Broadway</v>
      </c>
      <c r="O606" t="s">
        <v>125</v>
      </c>
      <c r="P606" t="s">
        <v>12</v>
      </c>
      <c r="Q606" s="3">
        <v>10032</v>
      </c>
    </row>
    <row r="607" spans="1:17" x14ac:dyDescent="0.25">
      <c r="A607">
        <v>7097816818</v>
      </c>
      <c r="B607" s="1">
        <v>41516</v>
      </c>
      <c r="C607">
        <v>21</v>
      </c>
      <c r="D607">
        <v>1</v>
      </c>
      <c r="E607">
        <v>349570</v>
      </c>
      <c r="F607">
        <v>742</v>
      </c>
      <c r="G607">
        <v>742</v>
      </c>
      <c r="H607" t="s">
        <v>13</v>
      </c>
      <c r="I607">
        <v>742</v>
      </c>
      <c r="J607" s="2">
        <v>0.32083333333333336</v>
      </c>
      <c r="K607">
        <v>7</v>
      </c>
      <c r="L607">
        <v>2688</v>
      </c>
      <c r="M607" t="s">
        <v>17</v>
      </c>
      <c r="N607" t="str">
        <f>CONCATENATE(Table1[[#This Row],[house_number]], " ",Table1[[#This Row],[street_name]])</f>
        <v>2688 Broadway</v>
      </c>
      <c r="O607" t="s">
        <v>125</v>
      </c>
      <c r="P607" t="s">
        <v>12</v>
      </c>
      <c r="Q607" s="3">
        <v>10032</v>
      </c>
    </row>
    <row r="608" spans="1:17" x14ac:dyDescent="0.25">
      <c r="A608">
        <v>7097816790</v>
      </c>
      <c r="B608" s="1">
        <v>41516</v>
      </c>
      <c r="C608">
        <v>71</v>
      </c>
      <c r="D608">
        <v>5</v>
      </c>
      <c r="E608">
        <v>349570</v>
      </c>
      <c r="F608">
        <v>737</v>
      </c>
      <c r="G608">
        <v>737</v>
      </c>
      <c r="H608" t="s">
        <v>13</v>
      </c>
      <c r="I608">
        <v>737</v>
      </c>
      <c r="J608" s="2">
        <v>0.31736111111111115</v>
      </c>
      <c r="K608">
        <v>7</v>
      </c>
      <c r="L608">
        <v>2644</v>
      </c>
      <c r="M608" t="s">
        <v>17</v>
      </c>
      <c r="N608" t="str">
        <f>CONCATENATE(Table1[[#This Row],[house_number]], " ",Table1[[#This Row],[street_name]])</f>
        <v>2644 Broadway</v>
      </c>
      <c r="O608" t="s">
        <v>125</v>
      </c>
      <c r="P608" t="s">
        <v>12</v>
      </c>
      <c r="Q608" s="3">
        <v>10032</v>
      </c>
    </row>
    <row r="609" spans="1:17" x14ac:dyDescent="0.25">
      <c r="A609">
        <v>7097816788</v>
      </c>
      <c r="B609" s="1">
        <v>41516</v>
      </c>
      <c r="C609">
        <v>21</v>
      </c>
      <c r="D609">
        <v>1</v>
      </c>
      <c r="E609">
        <v>349570</v>
      </c>
      <c r="F609">
        <v>736</v>
      </c>
      <c r="G609">
        <v>736</v>
      </c>
      <c r="H609" t="s">
        <v>13</v>
      </c>
      <c r="I609">
        <v>736</v>
      </c>
      <c r="J609" s="2">
        <v>0.31666666666666665</v>
      </c>
      <c r="K609">
        <v>7</v>
      </c>
      <c r="L609">
        <v>2644</v>
      </c>
      <c r="M609" t="s">
        <v>17</v>
      </c>
      <c r="N609" t="str">
        <f>CONCATENATE(Table1[[#This Row],[house_number]], " ",Table1[[#This Row],[street_name]])</f>
        <v>2644 Broadway</v>
      </c>
      <c r="O609" t="s">
        <v>125</v>
      </c>
      <c r="P609" t="s">
        <v>12</v>
      </c>
      <c r="Q609" s="3">
        <v>10032</v>
      </c>
    </row>
    <row r="610" spans="1:17" x14ac:dyDescent="0.25">
      <c r="A610">
        <v>7097816776</v>
      </c>
      <c r="B610" s="1">
        <v>41516</v>
      </c>
      <c r="C610">
        <v>21</v>
      </c>
      <c r="D610">
        <v>1</v>
      </c>
      <c r="E610">
        <v>349570</v>
      </c>
      <c r="F610">
        <v>706</v>
      </c>
      <c r="G610">
        <v>706</v>
      </c>
      <c r="H610" t="s">
        <v>13</v>
      </c>
      <c r="I610">
        <v>706</v>
      </c>
      <c r="J610" s="2">
        <v>0.29583333333333334</v>
      </c>
      <c r="K610">
        <v>7</v>
      </c>
      <c r="M610" t="s">
        <v>14</v>
      </c>
      <c r="N610" t="str">
        <f>CONCATENATE(Table1[[#This Row],[house_number]], " ",Table1[[#This Row],[street_name]])</f>
        <v xml:space="preserve"> Columbus Ave</v>
      </c>
      <c r="O610" t="s">
        <v>125</v>
      </c>
      <c r="P610" t="s">
        <v>12</v>
      </c>
      <c r="Q610" s="3">
        <v>10032</v>
      </c>
    </row>
    <row r="611" spans="1:17" x14ac:dyDescent="0.25">
      <c r="A611">
        <v>7097816764</v>
      </c>
      <c r="B611" s="1">
        <v>41516</v>
      </c>
      <c r="C611">
        <v>21</v>
      </c>
      <c r="D611">
        <v>1</v>
      </c>
      <c r="E611">
        <v>349570</v>
      </c>
      <c r="F611">
        <v>636</v>
      </c>
      <c r="G611">
        <v>636</v>
      </c>
      <c r="H611" t="s">
        <v>13</v>
      </c>
      <c r="I611">
        <v>636</v>
      </c>
      <c r="J611" s="2">
        <v>0.27499999999999997</v>
      </c>
      <c r="K611">
        <v>6</v>
      </c>
      <c r="L611">
        <v>885</v>
      </c>
      <c r="M611" t="s">
        <v>14</v>
      </c>
      <c r="N611" t="str">
        <f>CONCATENATE(Table1[[#This Row],[house_number]], " ",Table1[[#This Row],[street_name]])</f>
        <v>885 Columbus Ave</v>
      </c>
      <c r="O611" t="s">
        <v>125</v>
      </c>
      <c r="P611" t="s">
        <v>12</v>
      </c>
      <c r="Q611" s="3">
        <v>10032</v>
      </c>
    </row>
    <row r="612" spans="1:17" x14ac:dyDescent="0.25">
      <c r="A612">
        <v>7097816739</v>
      </c>
      <c r="B612" s="1">
        <v>41516</v>
      </c>
      <c r="C612">
        <v>19</v>
      </c>
      <c r="D612">
        <v>2</v>
      </c>
      <c r="E612">
        <v>349570</v>
      </c>
      <c r="F612">
        <v>625</v>
      </c>
      <c r="G612">
        <v>625</v>
      </c>
      <c r="H612" t="s">
        <v>13</v>
      </c>
      <c r="I612">
        <v>625</v>
      </c>
      <c r="J612" s="2">
        <v>0.2673611111111111</v>
      </c>
      <c r="K612">
        <v>6</v>
      </c>
      <c r="L612">
        <v>2766</v>
      </c>
      <c r="M612" t="s">
        <v>17</v>
      </c>
      <c r="N612" t="str">
        <f>CONCATENATE(Table1[[#This Row],[house_number]], " ",Table1[[#This Row],[street_name]])</f>
        <v>2766 Broadway</v>
      </c>
      <c r="O612" t="s">
        <v>125</v>
      </c>
      <c r="P612" t="s">
        <v>12</v>
      </c>
      <c r="Q612" s="3">
        <v>10032</v>
      </c>
    </row>
    <row r="613" spans="1:17" x14ac:dyDescent="0.25">
      <c r="A613">
        <v>7097816703</v>
      </c>
      <c r="B613" s="1">
        <v>41516</v>
      </c>
      <c r="C613">
        <v>19</v>
      </c>
      <c r="D613">
        <v>2</v>
      </c>
      <c r="E613">
        <v>349570</v>
      </c>
      <c r="F613">
        <v>539</v>
      </c>
      <c r="G613">
        <v>539</v>
      </c>
      <c r="H613" t="s">
        <v>13</v>
      </c>
      <c r="I613">
        <v>539</v>
      </c>
      <c r="J613" s="2">
        <v>0.23541666666666669</v>
      </c>
      <c r="K613">
        <v>5</v>
      </c>
      <c r="L613">
        <v>545</v>
      </c>
      <c r="M613" t="s">
        <v>75</v>
      </c>
      <c r="N613" t="str">
        <f>CONCATENATE(Table1[[#This Row],[house_number]], " ",Table1[[#This Row],[street_name]])</f>
        <v>545 W 110th St</v>
      </c>
      <c r="O613" t="s">
        <v>125</v>
      </c>
      <c r="P613" t="s">
        <v>12</v>
      </c>
      <c r="Q613" s="3">
        <v>10032</v>
      </c>
    </row>
    <row r="614" spans="1:17" x14ac:dyDescent="0.25">
      <c r="A614">
        <v>7097816697</v>
      </c>
      <c r="B614" s="1">
        <v>41516</v>
      </c>
      <c r="C614">
        <v>40</v>
      </c>
      <c r="D614">
        <v>2</v>
      </c>
      <c r="E614">
        <v>349570</v>
      </c>
      <c r="F614">
        <v>533</v>
      </c>
      <c r="G614">
        <v>533</v>
      </c>
      <c r="H614" t="s">
        <v>13</v>
      </c>
      <c r="I614">
        <v>533</v>
      </c>
      <c r="J614" s="2">
        <v>0.23124999999999998</v>
      </c>
      <c r="K614">
        <v>5</v>
      </c>
      <c r="L614">
        <v>157</v>
      </c>
      <c r="M614" t="s">
        <v>15</v>
      </c>
      <c r="N614" t="str">
        <f>CONCATENATE(Table1[[#This Row],[house_number]], " ",Table1[[#This Row],[street_name]])</f>
        <v>157 W 111th St</v>
      </c>
      <c r="O614" t="s">
        <v>125</v>
      </c>
      <c r="P614" t="s">
        <v>12</v>
      </c>
      <c r="Q614" s="3">
        <v>10032</v>
      </c>
    </row>
    <row r="615" spans="1:17" x14ac:dyDescent="0.25">
      <c r="A615">
        <v>7097817793</v>
      </c>
      <c r="B615" s="1">
        <v>41517</v>
      </c>
      <c r="C615">
        <v>14</v>
      </c>
      <c r="D615">
        <v>2</v>
      </c>
      <c r="E615">
        <v>349570</v>
      </c>
      <c r="F615">
        <v>1046</v>
      </c>
      <c r="G615">
        <v>1046</v>
      </c>
      <c r="H615" t="s">
        <v>13</v>
      </c>
      <c r="I615">
        <v>1046</v>
      </c>
      <c r="J615" s="2">
        <v>0.44861111111111113</v>
      </c>
      <c r="K615">
        <v>10</v>
      </c>
      <c r="L615">
        <v>45</v>
      </c>
      <c r="M615" t="s">
        <v>118</v>
      </c>
      <c r="N615" t="str">
        <f>CONCATENATE(Table1[[#This Row],[house_number]], " ",Table1[[#This Row],[street_name]])</f>
        <v>45 Fairview Ave</v>
      </c>
      <c r="O615" t="s">
        <v>125</v>
      </c>
      <c r="P615" t="s">
        <v>12</v>
      </c>
      <c r="Q615" s="3">
        <v>10032</v>
      </c>
    </row>
    <row r="616" spans="1:17" x14ac:dyDescent="0.25">
      <c r="A616">
        <v>7097817770</v>
      </c>
      <c r="B616" s="1">
        <v>41517</v>
      </c>
      <c r="C616">
        <v>19</v>
      </c>
      <c r="D616">
        <v>2</v>
      </c>
      <c r="E616">
        <v>349570</v>
      </c>
      <c r="F616">
        <v>939</v>
      </c>
      <c r="G616">
        <v>939</v>
      </c>
      <c r="H616" t="s">
        <v>13</v>
      </c>
      <c r="I616">
        <v>939</v>
      </c>
      <c r="J616" s="2">
        <v>0.40208333333333335</v>
      </c>
      <c r="K616">
        <v>9</v>
      </c>
      <c r="L616">
        <v>3552</v>
      </c>
      <c r="M616" t="s">
        <v>17</v>
      </c>
      <c r="N616" t="str">
        <f>CONCATENATE(Table1[[#This Row],[house_number]], " ",Table1[[#This Row],[street_name]])</f>
        <v>3552 Broadway</v>
      </c>
      <c r="O616" t="s">
        <v>125</v>
      </c>
      <c r="P616" t="s">
        <v>12</v>
      </c>
      <c r="Q616" s="3">
        <v>10032</v>
      </c>
    </row>
    <row r="617" spans="1:17" x14ac:dyDescent="0.25">
      <c r="A617">
        <v>7097817768</v>
      </c>
      <c r="B617" s="1">
        <v>41517</v>
      </c>
      <c r="C617">
        <v>21</v>
      </c>
      <c r="D617">
        <v>1</v>
      </c>
      <c r="E617">
        <v>349570</v>
      </c>
      <c r="F617">
        <v>847</v>
      </c>
      <c r="G617">
        <v>847</v>
      </c>
      <c r="H617" t="s">
        <v>13</v>
      </c>
      <c r="I617">
        <v>847</v>
      </c>
      <c r="J617" s="2">
        <v>0.3659722222222222</v>
      </c>
      <c r="K617">
        <v>8</v>
      </c>
      <c r="L617">
        <v>3072</v>
      </c>
      <c r="M617" t="s">
        <v>17</v>
      </c>
      <c r="N617" t="str">
        <f>CONCATENATE(Table1[[#This Row],[house_number]], " ",Table1[[#This Row],[street_name]])</f>
        <v>3072 Broadway</v>
      </c>
      <c r="O617" t="s">
        <v>125</v>
      </c>
      <c r="P617" t="s">
        <v>12</v>
      </c>
      <c r="Q617" s="3">
        <v>10032</v>
      </c>
    </row>
    <row r="618" spans="1:17" x14ac:dyDescent="0.25">
      <c r="A618">
        <v>7097817756</v>
      </c>
      <c r="B618" s="1">
        <v>41517</v>
      </c>
      <c r="C618">
        <v>21</v>
      </c>
      <c r="D618">
        <v>1</v>
      </c>
      <c r="E618">
        <v>349570</v>
      </c>
      <c r="F618">
        <v>840</v>
      </c>
      <c r="G618">
        <v>840</v>
      </c>
      <c r="H618" t="s">
        <v>13</v>
      </c>
      <c r="I618">
        <v>840</v>
      </c>
      <c r="J618" s="2">
        <v>0.3611111111111111</v>
      </c>
      <c r="K618">
        <v>8</v>
      </c>
      <c r="L618">
        <v>3351</v>
      </c>
      <c r="M618" t="s">
        <v>17</v>
      </c>
      <c r="N618" t="str">
        <f>CONCATENATE(Table1[[#This Row],[house_number]], " ",Table1[[#This Row],[street_name]])</f>
        <v>3351 Broadway</v>
      </c>
      <c r="O618" t="s">
        <v>125</v>
      </c>
      <c r="P618" t="s">
        <v>12</v>
      </c>
      <c r="Q618" s="3">
        <v>10032</v>
      </c>
    </row>
    <row r="619" spans="1:17" x14ac:dyDescent="0.25">
      <c r="A619">
        <v>7097817744</v>
      </c>
      <c r="B619" s="1">
        <v>41517</v>
      </c>
      <c r="C619">
        <v>21</v>
      </c>
      <c r="D619">
        <v>1</v>
      </c>
      <c r="E619">
        <v>349570</v>
      </c>
      <c r="F619">
        <v>838</v>
      </c>
      <c r="G619">
        <v>838</v>
      </c>
      <c r="H619" t="s">
        <v>13</v>
      </c>
      <c r="I619">
        <v>838</v>
      </c>
      <c r="J619" s="2">
        <v>0.35972222222222222</v>
      </c>
      <c r="K619">
        <v>8</v>
      </c>
      <c r="L619">
        <v>3425</v>
      </c>
      <c r="M619" t="s">
        <v>17</v>
      </c>
      <c r="N619" t="str">
        <f>CONCATENATE(Table1[[#This Row],[house_number]], " ",Table1[[#This Row],[street_name]])</f>
        <v>3425 Broadway</v>
      </c>
      <c r="O619" t="s">
        <v>125</v>
      </c>
      <c r="P619" t="s">
        <v>12</v>
      </c>
      <c r="Q619" s="3">
        <v>10032</v>
      </c>
    </row>
    <row r="620" spans="1:17" x14ac:dyDescent="0.25">
      <c r="A620">
        <v>7097817720</v>
      </c>
      <c r="B620" s="1">
        <v>41517</v>
      </c>
      <c r="C620">
        <v>21</v>
      </c>
      <c r="D620">
        <v>1</v>
      </c>
      <c r="E620">
        <v>349570</v>
      </c>
      <c r="F620">
        <v>836</v>
      </c>
      <c r="G620">
        <v>836</v>
      </c>
      <c r="H620" t="s">
        <v>13</v>
      </c>
      <c r="I620">
        <v>836</v>
      </c>
      <c r="J620" s="2">
        <v>0.35833333333333334</v>
      </c>
      <c r="K620">
        <v>8</v>
      </c>
      <c r="L620">
        <v>3507</v>
      </c>
      <c r="M620" t="s">
        <v>17</v>
      </c>
      <c r="N620" t="str">
        <f>CONCATENATE(Table1[[#This Row],[house_number]], " ",Table1[[#This Row],[street_name]])</f>
        <v>3507 Broadway</v>
      </c>
      <c r="O620" t="s">
        <v>125</v>
      </c>
      <c r="P620" t="s">
        <v>12</v>
      </c>
      <c r="Q620" s="3">
        <v>10032</v>
      </c>
    </row>
    <row r="621" spans="1:17" x14ac:dyDescent="0.25">
      <c r="A621">
        <v>7097817689</v>
      </c>
      <c r="B621" s="1">
        <v>41517</v>
      </c>
      <c r="C621">
        <v>21</v>
      </c>
      <c r="D621">
        <v>1</v>
      </c>
      <c r="E621">
        <v>349570</v>
      </c>
      <c r="F621">
        <v>819</v>
      </c>
      <c r="G621">
        <v>819</v>
      </c>
      <c r="H621" t="s">
        <v>13</v>
      </c>
      <c r="I621">
        <v>819</v>
      </c>
      <c r="J621" s="2">
        <v>0.34652777777777777</v>
      </c>
      <c r="K621">
        <v>8</v>
      </c>
      <c r="L621">
        <v>20</v>
      </c>
      <c r="M621" t="s">
        <v>119</v>
      </c>
      <c r="N621" t="str">
        <f>CONCATENATE(Table1[[#This Row],[house_number]], " ",Table1[[#This Row],[street_name]])</f>
        <v>20 W 135th St</v>
      </c>
      <c r="O621" t="s">
        <v>125</v>
      </c>
      <c r="P621" t="s">
        <v>12</v>
      </c>
      <c r="Q621" s="3">
        <v>10032</v>
      </c>
    </row>
    <row r="622" spans="1:17" x14ac:dyDescent="0.25">
      <c r="A622">
        <v>7097817630</v>
      </c>
      <c r="B622" s="1">
        <v>41517</v>
      </c>
      <c r="C622">
        <v>21</v>
      </c>
      <c r="D622">
        <v>1</v>
      </c>
      <c r="E622">
        <v>349570</v>
      </c>
      <c r="F622">
        <v>809</v>
      </c>
      <c r="G622">
        <v>809</v>
      </c>
      <c r="H622" t="s">
        <v>13</v>
      </c>
      <c r="I622">
        <v>809</v>
      </c>
      <c r="J622" s="2">
        <v>0.33958333333333335</v>
      </c>
      <c r="K622">
        <v>8</v>
      </c>
      <c r="L622">
        <v>2450</v>
      </c>
      <c r="M622" t="s">
        <v>90</v>
      </c>
      <c r="N622" t="str">
        <f>CONCATENATE(Table1[[#This Row],[house_number]], " ",Table1[[#This Row],[street_name]])</f>
        <v>2450 Adam Clayton Powell</v>
      </c>
      <c r="O622" t="s">
        <v>125</v>
      </c>
      <c r="P622" t="s">
        <v>12</v>
      </c>
      <c r="Q622" s="3">
        <v>10032</v>
      </c>
    </row>
    <row r="623" spans="1:17" x14ac:dyDescent="0.25">
      <c r="A623">
        <v>7097817628</v>
      </c>
      <c r="B623" s="1">
        <v>41517</v>
      </c>
      <c r="C623">
        <v>21</v>
      </c>
      <c r="D623">
        <v>1</v>
      </c>
      <c r="E623">
        <v>349570</v>
      </c>
      <c r="F623">
        <v>808</v>
      </c>
      <c r="G623">
        <v>808</v>
      </c>
      <c r="H623" t="s">
        <v>13</v>
      </c>
      <c r="I623">
        <v>808</v>
      </c>
      <c r="J623" s="2">
        <v>0.33888888888888885</v>
      </c>
      <c r="K623">
        <v>8</v>
      </c>
      <c r="L623">
        <v>2468</v>
      </c>
      <c r="M623" t="s">
        <v>90</v>
      </c>
      <c r="N623" t="str">
        <f>CONCATENATE(Table1[[#This Row],[house_number]], " ",Table1[[#This Row],[street_name]])</f>
        <v>2468 Adam Clayton Powell</v>
      </c>
      <c r="O623" t="s">
        <v>125</v>
      </c>
      <c r="P623" t="s">
        <v>12</v>
      </c>
      <c r="Q623" s="3">
        <v>10032</v>
      </c>
    </row>
    <row r="624" spans="1:17" x14ac:dyDescent="0.25">
      <c r="A624">
        <v>7097817616</v>
      </c>
      <c r="B624" s="1">
        <v>41517</v>
      </c>
      <c r="C624">
        <v>21</v>
      </c>
      <c r="D624">
        <v>1</v>
      </c>
      <c r="E624">
        <v>349570</v>
      </c>
      <c r="F624">
        <v>806</v>
      </c>
      <c r="G624">
        <v>806</v>
      </c>
      <c r="H624" t="s">
        <v>13</v>
      </c>
      <c r="I624">
        <v>806</v>
      </c>
      <c r="J624" s="2">
        <v>0.33749999999999997</v>
      </c>
      <c r="K624">
        <v>8</v>
      </c>
      <c r="L624">
        <v>2484</v>
      </c>
      <c r="M624" t="s">
        <v>90</v>
      </c>
      <c r="N624" t="str">
        <f>CONCATENATE(Table1[[#This Row],[house_number]], " ",Table1[[#This Row],[street_name]])</f>
        <v>2484 Adam Clayton Powell</v>
      </c>
      <c r="O624" t="s">
        <v>125</v>
      </c>
      <c r="P624" t="s">
        <v>12</v>
      </c>
      <c r="Q624" s="3">
        <v>10032</v>
      </c>
    </row>
    <row r="625" spans="1:17" x14ac:dyDescent="0.25">
      <c r="A625">
        <v>7097817604</v>
      </c>
      <c r="B625" s="1">
        <v>41517</v>
      </c>
      <c r="C625">
        <v>84</v>
      </c>
      <c r="D625">
        <v>5</v>
      </c>
      <c r="E625">
        <v>349570</v>
      </c>
      <c r="F625">
        <v>751</v>
      </c>
      <c r="G625">
        <v>751</v>
      </c>
      <c r="H625" t="s">
        <v>13</v>
      </c>
      <c r="I625">
        <v>751</v>
      </c>
      <c r="J625" s="2">
        <v>0.32708333333333334</v>
      </c>
      <c r="K625">
        <v>7</v>
      </c>
      <c r="L625">
        <v>274</v>
      </c>
      <c r="M625" t="s">
        <v>120</v>
      </c>
      <c r="N625" t="str">
        <f>CONCATENATE(Table1[[#This Row],[house_number]], " ",Table1[[#This Row],[street_name]])</f>
        <v>274 W 145th St</v>
      </c>
      <c r="O625" t="s">
        <v>125</v>
      </c>
      <c r="P625" t="s">
        <v>12</v>
      </c>
      <c r="Q625" s="3">
        <v>10032</v>
      </c>
    </row>
    <row r="626" spans="1:17" x14ac:dyDescent="0.25">
      <c r="A626">
        <v>7097817598</v>
      </c>
      <c r="B626" s="1">
        <v>41517</v>
      </c>
      <c r="C626">
        <v>19</v>
      </c>
      <c r="D626">
        <v>2</v>
      </c>
      <c r="E626">
        <v>349570</v>
      </c>
      <c r="F626">
        <v>750</v>
      </c>
      <c r="G626">
        <v>750</v>
      </c>
      <c r="H626" t="s">
        <v>13</v>
      </c>
      <c r="I626">
        <v>750</v>
      </c>
      <c r="J626" s="2">
        <v>0.3263888888888889</v>
      </c>
      <c r="K626">
        <v>7</v>
      </c>
      <c r="L626">
        <v>274</v>
      </c>
      <c r="M626" t="s">
        <v>120</v>
      </c>
      <c r="N626" t="str">
        <f>CONCATENATE(Table1[[#This Row],[house_number]], " ",Table1[[#This Row],[street_name]])</f>
        <v>274 W 145th St</v>
      </c>
      <c r="O626" t="s">
        <v>125</v>
      </c>
      <c r="P626" t="s">
        <v>12</v>
      </c>
      <c r="Q626" s="3">
        <v>10032</v>
      </c>
    </row>
    <row r="627" spans="1:17" x14ac:dyDescent="0.25">
      <c r="A627">
        <v>7097817562</v>
      </c>
      <c r="B627" s="1">
        <v>41517</v>
      </c>
      <c r="C627">
        <v>21</v>
      </c>
      <c r="D627">
        <v>1</v>
      </c>
      <c r="E627">
        <v>349570</v>
      </c>
      <c r="F627">
        <v>711</v>
      </c>
      <c r="G627">
        <v>711</v>
      </c>
      <c r="H627" t="s">
        <v>13</v>
      </c>
      <c r="I627">
        <v>711</v>
      </c>
      <c r="J627" s="2">
        <v>0.29930555555555555</v>
      </c>
      <c r="K627">
        <v>7</v>
      </c>
      <c r="L627" t="s">
        <v>121</v>
      </c>
      <c r="M627" t="s">
        <v>14</v>
      </c>
      <c r="N627" t="str">
        <f>CONCATENATE(Table1[[#This Row],[house_number]], " ",Table1[[#This Row],[street_name]])</f>
        <v>830-840 Columbus Ave</v>
      </c>
      <c r="O627" t="s">
        <v>125</v>
      </c>
      <c r="P627" t="s">
        <v>12</v>
      </c>
      <c r="Q627" s="3">
        <v>10032</v>
      </c>
    </row>
    <row r="628" spans="1:17" x14ac:dyDescent="0.25">
      <c r="A628">
        <v>7097817549</v>
      </c>
      <c r="B628" s="1">
        <v>41517</v>
      </c>
      <c r="C628">
        <v>21</v>
      </c>
      <c r="D628">
        <v>1</v>
      </c>
      <c r="E628">
        <v>349570</v>
      </c>
      <c r="F628">
        <v>709</v>
      </c>
      <c r="G628">
        <v>709</v>
      </c>
      <c r="H628" t="s">
        <v>13</v>
      </c>
      <c r="I628">
        <v>709</v>
      </c>
      <c r="J628" s="2">
        <v>0.29791666666666666</v>
      </c>
      <c r="K628">
        <v>7</v>
      </c>
      <c r="L628">
        <v>885</v>
      </c>
      <c r="M628" t="s">
        <v>14</v>
      </c>
      <c r="N628" t="str">
        <f>CONCATENATE(Table1[[#This Row],[house_number]], " ",Table1[[#This Row],[street_name]])</f>
        <v>885 Columbus Ave</v>
      </c>
      <c r="O628" t="s">
        <v>125</v>
      </c>
      <c r="P628" t="s">
        <v>12</v>
      </c>
      <c r="Q628" s="3">
        <v>10032</v>
      </c>
    </row>
    <row r="629" spans="1:17" x14ac:dyDescent="0.25">
      <c r="A629">
        <v>7097817537</v>
      </c>
      <c r="B629" s="1">
        <v>41517</v>
      </c>
      <c r="C629">
        <v>21</v>
      </c>
      <c r="D629">
        <v>1</v>
      </c>
      <c r="E629">
        <v>349570</v>
      </c>
      <c r="F629">
        <v>707</v>
      </c>
      <c r="G629">
        <v>707</v>
      </c>
      <c r="H629" t="s">
        <v>13</v>
      </c>
      <c r="I629">
        <v>707</v>
      </c>
      <c r="J629" s="2">
        <v>0.29652777777777778</v>
      </c>
      <c r="K629">
        <v>7</v>
      </c>
      <c r="L629">
        <v>982</v>
      </c>
      <c r="M629" t="s">
        <v>14</v>
      </c>
      <c r="N629" t="str">
        <f>CONCATENATE(Table1[[#This Row],[house_number]], " ",Table1[[#This Row],[street_name]])</f>
        <v>982 Columbus Ave</v>
      </c>
      <c r="O629" t="s">
        <v>125</v>
      </c>
      <c r="P629" t="s">
        <v>12</v>
      </c>
      <c r="Q629" s="3">
        <v>10032</v>
      </c>
    </row>
    <row r="630" spans="1:17" x14ac:dyDescent="0.25">
      <c r="A630">
        <v>7097817525</v>
      </c>
      <c r="B630" s="1">
        <v>41517</v>
      </c>
      <c r="C630">
        <v>21</v>
      </c>
      <c r="D630">
        <v>1</v>
      </c>
      <c r="E630">
        <v>349570</v>
      </c>
      <c r="F630">
        <v>706</v>
      </c>
      <c r="G630">
        <v>706</v>
      </c>
      <c r="H630" t="s">
        <v>13</v>
      </c>
      <c r="I630">
        <v>706</v>
      </c>
      <c r="J630" s="2">
        <v>0.29583333333333334</v>
      </c>
      <c r="K630">
        <v>7</v>
      </c>
      <c r="L630">
        <v>984</v>
      </c>
      <c r="M630" t="s">
        <v>14</v>
      </c>
      <c r="N630" t="str">
        <f>CONCATENATE(Table1[[#This Row],[house_number]], " ",Table1[[#This Row],[street_name]])</f>
        <v>984 Columbus Ave</v>
      </c>
      <c r="O630" t="s">
        <v>125</v>
      </c>
      <c r="P630" t="s">
        <v>12</v>
      </c>
      <c r="Q630" s="3">
        <v>10032</v>
      </c>
    </row>
    <row r="631" spans="1:17" x14ac:dyDescent="0.25">
      <c r="A631">
        <v>7097817513</v>
      </c>
      <c r="B631" s="1">
        <v>41517</v>
      </c>
      <c r="C631">
        <v>21</v>
      </c>
      <c r="D631">
        <v>1</v>
      </c>
      <c r="E631">
        <v>349570</v>
      </c>
      <c r="F631">
        <v>706</v>
      </c>
      <c r="G631">
        <v>706</v>
      </c>
      <c r="H631" t="s">
        <v>13</v>
      </c>
      <c r="I631">
        <v>706</v>
      </c>
      <c r="J631" s="2">
        <v>0.29583333333333334</v>
      </c>
      <c r="K631">
        <v>7</v>
      </c>
      <c r="L631">
        <v>988</v>
      </c>
      <c r="M631" t="s">
        <v>14</v>
      </c>
      <c r="N631" t="str">
        <f>CONCATENATE(Table1[[#This Row],[house_number]], " ",Table1[[#This Row],[street_name]])</f>
        <v>988 Columbus Ave</v>
      </c>
      <c r="O631" t="s">
        <v>125</v>
      </c>
      <c r="P631" t="s">
        <v>12</v>
      </c>
      <c r="Q631" s="3">
        <v>10032</v>
      </c>
    </row>
    <row r="632" spans="1:17" x14ac:dyDescent="0.25">
      <c r="A632">
        <v>7097817501</v>
      </c>
      <c r="B632" s="1">
        <v>41517</v>
      </c>
      <c r="C632">
        <v>21</v>
      </c>
      <c r="D632">
        <v>1</v>
      </c>
      <c r="E632">
        <v>349570</v>
      </c>
      <c r="F632">
        <v>657</v>
      </c>
      <c r="G632">
        <v>657</v>
      </c>
      <c r="H632" t="s">
        <v>13</v>
      </c>
      <c r="I632">
        <v>657</v>
      </c>
      <c r="J632" s="2">
        <v>0.28958333333333336</v>
      </c>
      <c r="K632">
        <v>6</v>
      </c>
      <c r="L632">
        <v>825</v>
      </c>
      <c r="M632" t="s">
        <v>14</v>
      </c>
      <c r="N632" t="str">
        <f>CONCATENATE(Table1[[#This Row],[house_number]], " ",Table1[[#This Row],[street_name]])</f>
        <v>825 Columbus Ave</v>
      </c>
      <c r="O632" t="s">
        <v>125</v>
      </c>
      <c r="P632" t="s">
        <v>12</v>
      </c>
      <c r="Q632" s="3">
        <v>10032</v>
      </c>
    </row>
    <row r="633" spans="1:17" x14ac:dyDescent="0.25">
      <c r="A633">
        <v>7097817847</v>
      </c>
      <c r="B633" s="1">
        <v>41517</v>
      </c>
      <c r="C633">
        <v>46</v>
      </c>
      <c r="D633">
        <v>3</v>
      </c>
      <c r="E633">
        <v>349570</v>
      </c>
      <c r="F633">
        <v>1229</v>
      </c>
      <c r="G633">
        <v>29</v>
      </c>
      <c r="H633" t="s">
        <v>29</v>
      </c>
      <c r="I633">
        <v>1229</v>
      </c>
      <c r="J633" s="2">
        <v>0.52013888888888882</v>
      </c>
      <c r="K633">
        <v>12</v>
      </c>
      <c r="L633">
        <v>600</v>
      </c>
      <c r="M633" t="s">
        <v>122</v>
      </c>
      <c r="N633" t="str">
        <f>CONCATENATE(Table1[[#This Row],[house_number]], " ",Table1[[#This Row],[street_name]])</f>
        <v>600 W 178th St</v>
      </c>
      <c r="O633" t="s">
        <v>125</v>
      </c>
      <c r="P633" t="s">
        <v>12</v>
      </c>
      <c r="Q633" s="3">
        <v>10032</v>
      </c>
    </row>
    <row r="634" spans="1:17" x14ac:dyDescent="0.25">
      <c r="A634">
        <v>7097817835</v>
      </c>
      <c r="B634" s="1">
        <v>41517</v>
      </c>
      <c r="C634">
        <v>46</v>
      </c>
      <c r="D634">
        <v>3</v>
      </c>
      <c r="E634">
        <v>349570</v>
      </c>
      <c r="F634">
        <v>1213</v>
      </c>
      <c r="G634">
        <v>13</v>
      </c>
      <c r="H634" t="s">
        <v>29</v>
      </c>
      <c r="I634">
        <v>1213</v>
      </c>
      <c r="J634" s="2">
        <v>0.50902777777777775</v>
      </c>
      <c r="K634">
        <v>12</v>
      </c>
      <c r="L634">
        <v>97</v>
      </c>
      <c r="M634" t="s">
        <v>107</v>
      </c>
      <c r="N634" t="str">
        <f>CONCATENATE(Table1[[#This Row],[house_number]], " ",Table1[[#This Row],[street_name]])</f>
        <v>97 Ft Washington Ave</v>
      </c>
      <c r="O634" t="s">
        <v>125</v>
      </c>
      <c r="P634" t="s">
        <v>12</v>
      </c>
      <c r="Q634" s="3">
        <v>10032</v>
      </c>
    </row>
    <row r="635" spans="1:17" x14ac:dyDescent="0.25">
      <c r="A635">
        <v>7097817823</v>
      </c>
      <c r="B635" s="1">
        <v>41517</v>
      </c>
      <c r="C635">
        <v>46</v>
      </c>
      <c r="D635">
        <v>3</v>
      </c>
      <c r="E635">
        <v>349570</v>
      </c>
      <c r="F635">
        <v>1211</v>
      </c>
      <c r="G635">
        <v>11</v>
      </c>
      <c r="H635" t="s">
        <v>29</v>
      </c>
      <c r="I635">
        <v>1211</v>
      </c>
      <c r="J635" s="2">
        <v>0.50763888888888886</v>
      </c>
      <c r="K635">
        <v>12</v>
      </c>
      <c r="L635">
        <v>97</v>
      </c>
      <c r="M635" t="s">
        <v>107</v>
      </c>
      <c r="N635" t="str">
        <f>CONCATENATE(Table1[[#This Row],[house_number]], " ",Table1[[#This Row],[street_name]])</f>
        <v>97 Ft Washington Ave</v>
      </c>
      <c r="O635" t="s">
        <v>125</v>
      </c>
      <c r="P635" t="s">
        <v>12</v>
      </c>
      <c r="Q635" s="3">
        <v>10032</v>
      </c>
    </row>
    <row r="636" spans="1:17" x14ac:dyDescent="0.25">
      <c r="A636">
        <v>7097817811</v>
      </c>
      <c r="B636" s="1">
        <v>41517</v>
      </c>
      <c r="C636">
        <v>14</v>
      </c>
      <c r="D636">
        <v>2</v>
      </c>
      <c r="E636">
        <v>349570</v>
      </c>
      <c r="F636">
        <v>1115</v>
      </c>
      <c r="G636">
        <v>1115</v>
      </c>
      <c r="H636" t="s">
        <v>13</v>
      </c>
      <c r="I636">
        <v>1115</v>
      </c>
      <c r="J636" s="2">
        <v>0.46875</v>
      </c>
      <c r="K636">
        <v>11</v>
      </c>
      <c r="L636">
        <v>1469</v>
      </c>
      <c r="M636" t="s">
        <v>67</v>
      </c>
      <c r="N636" t="str">
        <f>CONCATENATE(Table1[[#This Row],[house_number]], " ",Table1[[#This Row],[street_name]])</f>
        <v>1469 St Nicholas Ave</v>
      </c>
      <c r="O636" t="s">
        <v>125</v>
      </c>
      <c r="P636" t="s">
        <v>12</v>
      </c>
      <c r="Q636" s="3">
        <v>10032</v>
      </c>
    </row>
    <row r="637" spans="1:17" x14ac:dyDescent="0.25">
      <c r="A637">
        <v>7097817800</v>
      </c>
      <c r="B637" s="1">
        <v>41517</v>
      </c>
      <c r="C637">
        <v>14</v>
      </c>
      <c r="D637">
        <v>2</v>
      </c>
      <c r="E637">
        <v>349570</v>
      </c>
      <c r="F637">
        <v>1047</v>
      </c>
      <c r="G637">
        <v>1047</v>
      </c>
      <c r="H637" t="s">
        <v>13</v>
      </c>
      <c r="I637">
        <v>1047</v>
      </c>
      <c r="J637" s="2">
        <v>0.44930555555555557</v>
      </c>
      <c r="K637">
        <v>10</v>
      </c>
      <c r="L637">
        <v>45</v>
      </c>
      <c r="M637" t="s">
        <v>118</v>
      </c>
      <c r="N637" t="str">
        <f>CONCATENATE(Table1[[#This Row],[house_number]], " ",Table1[[#This Row],[street_name]])</f>
        <v>45 Fairview Ave</v>
      </c>
      <c r="O637" t="s">
        <v>125</v>
      </c>
      <c r="P637" t="s">
        <v>12</v>
      </c>
      <c r="Q637" s="3">
        <v>10032</v>
      </c>
    </row>
    <row r="638" spans="1:17" x14ac:dyDescent="0.25">
      <c r="A638">
        <v>7097817781</v>
      </c>
      <c r="B638" s="1">
        <v>41517</v>
      </c>
      <c r="C638">
        <v>14</v>
      </c>
      <c r="D638">
        <v>2</v>
      </c>
      <c r="E638">
        <v>349570</v>
      </c>
      <c r="F638">
        <v>945</v>
      </c>
      <c r="G638">
        <v>945</v>
      </c>
      <c r="H638" t="s">
        <v>13</v>
      </c>
      <c r="I638">
        <v>945</v>
      </c>
      <c r="J638" s="2">
        <v>0.40625</v>
      </c>
      <c r="K638">
        <v>9</v>
      </c>
      <c r="L638">
        <v>161</v>
      </c>
      <c r="M638" t="s">
        <v>107</v>
      </c>
      <c r="N638" t="str">
        <f>CONCATENATE(Table1[[#This Row],[house_number]], " ",Table1[[#This Row],[street_name]])</f>
        <v>161 Ft Washington Ave</v>
      </c>
      <c r="O638" t="s">
        <v>125</v>
      </c>
      <c r="P638" t="s">
        <v>12</v>
      </c>
      <c r="Q638" s="3">
        <v>10032</v>
      </c>
    </row>
    <row r="639" spans="1:17" x14ac:dyDescent="0.25">
      <c r="A639">
        <v>7097817732</v>
      </c>
      <c r="B639" s="1">
        <v>41517</v>
      </c>
      <c r="C639">
        <v>21</v>
      </c>
      <c r="D639">
        <v>1</v>
      </c>
      <c r="E639">
        <v>349570</v>
      </c>
      <c r="F639">
        <v>838</v>
      </c>
      <c r="G639">
        <v>838</v>
      </c>
      <c r="H639" t="s">
        <v>13</v>
      </c>
      <c r="I639">
        <v>838</v>
      </c>
      <c r="J639" s="2">
        <v>0.35972222222222222</v>
      </c>
      <c r="K639">
        <v>8</v>
      </c>
      <c r="L639">
        <v>3421</v>
      </c>
      <c r="M639" t="s">
        <v>17</v>
      </c>
      <c r="N639" t="str">
        <f>CONCATENATE(Table1[[#This Row],[house_number]], " ",Table1[[#This Row],[street_name]])</f>
        <v>3421 Broadway</v>
      </c>
      <c r="O639" t="s">
        <v>125</v>
      </c>
      <c r="P639" t="s">
        <v>12</v>
      </c>
      <c r="Q639" s="3">
        <v>10032</v>
      </c>
    </row>
    <row r="640" spans="1:17" x14ac:dyDescent="0.25">
      <c r="A640">
        <v>7097817719</v>
      </c>
      <c r="B640" s="1">
        <v>41517</v>
      </c>
      <c r="C640">
        <v>21</v>
      </c>
      <c r="D640">
        <v>1</v>
      </c>
      <c r="E640">
        <v>349570</v>
      </c>
      <c r="F640">
        <v>822</v>
      </c>
      <c r="G640">
        <v>822</v>
      </c>
      <c r="H640" t="s">
        <v>13</v>
      </c>
      <c r="I640">
        <v>822</v>
      </c>
      <c r="J640" s="2">
        <v>0.34861111111111115</v>
      </c>
      <c r="K640">
        <v>8</v>
      </c>
      <c r="L640">
        <v>20</v>
      </c>
      <c r="M640" t="s">
        <v>119</v>
      </c>
      <c r="N640" t="str">
        <f>CONCATENATE(Table1[[#This Row],[house_number]], " ",Table1[[#This Row],[street_name]])</f>
        <v>20 W 135th St</v>
      </c>
      <c r="O640" t="s">
        <v>125</v>
      </c>
      <c r="P640" t="s">
        <v>12</v>
      </c>
      <c r="Q640" s="3">
        <v>10032</v>
      </c>
    </row>
    <row r="641" spans="1:17" x14ac:dyDescent="0.25">
      <c r="A641">
        <v>7097817665</v>
      </c>
      <c r="B641" s="1">
        <v>41517</v>
      </c>
      <c r="C641">
        <v>21</v>
      </c>
      <c r="D641">
        <v>1</v>
      </c>
      <c r="E641">
        <v>349570</v>
      </c>
      <c r="F641">
        <v>815</v>
      </c>
      <c r="G641">
        <v>815</v>
      </c>
      <c r="H641" t="s">
        <v>13</v>
      </c>
      <c r="I641">
        <v>815</v>
      </c>
      <c r="J641" s="2">
        <v>0.34375</v>
      </c>
      <c r="K641">
        <v>8</v>
      </c>
      <c r="L641" t="s">
        <v>91</v>
      </c>
      <c r="M641" t="s">
        <v>90</v>
      </c>
      <c r="N641" t="str">
        <f>CONCATENATE(Table1[[#This Row],[house_number]], " ",Table1[[#This Row],[street_name]])</f>
        <v>2340-46 Adam Clayton Powell</v>
      </c>
      <c r="O641" t="s">
        <v>125</v>
      </c>
      <c r="P641" t="s">
        <v>12</v>
      </c>
      <c r="Q641" s="3">
        <v>10032</v>
      </c>
    </row>
    <row r="642" spans="1:17" x14ac:dyDescent="0.25">
      <c r="A642">
        <v>7097817653</v>
      </c>
      <c r="B642" s="1">
        <v>41517</v>
      </c>
      <c r="C642">
        <v>21</v>
      </c>
      <c r="D642">
        <v>1</v>
      </c>
      <c r="E642">
        <v>349570</v>
      </c>
      <c r="F642">
        <v>814</v>
      </c>
      <c r="G642">
        <v>814</v>
      </c>
      <c r="H642" t="s">
        <v>13</v>
      </c>
      <c r="I642">
        <v>814</v>
      </c>
      <c r="J642" s="2">
        <v>0.3430555555555555</v>
      </c>
      <c r="K642">
        <v>8</v>
      </c>
      <c r="L642">
        <v>2330</v>
      </c>
      <c r="M642" t="s">
        <v>90</v>
      </c>
      <c r="N642" t="str">
        <f>CONCATENATE(Table1[[#This Row],[house_number]], " ",Table1[[#This Row],[street_name]])</f>
        <v>2330 Adam Clayton Powell</v>
      </c>
      <c r="O642" t="s">
        <v>125</v>
      </c>
      <c r="P642" t="s">
        <v>12</v>
      </c>
      <c r="Q642" s="3">
        <v>10032</v>
      </c>
    </row>
    <row r="643" spans="1:17" x14ac:dyDescent="0.25">
      <c r="A643">
        <v>7097817641</v>
      </c>
      <c r="B643" s="1">
        <v>41517</v>
      </c>
      <c r="C643">
        <v>21</v>
      </c>
      <c r="D643">
        <v>1</v>
      </c>
      <c r="E643">
        <v>349570</v>
      </c>
      <c r="F643">
        <v>813</v>
      </c>
      <c r="G643">
        <v>813</v>
      </c>
      <c r="H643" t="s">
        <v>13</v>
      </c>
      <c r="I643">
        <v>813</v>
      </c>
      <c r="J643" s="2">
        <v>0.34236111111111112</v>
      </c>
      <c r="K643">
        <v>8</v>
      </c>
      <c r="L643">
        <v>2332</v>
      </c>
      <c r="M643" t="s">
        <v>90</v>
      </c>
      <c r="N643" t="str">
        <f>CONCATENATE(Table1[[#This Row],[house_number]], " ",Table1[[#This Row],[street_name]])</f>
        <v>2332 Adam Clayton Powell</v>
      </c>
      <c r="O643" t="s">
        <v>125</v>
      </c>
      <c r="P643" t="s">
        <v>12</v>
      </c>
      <c r="Q643" s="3">
        <v>10032</v>
      </c>
    </row>
    <row r="644" spans="1:17" x14ac:dyDescent="0.25">
      <c r="A644">
        <v>7097817586</v>
      </c>
      <c r="B644" s="1">
        <v>41517</v>
      </c>
      <c r="C644">
        <v>20</v>
      </c>
      <c r="D644">
        <v>2</v>
      </c>
      <c r="E644">
        <v>349570</v>
      </c>
      <c r="F644">
        <v>747</v>
      </c>
      <c r="G644">
        <v>747</v>
      </c>
      <c r="H644" t="s">
        <v>13</v>
      </c>
      <c r="I644">
        <v>747</v>
      </c>
      <c r="J644" s="2">
        <v>0.32430555555555557</v>
      </c>
      <c r="K644">
        <v>7</v>
      </c>
      <c r="L644">
        <v>300</v>
      </c>
      <c r="M644" t="s">
        <v>120</v>
      </c>
      <c r="N644" t="str">
        <f>CONCATENATE(Table1[[#This Row],[house_number]], " ",Table1[[#This Row],[street_name]])</f>
        <v>300 W 145th St</v>
      </c>
      <c r="O644" t="s">
        <v>125</v>
      </c>
      <c r="P644" t="s">
        <v>12</v>
      </c>
      <c r="Q644" s="3">
        <v>10032</v>
      </c>
    </row>
    <row r="645" spans="1:17" x14ac:dyDescent="0.25">
      <c r="A645">
        <v>7097817574</v>
      </c>
      <c r="B645" s="1">
        <v>41517</v>
      </c>
      <c r="C645">
        <v>21</v>
      </c>
      <c r="D645">
        <v>1</v>
      </c>
      <c r="E645">
        <v>349570</v>
      </c>
      <c r="F645">
        <v>743</v>
      </c>
      <c r="G645">
        <v>743</v>
      </c>
      <c r="H645" t="s">
        <v>13</v>
      </c>
      <c r="I645">
        <v>743</v>
      </c>
      <c r="J645" s="2">
        <v>0.3215277777777778</v>
      </c>
      <c r="K645">
        <v>7</v>
      </c>
      <c r="L645">
        <v>472</v>
      </c>
      <c r="M645" t="s">
        <v>120</v>
      </c>
      <c r="N645" t="str">
        <f>CONCATENATE(Table1[[#This Row],[house_number]], " ",Table1[[#This Row],[street_name]])</f>
        <v>472 W 145th St</v>
      </c>
      <c r="O645" t="s">
        <v>125</v>
      </c>
      <c r="P645" t="s">
        <v>12</v>
      </c>
      <c r="Q645" s="3">
        <v>10032</v>
      </c>
    </row>
    <row r="646" spans="1:17" x14ac:dyDescent="0.25">
      <c r="A646">
        <v>7097817550</v>
      </c>
      <c r="B646" s="1">
        <v>41517</v>
      </c>
      <c r="C646">
        <v>21</v>
      </c>
      <c r="D646">
        <v>1</v>
      </c>
      <c r="E646">
        <v>349570</v>
      </c>
      <c r="F646">
        <v>710</v>
      </c>
      <c r="G646">
        <v>710</v>
      </c>
      <c r="H646" t="s">
        <v>13</v>
      </c>
      <c r="I646">
        <v>710</v>
      </c>
      <c r="J646" s="2">
        <v>0.2986111111111111</v>
      </c>
      <c r="K646">
        <v>7</v>
      </c>
      <c r="L646">
        <v>885</v>
      </c>
      <c r="M646" t="s">
        <v>14</v>
      </c>
      <c r="N646" t="str">
        <f>CONCATENATE(Table1[[#This Row],[house_number]], " ",Table1[[#This Row],[street_name]])</f>
        <v>885 Columbus Ave</v>
      </c>
      <c r="O646" t="s">
        <v>125</v>
      </c>
      <c r="P646" t="s">
        <v>12</v>
      </c>
      <c r="Q646" s="3">
        <v>10032</v>
      </c>
    </row>
    <row r="647" spans="1:17" x14ac:dyDescent="0.25">
      <c r="A647">
        <v>7097817495</v>
      </c>
      <c r="B647" s="1">
        <v>41517</v>
      </c>
      <c r="C647">
        <v>21</v>
      </c>
      <c r="D647">
        <v>1</v>
      </c>
      <c r="E647">
        <v>349570</v>
      </c>
      <c r="F647">
        <v>656</v>
      </c>
      <c r="G647">
        <v>656</v>
      </c>
      <c r="H647" t="s">
        <v>13</v>
      </c>
      <c r="I647">
        <v>656</v>
      </c>
      <c r="J647" s="2">
        <v>0.28888888888888892</v>
      </c>
      <c r="K647">
        <v>6</v>
      </c>
      <c r="L647">
        <v>835</v>
      </c>
      <c r="M647" t="s">
        <v>14</v>
      </c>
      <c r="N647" t="str">
        <f>CONCATENATE(Table1[[#This Row],[house_number]], " ",Table1[[#This Row],[street_name]])</f>
        <v>835 Columbus Ave</v>
      </c>
      <c r="O647" t="s">
        <v>125</v>
      </c>
      <c r="P647" t="s">
        <v>12</v>
      </c>
      <c r="Q647" s="3">
        <v>10032</v>
      </c>
    </row>
    <row r="648" spans="1:17" x14ac:dyDescent="0.25">
      <c r="A648">
        <v>7097817483</v>
      </c>
      <c r="B648" s="1">
        <v>41517</v>
      </c>
      <c r="C648">
        <v>21</v>
      </c>
      <c r="D648">
        <v>1</v>
      </c>
      <c r="E648">
        <v>349570</v>
      </c>
      <c r="F648">
        <v>655</v>
      </c>
      <c r="G648">
        <v>655</v>
      </c>
      <c r="H648" t="s">
        <v>13</v>
      </c>
      <c r="I648">
        <v>655</v>
      </c>
      <c r="J648" s="2">
        <v>0.28819444444444448</v>
      </c>
      <c r="K648">
        <v>6</v>
      </c>
      <c r="L648">
        <v>830</v>
      </c>
      <c r="M648" t="s">
        <v>14</v>
      </c>
      <c r="N648" t="str">
        <f>CONCATENATE(Table1[[#This Row],[house_number]], " ",Table1[[#This Row],[street_name]])</f>
        <v>830 Columbus Ave</v>
      </c>
      <c r="O648" t="s">
        <v>125</v>
      </c>
      <c r="P648" t="s">
        <v>12</v>
      </c>
      <c r="Q648" s="3">
        <v>10032</v>
      </c>
    </row>
    <row r="649" spans="1:17" x14ac:dyDescent="0.25">
      <c r="A649">
        <v>7097817471</v>
      </c>
      <c r="B649" s="1">
        <v>41517</v>
      </c>
      <c r="C649">
        <v>21</v>
      </c>
      <c r="D649">
        <v>1</v>
      </c>
      <c r="E649">
        <v>349570</v>
      </c>
      <c r="F649">
        <v>653</v>
      </c>
      <c r="G649">
        <v>653</v>
      </c>
      <c r="H649" t="s">
        <v>13</v>
      </c>
      <c r="I649">
        <v>653</v>
      </c>
      <c r="J649" s="2">
        <v>0.28680555555555554</v>
      </c>
      <c r="K649">
        <v>6</v>
      </c>
      <c r="L649">
        <v>865</v>
      </c>
      <c r="M649" t="s">
        <v>14</v>
      </c>
      <c r="N649" t="str">
        <f>CONCATENATE(Table1[[#This Row],[house_number]], " ",Table1[[#This Row],[street_name]])</f>
        <v>865 Columbus Ave</v>
      </c>
      <c r="O649" t="s">
        <v>125</v>
      </c>
      <c r="P649" t="s">
        <v>12</v>
      </c>
      <c r="Q649" s="3">
        <v>10032</v>
      </c>
    </row>
    <row r="650" spans="1:17" x14ac:dyDescent="0.25">
      <c r="A650">
        <v>7097817460</v>
      </c>
      <c r="B650" s="1">
        <v>41517</v>
      </c>
      <c r="C650">
        <v>21</v>
      </c>
      <c r="D650">
        <v>1</v>
      </c>
      <c r="E650">
        <v>349570</v>
      </c>
      <c r="F650">
        <v>652</v>
      </c>
      <c r="G650">
        <v>652</v>
      </c>
      <c r="H650" t="s">
        <v>13</v>
      </c>
      <c r="I650">
        <v>652</v>
      </c>
      <c r="J650" s="2">
        <v>0.28611111111111115</v>
      </c>
      <c r="K650">
        <v>6</v>
      </c>
      <c r="L650">
        <v>865</v>
      </c>
      <c r="M650" t="s">
        <v>14</v>
      </c>
      <c r="N650" t="str">
        <f>CONCATENATE(Table1[[#This Row],[house_number]], " ",Table1[[#This Row],[street_name]])</f>
        <v>865 Columbus Ave</v>
      </c>
      <c r="O650" t="s">
        <v>125</v>
      </c>
      <c r="P650" t="s">
        <v>12</v>
      </c>
      <c r="Q650" s="3">
        <v>10032</v>
      </c>
    </row>
    <row r="651" spans="1:17" x14ac:dyDescent="0.25">
      <c r="A651">
        <v>7097817458</v>
      </c>
      <c r="B651" s="1">
        <v>41517</v>
      </c>
      <c r="C651">
        <v>21</v>
      </c>
      <c r="D651">
        <v>1</v>
      </c>
      <c r="E651">
        <v>349570</v>
      </c>
      <c r="F651">
        <v>651</v>
      </c>
      <c r="G651">
        <v>651</v>
      </c>
      <c r="H651" t="s">
        <v>13</v>
      </c>
      <c r="I651">
        <v>651</v>
      </c>
      <c r="J651" s="2">
        <v>0.28541666666666665</v>
      </c>
      <c r="K651">
        <v>6</v>
      </c>
      <c r="L651">
        <v>885</v>
      </c>
      <c r="M651" t="s">
        <v>14</v>
      </c>
      <c r="N651" t="str">
        <f>CONCATENATE(Table1[[#This Row],[house_number]], " ",Table1[[#This Row],[street_name]])</f>
        <v>885 Columbus Ave</v>
      </c>
      <c r="O651" t="s">
        <v>125</v>
      </c>
      <c r="P651" t="s">
        <v>12</v>
      </c>
      <c r="Q651" s="3">
        <v>10032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workbookViewId="0">
      <selection activeCell="A3" sqref="A3"/>
    </sheetView>
  </sheetViews>
  <sheetFormatPr defaultRowHeight="15" x14ac:dyDescent="0.25"/>
  <cols>
    <col min="1" max="1" width="19.7109375" customWidth="1"/>
    <col min="2" max="2" width="12.7109375" customWidth="1"/>
    <col min="3" max="4" width="16.28515625" customWidth="1"/>
    <col min="5" max="5" width="13.7109375" customWidth="1"/>
    <col min="6" max="6" width="16.140625" customWidth="1"/>
    <col min="7" max="7" width="11" customWidth="1"/>
    <col min="9" max="9" width="11" customWidth="1"/>
    <col min="10" max="10" width="14.28515625" customWidth="1"/>
    <col min="11" max="11" width="11.85546875" customWidth="1"/>
    <col min="12" max="12" width="16.5703125" customWidth="1"/>
    <col min="13" max="13" width="14.42578125" customWidth="1"/>
    <col min="14" max="14" width="24.7109375" bestFit="1" customWidth="1"/>
    <col min="15" max="17" width="14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137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157</v>
      </c>
      <c r="O1" t="s">
        <v>124</v>
      </c>
      <c r="P1" t="s">
        <v>126</v>
      </c>
      <c r="Q1" t="s">
        <v>127</v>
      </c>
    </row>
    <row r="2" spans="1:17" x14ac:dyDescent="0.25">
      <c r="A2">
        <v>7097818323</v>
      </c>
      <c r="B2">
        <v>41520</v>
      </c>
      <c r="C2">
        <v>21</v>
      </c>
      <c r="D2">
        <f>VLOOKUP(Table3[[#This Row],[violation_code]],ViolationCodes_match!A:C,3,FALSE)</f>
        <v>1</v>
      </c>
      <c r="E2">
        <v>349570</v>
      </c>
      <c r="F2">
        <v>1141</v>
      </c>
      <c r="G2">
        <v>1141</v>
      </c>
      <c r="H2" t="s">
        <v>13</v>
      </c>
      <c r="I2">
        <v>1141</v>
      </c>
      <c r="J2">
        <v>0.48680555555555555</v>
      </c>
      <c r="K2">
        <v>11</v>
      </c>
      <c r="L2">
        <v>101</v>
      </c>
      <c r="M2" t="s">
        <v>28</v>
      </c>
      <c r="N2" t="str">
        <f>CONCATENATE(Table3[[#This Row],[house_number]], " ",Table3[[#This Row],[street_name]])</f>
        <v>101 W 136th St</v>
      </c>
      <c r="O2" t="s">
        <v>125</v>
      </c>
      <c r="P2" t="s">
        <v>12</v>
      </c>
      <c r="Q2" s="3">
        <v>10032</v>
      </c>
    </row>
    <row r="3" spans="1:17" x14ac:dyDescent="0.25">
      <c r="A3">
        <v>7097818281</v>
      </c>
      <c r="B3">
        <v>41520</v>
      </c>
      <c r="C3">
        <v>71</v>
      </c>
      <c r="D3">
        <f>VLOOKUP(Table3[[#This Row],[violation_code]],ViolationCodes_match!A:C,3,FALSE)</f>
        <v>5</v>
      </c>
      <c r="E3">
        <v>349570</v>
      </c>
      <c r="F3">
        <v>1131</v>
      </c>
      <c r="G3">
        <v>1131</v>
      </c>
      <c r="H3" t="s">
        <v>13</v>
      </c>
      <c r="I3">
        <v>1131</v>
      </c>
      <c r="J3">
        <v>0.47986111111111113</v>
      </c>
      <c r="K3">
        <v>11</v>
      </c>
      <c r="L3">
        <v>1635</v>
      </c>
      <c r="M3" t="s">
        <v>16</v>
      </c>
      <c r="N3" t="str">
        <f>CONCATENATE(Table3[[#This Row],[house_number]], " ",Table3[[#This Row],[street_name]])</f>
        <v>1635 Amsterdam Ave</v>
      </c>
      <c r="O3" t="s">
        <v>125</v>
      </c>
      <c r="P3" t="s">
        <v>12</v>
      </c>
      <c r="Q3" s="3">
        <v>10032</v>
      </c>
    </row>
    <row r="4" spans="1:17" x14ac:dyDescent="0.25">
      <c r="A4">
        <v>7097818270</v>
      </c>
      <c r="B4">
        <v>41520</v>
      </c>
      <c r="C4">
        <v>21</v>
      </c>
      <c r="D4">
        <f>VLOOKUP(Table3[[#This Row],[violation_code]],ViolationCodes_match!A:C,3,FALSE)</f>
        <v>1</v>
      </c>
      <c r="E4">
        <v>349570</v>
      </c>
      <c r="F4">
        <v>1130</v>
      </c>
      <c r="G4">
        <v>1130</v>
      </c>
      <c r="H4" t="s">
        <v>13</v>
      </c>
      <c r="I4">
        <v>1130</v>
      </c>
      <c r="J4">
        <v>0.47916666666666669</v>
      </c>
      <c r="K4">
        <v>11</v>
      </c>
      <c r="L4">
        <v>1635</v>
      </c>
      <c r="M4" t="s">
        <v>16</v>
      </c>
      <c r="N4" t="str">
        <f>CONCATENATE(Table3[[#This Row],[house_number]], " ",Table3[[#This Row],[street_name]])</f>
        <v>1635 Amsterdam Ave</v>
      </c>
      <c r="O4" t="s">
        <v>125</v>
      </c>
      <c r="P4" t="s">
        <v>12</v>
      </c>
      <c r="Q4" s="3">
        <v>10032</v>
      </c>
    </row>
    <row r="5" spans="1:17" x14ac:dyDescent="0.25">
      <c r="A5">
        <v>7097818268</v>
      </c>
      <c r="B5">
        <v>41520</v>
      </c>
      <c r="C5">
        <v>71</v>
      </c>
      <c r="D5">
        <f>VLOOKUP(Table3[[#This Row],[violation_code]],ViolationCodes_match!A:C,3,FALSE)</f>
        <v>5</v>
      </c>
      <c r="E5">
        <v>349570</v>
      </c>
      <c r="F5">
        <v>1128</v>
      </c>
      <c r="G5">
        <v>1128</v>
      </c>
      <c r="H5" t="s">
        <v>13</v>
      </c>
      <c r="I5">
        <v>1128</v>
      </c>
      <c r="J5">
        <v>0.4777777777777778</v>
      </c>
      <c r="K5">
        <v>11</v>
      </c>
      <c r="L5">
        <v>1635</v>
      </c>
      <c r="M5" t="s">
        <v>16</v>
      </c>
      <c r="N5" t="str">
        <f>CONCATENATE(Table3[[#This Row],[house_number]], " ",Table3[[#This Row],[street_name]])</f>
        <v>1635 Amsterdam Ave</v>
      </c>
      <c r="O5" t="s">
        <v>125</v>
      </c>
      <c r="P5" t="s">
        <v>12</v>
      </c>
      <c r="Q5" s="3">
        <v>10032</v>
      </c>
    </row>
    <row r="6" spans="1:17" x14ac:dyDescent="0.25">
      <c r="A6">
        <v>7097818256</v>
      </c>
      <c r="B6">
        <v>41520</v>
      </c>
      <c r="C6">
        <v>21</v>
      </c>
      <c r="D6">
        <f>VLOOKUP(Table3[[#This Row],[violation_code]],ViolationCodes_match!A:C,3,FALSE)</f>
        <v>1</v>
      </c>
      <c r="E6">
        <v>349570</v>
      </c>
      <c r="F6">
        <v>1127</v>
      </c>
      <c r="G6">
        <v>1127</v>
      </c>
      <c r="H6" t="s">
        <v>13</v>
      </c>
      <c r="I6">
        <v>1127</v>
      </c>
      <c r="J6">
        <v>0.4770833333333333</v>
      </c>
      <c r="K6">
        <v>11</v>
      </c>
      <c r="L6">
        <v>1635</v>
      </c>
      <c r="M6" t="s">
        <v>16</v>
      </c>
      <c r="N6" t="str">
        <f>CONCATENATE(Table3[[#This Row],[house_number]], " ",Table3[[#This Row],[street_name]])</f>
        <v>1635 Amsterdam Ave</v>
      </c>
      <c r="O6" t="s">
        <v>125</v>
      </c>
      <c r="P6" t="s">
        <v>12</v>
      </c>
      <c r="Q6" s="3">
        <v>10032</v>
      </c>
    </row>
    <row r="7" spans="1:17" x14ac:dyDescent="0.25">
      <c r="A7">
        <v>7097818116</v>
      </c>
      <c r="B7">
        <v>41520</v>
      </c>
      <c r="C7">
        <v>21</v>
      </c>
      <c r="D7">
        <f>VLOOKUP(Table3[[#This Row],[violation_code]],ViolationCodes_match!A:C,3,FALSE)</f>
        <v>1</v>
      </c>
      <c r="E7">
        <v>349570</v>
      </c>
      <c r="F7">
        <v>936</v>
      </c>
      <c r="G7">
        <v>936</v>
      </c>
      <c r="H7" t="s">
        <v>13</v>
      </c>
      <c r="I7">
        <v>936</v>
      </c>
      <c r="J7">
        <v>0.39999999999999997</v>
      </c>
      <c r="K7">
        <v>9</v>
      </c>
      <c r="L7">
        <v>70</v>
      </c>
      <c r="M7" t="s">
        <v>79</v>
      </c>
      <c r="N7" t="str">
        <f>CONCATENATE(Table3[[#This Row],[house_number]], " ",Table3[[#This Row],[street_name]])</f>
        <v>70 W 128th St</v>
      </c>
      <c r="O7" t="s">
        <v>125</v>
      </c>
      <c r="P7" t="s">
        <v>12</v>
      </c>
      <c r="Q7" s="3">
        <v>10032</v>
      </c>
    </row>
    <row r="8" spans="1:17" x14ac:dyDescent="0.25">
      <c r="A8">
        <v>7097818098</v>
      </c>
      <c r="B8">
        <v>41520</v>
      </c>
      <c r="C8">
        <v>21</v>
      </c>
      <c r="D8">
        <f>VLOOKUP(Table3[[#This Row],[violation_code]],ViolationCodes_match!A:C,3,FALSE)</f>
        <v>1</v>
      </c>
      <c r="E8">
        <v>349570</v>
      </c>
      <c r="F8">
        <v>913</v>
      </c>
      <c r="G8">
        <v>913</v>
      </c>
      <c r="H8" t="s">
        <v>13</v>
      </c>
      <c r="I8">
        <v>913</v>
      </c>
      <c r="J8">
        <v>0.3840277777777778</v>
      </c>
      <c r="K8">
        <v>9</v>
      </c>
      <c r="L8">
        <v>25</v>
      </c>
      <c r="M8" t="s">
        <v>21</v>
      </c>
      <c r="N8" t="str">
        <f>CONCATENATE(Table3[[#This Row],[house_number]], " ",Table3[[#This Row],[street_name]])</f>
        <v>25 Convent Ave</v>
      </c>
      <c r="O8" t="s">
        <v>125</v>
      </c>
      <c r="P8" t="s">
        <v>12</v>
      </c>
      <c r="Q8" s="3">
        <v>10032</v>
      </c>
    </row>
    <row r="9" spans="1:17" x14ac:dyDescent="0.25">
      <c r="A9">
        <v>7097817975</v>
      </c>
      <c r="B9">
        <v>41520</v>
      </c>
      <c r="C9">
        <v>21</v>
      </c>
      <c r="D9">
        <f>VLOOKUP(Table3[[#This Row],[violation_code]],ViolationCodes_match!A:C,3,FALSE)</f>
        <v>1</v>
      </c>
      <c r="E9">
        <v>349570</v>
      </c>
      <c r="F9">
        <v>840</v>
      </c>
      <c r="G9">
        <v>840</v>
      </c>
      <c r="H9" t="s">
        <v>13</v>
      </c>
      <c r="I9">
        <v>840</v>
      </c>
      <c r="J9">
        <v>0.3611111111111111</v>
      </c>
      <c r="K9">
        <v>8</v>
      </c>
      <c r="L9">
        <v>364</v>
      </c>
      <c r="M9" t="s">
        <v>77</v>
      </c>
      <c r="N9" t="str">
        <f>CONCATENATE(Table3[[#This Row],[house_number]], " ",Table3[[#This Row],[street_name]])</f>
        <v>364 W 121st St</v>
      </c>
      <c r="O9" t="s">
        <v>125</v>
      </c>
      <c r="P9" t="s">
        <v>12</v>
      </c>
      <c r="Q9" s="3">
        <v>10032</v>
      </c>
    </row>
    <row r="10" spans="1:17" x14ac:dyDescent="0.25">
      <c r="A10">
        <v>7097817951</v>
      </c>
      <c r="B10">
        <v>41520</v>
      </c>
      <c r="C10">
        <v>21</v>
      </c>
      <c r="D10">
        <f>VLOOKUP(Table3[[#This Row],[violation_code]],ViolationCodes_match!A:C,3,FALSE)</f>
        <v>1</v>
      </c>
      <c r="E10">
        <v>349570</v>
      </c>
      <c r="F10">
        <v>837</v>
      </c>
      <c r="G10">
        <v>837</v>
      </c>
      <c r="H10" t="s">
        <v>13</v>
      </c>
      <c r="I10">
        <v>837</v>
      </c>
      <c r="J10">
        <v>0.35902777777777778</v>
      </c>
      <c r="K10">
        <v>8</v>
      </c>
      <c r="L10">
        <v>352</v>
      </c>
      <c r="M10" t="s">
        <v>45</v>
      </c>
      <c r="N10" t="str">
        <f>CONCATENATE(Table3[[#This Row],[house_number]], " ",Table3[[#This Row],[street_name]])</f>
        <v>352 W 122nd St</v>
      </c>
      <c r="O10" t="s">
        <v>125</v>
      </c>
      <c r="P10" t="s">
        <v>12</v>
      </c>
      <c r="Q10" s="3">
        <v>10032</v>
      </c>
    </row>
    <row r="11" spans="1:17" x14ac:dyDescent="0.25">
      <c r="A11">
        <v>7097817940</v>
      </c>
      <c r="B11">
        <v>41520</v>
      </c>
      <c r="C11">
        <v>21</v>
      </c>
      <c r="D11">
        <f>VLOOKUP(Table3[[#This Row],[violation_code]],ViolationCodes_match!A:C,3,FALSE)</f>
        <v>1</v>
      </c>
      <c r="E11">
        <v>349570</v>
      </c>
      <c r="F11">
        <v>809</v>
      </c>
      <c r="G11">
        <v>809</v>
      </c>
      <c r="H11" t="s">
        <v>13</v>
      </c>
      <c r="I11">
        <v>809</v>
      </c>
      <c r="J11">
        <v>0.33958333333333335</v>
      </c>
      <c r="K11">
        <v>8</v>
      </c>
      <c r="L11">
        <v>510</v>
      </c>
      <c r="M11" t="s">
        <v>55</v>
      </c>
      <c r="N11" t="str">
        <f>CONCATENATE(Table3[[#This Row],[house_number]], " ",Table3[[#This Row],[street_name]])</f>
        <v>510 W 148th St</v>
      </c>
      <c r="O11" t="s">
        <v>125</v>
      </c>
      <c r="P11" t="s">
        <v>12</v>
      </c>
      <c r="Q11" s="3">
        <v>10032</v>
      </c>
    </row>
    <row r="12" spans="1:17" x14ac:dyDescent="0.25">
      <c r="A12">
        <v>7097817859</v>
      </c>
      <c r="B12">
        <v>41520</v>
      </c>
      <c r="C12">
        <v>21</v>
      </c>
      <c r="D12">
        <f>VLOOKUP(Table3[[#This Row],[violation_code]],ViolationCodes_match!A:C,3,FALSE)</f>
        <v>1</v>
      </c>
      <c r="E12">
        <v>349570</v>
      </c>
      <c r="F12">
        <v>636</v>
      </c>
      <c r="G12">
        <v>636</v>
      </c>
      <c r="H12" t="s">
        <v>13</v>
      </c>
      <c r="I12">
        <v>636</v>
      </c>
      <c r="J12">
        <v>0.27499999999999997</v>
      </c>
      <c r="K12">
        <v>6</v>
      </c>
      <c r="L12">
        <v>885</v>
      </c>
      <c r="M12" t="s">
        <v>14</v>
      </c>
      <c r="N12" t="str">
        <f>CONCATENATE(Table3[[#This Row],[house_number]], " ",Table3[[#This Row],[street_name]])</f>
        <v>885 Columbus Ave</v>
      </c>
      <c r="O12" t="s">
        <v>125</v>
      </c>
      <c r="P12" t="s">
        <v>12</v>
      </c>
      <c r="Q12" s="3">
        <v>10032</v>
      </c>
    </row>
    <row r="13" spans="1:17" x14ac:dyDescent="0.25">
      <c r="A13">
        <v>7097818335</v>
      </c>
      <c r="B13">
        <v>41520</v>
      </c>
      <c r="C13">
        <v>21</v>
      </c>
      <c r="D13">
        <f>VLOOKUP(Table3[[#This Row],[violation_code]],ViolationCodes_match!A:C,3,FALSE)</f>
        <v>1</v>
      </c>
      <c r="E13">
        <v>349570</v>
      </c>
      <c r="F13">
        <v>1144</v>
      </c>
      <c r="G13">
        <v>1144</v>
      </c>
      <c r="H13" t="s">
        <v>13</v>
      </c>
      <c r="I13">
        <v>1144</v>
      </c>
      <c r="J13">
        <v>0.48888888888888887</v>
      </c>
      <c r="K13">
        <v>11</v>
      </c>
      <c r="L13">
        <v>2547</v>
      </c>
      <c r="M13" t="s">
        <v>90</v>
      </c>
      <c r="N13" t="str">
        <f>CONCATENATE(Table3[[#This Row],[house_number]], " ",Table3[[#This Row],[street_name]])</f>
        <v>2547 Adam Clayton Powell</v>
      </c>
      <c r="O13" t="s">
        <v>125</v>
      </c>
      <c r="P13" t="s">
        <v>12</v>
      </c>
      <c r="Q13" s="3">
        <v>10032</v>
      </c>
    </row>
    <row r="14" spans="1:17" x14ac:dyDescent="0.25">
      <c r="A14">
        <v>7097818311</v>
      </c>
      <c r="B14">
        <v>41520</v>
      </c>
      <c r="C14">
        <v>21</v>
      </c>
      <c r="D14">
        <f>VLOOKUP(Table3[[#This Row],[violation_code]],ViolationCodes_match!A:C,3,FALSE)</f>
        <v>1</v>
      </c>
      <c r="E14">
        <v>349570</v>
      </c>
      <c r="F14">
        <v>1139</v>
      </c>
      <c r="G14">
        <v>1139</v>
      </c>
      <c r="H14" t="s">
        <v>13</v>
      </c>
      <c r="I14">
        <v>1139</v>
      </c>
      <c r="J14">
        <v>0.48541666666666666</v>
      </c>
      <c r="K14">
        <v>11</v>
      </c>
      <c r="L14">
        <v>174</v>
      </c>
      <c r="M14" t="s">
        <v>28</v>
      </c>
      <c r="N14" t="str">
        <f>CONCATENATE(Table3[[#This Row],[house_number]], " ",Table3[[#This Row],[street_name]])</f>
        <v>174 W 136th St</v>
      </c>
      <c r="O14" t="s">
        <v>125</v>
      </c>
      <c r="P14" t="s">
        <v>12</v>
      </c>
      <c r="Q14" s="3">
        <v>10032</v>
      </c>
    </row>
    <row r="15" spans="1:17" x14ac:dyDescent="0.25">
      <c r="A15">
        <v>7097818300</v>
      </c>
      <c r="B15">
        <v>41520</v>
      </c>
      <c r="C15">
        <v>21</v>
      </c>
      <c r="D15">
        <f>VLOOKUP(Table3[[#This Row],[violation_code]],ViolationCodes_match!A:C,3,FALSE)</f>
        <v>1</v>
      </c>
      <c r="E15">
        <v>349570</v>
      </c>
      <c r="F15">
        <v>1138</v>
      </c>
      <c r="G15">
        <v>1138</v>
      </c>
      <c r="H15" t="s">
        <v>13</v>
      </c>
      <c r="I15">
        <v>1138</v>
      </c>
      <c r="J15">
        <v>0.48472222222222222</v>
      </c>
      <c r="K15">
        <v>11</v>
      </c>
      <c r="L15">
        <v>262</v>
      </c>
      <c r="M15" t="s">
        <v>28</v>
      </c>
      <c r="N15" t="str">
        <f>CONCATENATE(Table3[[#This Row],[house_number]], " ",Table3[[#This Row],[street_name]])</f>
        <v>262 W 136th St</v>
      </c>
      <c r="O15" t="s">
        <v>125</v>
      </c>
      <c r="P15" t="s">
        <v>12</v>
      </c>
      <c r="Q15" s="3">
        <v>10032</v>
      </c>
    </row>
    <row r="16" spans="1:17" x14ac:dyDescent="0.25">
      <c r="A16">
        <v>7097818293</v>
      </c>
      <c r="B16">
        <v>41520</v>
      </c>
      <c r="C16">
        <v>21</v>
      </c>
      <c r="D16">
        <f>VLOOKUP(Table3[[#This Row],[violation_code]],ViolationCodes_match!A:C,3,FALSE)</f>
        <v>1</v>
      </c>
      <c r="E16">
        <v>349570</v>
      </c>
      <c r="F16">
        <v>1136</v>
      </c>
      <c r="G16">
        <v>1136</v>
      </c>
      <c r="H16" t="s">
        <v>13</v>
      </c>
      <c r="I16">
        <v>1136</v>
      </c>
      <c r="J16">
        <v>0.48333333333333334</v>
      </c>
      <c r="K16">
        <v>11</v>
      </c>
      <c r="L16">
        <v>268</v>
      </c>
      <c r="M16" t="s">
        <v>28</v>
      </c>
      <c r="N16" t="str">
        <f>CONCATENATE(Table3[[#This Row],[house_number]], " ",Table3[[#This Row],[street_name]])</f>
        <v>268 W 136th St</v>
      </c>
      <c r="O16" t="s">
        <v>125</v>
      </c>
      <c r="P16" t="s">
        <v>12</v>
      </c>
      <c r="Q16" s="3">
        <v>10032</v>
      </c>
    </row>
    <row r="17" spans="1:17" x14ac:dyDescent="0.25">
      <c r="A17">
        <v>7097818244</v>
      </c>
      <c r="B17">
        <v>41520</v>
      </c>
      <c r="C17">
        <v>21</v>
      </c>
      <c r="D17">
        <f>VLOOKUP(Table3[[#This Row],[violation_code]],ViolationCodes_match!A:C,3,FALSE)</f>
        <v>1</v>
      </c>
      <c r="E17">
        <v>349570</v>
      </c>
      <c r="F17">
        <v>1125</v>
      </c>
      <c r="G17">
        <v>1125</v>
      </c>
      <c r="H17" t="s">
        <v>13</v>
      </c>
      <c r="I17">
        <v>1125</v>
      </c>
      <c r="J17">
        <v>0.47569444444444442</v>
      </c>
      <c r="K17">
        <v>11</v>
      </c>
      <c r="L17">
        <v>1590</v>
      </c>
      <c r="M17" t="s">
        <v>16</v>
      </c>
      <c r="N17" t="str">
        <f>CONCATENATE(Table3[[#This Row],[house_number]], " ",Table3[[#This Row],[street_name]])</f>
        <v>1590 Amsterdam Ave</v>
      </c>
      <c r="O17" t="s">
        <v>125</v>
      </c>
      <c r="P17" t="s">
        <v>12</v>
      </c>
      <c r="Q17" s="3">
        <v>10032</v>
      </c>
    </row>
    <row r="18" spans="1:17" x14ac:dyDescent="0.25">
      <c r="A18">
        <v>7097818232</v>
      </c>
      <c r="B18">
        <v>41520</v>
      </c>
      <c r="C18">
        <v>21</v>
      </c>
      <c r="D18">
        <f>VLOOKUP(Table3[[#This Row],[violation_code]],ViolationCodes_match!A:C,3,FALSE)</f>
        <v>1</v>
      </c>
      <c r="E18">
        <v>349570</v>
      </c>
      <c r="F18">
        <v>1122</v>
      </c>
      <c r="G18">
        <v>1122</v>
      </c>
      <c r="H18" t="s">
        <v>13</v>
      </c>
      <c r="I18">
        <v>1122</v>
      </c>
      <c r="J18">
        <v>0.47361111111111115</v>
      </c>
      <c r="K18">
        <v>11</v>
      </c>
      <c r="L18">
        <v>540</v>
      </c>
      <c r="M18" t="s">
        <v>28</v>
      </c>
      <c r="N18" t="str">
        <f>CONCATENATE(Table3[[#This Row],[house_number]], " ",Table3[[#This Row],[street_name]])</f>
        <v>540 W 136th St</v>
      </c>
      <c r="O18" t="s">
        <v>125</v>
      </c>
      <c r="P18" t="s">
        <v>12</v>
      </c>
      <c r="Q18" s="3">
        <v>10032</v>
      </c>
    </row>
    <row r="19" spans="1:17" x14ac:dyDescent="0.25">
      <c r="A19">
        <v>7097818220</v>
      </c>
      <c r="B19">
        <v>41520</v>
      </c>
      <c r="C19">
        <v>73</v>
      </c>
      <c r="D19">
        <f>VLOOKUP(Table3[[#This Row],[violation_code]],ViolationCodes_match!A:C,3,FALSE)</f>
        <v>5</v>
      </c>
      <c r="E19">
        <v>349570</v>
      </c>
      <c r="F19">
        <v>1115</v>
      </c>
      <c r="G19">
        <v>1115</v>
      </c>
      <c r="H19" t="s">
        <v>13</v>
      </c>
      <c r="I19">
        <v>1115</v>
      </c>
      <c r="J19">
        <v>0.46875</v>
      </c>
      <c r="K19">
        <v>11</v>
      </c>
      <c r="L19">
        <v>620</v>
      </c>
      <c r="M19" t="s">
        <v>37</v>
      </c>
      <c r="N19" t="str">
        <f>CONCATENATE(Table3[[#This Row],[house_number]], " ",Table3[[#This Row],[street_name]])</f>
        <v>620 W 141st St</v>
      </c>
      <c r="O19" t="s">
        <v>125</v>
      </c>
      <c r="P19" t="s">
        <v>12</v>
      </c>
      <c r="Q19" s="3">
        <v>10032</v>
      </c>
    </row>
    <row r="20" spans="1:17" x14ac:dyDescent="0.25">
      <c r="A20">
        <v>7097818219</v>
      </c>
      <c r="B20">
        <v>41520</v>
      </c>
      <c r="C20">
        <v>21</v>
      </c>
      <c r="D20">
        <f>VLOOKUP(Table3[[#This Row],[violation_code]],ViolationCodes_match!A:C,3,FALSE)</f>
        <v>1</v>
      </c>
      <c r="E20">
        <v>349570</v>
      </c>
      <c r="F20">
        <v>1114</v>
      </c>
      <c r="G20">
        <v>1114</v>
      </c>
      <c r="H20" t="s">
        <v>13</v>
      </c>
      <c r="I20">
        <v>1114</v>
      </c>
      <c r="J20">
        <v>0.4680555555555555</v>
      </c>
      <c r="K20">
        <v>11</v>
      </c>
      <c r="L20">
        <v>620</v>
      </c>
      <c r="M20" t="s">
        <v>37</v>
      </c>
      <c r="N20" t="str">
        <f>CONCATENATE(Table3[[#This Row],[house_number]], " ",Table3[[#This Row],[street_name]])</f>
        <v>620 W 141st St</v>
      </c>
      <c r="O20" t="s">
        <v>125</v>
      </c>
      <c r="P20" t="s">
        <v>12</v>
      </c>
      <c r="Q20" s="3">
        <v>10032</v>
      </c>
    </row>
    <row r="21" spans="1:17" x14ac:dyDescent="0.25">
      <c r="A21">
        <v>7097818207</v>
      </c>
      <c r="B21">
        <v>41520</v>
      </c>
      <c r="C21">
        <v>21</v>
      </c>
      <c r="D21">
        <f>VLOOKUP(Table3[[#This Row],[violation_code]],ViolationCodes_match!A:C,3,FALSE)</f>
        <v>1</v>
      </c>
      <c r="E21">
        <v>349570</v>
      </c>
      <c r="F21">
        <v>1112</v>
      </c>
      <c r="G21">
        <v>1112</v>
      </c>
      <c r="H21" t="s">
        <v>13</v>
      </c>
      <c r="I21">
        <v>1112</v>
      </c>
      <c r="J21">
        <v>0.46666666666666662</v>
      </c>
      <c r="K21">
        <v>11</v>
      </c>
      <c r="L21">
        <v>620</v>
      </c>
      <c r="M21" t="s">
        <v>37</v>
      </c>
      <c r="N21" t="str">
        <f>CONCATENATE(Table3[[#This Row],[house_number]], " ",Table3[[#This Row],[street_name]])</f>
        <v>620 W 141st St</v>
      </c>
      <c r="O21" t="s">
        <v>125</v>
      </c>
      <c r="P21" t="s">
        <v>12</v>
      </c>
      <c r="Q21" s="3">
        <v>10032</v>
      </c>
    </row>
    <row r="22" spans="1:17" x14ac:dyDescent="0.25">
      <c r="A22">
        <v>7097818190</v>
      </c>
      <c r="B22">
        <v>41520</v>
      </c>
      <c r="C22">
        <v>21</v>
      </c>
      <c r="D22">
        <f>VLOOKUP(Table3[[#This Row],[violation_code]],ViolationCodes_match!A:C,3,FALSE)</f>
        <v>1</v>
      </c>
      <c r="E22">
        <v>349570</v>
      </c>
      <c r="F22">
        <v>1111</v>
      </c>
      <c r="G22">
        <v>1111</v>
      </c>
      <c r="H22" t="s">
        <v>13</v>
      </c>
      <c r="I22">
        <v>1111</v>
      </c>
      <c r="J22">
        <v>0.46597222222222223</v>
      </c>
      <c r="K22">
        <v>11</v>
      </c>
      <c r="L22">
        <v>610</v>
      </c>
      <c r="M22" t="s">
        <v>37</v>
      </c>
      <c r="N22" t="str">
        <f>CONCATENATE(Table3[[#This Row],[house_number]], " ",Table3[[#This Row],[street_name]])</f>
        <v>610 W 141st St</v>
      </c>
      <c r="O22" t="s">
        <v>125</v>
      </c>
      <c r="P22" t="s">
        <v>12</v>
      </c>
      <c r="Q22" s="3">
        <v>10032</v>
      </c>
    </row>
    <row r="23" spans="1:17" x14ac:dyDescent="0.25">
      <c r="A23">
        <v>7097818189</v>
      </c>
      <c r="B23">
        <v>41520</v>
      </c>
      <c r="C23">
        <v>21</v>
      </c>
      <c r="D23">
        <f>VLOOKUP(Table3[[#This Row],[violation_code]],ViolationCodes_match!A:C,3,FALSE)</f>
        <v>1</v>
      </c>
      <c r="E23">
        <v>349570</v>
      </c>
      <c r="F23">
        <v>1109</v>
      </c>
      <c r="G23">
        <v>1109</v>
      </c>
      <c r="H23" t="s">
        <v>13</v>
      </c>
      <c r="I23">
        <v>1109</v>
      </c>
      <c r="J23">
        <v>0.46458333333333335</v>
      </c>
      <c r="K23">
        <v>11</v>
      </c>
      <c r="L23">
        <v>600</v>
      </c>
      <c r="M23" t="s">
        <v>37</v>
      </c>
      <c r="N23" t="str">
        <f>CONCATENATE(Table3[[#This Row],[house_number]], " ",Table3[[#This Row],[street_name]])</f>
        <v>600 W 141st St</v>
      </c>
      <c r="O23" t="s">
        <v>125</v>
      </c>
      <c r="P23" t="s">
        <v>12</v>
      </c>
      <c r="Q23" s="3">
        <v>10032</v>
      </c>
    </row>
    <row r="24" spans="1:17" x14ac:dyDescent="0.25">
      <c r="A24">
        <v>7097818177</v>
      </c>
      <c r="B24">
        <v>41520</v>
      </c>
      <c r="C24">
        <v>21</v>
      </c>
      <c r="D24">
        <f>VLOOKUP(Table3[[#This Row],[violation_code]],ViolationCodes_match!A:C,3,FALSE)</f>
        <v>1</v>
      </c>
      <c r="E24">
        <v>349570</v>
      </c>
      <c r="F24">
        <v>950</v>
      </c>
      <c r="G24">
        <v>950</v>
      </c>
      <c r="H24" t="s">
        <v>13</v>
      </c>
      <c r="I24">
        <v>950</v>
      </c>
      <c r="J24">
        <v>0.40972222222222227</v>
      </c>
      <c r="K24">
        <v>9</v>
      </c>
      <c r="L24">
        <v>240</v>
      </c>
      <c r="M24" t="s">
        <v>51</v>
      </c>
      <c r="N24" t="str">
        <f>CONCATENATE(Table3[[#This Row],[house_number]], " ",Table3[[#This Row],[street_name]])</f>
        <v>240 W 129th St</v>
      </c>
      <c r="O24" t="s">
        <v>125</v>
      </c>
      <c r="P24" t="s">
        <v>12</v>
      </c>
      <c r="Q24" s="3">
        <v>10032</v>
      </c>
    </row>
    <row r="25" spans="1:17" x14ac:dyDescent="0.25">
      <c r="A25">
        <v>7097818165</v>
      </c>
      <c r="B25">
        <v>41520</v>
      </c>
      <c r="C25">
        <v>21</v>
      </c>
      <c r="D25">
        <f>VLOOKUP(Table3[[#This Row],[violation_code]],ViolationCodes_match!A:C,3,FALSE)</f>
        <v>1</v>
      </c>
      <c r="E25">
        <v>349570</v>
      </c>
      <c r="F25">
        <v>949</v>
      </c>
      <c r="G25">
        <v>949</v>
      </c>
      <c r="H25" t="s">
        <v>13</v>
      </c>
      <c r="I25">
        <v>949</v>
      </c>
      <c r="J25">
        <v>0.40902777777777777</v>
      </c>
      <c r="K25">
        <v>9</v>
      </c>
      <c r="L25">
        <v>236</v>
      </c>
      <c r="M25" t="s">
        <v>51</v>
      </c>
      <c r="N25" t="str">
        <f>CONCATENATE(Table3[[#This Row],[house_number]], " ",Table3[[#This Row],[street_name]])</f>
        <v>236 W 129th St</v>
      </c>
      <c r="O25" t="s">
        <v>125</v>
      </c>
      <c r="P25" t="s">
        <v>12</v>
      </c>
      <c r="Q25" s="3">
        <v>10032</v>
      </c>
    </row>
    <row r="26" spans="1:17" x14ac:dyDescent="0.25">
      <c r="A26">
        <v>7097818153</v>
      </c>
      <c r="B26">
        <v>41520</v>
      </c>
      <c r="C26">
        <v>21</v>
      </c>
      <c r="D26">
        <f>VLOOKUP(Table3[[#This Row],[violation_code]],ViolationCodes_match!A:C,3,FALSE)</f>
        <v>1</v>
      </c>
      <c r="E26">
        <v>349570</v>
      </c>
      <c r="F26">
        <v>948</v>
      </c>
      <c r="G26">
        <v>948</v>
      </c>
      <c r="H26" t="s">
        <v>13</v>
      </c>
      <c r="I26">
        <v>948</v>
      </c>
      <c r="J26">
        <v>0.40833333333333338</v>
      </c>
      <c r="K26">
        <v>9</v>
      </c>
      <c r="L26">
        <v>230</v>
      </c>
      <c r="M26" t="s">
        <v>51</v>
      </c>
      <c r="N26" t="str">
        <f>CONCATENATE(Table3[[#This Row],[house_number]], " ",Table3[[#This Row],[street_name]])</f>
        <v>230 W 129th St</v>
      </c>
      <c r="O26" t="s">
        <v>125</v>
      </c>
      <c r="P26" t="s">
        <v>12</v>
      </c>
      <c r="Q26" s="3">
        <v>10032</v>
      </c>
    </row>
    <row r="27" spans="1:17" x14ac:dyDescent="0.25">
      <c r="A27">
        <v>7097818141</v>
      </c>
      <c r="B27">
        <v>41520</v>
      </c>
      <c r="C27">
        <v>21</v>
      </c>
      <c r="D27">
        <f>VLOOKUP(Table3[[#This Row],[violation_code]],ViolationCodes_match!A:C,3,FALSE)</f>
        <v>1</v>
      </c>
      <c r="E27">
        <v>349570</v>
      </c>
      <c r="F27">
        <v>942</v>
      </c>
      <c r="G27">
        <v>942</v>
      </c>
      <c r="H27" t="s">
        <v>13</v>
      </c>
      <c r="I27">
        <v>942</v>
      </c>
      <c r="J27">
        <v>0.40416666666666662</v>
      </c>
      <c r="K27">
        <v>9</v>
      </c>
      <c r="L27">
        <v>56</v>
      </c>
      <c r="M27" t="s">
        <v>79</v>
      </c>
      <c r="N27" t="str">
        <f>CONCATENATE(Table3[[#This Row],[house_number]], " ",Table3[[#This Row],[street_name]])</f>
        <v>56 W 128th St</v>
      </c>
      <c r="O27" t="s">
        <v>125</v>
      </c>
      <c r="P27" t="s">
        <v>12</v>
      </c>
      <c r="Q27" s="3">
        <v>10032</v>
      </c>
    </row>
    <row r="28" spans="1:17" x14ac:dyDescent="0.25">
      <c r="A28">
        <v>7097818130</v>
      </c>
      <c r="B28">
        <v>41520</v>
      </c>
      <c r="C28">
        <v>21</v>
      </c>
      <c r="D28">
        <f>VLOOKUP(Table3[[#This Row],[violation_code]],ViolationCodes_match!A:C,3,FALSE)</f>
        <v>1</v>
      </c>
      <c r="E28">
        <v>349570</v>
      </c>
      <c r="F28">
        <v>940</v>
      </c>
      <c r="G28">
        <v>940</v>
      </c>
      <c r="H28" t="s">
        <v>13</v>
      </c>
      <c r="I28">
        <v>940</v>
      </c>
      <c r="J28">
        <v>0.40277777777777773</v>
      </c>
      <c r="K28">
        <v>9</v>
      </c>
      <c r="L28">
        <v>60</v>
      </c>
      <c r="M28" t="s">
        <v>79</v>
      </c>
      <c r="N28" t="str">
        <f>CONCATENATE(Table3[[#This Row],[house_number]], " ",Table3[[#This Row],[street_name]])</f>
        <v>60 W 128th St</v>
      </c>
      <c r="O28" t="s">
        <v>125</v>
      </c>
      <c r="P28" t="s">
        <v>12</v>
      </c>
      <c r="Q28" s="3">
        <v>10032</v>
      </c>
    </row>
    <row r="29" spans="1:17" x14ac:dyDescent="0.25">
      <c r="A29">
        <v>7097818128</v>
      </c>
      <c r="B29">
        <v>41520</v>
      </c>
      <c r="C29">
        <v>21</v>
      </c>
      <c r="D29">
        <f>VLOOKUP(Table3[[#This Row],[violation_code]],ViolationCodes_match!A:C,3,FALSE)</f>
        <v>1</v>
      </c>
      <c r="E29">
        <v>349570</v>
      </c>
      <c r="F29">
        <v>937</v>
      </c>
      <c r="G29">
        <v>937</v>
      </c>
      <c r="H29" t="s">
        <v>13</v>
      </c>
      <c r="I29">
        <v>937</v>
      </c>
      <c r="J29">
        <v>0.40069444444444446</v>
      </c>
      <c r="K29">
        <v>9</v>
      </c>
      <c r="L29">
        <v>70</v>
      </c>
      <c r="M29" t="s">
        <v>79</v>
      </c>
      <c r="N29" t="str">
        <f>CONCATENATE(Table3[[#This Row],[house_number]], " ",Table3[[#This Row],[street_name]])</f>
        <v>70 W 128th St</v>
      </c>
      <c r="O29" t="s">
        <v>125</v>
      </c>
      <c r="P29" t="s">
        <v>12</v>
      </c>
      <c r="Q29" s="3">
        <v>10032</v>
      </c>
    </row>
    <row r="30" spans="1:17" x14ac:dyDescent="0.25">
      <c r="A30">
        <v>7097818104</v>
      </c>
      <c r="B30">
        <v>41520</v>
      </c>
      <c r="C30">
        <v>21</v>
      </c>
      <c r="D30">
        <f>VLOOKUP(Table3[[#This Row],[violation_code]],ViolationCodes_match!A:C,3,FALSE)</f>
        <v>1</v>
      </c>
      <c r="E30">
        <v>349570</v>
      </c>
      <c r="F30">
        <v>915</v>
      </c>
      <c r="G30">
        <v>915</v>
      </c>
      <c r="H30" t="s">
        <v>13</v>
      </c>
      <c r="I30">
        <v>915</v>
      </c>
      <c r="J30">
        <v>0.38541666666666669</v>
      </c>
      <c r="K30">
        <v>9</v>
      </c>
      <c r="L30">
        <v>19</v>
      </c>
      <c r="M30" t="s">
        <v>79</v>
      </c>
      <c r="N30" t="str">
        <f>CONCATENATE(Table3[[#This Row],[house_number]], " ",Table3[[#This Row],[street_name]])</f>
        <v>19 W 128th St</v>
      </c>
      <c r="O30" t="s">
        <v>125</v>
      </c>
      <c r="P30" t="s">
        <v>12</v>
      </c>
      <c r="Q30" s="3">
        <v>10032</v>
      </c>
    </row>
    <row r="31" spans="1:17" x14ac:dyDescent="0.25">
      <c r="A31">
        <v>7097818086</v>
      </c>
      <c r="B31">
        <v>41520</v>
      </c>
      <c r="C31">
        <v>21</v>
      </c>
      <c r="D31">
        <f>VLOOKUP(Table3[[#This Row],[violation_code]],ViolationCodes_match!A:C,3,FALSE)</f>
        <v>1</v>
      </c>
      <c r="E31">
        <v>349570</v>
      </c>
      <c r="F31">
        <v>911</v>
      </c>
      <c r="G31">
        <v>911</v>
      </c>
      <c r="H31" t="s">
        <v>13</v>
      </c>
      <c r="I31">
        <v>911</v>
      </c>
      <c r="J31">
        <v>0.38263888888888892</v>
      </c>
      <c r="K31">
        <v>9</v>
      </c>
      <c r="L31">
        <v>48</v>
      </c>
      <c r="M31" t="s">
        <v>21</v>
      </c>
      <c r="N31" t="str">
        <f>CONCATENATE(Table3[[#This Row],[house_number]], " ",Table3[[#This Row],[street_name]])</f>
        <v>48 Convent Ave</v>
      </c>
      <c r="O31" t="s">
        <v>125</v>
      </c>
      <c r="P31" t="s">
        <v>12</v>
      </c>
      <c r="Q31" s="3">
        <v>10032</v>
      </c>
    </row>
    <row r="32" spans="1:17" x14ac:dyDescent="0.25">
      <c r="A32">
        <v>7097818050</v>
      </c>
      <c r="B32">
        <v>41520</v>
      </c>
      <c r="C32">
        <v>21</v>
      </c>
      <c r="D32">
        <f>VLOOKUP(Table3[[#This Row],[violation_code]],ViolationCodes_match!A:C,3,FALSE)</f>
        <v>1</v>
      </c>
      <c r="E32">
        <v>349570</v>
      </c>
      <c r="F32">
        <v>906</v>
      </c>
      <c r="G32">
        <v>906</v>
      </c>
      <c r="H32" t="s">
        <v>13</v>
      </c>
      <c r="I32">
        <v>906</v>
      </c>
      <c r="J32">
        <v>0.37916666666666665</v>
      </c>
      <c r="K32">
        <v>9</v>
      </c>
      <c r="L32" t="s">
        <v>138</v>
      </c>
      <c r="M32" t="s">
        <v>21</v>
      </c>
      <c r="N32" t="str">
        <f>CONCATENATE(Table3[[#This Row],[house_number]], " ",Table3[[#This Row],[street_name]])</f>
        <v>106-08 Convent Ave</v>
      </c>
      <c r="O32" t="s">
        <v>125</v>
      </c>
      <c r="P32" t="s">
        <v>12</v>
      </c>
      <c r="Q32" s="3">
        <v>10032</v>
      </c>
    </row>
    <row r="33" spans="1:17" x14ac:dyDescent="0.25">
      <c r="A33">
        <v>7097818049</v>
      </c>
      <c r="B33">
        <v>41520</v>
      </c>
      <c r="C33">
        <v>21</v>
      </c>
      <c r="D33">
        <f>VLOOKUP(Table3[[#This Row],[violation_code]],ViolationCodes_match!A:C,3,FALSE)</f>
        <v>1</v>
      </c>
      <c r="E33">
        <v>349570</v>
      </c>
      <c r="F33">
        <v>858</v>
      </c>
      <c r="G33">
        <v>858</v>
      </c>
      <c r="H33" t="s">
        <v>13</v>
      </c>
      <c r="I33">
        <v>858</v>
      </c>
      <c r="J33">
        <v>0.37361111111111112</v>
      </c>
      <c r="K33">
        <v>8</v>
      </c>
      <c r="L33">
        <v>50</v>
      </c>
      <c r="M33" t="s">
        <v>96</v>
      </c>
      <c r="N33" t="str">
        <f>CONCATENATE(Table3[[#This Row],[house_number]], " ",Table3[[#This Row],[street_name]])</f>
        <v>50 W 119th St</v>
      </c>
      <c r="O33" t="s">
        <v>125</v>
      </c>
      <c r="P33" t="s">
        <v>12</v>
      </c>
      <c r="Q33" s="3">
        <v>10032</v>
      </c>
    </row>
    <row r="34" spans="1:17" x14ac:dyDescent="0.25">
      <c r="A34">
        <v>7097818013</v>
      </c>
      <c r="B34">
        <v>41520</v>
      </c>
      <c r="C34">
        <v>21</v>
      </c>
      <c r="D34">
        <f>VLOOKUP(Table3[[#This Row],[violation_code]],ViolationCodes_match!A:C,3,FALSE)</f>
        <v>1</v>
      </c>
      <c r="E34">
        <v>349570</v>
      </c>
      <c r="F34">
        <v>852</v>
      </c>
      <c r="G34">
        <v>852</v>
      </c>
      <c r="H34" t="s">
        <v>13</v>
      </c>
      <c r="I34">
        <v>852</v>
      </c>
      <c r="J34">
        <v>0.36944444444444446</v>
      </c>
      <c r="K34">
        <v>8</v>
      </c>
      <c r="L34">
        <v>276</v>
      </c>
      <c r="M34" t="s">
        <v>96</v>
      </c>
      <c r="N34" t="str">
        <f>CONCATENATE(Table3[[#This Row],[house_number]], " ",Table3[[#This Row],[street_name]])</f>
        <v>276 W 119th St</v>
      </c>
      <c r="O34" t="s">
        <v>125</v>
      </c>
      <c r="P34" t="s">
        <v>12</v>
      </c>
      <c r="Q34" s="3">
        <v>10032</v>
      </c>
    </row>
    <row r="35" spans="1:17" x14ac:dyDescent="0.25">
      <c r="A35">
        <v>7097818001</v>
      </c>
      <c r="B35">
        <v>41520</v>
      </c>
      <c r="C35">
        <v>21</v>
      </c>
      <c r="D35">
        <f>VLOOKUP(Table3[[#This Row],[violation_code]],ViolationCodes_match!A:C,3,FALSE)</f>
        <v>1</v>
      </c>
      <c r="E35">
        <v>349570</v>
      </c>
      <c r="F35">
        <v>850</v>
      </c>
      <c r="G35">
        <v>850</v>
      </c>
      <c r="H35" t="s">
        <v>13</v>
      </c>
      <c r="I35">
        <v>850</v>
      </c>
      <c r="J35">
        <v>0.36805555555555558</v>
      </c>
      <c r="K35">
        <v>8</v>
      </c>
      <c r="L35">
        <v>182</v>
      </c>
      <c r="M35" t="s">
        <v>67</v>
      </c>
      <c r="N35" t="str">
        <f>CONCATENATE(Table3[[#This Row],[house_number]], " ",Table3[[#This Row],[street_name]])</f>
        <v>182 St Nicholas Ave</v>
      </c>
      <c r="O35" t="s">
        <v>125</v>
      </c>
      <c r="P35" t="s">
        <v>12</v>
      </c>
      <c r="Q35" s="3">
        <v>10032</v>
      </c>
    </row>
    <row r="36" spans="1:17" x14ac:dyDescent="0.25">
      <c r="A36">
        <v>7097817999</v>
      </c>
      <c r="B36">
        <v>41520</v>
      </c>
      <c r="C36">
        <v>21</v>
      </c>
      <c r="D36">
        <f>VLOOKUP(Table3[[#This Row],[violation_code]],ViolationCodes_match!A:C,3,FALSE)</f>
        <v>1</v>
      </c>
      <c r="E36">
        <v>349570</v>
      </c>
      <c r="F36">
        <v>849</v>
      </c>
      <c r="G36">
        <v>849</v>
      </c>
      <c r="H36" t="s">
        <v>13</v>
      </c>
      <c r="I36">
        <v>849</v>
      </c>
      <c r="J36">
        <v>0.36736111111111108</v>
      </c>
      <c r="K36">
        <v>8</v>
      </c>
      <c r="L36">
        <v>208</v>
      </c>
      <c r="M36" t="s">
        <v>96</v>
      </c>
      <c r="N36" t="str">
        <f>CONCATENATE(Table3[[#This Row],[house_number]], " ",Table3[[#This Row],[street_name]])</f>
        <v>208 W 119th St</v>
      </c>
      <c r="O36" t="s">
        <v>125</v>
      </c>
      <c r="P36" t="s">
        <v>12</v>
      </c>
      <c r="Q36" s="3">
        <v>10032</v>
      </c>
    </row>
    <row r="37" spans="1:17" x14ac:dyDescent="0.25">
      <c r="A37">
        <v>7097817963</v>
      </c>
      <c r="B37">
        <v>41520</v>
      </c>
      <c r="C37">
        <v>21</v>
      </c>
      <c r="D37">
        <f>VLOOKUP(Table3[[#This Row],[violation_code]],ViolationCodes_match!A:C,3,FALSE)</f>
        <v>1</v>
      </c>
      <c r="E37">
        <v>349570</v>
      </c>
      <c r="F37">
        <v>838</v>
      </c>
      <c r="G37">
        <v>838</v>
      </c>
      <c r="H37" t="s">
        <v>13</v>
      </c>
      <c r="I37">
        <v>838</v>
      </c>
      <c r="J37">
        <v>0.35972222222222222</v>
      </c>
      <c r="K37">
        <v>8</v>
      </c>
      <c r="L37">
        <v>341</v>
      </c>
      <c r="M37" t="s">
        <v>45</v>
      </c>
      <c r="N37" t="str">
        <f>CONCATENATE(Table3[[#This Row],[house_number]], " ",Table3[[#This Row],[street_name]])</f>
        <v>341 W 122nd St</v>
      </c>
      <c r="O37" t="s">
        <v>125</v>
      </c>
      <c r="P37" t="s">
        <v>12</v>
      </c>
      <c r="Q37" s="3">
        <v>10032</v>
      </c>
    </row>
    <row r="38" spans="1:17" x14ac:dyDescent="0.25">
      <c r="A38">
        <v>7097817938</v>
      </c>
      <c r="B38">
        <v>41520</v>
      </c>
      <c r="C38">
        <v>21</v>
      </c>
      <c r="D38">
        <f>VLOOKUP(Table3[[#This Row],[violation_code]],ViolationCodes_match!A:C,3,FALSE)</f>
        <v>1</v>
      </c>
      <c r="E38">
        <v>349570</v>
      </c>
      <c r="F38">
        <v>808</v>
      </c>
      <c r="G38">
        <v>808</v>
      </c>
      <c r="H38" t="s">
        <v>13</v>
      </c>
      <c r="I38">
        <v>808</v>
      </c>
      <c r="J38">
        <v>0.33888888888888885</v>
      </c>
      <c r="K38">
        <v>8</v>
      </c>
      <c r="L38">
        <v>518</v>
      </c>
      <c r="M38" t="s">
        <v>55</v>
      </c>
      <c r="N38" t="str">
        <f>CONCATENATE(Table3[[#This Row],[house_number]], " ",Table3[[#This Row],[street_name]])</f>
        <v>518 W 148th St</v>
      </c>
      <c r="O38" t="s">
        <v>125</v>
      </c>
      <c r="P38" t="s">
        <v>12</v>
      </c>
      <c r="Q38" s="3">
        <v>10032</v>
      </c>
    </row>
    <row r="39" spans="1:17" x14ac:dyDescent="0.25">
      <c r="A39">
        <v>7097817926</v>
      </c>
      <c r="B39">
        <v>41520</v>
      </c>
      <c r="C39">
        <v>21</v>
      </c>
      <c r="D39">
        <f>VLOOKUP(Table3[[#This Row],[violation_code]],ViolationCodes_match!A:C,3,FALSE)</f>
        <v>1</v>
      </c>
      <c r="E39">
        <v>349570</v>
      </c>
      <c r="F39">
        <v>806</v>
      </c>
      <c r="G39">
        <v>806</v>
      </c>
      <c r="H39" t="s">
        <v>13</v>
      </c>
      <c r="I39">
        <v>806</v>
      </c>
      <c r="J39">
        <v>0.33749999999999997</v>
      </c>
      <c r="K39">
        <v>8</v>
      </c>
      <c r="L39">
        <v>544</v>
      </c>
      <c r="M39" t="s">
        <v>55</v>
      </c>
      <c r="N39" t="str">
        <f>CONCATENATE(Table3[[#This Row],[house_number]], " ",Table3[[#This Row],[street_name]])</f>
        <v>544 W 148th St</v>
      </c>
      <c r="O39" t="s">
        <v>125</v>
      </c>
      <c r="P39" t="s">
        <v>12</v>
      </c>
      <c r="Q39" s="3">
        <v>10032</v>
      </c>
    </row>
    <row r="40" spans="1:17" x14ac:dyDescent="0.25">
      <c r="A40">
        <v>7097817896</v>
      </c>
      <c r="B40">
        <v>41520</v>
      </c>
      <c r="C40">
        <v>19</v>
      </c>
      <c r="D40">
        <f>VLOOKUP(Table3[[#This Row],[violation_code]],ViolationCodes_match!A:C,3,FALSE)</f>
        <v>2</v>
      </c>
      <c r="E40">
        <v>349570</v>
      </c>
      <c r="F40">
        <v>738</v>
      </c>
      <c r="G40">
        <v>738</v>
      </c>
      <c r="H40" t="s">
        <v>13</v>
      </c>
      <c r="I40">
        <v>738</v>
      </c>
      <c r="J40">
        <v>0.31805555555555554</v>
      </c>
      <c r="K40">
        <v>7</v>
      </c>
      <c r="L40">
        <v>2463</v>
      </c>
      <c r="M40" t="s">
        <v>17</v>
      </c>
      <c r="N40" t="str">
        <f>CONCATENATE(Table3[[#This Row],[house_number]], " ",Table3[[#This Row],[street_name]])</f>
        <v>2463 Broadway</v>
      </c>
      <c r="O40" t="s">
        <v>125</v>
      </c>
      <c r="P40" t="s">
        <v>12</v>
      </c>
      <c r="Q40" s="3">
        <v>10032</v>
      </c>
    </row>
    <row r="41" spans="1:17" x14ac:dyDescent="0.25">
      <c r="A41">
        <v>7097817884</v>
      </c>
      <c r="B41">
        <v>41520</v>
      </c>
      <c r="C41">
        <v>21</v>
      </c>
      <c r="D41">
        <f>VLOOKUP(Table3[[#This Row],[violation_code]],ViolationCodes_match!A:C,3,FALSE)</f>
        <v>1</v>
      </c>
      <c r="E41">
        <v>349570</v>
      </c>
      <c r="F41">
        <v>736</v>
      </c>
      <c r="G41">
        <v>736</v>
      </c>
      <c r="H41" t="s">
        <v>13</v>
      </c>
      <c r="I41">
        <v>736</v>
      </c>
      <c r="J41">
        <v>0.31666666666666665</v>
      </c>
      <c r="K41">
        <v>7</v>
      </c>
      <c r="L41">
        <v>2427</v>
      </c>
      <c r="M41" t="s">
        <v>17</v>
      </c>
      <c r="N41" t="str">
        <f>CONCATENATE(Table3[[#This Row],[house_number]], " ",Table3[[#This Row],[street_name]])</f>
        <v>2427 Broadway</v>
      </c>
      <c r="O41" t="s">
        <v>125</v>
      </c>
      <c r="P41" t="s">
        <v>12</v>
      </c>
      <c r="Q41" s="3">
        <v>10032</v>
      </c>
    </row>
    <row r="42" spans="1:17" x14ac:dyDescent="0.25">
      <c r="A42">
        <v>7097817872</v>
      </c>
      <c r="B42">
        <v>41520</v>
      </c>
      <c r="C42">
        <v>21</v>
      </c>
      <c r="D42">
        <f>VLOOKUP(Table3[[#This Row],[violation_code]],ViolationCodes_match!A:C,3,FALSE)</f>
        <v>1</v>
      </c>
      <c r="E42">
        <v>349570</v>
      </c>
      <c r="F42">
        <v>706</v>
      </c>
      <c r="G42">
        <v>706</v>
      </c>
      <c r="H42" t="s">
        <v>13</v>
      </c>
      <c r="I42">
        <v>706</v>
      </c>
      <c r="J42">
        <v>0.29583333333333334</v>
      </c>
      <c r="K42">
        <v>7</v>
      </c>
      <c r="L42">
        <v>965</v>
      </c>
      <c r="M42" t="s">
        <v>14</v>
      </c>
      <c r="N42" t="str">
        <f>CONCATENATE(Table3[[#This Row],[house_number]], " ",Table3[[#This Row],[street_name]])</f>
        <v>965 Columbus Ave</v>
      </c>
      <c r="O42" t="s">
        <v>125</v>
      </c>
      <c r="P42" t="s">
        <v>12</v>
      </c>
      <c r="Q42" s="3">
        <v>10032</v>
      </c>
    </row>
    <row r="43" spans="1:17" x14ac:dyDescent="0.25">
      <c r="A43">
        <v>7097817860</v>
      </c>
      <c r="B43">
        <v>41520</v>
      </c>
      <c r="C43">
        <v>21</v>
      </c>
      <c r="D43">
        <f>VLOOKUP(Table3[[#This Row],[violation_code]],ViolationCodes_match!A:C,3,FALSE)</f>
        <v>1</v>
      </c>
      <c r="E43">
        <v>349570</v>
      </c>
      <c r="F43">
        <v>638</v>
      </c>
      <c r="G43">
        <v>638</v>
      </c>
      <c r="H43" t="s">
        <v>13</v>
      </c>
      <c r="I43">
        <v>638</v>
      </c>
      <c r="J43">
        <v>0.27638888888888885</v>
      </c>
      <c r="K43">
        <v>6</v>
      </c>
      <c r="L43">
        <v>845</v>
      </c>
      <c r="M43" t="s">
        <v>14</v>
      </c>
      <c r="N43" t="str">
        <f>CONCATENATE(Table3[[#This Row],[house_number]], " ",Table3[[#This Row],[street_name]])</f>
        <v>845 Columbus Ave</v>
      </c>
      <c r="O43" t="s">
        <v>125</v>
      </c>
      <c r="P43" t="s">
        <v>12</v>
      </c>
      <c r="Q43" s="3">
        <v>10032</v>
      </c>
    </row>
    <row r="44" spans="1:17" x14ac:dyDescent="0.25">
      <c r="A44">
        <v>7097818440</v>
      </c>
      <c r="B44">
        <v>41521</v>
      </c>
      <c r="C44">
        <v>14</v>
      </c>
      <c r="D44">
        <f>VLOOKUP(Table3[[#This Row],[violation_code]],ViolationCodes_match!A:C,3,FALSE)</f>
        <v>2</v>
      </c>
      <c r="E44">
        <v>349570</v>
      </c>
      <c r="F44">
        <v>711</v>
      </c>
      <c r="G44">
        <v>711</v>
      </c>
      <c r="H44" t="s">
        <v>13</v>
      </c>
      <c r="I44">
        <v>711</v>
      </c>
      <c r="J44">
        <v>0.29930555555555555</v>
      </c>
      <c r="K44">
        <v>7</v>
      </c>
      <c r="L44">
        <v>700</v>
      </c>
      <c r="M44" t="s">
        <v>14</v>
      </c>
      <c r="N44" t="str">
        <f>CONCATENATE(Table3[[#This Row],[house_number]], " ",Table3[[#This Row],[street_name]])</f>
        <v>700 Columbus Ave</v>
      </c>
      <c r="O44" t="s">
        <v>125</v>
      </c>
      <c r="P44" t="s">
        <v>12</v>
      </c>
      <c r="Q44" s="3">
        <v>10032</v>
      </c>
    </row>
    <row r="45" spans="1:17" x14ac:dyDescent="0.25">
      <c r="A45">
        <v>7097818438</v>
      </c>
      <c r="B45">
        <v>41521</v>
      </c>
      <c r="C45">
        <v>21</v>
      </c>
      <c r="D45">
        <f>VLOOKUP(Table3[[#This Row],[violation_code]],ViolationCodes_match!A:C,3,FALSE)</f>
        <v>1</v>
      </c>
      <c r="E45">
        <v>349570</v>
      </c>
      <c r="F45">
        <v>709</v>
      </c>
      <c r="G45">
        <v>709</v>
      </c>
      <c r="H45" t="s">
        <v>13</v>
      </c>
      <c r="I45">
        <v>709</v>
      </c>
      <c r="J45">
        <v>0.29791666666666666</v>
      </c>
      <c r="K45">
        <v>7</v>
      </c>
      <c r="L45">
        <v>750</v>
      </c>
      <c r="M45" t="s">
        <v>14</v>
      </c>
      <c r="N45" t="str">
        <f>CONCATENATE(Table3[[#This Row],[house_number]], " ",Table3[[#This Row],[street_name]])</f>
        <v>750 Columbus Ave</v>
      </c>
      <c r="O45" t="s">
        <v>125</v>
      </c>
      <c r="P45" t="s">
        <v>12</v>
      </c>
      <c r="Q45" s="3">
        <v>10032</v>
      </c>
    </row>
    <row r="46" spans="1:17" x14ac:dyDescent="0.25">
      <c r="A46">
        <v>7097818426</v>
      </c>
      <c r="B46">
        <v>41521</v>
      </c>
      <c r="C46">
        <v>21</v>
      </c>
      <c r="D46">
        <f>VLOOKUP(Table3[[#This Row],[violation_code]],ViolationCodes_match!A:C,3,FALSE)</f>
        <v>1</v>
      </c>
      <c r="E46">
        <v>349570</v>
      </c>
      <c r="F46">
        <v>708</v>
      </c>
      <c r="G46">
        <v>708</v>
      </c>
      <c r="H46" t="s">
        <v>13</v>
      </c>
      <c r="I46">
        <v>708</v>
      </c>
      <c r="J46">
        <v>0.29722222222222222</v>
      </c>
      <c r="K46">
        <v>7</v>
      </c>
      <c r="L46">
        <v>808</v>
      </c>
      <c r="M46" t="s">
        <v>14</v>
      </c>
      <c r="N46" t="str">
        <f>CONCATENATE(Table3[[#This Row],[house_number]], " ",Table3[[#This Row],[street_name]])</f>
        <v>808 Columbus Ave</v>
      </c>
      <c r="O46" t="s">
        <v>125</v>
      </c>
      <c r="P46" t="s">
        <v>12</v>
      </c>
      <c r="Q46" s="3">
        <v>10032</v>
      </c>
    </row>
    <row r="47" spans="1:17" x14ac:dyDescent="0.25">
      <c r="A47">
        <v>7097818359</v>
      </c>
      <c r="B47">
        <v>41521</v>
      </c>
      <c r="C47">
        <v>19</v>
      </c>
      <c r="D47">
        <f>VLOOKUP(Table3[[#This Row],[violation_code]],ViolationCodes_match!A:C,3,FALSE)</f>
        <v>2</v>
      </c>
      <c r="E47">
        <v>349570</v>
      </c>
      <c r="F47">
        <v>545</v>
      </c>
      <c r="G47">
        <v>545</v>
      </c>
      <c r="H47" t="s">
        <v>13</v>
      </c>
      <c r="I47">
        <v>545</v>
      </c>
      <c r="J47">
        <v>0.23958333333333334</v>
      </c>
      <c r="K47">
        <v>5</v>
      </c>
      <c r="L47">
        <v>2840</v>
      </c>
      <c r="M47" t="s">
        <v>17</v>
      </c>
      <c r="N47" t="str">
        <f>CONCATENATE(Table3[[#This Row],[house_number]], " ",Table3[[#This Row],[street_name]])</f>
        <v>2840 Broadway</v>
      </c>
      <c r="O47" t="s">
        <v>125</v>
      </c>
      <c r="P47" t="s">
        <v>12</v>
      </c>
      <c r="Q47" s="3">
        <v>10032</v>
      </c>
    </row>
    <row r="48" spans="1:17" x14ac:dyDescent="0.25">
      <c r="A48">
        <v>7097818748</v>
      </c>
      <c r="B48">
        <v>41521</v>
      </c>
      <c r="C48">
        <v>21</v>
      </c>
      <c r="D48">
        <f>VLOOKUP(Table3[[#This Row],[violation_code]],ViolationCodes_match!A:C,3,FALSE)</f>
        <v>1</v>
      </c>
      <c r="E48">
        <v>349570</v>
      </c>
      <c r="F48">
        <v>1156</v>
      </c>
      <c r="G48">
        <v>1156</v>
      </c>
      <c r="H48" t="s">
        <v>13</v>
      </c>
      <c r="I48">
        <v>1156</v>
      </c>
      <c r="J48">
        <v>0.49722222222222223</v>
      </c>
      <c r="K48">
        <v>11</v>
      </c>
      <c r="L48">
        <v>510</v>
      </c>
      <c r="M48" t="s">
        <v>139</v>
      </c>
      <c r="N48" t="str">
        <f>CONCATENATE(Table3[[#This Row],[house_number]], " ",Table3[[#This Row],[street_name]])</f>
        <v>510 W 218th St</v>
      </c>
      <c r="O48" t="s">
        <v>125</v>
      </c>
      <c r="P48" t="s">
        <v>12</v>
      </c>
      <c r="Q48" s="3">
        <v>10032</v>
      </c>
    </row>
    <row r="49" spans="1:17" x14ac:dyDescent="0.25">
      <c r="A49">
        <v>7097818736</v>
      </c>
      <c r="B49">
        <v>41521</v>
      </c>
      <c r="C49">
        <v>21</v>
      </c>
      <c r="D49">
        <f>VLOOKUP(Table3[[#This Row],[violation_code]],ViolationCodes_match!A:C,3,FALSE)</f>
        <v>1</v>
      </c>
      <c r="E49">
        <v>349570</v>
      </c>
      <c r="F49">
        <v>1153</v>
      </c>
      <c r="G49">
        <v>1153</v>
      </c>
      <c r="H49" t="s">
        <v>13</v>
      </c>
      <c r="I49">
        <v>1153</v>
      </c>
      <c r="J49">
        <v>0.49513888888888885</v>
      </c>
      <c r="K49">
        <v>11</v>
      </c>
      <c r="L49">
        <v>510</v>
      </c>
      <c r="M49" t="s">
        <v>139</v>
      </c>
      <c r="N49" t="str">
        <f>CONCATENATE(Table3[[#This Row],[house_number]], " ",Table3[[#This Row],[street_name]])</f>
        <v>510 W 218th St</v>
      </c>
      <c r="O49" t="s">
        <v>125</v>
      </c>
      <c r="P49" t="s">
        <v>12</v>
      </c>
      <c r="Q49" s="3">
        <v>10032</v>
      </c>
    </row>
    <row r="50" spans="1:17" x14ac:dyDescent="0.25">
      <c r="A50">
        <v>7097818700</v>
      </c>
      <c r="B50">
        <v>41521</v>
      </c>
      <c r="C50">
        <v>21</v>
      </c>
      <c r="D50">
        <f>VLOOKUP(Table3[[#This Row],[violation_code]],ViolationCodes_match!A:C,3,FALSE)</f>
        <v>1</v>
      </c>
      <c r="E50">
        <v>349570</v>
      </c>
      <c r="F50">
        <v>1147</v>
      </c>
      <c r="G50">
        <v>1147</v>
      </c>
      <c r="H50" t="s">
        <v>13</v>
      </c>
      <c r="I50">
        <v>1147</v>
      </c>
      <c r="J50">
        <v>0.4909722222222222</v>
      </c>
      <c r="K50">
        <v>11</v>
      </c>
      <c r="L50">
        <v>33</v>
      </c>
      <c r="M50" t="s">
        <v>140</v>
      </c>
      <c r="N50" t="str">
        <f>CONCATENATE(Table3[[#This Row],[house_number]], " ",Table3[[#This Row],[street_name]])</f>
        <v>33 Indian Rd</v>
      </c>
      <c r="O50" t="s">
        <v>125</v>
      </c>
      <c r="P50" t="s">
        <v>12</v>
      </c>
      <c r="Q50" s="3">
        <v>10032</v>
      </c>
    </row>
    <row r="51" spans="1:17" x14ac:dyDescent="0.25">
      <c r="A51">
        <v>7097818694</v>
      </c>
      <c r="B51">
        <v>41521</v>
      </c>
      <c r="C51">
        <v>21</v>
      </c>
      <c r="D51">
        <f>VLOOKUP(Table3[[#This Row],[violation_code]],ViolationCodes_match!A:C,3,FALSE)</f>
        <v>1</v>
      </c>
      <c r="E51">
        <v>349570</v>
      </c>
      <c r="F51">
        <v>1144</v>
      </c>
      <c r="G51">
        <v>1144</v>
      </c>
      <c r="H51" t="s">
        <v>13</v>
      </c>
      <c r="I51">
        <v>1144</v>
      </c>
      <c r="J51">
        <v>0.48888888888888887</v>
      </c>
      <c r="K51">
        <v>11</v>
      </c>
      <c r="L51">
        <v>270</v>
      </c>
      <c r="M51" t="s">
        <v>141</v>
      </c>
      <c r="N51" t="str">
        <f>CONCATENATE(Table3[[#This Row],[house_number]], " ",Table3[[#This Row],[street_name]])</f>
        <v>270 Seaman Ave</v>
      </c>
      <c r="O51" t="s">
        <v>125</v>
      </c>
      <c r="P51" t="s">
        <v>12</v>
      </c>
      <c r="Q51" s="3">
        <v>10032</v>
      </c>
    </row>
    <row r="52" spans="1:17" x14ac:dyDescent="0.25">
      <c r="A52">
        <v>7097818682</v>
      </c>
      <c r="B52">
        <v>41521</v>
      </c>
      <c r="C52">
        <v>21</v>
      </c>
      <c r="D52">
        <f>VLOOKUP(Table3[[#This Row],[violation_code]],ViolationCodes_match!A:C,3,FALSE)</f>
        <v>1</v>
      </c>
      <c r="E52">
        <v>349570</v>
      </c>
      <c r="F52">
        <v>1142</v>
      </c>
      <c r="G52">
        <v>1142</v>
      </c>
      <c r="H52" t="s">
        <v>13</v>
      </c>
      <c r="I52">
        <v>1142</v>
      </c>
      <c r="J52">
        <v>0.48749999999999999</v>
      </c>
      <c r="K52">
        <v>11</v>
      </c>
      <c r="L52">
        <v>245</v>
      </c>
      <c r="M52" t="s">
        <v>141</v>
      </c>
      <c r="N52" t="str">
        <f>CONCATENATE(Table3[[#This Row],[house_number]], " ",Table3[[#This Row],[street_name]])</f>
        <v>245 Seaman Ave</v>
      </c>
      <c r="O52" t="s">
        <v>125</v>
      </c>
      <c r="P52" t="s">
        <v>12</v>
      </c>
      <c r="Q52" s="3">
        <v>10032</v>
      </c>
    </row>
    <row r="53" spans="1:17" x14ac:dyDescent="0.25">
      <c r="A53">
        <v>7097818670</v>
      </c>
      <c r="B53">
        <v>41521</v>
      </c>
      <c r="C53">
        <v>21</v>
      </c>
      <c r="D53">
        <f>VLOOKUP(Table3[[#This Row],[violation_code]],ViolationCodes_match!A:C,3,FALSE)</f>
        <v>1</v>
      </c>
      <c r="E53">
        <v>349570</v>
      </c>
      <c r="F53">
        <v>1141</v>
      </c>
      <c r="G53">
        <v>1141</v>
      </c>
      <c r="H53" t="s">
        <v>13</v>
      </c>
      <c r="I53">
        <v>1141</v>
      </c>
      <c r="J53">
        <v>0.48680555555555555</v>
      </c>
      <c r="K53">
        <v>11</v>
      </c>
      <c r="L53">
        <v>221</v>
      </c>
      <c r="M53" t="s">
        <v>141</v>
      </c>
      <c r="N53" t="str">
        <f>CONCATENATE(Table3[[#This Row],[house_number]], " ",Table3[[#This Row],[street_name]])</f>
        <v>221 Seaman Ave</v>
      </c>
      <c r="O53" t="s">
        <v>125</v>
      </c>
      <c r="P53" t="s">
        <v>12</v>
      </c>
      <c r="Q53" s="3">
        <v>10032</v>
      </c>
    </row>
    <row r="54" spans="1:17" x14ac:dyDescent="0.25">
      <c r="A54">
        <v>7097818610</v>
      </c>
      <c r="B54">
        <v>41521</v>
      </c>
      <c r="C54">
        <v>21</v>
      </c>
      <c r="D54">
        <f>VLOOKUP(Table3[[#This Row],[violation_code]],ViolationCodes_match!A:C,3,FALSE)</f>
        <v>1</v>
      </c>
      <c r="E54">
        <v>349570</v>
      </c>
      <c r="F54">
        <v>1000</v>
      </c>
      <c r="G54">
        <v>1000</v>
      </c>
      <c r="H54" t="s">
        <v>13</v>
      </c>
      <c r="I54">
        <v>1000</v>
      </c>
      <c r="J54">
        <v>0.41666666666666669</v>
      </c>
      <c r="K54">
        <v>10</v>
      </c>
      <c r="L54">
        <v>3966</v>
      </c>
      <c r="M54" t="s">
        <v>142</v>
      </c>
      <c r="N54" t="str">
        <f>CONCATENATE(Table3[[#This Row],[house_number]], " ",Table3[[#This Row],[street_name]])</f>
        <v>3966 10th Ave</v>
      </c>
      <c r="O54" t="s">
        <v>125</v>
      </c>
      <c r="P54" t="s">
        <v>12</v>
      </c>
      <c r="Q54" s="3">
        <v>10032</v>
      </c>
    </row>
    <row r="55" spans="1:17" x14ac:dyDescent="0.25">
      <c r="A55">
        <v>7097818608</v>
      </c>
      <c r="B55">
        <v>41521</v>
      </c>
      <c r="C55">
        <v>21</v>
      </c>
      <c r="D55">
        <f>VLOOKUP(Table3[[#This Row],[violation_code]],ViolationCodes_match!A:C,3,FALSE)</f>
        <v>1</v>
      </c>
      <c r="E55">
        <v>349570</v>
      </c>
      <c r="F55">
        <v>950</v>
      </c>
      <c r="G55">
        <v>950</v>
      </c>
      <c r="H55" t="s">
        <v>13</v>
      </c>
      <c r="I55">
        <v>950</v>
      </c>
      <c r="J55">
        <v>0.40972222222222227</v>
      </c>
      <c r="K55">
        <v>9</v>
      </c>
      <c r="L55">
        <v>80</v>
      </c>
      <c r="M55" t="s">
        <v>143</v>
      </c>
      <c r="N55" t="str">
        <f>CONCATENATE(Table3[[#This Row],[house_number]], " ",Table3[[#This Row],[street_name]])</f>
        <v>80 Arden St</v>
      </c>
      <c r="O55" t="s">
        <v>125</v>
      </c>
      <c r="P55" t="s">
        <v>12</v>
      </c>
      <c r="Q55" s="3">
        <v>10032</v>
      </c>
    </row>
    <row r="56" spans="1:17" x14ac:dyDescent="0.25">
      <c r="A56">
        <v>7097818591</v>
      </c>
      <c r="B56">
        <v>41521</v>
      </c>
      <c r="C56">
        <v>21</v>
      </c>
      <c r="D56">
        <f>VLOOKUP(Table3[[#This Row],[violation_code]],ViolationCodes_match!A:C,3,FALSE)</f>
        <v>1</v>
      </c>
      <c r="E56">
        <v>349570</v>
      </c>
      <c r="F56">
        <v>948</v>
      </c>
      <c r="G56">
        <v>948</v>
      </c>
      <c r="H56" t="s">
        <v>13</v>
      </c>
      <c r="I56">
        <v>948</v>
      </c>
      <c r="J56">
        <v>0.40833333333333338</v>
      </c>
      <c r="K56">
        <v>9</v>
      </c>
      <c r="L56">
        <v>108</v>
      </c>
      <c r="M56" t="s">
        <v>70</v>
      </c>
      <c r="N56" t="str">
        <f>CONCATENATE(Table3[[#This Row],[house_number]], " ",Table3[[#This Row],[street_name]])</f>
        <v>108 Thayer St</v>
      </c>
      <c r="O56" t="s">
        <v>125</v>
      </c>
      <c r="P56" t="s">
        <v>12</v>
      </c>
      <c r="Q56" s="3">
        <v>10032</v>
      </c>
    </row>
    <row r="57" spans="1:17" x14ac:dyDescent="0.25">
      <c r="A57">
        <v>7097818580</v>
      </c>
      <c r="B57">
        <v>41521</v>
      </c>
      <c r="C57">
        <v>21</v>
      </c>
      <c r="D57">
        <f>VLOOKUP(Table3[[#This Row],[violation_code]],ViolationCodes_match!A:C,3,FALSE)</f>
        <v>1</v>
      </c>
      <c r="E57">
        <v>349570</v>
      </c>
      <c r="F57">
        <v>946</v>
      </c>
      <c r="G57">
        <v>946</v>
      </c>
      <c r="H57" t="s">
        <v>13</v>
      </c>
      <c r="I57">
        <v>946</v>
      </c>
      <c r="J57">
        <v>0.4069444444444445</v>
      </c>
      <c r="K57">
        <v>9</v>
      </c>
      <c r="L57">
        <v>62</v>
      </c>
      <c r="M57" t="s">
        <v>70</v>
      </c>
      <c r="N57" t="str">
        <f>CONCATENATE(Table3[[#This Row],[house_number]], " ",Table3[[#This Row],[street_name]])</f>
        <v>62 Thayer St</v>
      </c>
      <c r="O57" t="s">
        <v>125</v>
      </c>
      <c r="P57" t="s">
        <v>12</v>
      </c>
      <c r="Q57" s="3">
        <v>10032</v>
      </c>
    </row>
    <row r="58" spans="1:17" x14ac:dyDescent="0.25">
      <c r="A58">
        <v>7097818529</v>
      </c>
      <c r="B58">
        <v>41521</v>
      </c>
      <c r="C58">
        <v>21</v>
      </c>
      <c r="D58">
        <f>VLOOKUP(Table3[[#This Row],[violation_code]],ViolationCodes_match!A:C,3,FALSE)</f>
        <v>1</v>
      </c>
      <c r="E58">
        <v>349570</v>
      </c>
      <c r="F58">
        <v>836</v>
      </c>
      <c r="G58">
        <v>836</v>
      </c>
      <c r="H58" t="s">
        <v>13</v>
      </c>
      <c r="I58">
        <v>836</v>
      </c>
      <c r="J58">
        <v>0.35833333333333334</v>
      </c>
      <c r="K58">
        <v>8</v>
      </c>
      <c r="L58">
        <v>4</v>
      </c>
      <c r="M58" t="s">
        <v>107</v>
      </c>
      <c r="N58" t="str">
        <f>CONCATENATE(Table3[[#This Row],[house_number]], " ",Table3[[#This Row],[street_name]])</f>
        <v>4 Ft Washington Ave</v>
      </c>
      <c r="O58" t="s">
        <v>125</v>
      </c>
      <c r="P58" t="s">
        <v>12</v>
      </c>
      <c r="Q58" s="3">
        <v>10032</v>
      </c>
    </row>
    <row r="59" spans="1:17" x14ac:dyDescent="0.25">
      <c r="A59">
        <v>7097818487</v>
      </c>
      <c r="B59">
        <v>41521</v>
      </c>
      <c r="C59">
        <v>21</v>
      </c>
      <c r="D59">
        <f>VLOOKUP(Table3[[#This Row],[violation_code]],ViolationCodes_match!A:C,3,FALSE)</f>
        <v>1</v>
      </c>
      <c r="E59">
        <v>349570</v>
      </c>
      <c r="F59">
        <v>806</v>
      </c>
      <c r="G59">
        <v>806</v>
      </c>
      <c r="H59" t="s">
        <v>13</v>
      </c>
      <c r="I59">
        <v>806</v>
      </c>
      <c r="J59">
        <v>0.33749999999999997</v>
      </c>
      <c r="K59">
        <v>8</v>
      </c>
      <c r="L59">
        <v>3842</v>
      </c>
      <c r="M59" t="s">
        <v>17</v>
      </c>
      <c r="N59" t="str">
        <f>CONCATENATE(Table3[[#This Row],[house_number]], " ",Table3[[#This Row],[street_name]])</f>
        <v>3842 Broadway</v>
      </c>
      <c r="O59" t="s">
        <v>125</v>
      </c>
      <c r="P59" t="s">
        <v>12</v>
      </c>
      <c r="Q59" s="3">
        <v>10032</v>
      </c>
    </row>
    <row r="60" spans="1:17" x14ac:dyDescent="0.25">
      <c r="A60">
        <v>7097818475</v>
      </c>
      <c r="B60">
        <v>41521</v>
      </c>
      <c r="C60">
        <v>21</v>
      </c>
      <c r="D60">
        <f>VLOOKUP(Table3[[#This Row],[violation_code]],ViolationCodes_match!A:C,3,FALSE)</f>
        <v>1</v>
      </c>
      <c r="E60">
        <v>349570</v>
      </c>
      <c r="F60">
        <v>740</v>
      </c>
      <c r="G60">
        <v>740</v>
      </c>
      <c r="H60" t="s">
        <v>13</v>
      </c>
      <c r="I60">
        <v>740</v>
      </c>
      <c r="J60">
        <v>0.31944444444444448</v>
      </c>
      <c r="K60">
        <v>7</v>
      </c>
      <c r="L60">
        <v>2578</v>
      </c>
      <c r="M60" t="s">
        <v>17</v>
      </c>
      <c r="N60" t="str">
        <f>CONCATENATE(Table3[[#This Row],[house_number]], " ",Table3[[#This Row],[street_name]])</f>
        <v>2578 Broadway</v>
      </c>
      <c r="O60" t="s">
        <v>125</v>
      </c>
      <c r="P60" t="s">
        <v>12</v>
      </c>
      <c r="Q60" s="3">
        <v>10032</v>
      </c>
    </row>
    <row r="61" spans="1:17" x14ac:dyDescent="0.25">
      <c r="A61">
        <v>7097818463</v>
      </c>
      <c r="B61">
        <v>41521</v>
      </c>
      <c r="C61">
        <v>21</v>
      </c>
      <c r="D61">
        <f>VLOOKUP(Table3[[#This Row],[violation_code]],ViolationCodes_match!A:C,3,FALSE)</f>
        <v>1</v>
      </c>
      <c r="E61">
        <v>349570</v>
      </c>
      <c r="F61">
        <v>738</v>
      </c>
      <c r="G61">
        <v>738</v>
      </c>
      <c r="H61" t="s">
        <v>13</v>
      </c>
      <c r="I61">
        <v>738</v>
      </c>
      <c r="J61">
        <v>0.31805555555555554</v>
      </c>
      <c r="K61">
        <v>7</v>
      </c>
      <c r="L61">
        <v>2526</v>
      </c>
      <c r="M61" t="s">
        <v>17</v>
      </c>
      <c r="N61" t="str">
        <f>CONCATENATE(Table3[[#This Row],[house_number]], " ",Table3[[#This Row],[street_name]])</f>
        <v>2526 Broadway</v>
      </c>
      <c r="O61" t="s">
        <v>125</v>
      </c>
      <c r="P61" t="s">
        <v>12</v>
      </c>
      <c r="Q61" s="3">
        <v>10032</v>
      </c>
    </row>
    <row r="62" spans="1:17" x14ac:dyDescent="0.25">
      <c r="A62">
        <v>7097818724</v>
      </c>
      <c r="B62">
        <v>41521</v>
      </c>
      <c r="C62">
        <v>21</v>
      </c>
      <c r="D62">
        <f>VLOOKUP(Table3[[#This Row],[violation_code]],ViolationCodes_match!A:C,3,FALSE)</f>
        <v>1</v>
      </c>
      <c r="E62">
        <v>349570</v>
      </c>
      <c r="F62">
        <v>1152</v>
      </c>
      <c r="G62">
        <v>1152</v>
      </c>
      <c r="H62" t="s">
        <v>13</v>
      </c>
      <c r="I62">
        <v>1152</v>
      </c>
      <c r="J62">
        <v>0.49444444444444446</v>
      </c>
      <c r="K62">
        <v>11</v>
      </c>
      <c r="L62">
        <v>520</v>
      </c>
      <c r="M62" t="s">
        <v>139</v>
      </c>
      <c r="N62" t="str">
        <f>CONCATENATE(Table3[[#This Row],[house_number]], " ",Table3[[#This Row],[street_name]])</f>
        <v>520 W 218th St</v>
      </c>
      <c r="O62" t="s">
        <v>125</v>
      </c>
      <c r="P62" t="s">
        <v>12</v>
      </c>
      <c r="Q62" s="3">
        <v>10032</v>
      </c>
    </row>
    <row r="63" spans="1:17" x14ac:dyDescent="0.25">
      <c r="A63">
        <v>7097818645</v>
      </c>
      <c r="B63">
        <v>41521</v>
      </c>
      <c r="C63">
        <v>21</v>
      </c>
      <c r="D63">
        <f>VLOOKUP(Table3[[#This Row],[violation_code]],ViolationCodes_match!A:C,3,FALSE)</f>
        <v>1</v>
      </c>
      <c r="E63">
        <v>349570</v>
      </c>
      <c r="F63">
        <v>1017</v>
      </c>
      <c r="G63">
        <v>1017</v>
      </c>
      <c r="H63" t="s">
        <v>13</v>
      </c>
      <c r="I63">
        <v>1017</v>
      </c>
      <c r="J63">
        <v>0.4284722222222222</v>
      </c>
      <c r="K63">
        <v>10</v>
      </c>
      <c r="L63">
        <v>500</v>
      </c>
      <c r="M63" t="s">
        <v>144</v>
      </c>
      <c r="N63" t="str">
        <f>CONCATENATE(Table3[[#This Row],[house_number]], " ",Table3[[#This Row],[street_name]])</f>
        <v>500 W 215th St</v>
      </c>
      <c r="O63" t="s">
        <v>125</v>
      </c>
      <c r="P63" t="s">
        <v>12</v>
      </c>
      <c r="Q63" s="3">
        <v>10032</v>
      </c>
    </row>
    <row r="64" spans="1:17" x14ac:dyDescent="0.25">
      <c r="A64">
        <v>7097818578</v>
      </c>
      <c r="B64">
        <v>41521</v>
      </c>
      <c r="C64">
        <v>21</v>
      </c>
      <c r="D64">
        <f>VLOOKUP(Table3[[#This Row],[violation_code]],ViolationCodes_match!A:C,3,FALSE)</f>
        <v>1</v>
      </c>
      <c r="E64">
        <v>349570</v>
      </c>
      <c r="F64">
        <v>941</v>
      </c>
      <c r="G64">
        <v>941</v>
      </c>
      <c r="H64" t="s">
        <v>13</v>
      </c>
      <c r="I64">
        <v>941</v>
      </c>
      <c r="J64">
        <v>0.40347222222222223</v>
      </c>
      <c r="K64">
        <v>9</v>
      </c>
      <c r="L64">
        <v>107</v>
      </c>
      <c r="M64" t="s">
        <v>145</v>
      </c>
      <c r="N64" t="str">
        <f>CONCATENATE(Table3[[#This Row],[house_number]], " ",Table3[[#This Row],[street_name]])</f>
        <v>107 Ellwood St</v>
      </c>
      <c r="O64" t="s">
        <v>125</v>
      </c>
      <c r="P64" t="s">
        <v>12</v>
      </c>
      <c r="Q64" s="3">
        <v>10032</v>
      </c>
    </row>
    <row r="65" spans="1:17" x14ac:dyDescent="0.25">
      <c r="A65">
        <v>7097818566</v>
      </c>
      <c r="B65">
        <v>41521</v>
      </c>
      <c r="C65">
        <v>21</v>
      </c>
      <c r="D65">
        <f>VLOOKUP(Table3[[#This Row],[violation_code]],ViolationCodes_match!A:C,3,FALSE)</f>
        <v>1</v>
      </c>
      <c r="E65">
        <v>349570</v>
      </c>
      <c r="F65">
        <v>939</v>
      </c>
      <c r="G65">
        <v>939</v>
      </c>
      <c r="H65" t="s">
        <v>13</v>
      </c>
      <c r="I65">
        <v>939</v>
      </c>
      <c r="J65">
        <v>0.40208333333333335</v>
      </c>
      <c r="K65">
        <v>9</v>
      </c>
      <c r="L65">
        <v>108</v>
      </c>
      <c r="M65" t="s">
        <v>145</v>
      </c>
      <c r="N65" t="str">
        <f>CONCATENATE(Table3[[#This Row],[house_number]], " ",Table3[[#This Row],[street_name]])</f>
        <v>108 Ellwood St</v>
      </c>
      <c r="O65" t="s">
        <v>125</v>
      </c>
      <c r="P65" t="s">
        <v>12</v>
      </c>
      <c r="Q65" s="3">
        <v>10032</v>
      </c>
    </row>
    <row r="66" spans="1:17" x14ac:dyDescent="0.25">
      <c r="A66">
        <v>7097818554</v>
      </c>
      <c r="B66">
        <v>41521</v>
      </c>
      <c r="C66">
        <v>21</v>
      </c>
      <c r="D66">
        <f>VLOOKUP(Table3[[#This Row],[violation_code]],ViolationCodes_match!A:C,3,FALSE)</f>
        <v>1</v>
      </c>
      <c r="E66">
        <v>349570</v>
      </c>
      <c r="F66">
        <v>937</v>
      </c>
      <c r="G66">
        <v>937</v>
      </c>
      <c r="H66" t="s">
        <v>13</v>
      </c>
      <c r="I66">
        <v>937</v>
      </c>
      <c r="J66">
        <v>0.40069444444444446</v>
      </c>
      <c r="K66">
        <v>9</v>
      </c>
      <c r="L66" t="s">
        <v>146</v>
      </c>
      <c r="M66" t="s">
        <v>71</v>
      </c>
      <c r="N66" t="str">
        <f>CONCATENATE(Table3[[#This Row],[house_number]], " ",Table3[[#This Row],[street_name]])</f>
        <v>30-36 Sickles St</v>
      </c>
      <c r="O66" t="s">
        <v>125</v>
      </c>
      <c r="P66" t="s">
        <v>12</v>
      </c>
      <c r="Q66" s="3">
        <v>10032</v>
      </c>
    </row>
    <row r="67" spans="1:17" x14ac:dyDescent="0.25">
      <c r="A67">
        <v>7097818542</v>
      </c>
      <c r="B67">
        <v>41521</v>
      </c>
      <c r="C67">
        <v>21</v>
      </c>
      <c r="D67">
        <f>VLOOKUP(Table3[[#This Row],[violation_code]],ViolationCodes_match!A:C,3,FALSE)</f>
        <v>1</v>
      </c>
      <c r="E67">
        <v>349570</v>
      </c>
      <c r="F67">
        <v>936</v>
      </c>
      <c r="G67">
        <v>936</v>
      </c>
      <c r="H67" t="s">
        <v>13</v>
      </c>
      <c r="I67">
        <v>936</v>
      </c>
      <c r="J67">
        <v>0.39999999999999997</v>
      </c>
      <c r="K67">
        <v>9</v>
      </c>
      <c r="L67">
        <v>41682</v>
      </c>
      <c r="M67" t="s">
        <v>71</v>
      </c>
      <c r="N67" t="str">
        <f>CONCATENATE(Table3[[#This Row],[house_number]], " ",Table3[[#This Row],[street_name]])</f>
        <v>41682 Sickles St</v>
      </c>
      <c r="O67" t="s">
        <v>125</v>
      </c>
      <c r="P67" t="s">
        <v>12</v>
      </c>
      <c r="Q67" s="3">
        <v>10032</v>
      </c>
    </row>
    <row r="68" spans="1:17" x14ac:dyDescent="0.25">
      <c r="A68">
        <v>7097818530</v>
      </c>
      <c r="B68">
        <v>41521</v>
      </c>
      <c r="C68">
        <v>46</v>
      </c>
      <c r="D68">
        <f>VLOOKUP(Table3[[#This Row],[violation_code]],ViolationCodes_match!A:C,3,FALSE)</f>
        <v>3</v>
      </c>
      <c r="E68">
        <v>349570</v>
      </c>
      <c r="F68">
        <v>905</v>
      </c>
      <c r="G68">
        <v>905</v>
      </c>
      <c r="H68" t="s">
        <v>13</v>
      </c>
      <c r="I68">
        <v>905</v>
      </c>
      <c r="J68">
        <v>0.37847222222222227</v>
      </c>
      <c r="K68">
        <v>9</v>
      </c>
      <c r="L68">
        <v>125</v>
      </c>
      <c r="M68" t="s">
        <v>147</v>
      </c>
      <c r="N68" t="str">
        <f>CONCATENATE(Table3[[#This Row],[house_number]], " ",Table3[[#This Row],[street_name]])</f>
        <v>125 Nagle Ave</v>
      </c>
      <c r="O68" t="s">
        <v>125</v>
      </c>
      <c r="P68" t="s">
        <v>12</v>
      </c>
      <c r="Q68" s="3">
        <v>10032</v>
      </c>
    </row>
    <row r="69" spans="1:17" x14ac:dyDescent="0.25">
      <c r="A69">
        <v>7097818517</v>
      </c>
      <c r="B69">
        <v>41521</v>
      </c>
      <c r="C69">
        <v>46</v>
      </c>
      <c r="D69">
        <f>VLOOKUP(Table3[[#This Row],[violation_code]],ViolationCodes_match!A:C,3,FALSE)</f>
        <v>3</v>
      </c>
      <c r="E69">
        <v>349570</v>
      </c>
      <c r="F69">
        <v>813</v>
      </c>
      <c r="G69">
        <v>813</v>
      </c>
      <c r="H69" t="s">
        <v>13</v>
      </c>
      <c r="I69">
        <v>813</v>
      </c>
      <c r="J69">
        <v>0.34236111111111112</v>
      </c>
      <c r="K69">
        <v>8</v>
      </c>
      <c r="L69">
        <v>548</v>
      </c>
      <c r="M69" t="s">
        <v>65</v>
      </c>
      <c r="N69" t="str">
        <f>CONCATENATE(Table3[[#This Row],[house_number]], " ",Table3[[#This Row],[street_name]])</f>
        <v>548 W 163rd St</v>
      </c>
      <c r="O69" t="s">
        <v>125</v>
      </c>
      <c r="P69" t="s">
        <v>12</v>
      </c>
      <c r="Q69" s="3">
        <v>10032</v>
      </c>
    </row>
    <row r="70" spans="1:17" x14ac:dyDescent="0.25">
      <c r="A70">
        <v>7097818505</v>
      </c>
      <c r="B70">
        <v>41521</v>
      </c>
      <c r="C70">
        <v>71</v>
      </c>
      <c r="D70">
        <f>VLOOKUP(Table3[[#This Row],[violation_code]],ViolationCodes_match!A:C,3,FALSE)</f>
        <v>5</v>
      </c>
      <c r="E70">
        <v>349570</v>
      </c>
      <c r="F70">
        <v>810</v>
      </c>
      <c r="G70">
        <v>810</v>
      </c>
      <c r="H70" t="s">
        <v>13</v>
      </c>
      <c r="I70">
        <v>810</v>
      </c>
      <c r="J70">
        <v>0.34027777777777773</v>
      </c>
      <c r="K70">
        <v>8</v>
      </c>
      <c r="L70">
        <v>1061</v>
      </c>
      <c r="M70" t="s">
        <v>67</v>
      </c>
      <c r="N70" t="str">
        <f>CONCATENATE(Table3[[#This Row],[house_number]], " ",Table3[[#This Row],[street_name]])</f>
        <v>1061 St Nicholas Ave</v>
      </c>
      <c r="O70" t="s">
        <v>125</v>
      </c>
      <c r="P70" t="s">
        <v>12</v>
      </c>
      <c r="Q70" s="3">
        <v>10032</v>
      </c>
    </row>
    <row r="71" spans="1:17" x14ac:dyDescent="0.25">
      <c r="A71">
        <v>7097818499</v>
      </c>
      <c r="B71">
        <v>41521</v>
      </c>
      <c r="C71">
        <v>48</v>
      </c>
      <c r="D71">
        <f>VLOOKUP(Table3[[#This Row],[violation_code]],ViolationCodes_match!A:C,3,FALSE)</f>
        <v>3</v>
      </c>
      <c r="E71">
        <v>349570</v>
      </c>
      <c r="F71">
        <v>809</v>
      </c>
      <c r="G71">
        <v>809</v>
      </c>
      <c r="H71" t="s">
        <v>13</v>
      </c>
      <c r="I71">
        <v>809</v>
      </c>
      <c r="J71">
        <v>0.33958333333333335</v>
      </c>
      <c r="K71">
        <v>8</v>
      </c>
      <c r="L71">
        <v>1061</v>
      </c>
      <c r="M71" t="s">
        <v>67</v>
      </c>
      <c r="N71" t="str">
        <f>CONCATENATE(Table3[[#This Row],[house_number]], " ",Table3[[#This Row],[street_name]])</f>
        <v>1061 St Nicholas Ave</v>
      </c>
      <c r="O71" t="s">
        <v>125</v>
      </c>
      <c r="P71" t="s">
        <v>12</v>
      </c>
      <c r="Q71" s="3">
        <v>10032</v>
      </c>
    </row>
    <row r="72" spans="1:17" x14ac:dyDescent="0.25">
      <c r="A72">
        <v>7097818451</v>
      </c>
      <c r="B72">
        <v>41521</v>
      </c>
      <c r="C72">
        <v>21</v>
      </c>
      <c r="D72">
        <f>VLOOKUP(Table3[[#This Row],[violation_code]],ViolationCodes_match!A:C,3,FALSE)</f>
        <v>1</v>
      </c>
      <c r="E72">
        <v>349570</v>
      </c>
      <c r="F72">
        <v>736</v>
      </c>
      <c r="G72">
        <v>736</v>
      </c>
      <c r="H72" t="s">
        <v>13</v>
      </c>
      <c r="I72">
        <v>736</v>
      </c>
      <c r="J72">
        <v>0.31666666666666665</v>
      </c>
      <c r="K72">
        <v>7</v>
      </c>
      <c r="L72">
        <v>2518</v>
      </c>
      <c r="M72" t="s">
        <v>17</v>
      </c>
      <c r="N72" t="str">
        <f>CONCATENATE(Table3[[#This Row],[house_number]], " ",Table3[[#This Row],[street_name]])</f>
        <v>2518 Broadway</v>
      </c>
      <c r="O72" t="s">
        <v>125</v>
      </c>
      <c r="P72" t="s">
        <v>12</v>
      </c>
      <c r="Q72" s="3">
        <v>10032</v>
      </c>
    </row>
    <row r="73" spans="1:17" x14ac:dyDescent="0.25">
      <c r="A73">
        <v>7097818414</v>
      </c>
      <c r="B73">
        <v>41521</v>
      </c>
      <c r="C73">
        <v>21</v>
      </c>
      <c r="D73">
        <f>VLOOKUP(Table3[[#This Row],[violation_code]],ViolationCodes_match!A:C,3,FALSE)</f>
        <v>1</v>
      </c>
      <c r="E73">
        <v>349570</v>
      </c>
      <c r="F73">
        <v>706</v>
      </c>
      <c r="G73">
        <v>706</v>
      </c>
      <c r="H73" t="s">
        <v>13</v>
      </c>
      <c r="I73">
        <v>706</v>
      </c>
      <c r="J73">
        <v>0.29583333333333334</v>
      </c>
      <c r="K73">
        <v>7</v>
      </c>
      <c r="L73">
        <v>805</v>
      </c>
      <c r="M73" t="s">
        <v>14</v>
      </c>
      <c r="N73" t="str">
        <f>CONCATENATE(Table3[[#This Row],[house_number]], " ",Table3[[#This Row],[street_name]])</f>
        <v>805 Columbus Ave</v>
      </c>
      <c r="O73" t="s">
        <v>125</v>
      </c>
      <c r="P73" t="s">
        <v>12</v>
      </c>
      <c r="Q73" s="3">
        <v>10032</v>
      </c>
    </row>
    <row r="74" spans="1:17" x14ac:dyDescent="0.25">
      <c r="A74">
        <v>7097818402</v>
      </c>
      <c r="B74">
        <v>41521</v>
      </c>
      <c r="C74">
        <v>17</v>
      </c>
      <c r="D74">
        <f>VLOOKUP(Table3[[#This Row],[violation_code]],ViolationCodes_match!A:C,3,FALSE)</f>
        <v>2</v>
      </c>
      <c r="E74">
        <v>349570</v>
      </c>
      <c r="F74">
        <v>655</v>
      </c>
      <c r="G74">
        <v>655</v>
      </c>
      <c r="H74" t="s">
        <v>13</v>
      </c>
      <c r="I74">
        <v>655</v>
      </c>
      <c r="J74">
        <v>0.28819444444444448</v>
      </c>
      <c r="K74">
        <v>6</v>
      </c>
      <c r="L74">
        <v>1060</v>
      </c>
      <c r="M74" t="s">
        <v>16</v>
      </c>
      <c r="N74" t="str">
        <f>CONCATENATE(Table3[[#This Row],[house_number]], " ",Table3[[#This Row],[street_name]])</f>
        <v>1060 Amsterdam Ave</v>
      </c>
      <c r="O74" t="s">
        <v>125</v>
      </c>
      <c r="P74" t="s">
        <v>12</v>
      </c>
      <c r="Q74" s="3">
        <v>10032</v>
      </c>
    </row>
    <row r="75" spans="1:17" x14ac:dyDescent="0.25">
      <c r="A75">
        <v>7097818396</v>
      </c>
      <c r="B75">
        <v>41521</v>
      </c>
      <c r="C75">
        <v>84</v>
      </c>
      <c r="D75">
        <f>VLOOKUP(Table3[[#This Row],[violation_code]],ViolationCodes_match!A:C,3,FALSE)</f>
        <v>5</v>
      </c>
      <c r="E75">
        <v>349570</v>
      </c>
      <c r="F75">
        <v>653</v>
      </c>
      <c r="G75">
        <v>653</v>
      </c>
      <c r="H75" t="s">
        <v>13</v>
      </c>
      <c r="I75">
        <v>653</v>
      </c>
      <c r="J75">
        <v>0.28680555555555554</v>
      </c>
      <c r="K75">
        <v>6</v>
      </c>
      <c r="L75">
        <v>1060</v>
      </c>
      <c r="M75" t="s">
        <v>16</v>
      </c>
      <c r="N75" t="str">
        <f>CONCATENATE(Table3[[#This Row],[house_number]], " ",Table3[[#This Row],[street_name]])</f>
        <v>1060 Amsterdam Ave</v>
      </c>
      <c r="O75" t="s">
        <v>125</v>
      </c>
      <c r="P75" t="s">
        <v>12</v>
      </c>
      <c r="Q75" s="3">
        <v>10032</v>
      </c>
    </row>
    <row r="76" spans="1:17" x14ac:dyDescent="0.25">
      <c r="A76">
        <v>7097818384</v>
      </c>
      <c r="B76">
        <v>41521</v>
      </c>
      <c r="C76">
        <v>19</v>
      </c>
      <c r="D76">
        <f>VLOOKUP(Table3[[#This Row],[violation_code]],ViolationCodes_match!A:C,3,FALSE)</f>
        <v>2</v>
      </c>
      <c r="E76">
        <v>349570</v>
      </c>
      <c r="F76">
        <v>652</v>
      </c>
      <c r="G76">
        <v>652</v>
      </c>
      <c r="H76" t="s">
        <v>13</v>
      </c>
      <c r="I76">
        <v>652</v>
      </c>
      <c r="J76">
        <v>0.28611111111111115</v>
      </c>
      <c r="K76">
        <v>6</v>
      </c>
      <c r="L76">
        <v>1060</v>
      </c>
      <c r="M76" t="s">
        <v>16</v>
      </c>
      <c r="N76" t="str">
        <f>CONCATENATE(Table3[[#This Row],[house_number]], " ",Table3[[#This Row],[street_name]])</f>
        <v>1060 Amsterdam Ave</v>
      </c>
      <c r="O76" t="s">
        <v>125</v>
      </c>
      <c r="P76" t="s">
        <v>12</v>
      </c>
      <c r="Q76" s="3">
        <v>10032</v>
      </c>
    </row>
    <row r="77" spans="1:17" x14ac:dyDescent="0.25">
      <c r="A77">
        <v>7097818372</v>
      </c>
      <c r="B77">
        <v>41521</v>
      </c>
      <c r="C77">
        <v>21</v>
      </c>
      <c r="D77">
        <f>VLOOKUP(Table3[[#This Row],[violation_code]],ViolationCodes_match!A:C,3,FALSE)</f>
        <v>1</v>
      </c>
      <c r="E77">
        <v>349570</v>
      </c>
      <c r="F77">
        <v>636</v>
      </c>
      <c r="G77">
        <v>636</v>
      </c>
      <c r="H77" t="s">
        <v>13</v>
      </c>
      <c r="I77">
        <v>636</v>
      </c>
      <c r="J77">
        <v>0.27499999999999997</v>
      </c>
      <c r="K77">
        <v>6</v>
      </c>
      <c r="L77">
        <v>835</v>
      </c>
      <c r="M77" t="s">
        <v>14</v>
      </c>
      <c r="N77" t="str">
        <f>CONCATENATE(Table3[[#This Row],[house_number]], " ",Table3[[#This Row],[street_name]])</f>
        <v>835 Columbus Ave</v>
      </c>
      <c r="O77" t="s">
        <v>125</v>
      </c>
      <c r="P77" t="s">
        <v>12</v>
      </c>
      <c r="Q77" s="3">
        <v>10032</v>
      </c>
    </row>
    <row r="78" spans="1:17" x14ac:dyDescent="0.25">
      <c r="A78">
        <v>7097818360</v>
      </c>
      <c r="B78">
        <v>41521</v>
      </c>
      <c r="C78">
        <v>10</v>
      </c>
      <c r="D78">
        <f>VLOOKUP(Table3[[#This Row],[violation_code]],ViolationCodes_match!A:C,3,FALSE)</f>
        <v>2</v>
      </c>
      <c r="E78">
        <v>349570</v>
      </c>
      <c r="F78">
        <v>633</v>
      </c>
      <c r="G78">
        <v>633</v>
      </c>
      <c r="H78" t="s">
        <v>13</v>
      </c>
      <c r="I78">
        <v>633</v>
      </c>
      <c r="J78">
        <v>0.27291666666666664</v>
      </c>
      <c r="K78">
        <v>6</v>
      </c>
      <c r="L78">
        <v>903</v>
      </c>
      <c r="M78" t="s">
        <v>14</v>
      </c>
      <c r="N78" t="str">
        <f>CONCATENATE(Table3[[#This Row],[house_number]], " ",Table3[[#This Row],[street_name]])</f>
        <v>903 Columbus Ave</v>
      </c>
      <c r="O78" t="s">
        <v>125</v>
      </c>
      <c r="P78" t="s">
        <v>12</v>
      </c>
      <c r="Q78" s="3">
        <v>10032</v>
      </c>
    </row>
    <row r="79" spans="1:17" x14ac:dyDescent="0.25">
      <c r="A79">
        <v>7097818347</v>
      </c>
      <c r="B79">
        <v>41521</v>
      </c>
      <c r="C79">
        <v>40</v>
      </c>
      <c r="D79">
        <f>VLOOKUP(Table3[[#This Row],[violation_code]],ViolationCodes_match!A:C,3,FALSE)</f>
        <v>2</v>
      </c>
      <c r="E79">
        <v>349570</v>
      </c>
      <c r="F79">
        <v>537</v>
      </c>
      <c r="G79">
        <v>537</v>
      </c>
      <c r="H79" t="s">
        <v>13</v>
      </c>
      <c r="I79">
        <v>537</v>
      </c>
      <c r="J79">
        <v>0.23402777777777781</v>
      </c>
      <c r="K79">
        <v>5</v>
      </c>
      <c r="L79" t="s">
        <v>148</v>
      </c>
      <c r="M79" t="s">
        <v>15</v>
      </c>
      <c r="N79" t="str">
        <f>CONCATENATE(Table3[[#This Row],[house_number]], " ",Table3[[#This Row],[street_name]])</f>
        <v>230-238 W 111th St</v>
      </c>
      <c r="O79" t="s">
        <v>125</v>
      </c>
      <c r="P79" t="s">
        <v>12</v>
      </c>
      <c r="Q79" s="3">
        <v>10032</v>
      </c>
    </row>
    <row r="80" spans="1:17" x14ac:dyDescent="0.25">
      <c r="A80">
        <v>7097818840</v>
      </c>
      <c r="B80">
        <v>41522</v>
      </c>
      <c r="C80">
        <v>46</v>
      </c>
      <c r="D80">
        <f>VLOOKUP(Table3[[#This Row],[violation_code]],ViolationCodes_match!A:C,3,FALSE)</f>
        <v>3</v>
      </c>
      <c r="E80">
        <v>349570</v>
      </c>
      <c r="F80">
        <v>1012</v>
      </c>
      <c r="G80">
        <v>1012</v>
      </c>
      <c r="H80" t="s">
        <v>13</v>
      </c>
      <c r="I80">
        <v>1012</v>
      </c>
      <c r="J80">
        <v>0.42499999999999999</v>
      </c>
      <c r="K80">
        <v>10</v>
      </c>
      <c r="L80">
        <v>1009</v>
      </c>
      <c r="M80" t="s">
        <v>60</v>
      </c>
      <c r="N80" t="str">
        <f>CONCATENATE(Table3[[#This Row],[house_number]], " ",Table3[[#This Row],[street_name]])</f>
        <v>1009 Park Ave</v>
      </c>
      <c r="O80" t="s">
        <v>125</v>
      </c>
      <c r="P80" t="s">
        <v>12</v>
      </c>
      <c r="Q80" s="3">
        <v>10032</v>
      </c>
    </row>
    <row r="81" spans="1:17" x14ac:dyDescent="0.25">
      <c r="A81">
        <v>7097818827</v>
      </c>
      <c r="B81">
        <v>41522</v>
      </c>
      <c r="C81">
        <v>19</v>
      </c>
      <c r="D81">
        <f>VLOOKUP(Table3[[#This Row],[violation_code]],ViolationCodes_match!A:C,3,FALSE)</f>
        <v>2</v>
      </c>
      <c r="E81">
        <v>349570</v>
      </c>
      <c r="F81">
        <v>840</v>
      </c>
      <c r="G81">
        <v>840</v>
      </c>
      <c r="H81" t="s">
        <v>13</v>
      </c>
      <c r="I81">
        <v>840</v>
      </c>
      <c r="J81">
        <v>0.3611111111111111</v>
      </c>
      <c r="K81">
        <v>8</v>
      </c>
      <c r="L81">
        <v>2103</v>
      </c>
      <c r="M81" t="s">
        <v>149</v>
      </c>
      <c r="N81" t="str">
        <f>CONCATENATE(Table3[[#This Row],[house_number]], " ",Table3[[#This Row],[street_name]])</f>
        <v>2103 Fredrick Douglas Blv</v>
      </c>
      <c r="O81" t="s">
        <v>125</v>
      </c>
      <c r="P81" t="s">
        <v>12</v>
      </c>
      <c r="Q81" s="3">
        <v>10032</v>
      </c>
    </row>
    <row r="82" spans="1:17" x14ac:dyDescent="0.25">
      <c r="A82">
        <v>7097818815</v>
      </c>
      <c r="B82">
        <v>41522</v>
      </c>
      <c r="C82">
        <v>46</v>
      </c>
      <c r="D82">
        <f>VLOOKUP(Table3[[#This Row],[violation_code]],ViolationCodes_match!A:C,3,FALSE)</f>
        <v>3</v>
      </c>
      <c r="E82">
        <v>349570</v>
      </c>
      <c r="F82">
        <v>819</v>
      </c>
      <c r="G82">
        <v>819</v>
      </c>
      <c r="H82" t="s">
        <v>13</v>
      </c>
      <c r="I82">
        <v>819</v>
      </c>
      <c r="J82">
        <v>0.34652777777777777</v>
      </c>
      <c r="K82">
        <v>8</v>
      </c>
      <c r="L82" t="s">
        <v>150</v>
      </c>
      <c r="M82" t="s">
        <v>75</v>
      </c>
      <c r="N82" t="str">
        <f>CONCATENATE(Table3[[#This Row],[house_number]], " ",Table3[[#This Row],[street_name]])</f>
        <v>504-510 W 110th St</v>
      </c>
      <c r="O82" t="s">
        <v>125</v>
      </c>
      <c r="P82" t="s">
        <v>12</v>
      </c>
      <c r="Q82" s="3">
        <v>10032</v>
      </c>
    </row>
    <row r="83" spans="1:17" x14ac:dyDescent="0.25">
      <c r="A83">
        <v>7097818803</v>
      </c>
      <c r="B83">
        <v>41522</v>
      </c>
      <c r="C83">
        <v>38</v>
      </c>
      <c r="D83">
        <f>VLOOKUP(Table3[[#This Row],[violation_code]],ViolationCodes_match!A:C,3,FALSE)</f>
        <v>5</v>
      </c>
      <c r="E83">
        <v>349570</v>
      </c>
      <c r="F83">
        <v>815</v>
      </c>
      <c r="G83">
        <v>815</v>
      </c>
      <c r="H83" t="s">
        <v>13</v>
      </c>
      <c r="I83">
        <v>815</v>
      </c>
      <c r="J83">
        <v>0.34375</v>
      </c>
      <c r="K83">
        <v>8</v>
      </c>
      <c r="L83">
        <v>2880</v>
      </c>
      <c r="M83" t="s">
        <v>17</v>
      </c>
      <c r="N83" t="str">
        <f>CONCATENATE(Table3[[#This Row],[house_number]], " ",Table3[[#This Row],[street_name]])</f>
        <v>2880 Broadway</v>
      </c>
      <c r="O83" t="s">
        <v>125</v>
      </c>
      <c r="P83" t="s">
        <v>12</v>
      </c>
      <c r="Q83" s="3">
        <v>10032</v>
      </c>
    </row>
    <row r="84" spans="1:17" x14ac:dyDescent="0.25">
      <c r="A84">
        <v>7097818773</v>
      </c>
      <c r="B84">
        <v>41522</v>
      </c>
      <c r="C84">
        <v>14</v>
      </c>
      <c r="D84">
        <f>VLOOKUP(Table3[[#This Row],[violation_code]],ViolationCodes_match!A:C,3,FALSE)</f>
        <v>2</v>
      </c>
      <c r="E84">
        <v>349570</v>
      </c>
      <c r="F84">
        <v>621</v>
      </c>
      <c r="G84">
        <v>621</v>
      </c>
      <c r="H84" t="s">
        <v>13</v>
      </c>
      <c r="I84">
        <v>621</v>
      </c>
      <c r="J84">
        <v>0.26458333333333334</v>
      </c>
      <c r="K84">
        <v>6</v>
      </c>
      <c r="L84">
        <v>617</v>
      </c>
      <c r="M84" t="s">
        <v>151</v>
      </c>
      <c r="N84" t="str">
        <f>CONCATENATE(Table3[[#This Row],[house_number]], " ",Table3[[#This Row],[street_name]])</f>
        <v>617 W 155th St</v>
      </c>
      <c r="O84" t="s">
        <v>125</v>
      </c>
      <c r="P84" t="s">
        <v>12</v>
      </c>
      <c r="Q84" s="3">
        <v>10032</v>
      </c>
    </row>
    <row r="85" spans="1:17" x14ac:dyDescent="0.25">
      <c r="A85">
        <v>7097818761</v>
      </c>
      <c r="B85">
        <v>41522</v>
      </c>
      <c r="C85">
        <v>19</v>
      </c>
      <c r="D85">
        <f>VLOOKUP(Table3[[#This Row],[violation_code]],ViolationCodes_match!A:C,3,FALSE)</f>
        <v>2</v>
      </c>
      <c r="E85">
        <v>349570</v>
      </c>
      <c r="F85">
        <v>555</v>
      </c>
      <c r="G85">
        <v>555</v>
      </c>
      <c r="H85" t="s">
        <v>13</v>
      </c>
      <c r="I85">
        <v>555</v>
      </c>
      <c r="J85">
        <v>0.24652777777777779</v>
      </c>
      <c r="K85">
        <v>5</v>
      </c>
      <c r="L85" t="s">
        <v>152</v>
      </c>
      <c r="M85" t="s">
        <v>17</v>
      </c>
      <c r="N85" t="str">
        <f>CONCATENATE(Table3[[#This Row],[house_number]], " ",Table3[[#This Row],[street_name]])</f>
        <v>2808-02 Broadway</v>
      </c>
      <c r="O85" t="s">
        <v>125</v>
      </c>
      <c r="P85" t="s">
        <v>12</v>
      </c>
      <c r="Q85" s="3">
        <v>10032</v>
      </c>
    </row>
    <row r="86" spans="1:17" x14ac:dyDescent="0.25">
      <c r="A86">
        <v>7097818785</v>
      </c>
      <c r="B86">
        <v>41522</v>
      </c>
      <c r="C86">
        <v>46</v>
      </c>
      <c r="D86">
        <f>VLOOKUP(Table3[[#This Row],[violation_code]],ViolationCodes_match!A:C,3,FALSE)</f>
        <v>3</v>
      </c>
      <c r="E86">
        <v>349570</v>
      </c>
      <c r="F86">
        <v>653</v>
      </c>
      <c r="G86">
        <v>653</v>
      </c>
      <c r="H86" t="s">
        <v>13</v>
      </c>
      <c r="I86">
        <v>653</v>
      </c>
      <c r="J86">
        <v>0.28680555555555554</v>
      </c>
      <c r="K86">
        <v>6</v>
      </c>
      <c r="L86">
        <v>195</v>
      </c>
      <c r="M86" t="s">
        <v>147</v>
      </c>
      <c r="N86" t="str">
        <f>CONCATENATE(Table3[[#This Row],[house_number]], " ",Table3[[#This Row],[street_name]])</f>
        <v>195 Nagle Ave</v>
      </c>
      <c r="O86" t="s">
        <v>125</v>
      </c>
      <c r="P86" t="s">
        <v>12</v>
      </c>
      <c r="Q86" s="3">
        <v>10032</v>
      </c>
    </row>
    <row r="87" spans="1:17" x14ac:dyDescent="0.25">
      <c r="A87">
        <v>7097818888</v>
      </c>
      <c r="B87">
        <v>41522</v>
      </c>
      <c r="C87">
        <v>10</v>
      </c>
      <c r="D87">
        <f>VLOOKUP(Table3[[#This Row],[violation_code]],ViolationCodes_match!A:C,3,FALSE)</f>
        <v>2</v>
      </c>
      <c r="E87">
        <v>349570</v>
      </c>
      <c r="F87">
        <v>1138</v>
      </c>
      <c r="G87">
        <v>1138</v>
      </c>
      <c r="H87" t="s">
        <v>13</v>
      </c>
      <c r="I87">
        <v>1138</v>
      </c>
      <c r="J87">
        <v>0.48472222222222222</v>
      </c>
      <c r="K87">
        <v>11</v>
      </c>
      <c r="L87">
        <v>2104</v>
      </c>
      <c r="M87" t="s">
        <v>30</v>
      </c>
      <c r="N87" t="str">
        <f>CONCATENATE(Table3[[#This Row],[house_number]], " ",Table3[[#This Row],[street_name]])</f>
        <v>2104 2nd Ave</v>
      </c>
      <c r="O87" t="s">
        <v>125</v>
      </c>
      <c r="P87" t="s">
        <v>12</v>
      </c>
      <c r="Q87" s="3">
        <v>10032</v>
      </c>
    </row>
    <row r="88" spans="1:17" x14ac:dyDescent="0.25">
      <c r="A88">
        <v>7097818876</v>
      </c>
      <c r="B88">
        <v>41522</v>
      </c>
      <c r="C88">
        <v>19</v>
      </c>
      <c r="D88">
        <f>VLOOKUP(Table3[[#This Row],[violation_code]],ViolationCodes_match!A:C,3,FALSE)</f>
        <v>2</v>
      </c>
      <c r="E88">
        <v>349570</v>
      </c>
      <c r="F88">
        <v>1127</v>
      </c>
      <c r="G88">
        <v>1127</v>
      </c>
      <c r="H88" t="s">
        <v>13</v>
      </c>
      <c r="I88">
        <v>1127</v>
      </c>
      <c r="J88">
        <v>0.4770833333333333</v>
      </c>
      <c r="K88">
        <v>11</v>
      </c>
      <c r="L88">
        <v>179</v>
      </c>
      <c r="M88" t="s">
        <v>40</v>
      </c>
      <c r="N88" t="str">
        <f>CONCATENATE(Table3[[#This Row],[house_number]], " ",Table3[[#This Row],[street_name]])</f>
        <v>179 E 116th St</v>
      </c>
      <c r="O88" t="s">
        <v>125</v>
      </c>
      <c r="P88" t="s">
        <v>12</v>
      </c>
      <c r="Q88" s="3">
        <v>10032</v>
      </c>
    </row>
    <row r="89" spans="1:17" x14ac:dyDescent="0.25">
      <c r="A89">
        <v>7097818864</v>
      </c>
      <c r="B89">
        <v>41522</v>
      </c>
      <c r="C89">
        <v>46</v>
      </c>
      <c r="D89">
        <f>VLOOKUP(Table3[[#This Row],[violation_code]],ViolationCodes_match!A:C,3,FALSE)</f>
        <v>3</v>
      </c>
      <c r="E89">
        <v>349570</v>
      </c>
      <c r="F89">
        <v>1125</v>
      </c>
      <c r="G89">
        <v>1125</v>
      </c>
      <c r="H89" t="s">
        <v>13</v>
      </c>
      <c r="I89">
        <v>1125</v>
      </c>
      <c r="J89">
        <v>0.47569444444444442</v>
      </c>
      <c r="K89">
        <v>11</v>
      </c>
      <c r="L89">
        <v>1996</v>
      </c>
      <c r="M89" t="s">
        <v>87</v>
      </c>
      <c r="N89" t="str">
        <f>CONCATENATE(Table3[[#This Row],[house_number]], " ",Table3[[#This Row],[street_name]])</f>
        <v>1996 3rd Ave</v>
      </c>
      <c r="O89" t="s">
        <v>125</v>
      </c>
      <c r="P89" t="s">
        <v>12</v>
      </c>
      <c r="Q89" s="3">
        <v>10032</v>
      </c>
    </row>
    <row r="90" spans="1:17" x14ac:dyDescent="0.25">
      <c r="A90">
        <v>7097818852</v>
      </c>
      <c r="B90">
        <v>41522</v>
      </c>
      <c r="C90">
        <v>14</v>
      </c>
      <c r="D90">
        <f>VLOOKUP(Table3[[#This Row],[violation_code]],ViolationCodes_match!A:C,3,FALSE)</f>
        <v>2</v>
      </c>
      <c r="E90">
        <v>349570</v>
      </c>
      <c r="F90">
        <v>1042</v>
      </c>
      <c r="G90">
        <v>1042</v>
      </c>
      <c r="H90" t="s">
        <v>13</v>
      </c>
      <c r="I90">
        <v>1042</v>
      </c>
      <c r="J90">
        <v>0.4458333333333333</v>
      </c>
      <c r="K90">
        <v>10</v>
      </c>
      <c r="L90">
        <v>1353</v>
      </c>
      <c r="M90" t="s">
        <v>30</v>
      </c>
      <c r="N90" t="str">
        <f>CONCATENATE(Table3[[#This Row],[house_number]], " ",Table3[[#This Row],[street_name]])</f>
        <v>1353 2nd Ave</v>
      </c>
      <c r="O90" t="s">
        <v>125</v>
      </c>
      <c r="P90" t="s">
        <v>12</v>
      </c>
      <c r="Q90" s="3">
        <v>10032</v>
      </c>
    </row>
    <row r="91" spans="1:17" x14ac:dyDescent="0.25">
      <c r="A91">
        <v>7097818839</v>
      </c>
      <c r="B91">
        <v>41522</v>
      </c>
      <c r="C91">
        <v>19</v>
      </c>
      <c r="D91">
        <f>VLOOKUP(Table3[[#This Row],[violation_code]],ViolationCodes_match!A:C,3,FALSE)</f>
        <v>2</v>
      </c>
      <c r="E91">
        <v>349570</v>
      </c>
      <c r="F91">
        <v>856</v>
      </c>
      <c r="G91">
        <v>856</v>
      </c>
      <c r="H91" t="s">
        <v>13</v>
      </c>
      <c r="I91">
        <v>856</v>
      </c>
      <c r="J91">
        <v>0.37222222222222223</v>
      </c>
      <c r="K91">
        <v>8</v>
      </c>
      <c r="L91">
        <v>2850</v>
      </c>
      <c r="M91" t="s">
        <v>17</v>
      </c>
      <c r="N91" t="str">
        <f>CONCATENATE(Table3[[#This Row],[house_number]], " ",Table3[[#This Row],[street_name]])</f>
        <v>2850 Broadway</v>
      </c>
      <c r="O91" t="s">
        <v>125</v>
      </c>
      <c r="P91" t="s">
        <v>12</v>
      </c>
      <c r="Q91" s="3">
        <v>10032</v>
      </c>
    </row>
    <row r="92" spans="1:17" x14ac:dyDescent="0.25">
      <c r="A92">
        <v>7097818797</v>
      </c>
      <c r="B92">
        <v>41522</v>
      </c>
      <c r="C92">
        <v>19</v>
      </c>
      <c r="D92">
        <f>VLOOKUP(Table3[[#This Row],[violation_code]],ViolationCodes_match!A:C,3,FALSE)</f>
        <v>2</v>
      </c>
      <c r="E92">
        <v>349570</v>
      </c>
      <c r="F92">
        <v>717</v>
      </c>
      <c r="G92">
        <v>717</v>
      </c>
      <c r="H92" t="s">
        <v>13</v>
      </c>
      <c r="I92">
        <v>717</v>
      </c>
      <c r="J92">
        <v>0.3034722222222222</v>
      </c>
      <c r="K92">
        <v>7</v>
      </c>
      <c r="L92">
        <v>274</v>
      </c>
      <c r="M92" t="s">
        <v>120</v>
      </c>
      <c r="N92" t="str">
        <f>CONCATENATE(Table3[[#This Row],[house_number]], " ",Table3[[#This Row],[street_name]])</f>
        <v>274 W 145th St</v>
      </c>
      <c r="O92" t="s">
        <v>125</v>
      </c>
      <c r="P92" t="s">
        <v>12</v>
      </c>
      <c r="Q92" s="3">
        <v>10032</v>
      </c>
    </row>
    <row r="93" spans="1:17" x14ac:dyDescent="0.25">
      <c r="A93">
        <v>7097818931</v>
      </c>
      <c r="B93">
        <v>41523</v>
      </c>
      <c r="C93">
        <v>19</v>
      </c>
      <c r="D93">
        <f>VLOOKUP(Table3[[#This Row],[violation_code]],ViolationCodes_match!A:C,3,FALSE)</f>
        <v>2</v>
      </c>
      <c r="E93">
        <v>349570</v>
      </c>
      <c r="F93">
        <v>752</v>
      </c>
      <c r="G93">
        <v>752</v>
      </c>
      <c r="H93" t="s">
        <v>13</v>
      </c>
      <c r="I93">
        <v>752</v>
      </c>
      <c r="J93">
        <v>0.32777777777777778</v>
      </c>
      <c r="K93">
        <v>7</v>
      </c>
      <c r="L93">
        <v>2840</v>
      </c>
      <c r="M93" t="s">
        <v>17</v>
      </c>
      <c r="N93" t="str">
        <f>CONCATENATE(Table3[[#This Row],[house_number]], " ",Table3[[#This Row],[street_name]])</f>
        <v>2840 Broadway</v>
      </c>
      <c r="O93" t="s">
        <v>125</v>
      </c>
      <c r="P93" t="s">
        <v>12</v>
      </c>
      <c r="Q93" s="3">
        <v>10032</v>
      </c>
    </row>
    <row r="94" spans="1:17" x14ac:dyDescent="0.25">
      <c r="A94">
        <v>7097818920</v>
      </c>
      <c r="B94">
        <v>41523</v>
      </c>
      <c r="C94">
        <v>19</v>
      </c>
      <c r="D94">
        <f>VLOOKUP(Table3[[#This Row],[violation_code]],ViolationCodes_match!A:C,3,FALSE)</f>
        <v>2</v>
      </c>
      <c r="E94">
        <v>349570</v>
      </c>
      <c r="F94">
        <v>738</v>
      </c>
      <c r="G94">
        <v>738</v>
      </c>
      <c r="H94" t="s">
        <v>13</v>
      </c>
      <c r="I94">
        <v>738</v>
      </c>
      <c r="J94">
        <v>0.31805555555555554</v>
      </c>
      <c r="K94">
        <v>7</v>
      </c>
      <c r="L94">
        <v>747</v>
      </c>
      <c r="M94" t="s">
        <v>16</v>
      </c>
      <c r="N94" t="str">
        <f>CONCATENATE(Table3[[#This Row],[house_number]], " ",Table3[[#This Row],[street_name]])</f>
        <v>747 Amsterdam Ave</v>
      </c>
      <c r="O94" t="s">
        <v>125</v>
      </c>
      <c r="P94" t="s">
        <v>12</v>
      </c>
      <c r="Q94" s="3">
        <v>10032</v>
      </c>
    </row>
    <row r="95" spans="1:17" x14ac:dyDescent="0.25">
      <c r="A95">
        <v>7097818906</v>
      </c>
      <c r="B95">
        <v>41523</v>
      </c>
      <c r="C95">
        <v>84</v>
      </c>
      <c r="D95">
        <f>VLOOKUP(Table3[[#This Row],[violation_code]],ViolationCodes_match!A:C,3,FALSE)</f>
        <v>5</v>
      </c>
      <c r="E95">
        <v>349570</v>
      </c>
      <c r="F95">
        <v>650</v>
      </c>
      <c r="G95">
        <v>650</v>
      </c>
      <c r="H95" t="s">
        <v>13</v>
      </c>
      <c r="I95">
        <v>650</v>
      </c>
      <c r="J95">
        <v>0.28472222222222221</v>
      </c>
      <c r="K95">
        <v>6</v>
      </c>
      <c r="L95">
        <v>545</v>
      </c>
      <c r="M95" t="s">
        <v>75</v>
      </c>
      <c r="N95" t="str">
        <f>CONCATENATE(Table3[[#This Row],[house_number]], " ",Table3[[#This Row],[street_name]])</f>
        <v>545 W 110th St</v>
      </c>
      <c r="O95" t="s">
        <v>125</v>
      </c>
      <c r="P95" t="s">
        <v>12</v>
      </c>
      <c r="Q95" s="3">
        <v>10032</v>
      </c>
    </row>
    <row r="96" spans="1:17" x14ac:dyDescent="0.25">
      <c r="A96">
        <v>7097818890</v>
      </c>
      <c r="B96">
        <v>41523</v>
      </c>
      <c r="C96">
        <v>19</v>
      </c>
      <c r="D96">
        <f>VLOOKUP(Table3[[#This Row],[violation_code]],ViolationCodes_match!A:C,3,FALSE)</f>
        <v>2</v>
      </c>
      <c r="E96">
        <v>349570</v>
      </c>
      <c r="F96">
        <v>649</v>
      </c>
      <c r="G96">
        <v>649</v>
      </c>
      <c r="H96" t="s">
        <v>13</v>
      </c>
      <c r="I96">
        <v>649</v>
      </c>
      <c r="J96">
        <v>0.28402777777777777</v>
      </c>
      <c r="K96">
        <v>6</v>
      </c>
      <c r="L96">
        <v>545</v>
      </c>
      <c r="M96" t="s">
        <v>75</v>
      </c>
      <c r="N96" t="str">
        <f>CONCATENATE(Table3[[#This Row],[house_number]], " ",Table3[[#This Row],[street_name]])</f>
        <v>545 W 110th St</v>
      </c>
      <c r="O96" t="s">
        <v>125</v>
      </c>
      <c r="P96" t="s">
        <v>12</v>
      </c>
      <c r="Q96" s="3">
        <v>10032</v>
      </c>
    </row>
    <row r="97" spans="1:17" x14ac:dyDescent="0.25">
      <c r="A97">
        <v>7097819110</v>
      </c>
      <c r="B97">
        <v>41523</v>
      </c>
      <c r="C97">
        <v>46</v>
      </c>
      <c r="D97">
        <f>VLOOKUP(Table3[[#This Row],[violation_code]],ViolationCodes_match!A:C,3,FALSE)</f>
        <v>3</v>
      </c>
      <c r="E97">
        <v>349570</v>
      </c>
      <c r="F97">
        <v>1144</v>
      </c>
      <c r="G97">
        <v>1144</v>
      </c>
      <c r="H97" t="s">
        <v>13</v>
      </c>
      <c r="I97">
        <v>1144</v>
      </c>
      <c r="J97">
        <v>0.48888888888888887</v>
      </c>
      <c r="K97">
        <v>11</v>
      </c>
      <c r="L97">
        <v>108</v>
      </c>
      <c r="M97" t="s">
        <v>39</v>
      </c>
      <c r="N97" t="str">
        <f>CONCATENATE(Table3[[#This Row],[house_number]], " ",Table3[[#This Row],[street_name]])</f>
        <v>108 E 125th St</v>
      </c>
      <c r="O97" t="s">
        <v>125</v>
      </c>
      <c r="P97" t="s">
        <v>12</v>
      </c>
      <c r="Q97" s="3">
        <v>10032</v>
      </c>
    </row>
    <row r="98" spans="1:17" x14ac:dyDescent="0.25">
      <c r="A98">
        <v>7097819091</v>
      </c>
      <c r="B98">
        <v>41523</v>
      </c>
      <c r="C98">
        <v>46</v>
      </c>
      <c r="D98">
        <f>VLOOKUP(Table3[[#This Row],[violation_code]],ViolationCodes_match!A:C,3,FALSE)</f>
        <v>3</v>
      </c>
      <c r="E98">
        <v>349570</v>
      </c>
      <c r="F98">
        <v>1137</v>
      </c>
      <c r="G98">
        <v>1137</v>
      </c>
      <c r="H98" t="s">
        <v>13</v>
      </c>
      <c r="I98">
        <v>1137</v>
      </c>
      <c r="J98">
        <v>0.48402777777777778</v>
      </c>
      <c r="K98">
        <v>11</v>
      </c>
      <c r="L98">
        <v>108</v>
      </c>
      <c r="M98" t="s">
        <v>39</v>
      </c>
      <c r="N98" t="str">
        <f>CONCATENATE(Table3[[#This Row],[house_number]], " ",Table3[[#This Row],[street_name]])</f>
        <v>108 E 125th St</v>
      </c>
      <c r="O98" t="s">
        <v>125</v>
      </c>
      <c r="P98" t="s">
        <v>12</v>
      </c>
      <c r="Q98" s="3">
        <v>10032</v>
      </c>
    </row>
    <row r="99" spans="1:17" x14ac:dyDescent="0.25">
      <c r="A99">
        <v>7097819080</v>
      </c>
      <c r="B99">
        <v>41523</v>
      </c>
      <c r="C99">
        <v>71</v>
      </c>
      <c r="D99">
        <f>VLOOKUP(Table3[[#This Row],[violation_code]],ViolationCodes_match!A:C,3,FALSE)</f>
        <v>5</v>
      </c>
      <c r="E99">
        <v>349570</v>
      </c>
      <c r="F99">
        <v>1032</v>
      </c>
      <c r="G99">
        <v>1032</v>
      </c>
      <c r="H99" t="s">
        <v>13</v>
      </c>
      <c r="I99">
        <v>1032</v>
      </c>
      <c r="J99">
        <v>0.43888888888888888</v>
      </c>
      <c r="K99">
        <v>10</v>
      </c>
      <c r="L99">
        <v>274</v>
      </c>
      <c r="M99" t="s">
        <v>120</v>
      </c>
      <c r="N99" t="str">
        <f>CONCATENATE(Table3[[#This Row],[house_number]], " ",Table3[[#This Row],[street_name]])</f>
        <v>274 W 145th St</v>
      </c>
      <c r="O99" t="s">
        <v>125</v>
      </c>
      <c r="P99" t="s">
        <v>12</v>
      </c>
      <c r="Q99" s="3">
        <v>10032</v>
      </c>
    </row>
    <row r="100" spans="1:17" x14ac:dyDescent="0.25">
      <c r="A100">
        <v>7097819078</v>
      </c>
      <c r="B100">
        <v>41523</v>
      </c>
      <c r="C100">
        <v>19</v>
      </c>
      <c r="D100">
        <f>VLOOKUP(Table3[[#This Row],[violation_code]],ViolationCodes_match!A:C,3,FALSE)</f>
        <v>2</v>
      </c>
      <c r="E100">
        <v>349570</v>
      </c>
      <c r="F100">
        <v>1031</v>
      </c>
      <c r="G100">
        <v>1031</v>
      </c>
      <c r="H100" t="s">
        <v>13</v>
      </c>
      <c r="I100">
        <v>1031</v>
      </c>
      <c r="J100">
        <v>0.4381944444444445</v>
      </c>
      <c r="K100">
        <v>10</v>
      </c>
      <c r="L100">
        <v>274</v>
      </c>
      <c r="M100" t="s">
        <v>120</v>
      </c>
      <c r="N100" t="str">
        <f>CONCATENATE(Table3[[#This Row],[house_number]], " ",Table3[[#This Row],[street_name]])</f>
        <v>274 W 145th St</v>
      </c>
      <c r="O100" t="s">
        <v>125</v>
      </c>
      <c r="P100" t="s">
        <v>12</v>
      </c>
      <c r="Q100" s="3">
        <v>10032</v>
      </c>
    </row>
    <row r="101" spans="1:17" x14ac:dyDescent="0.25">
      <c r="A101">
        <v>7097819066</v>
      </c>
      <c r="B101">
        <v>41523</v>
      </c>
      <c r="C101">
        <v>40</v>
      </c>
      <c r="D101">
        <f>VLOOKUP(Table3[[#This Row],[violation_code]],ViolationCodes_match!A:C,3,FALSE)</f>
        <v>2</v>
      </c>
      <c r="E101">
        <v>349570</v>
      </c>
      <c r="F101">
        <v>1029</v>
      </c>
      <c r="G101">
        <v>1029</v>
      </c>
      <c r="H101" t="s">
        <v>13</v>
      </c>
      <c r="I101">
        <v>1029</v>
      </c>
      <c r="J101">
        <v>0.4368055555555555</v>
      </c>
      <c r="K101">
        <v>10</v>
      </c>
      <c r="L101">
        <v>227</v>
      </c>
      <c r="M101" t="s">
        <v>120</v>
      </c>
      <c r="N101" t="str">
        <f>CONCATENATE(Table3[[#This Row],[house_number]], " ",Table3[[#This Row],[street_name]])</f>
        <v>227 W 145th St</v>
      </c>
      <c r="O101" t="s">
        <v>125</v>
      </c>
      <c r="P101" t="s">
        <v>12</v>
      </c>
      <c r="Q101" s="3">
        <v>10032</v>
      </c>
    </row>
    <row r="102" spans="1:17" x14ac:dyDescent="0.25">
      <c r="A102">
        <v>7097819054</v>
      </c>
      <c r="B102">
        <v>41523</v>
      </c>
      <c r="C102">
        <v>46</v>
      </c>
      <c r="D102">
        <f>VLOOKUP(Table3[[#This Row],[violation_code]],ViolationCodes_match!A:C,3,FALSE)</f>
        <v>3</v>
      </c>
      <c r="E102">
        <v>349570</v>
      </c>
      <c r="F102">
        <v>1025</v>
      </c>
      <c r="G102">
        <v>1025</v>
      </c>
      <c r="H102" t="s">
        <v>13</v>
      </c>
      <c r="I102">
        <v>1025</v>
      </c>
      <c r="J102">
        <v>0.43402777777777773</v>
      </c>
      <c r="K102">
        <v>10</v>
      </c>
      <c r="L102">
        <v>2495</v>
      </c>
      <c r="M102" t="s">
        <v>90</v>
      </c>
      <c r="N102" t="str">
        <f>CONCATENATE(Table3[[#This Row],[house_number]], " ",Table3[[#This Row],[street_name]])</f>
        <v>2495 Adam Clayton Powell</v>
      </c>
      <c r="O102" t="s">
        <v>125</v>
      </c>
      <c r="P102" t="s">
        <v>12</v>
      </c>
      <c r="Q102" s="3">
        <v>10032</v>
      </c>
    </row>
    <row r="103" spans="1:17" x14ac:dyDescent="0.25">
      <c r="A103">
        <v>7097818992</v>
      </c>
      <c r="B103">
        <v>41523</v>
      </c>
      <c r="C103">
        <v>38</v>
      </c>
      <c r="D103">
        <f>VLOOKUP(Table3[[#This Row],[violation_code]],ViolationCodes_match!A:C,3,FALSE)</f>
        <v>5</v>
      </c>
      <c r="E103">
        <v>349570</v>
      </c>
      <c r="F103">
        <v>930</v>
      </c>
      <c r="G103">
        <v>930</v>
      </c>
      <c r="H103" t="s">
        <v>13</v>
      </c>
      <c r="I103">
        <v>930</v>
      </c>
      <c r="J103">
        <v>0.39583333333333331</v>
      </c>
      <c r="K103">
        <v>9</v>
      </c>
      <c r="L103">
        <v>587</v>
      </c>
      <c r="M103" t="s">
        <v>62</v>
      </c>
      <c r="N103" t="str">
        <f>CONCATENATE(Table3[[#This Row],[house_number]], " ",Table3[[#This Row],[street_name]])</f>
        <v>587 Lenox Ave</v>
      </c>
      <c r="O103" t="s">
        <v>125</v>
      </c>
      <c r="P103" t="s">
        <v>12</v>
      </c>
      <c r="Q103" s="3">
        <v>10032</v>
      </c>
    </row>
    <row r="104" spans="1:17" x14ac:dyDescent="0.25">
      <c r="A104">
        <v>7097819108</v>
      </c>
      <c r="B104">
        <v>41523</v>
      </c>
      <c r="C104">
        <v>46</v>
      </c>
      <c r="D104">
        <f>VLOOKUP(Table3[[#This Row],[violation_code]],ViolationCodes_match!A:C,3,FALSE)</f>
        <v>3</v>
      </c>
      <c r="E104">
        <v>349570</v>
      </c>
      <c r="F104">
        <v>1140</v>
      </c>
      <c r="G104">
        <v>1140</v>
      </c>
      <c r="H104" t="s">
        <v>13</v>
      </c>
      <c r="I104">
        <v>1140</v>
      </c>
      <c r="J104">
        <v>0.4861111111111111</v>
      </c>
      <c r="K104">
        <v>11</v>
      </c>
      <c r="L104">
        <v>104</v>
      </c>
      <c r="M104" t="s">
        <v>39</v>
      </c>
      <c r="N104" t="str">
        <f>CONCATENATE(Table3[[#This Row],[house_number]], " ",Table3[[#This Row],[street_name]])</f>
        <v>104 E 125th St</v>
      </c>
      <c r="O104" t="s">
        <v>125</v>
      </c>
      <c r="P104" t="s">
        <v>12</v>
      </c>
      <c r="Q104" s="3">
        <v>10032</v>
      </c>
    </row>
    <row r="105" spans="1:17" x14ac:dyDescent="0.25">
      <c r="A105">
        <v>7097819042</v>
      </c>
      <c r="B105">
        <v>41523</v>
      </c>
      <c r="C105">
        <v>38</v>
      </c>
      <c r="D105">
        <f>VLOOKUP(Table3[[#This Row],[violation_code]],ViolationCodes_match!A:C,3,FALSE)</f>
        <v>5</v>
      </c>
      <c r="E105">
        <v>349570</v>
      </c>
      <c r="F105">
        <v>1017</v>
      </c>
      <c r="G105">
        <v>1017</v>
      </c>
      <c r="H105" t="s">
        <v>13</v>
      </c>
      <c r="I105">
        <v>1017</v>
      </c>
      <c r="J105">
        <v>0.4284722222222222</v>
      </c>
      <c r="K105">
        <v>10</v>
      </c>
      <c r="L105">
        <v>2295</v>
      </c>
      <c r="M105" t="s">
        <v>90</v>
      </c>
      <c r="N105" t="str">
        <f>CONCATENATE(Table3[[#This Row],[house_number]], " ",Table3[[#This Row],[street_name]])</f>
        <v>2295 Adam Clayton Powell</v>
      </c>
      <c r="O105" t="s">
        <v>125</v>
      </c>
      <c r="P105" t="s">
        <v>12</v>
      </c>
      <c r="Q105" s="3">
        <v>10032</v>
      </c>
    </row>
    <row r="106" spans="1:17" x14ac:dyDescent="0.25">
      <c r="A106">
        <v>7097819029</v>
      </c>
      <c r="B106">
        <v>41523</v>
      </c>
      <c r="C106">
        <v>38</v>
      </c>
      <c r="D106">
        <f>VLOOKUP(Table3[[#This Row],[violation_code]],ViolationCodes_match!A:C,3,FALSE)</f>
        <v>5</v>
      </c>
      <c r="E106">
        <v>349570</v>
      </c>
      <c r="F106">
        <v>943</v>
      </c>
      <c r="G106">
        <v>943</v>
      </c>
      <c r="H106" t="s">
        <v>13</v>
      </c>
      <c r="I106">
        <v>943</v>
      </c>
      <c r="J106">
        <v>0.40486111111111112</v>
      </c>
      <c r="K106">
        <v>9</v>
      </c>
      <c r="L106">
        <v>490</v>
      </c>
      <c r="M106" t="s">
        <v>62</v>
      </c>
      <c r="N106" t="str">
        <f>CONCATENATE(Table3[[#This Row],[house_number]], " ",Table3[[#This Row],[street_name]])</f>
        <v>490 Lenox Ave</v>
      </c>
      <c r="O106" t="s">
        <v>125</v>
      </c>
      <c r="P106" t="s">
        <v>12</v>
      </c>
      <c r="Q106" s="3">
        <v>10032</v>
      </c>
    </row>
    <row r="107" spans="1:17" x14ac:dyDescent="0.25">
      <c r="A107">
        <v>7097819017</v>
      </c>
      <c r="B107">
        <v>41523</v>
      </c>
      <c r="C107">
        <v>46</v>
      </c>
      <c r="D107">
        <f>VLOOKUP(Table3[[#This Row],[violation_code]],ViolationCodes_match!A:C,3,FALSE)</f>
        <v>3</v>
      </c>
      <c r="E107">
        <v>349570</v>
      </c>
      <c r="F107">
        <v>934</v>
      </c>
      <c r="G107">
        <v>934</v>
      </c>
      <c r="H107" t="s">
        <v>13</v>
      </c>
      <c r="I107">
        <v>934</v>
      </c>
      <c r="J107">
        <v>0.39861111111111108</v>
      </c>
      <c r="K107">
        <v>9</v>
      </c>
      <c r="L107">
        <v>549</v>
      </c>
      <c r="M107" t="s">
        <v>62</v>
      </c>
      <c r="N107" t="str">
        <f>CONCATENATE(Table3[[#This Row],[house_number]], " ",Table3[[#This Row],[street_name]])</f>
        <v>549 Lenox Ave</v>
      </c>
      <c r="O107" t="s">
        <v>125</v>
      </c>
      <c r="P107" t="s">
        <v>12</v>
      </c>
      <c r="Q107" s="3">
        <v>10032</v>
      </c>
    </row>
    <row r="108" spans="1:17" x14ac:dyDescent="0.25">
      <c r="A108">
        <v>7097819005</v>
      </c>
      <c r="B108">
        <v>41523</v>
      </c>
      <c r="C108">
        <v>38</v>
      </c>
      <c r="D108">
        <f>VLOOKUP(Table3[[#This Row],[violation_code]],ViolationCodes_match!A:C,3,FALSE)</f>
        <v>5</v>
      </c>
      <c r="E108">
        <v>349570</v>
      </c>
      <c r="F108">
        <v>933</v>
      </c>
      <c r="G108">
        <v>933</v>
      </c>
      <c r="H108" t="s">
        <v>13</v>
      </c>
      <c r="I108">
        <v>933</v>
      </c>
      <c r="J108">
        <v>0.3979166666666667</v>
      </c>
      <c r="K108">
        <v>9</v>
      </c>
      <c r="L108">
        <v>553</v>
      </c>
      <c r="M108" t="s">
        <v>62</v>
      </c>
      <c r="N108" t="str">
        <f>CONCATENATE(Table3[[#This Row],[house_number]], " ",Table3[[#This Row],[street_name]])</f>
        <v>553 Lenox Ave</v>
      </c>
      <c r="O108" t="s">
        <v>125</v>
      </c>
      <c r="P108" t="s">
        <v>12</v>
      </c>
      <c r="Q108" s="3">
        <v>10032</v>
      </c>
    </row>
    <row r="109" spans="1:17" x14ac:dyDescent="0.25">
      <c r="A109">
        <v>7097818980</v>
      </c>
      <c r="B109">
        <v>41523</v>
      </c>
      <c r="C109">
        <v>19</v>
      </c>
      <c r="D109">
        <f>VLOOKUP(Table3[[#This Row],[violation_code]],ViolationCodes_match!A:C,3,FALSE)</f>
        <v>2</v>
      </c>
      <c r="E109">
        <v>349570</v>
      </c>
      <c r="F109">
        <v>909</v>
      </c>
      <c r="G109">
        <v>909</v>
      </c>
      <c r="H109" t="s">
        <v>13</v>
      </c>
      <c r="I109">
        <v>909</v>
      </c>
      <c r="J109">
        <v>0.38125000000000003</v>
      </c>
      <c r="K109">
        <v>9</v>
      </c>
      <c r="L109">
        <v>748</v>
      </c>
      <c r="M109" t="s">
        <v>67</v>
      </c>
      <c r="N109" t="str">
        <f>CONCATENATE(Table3[[#This Row],[house_number]], " ",Table3[[#This Row],[street_name]])</f>
        <v>748 St Nicholas Ave</v>
      </c>
      <c r="O109" t="s">
        <v>125</v>
      </c>
      <c r="P109" t="s">
        <v>12</v>
      </c>
      <c r="Q109" s="3">
        <v>10032</v>
      </c>
    </row>
    <row r="110" spans="1:17" x14ac:dyDescent="0.25">
      <c r="A110">
        <v>7097818979</v>
      </c>
      <c r="B110">
        <v>41523</v>
      </c>
      <c r="C110">
        <v>19</v>
      </c>
      <c r="D110">
        <f>VLOOKUP(Table3[[#This Row],[violation_code]],ViolationCodes_match!A:C,3,FALSE)</f>
        <v>2</v>
      </c>
      <c r="E110">
        <v>349570</v>
      </c>
      <c r="F110">
        <v>858</v>
      </c>
      <c r="G110">
        <v>858</v>
      </c>
      <c r="H110" t="s">
        <v>13</v>
      </c>
      <c r="I110">
        <v>858</v>
      </c>
      <c r="J110">
        <v>0.37361111111111112</v>
      </c>
      <c r="K110">
        <v>8</v>
      </c>
      <c r="L110">
        <v>550</v>
      </c>
      <c r="M110" t="s">
        <v>120</v>
      </c>
      <c r="N110" t="str">
        <f>CONCATENATE(Table3[[#This Row],[house_number]], " ",Table3[[#This Row],[street_name]])</f>
        <v>550 W 145th St</v>
      </c>
      <c r="O110" t="s">
        <v>125</v>
      </c>
      <c r="P110" t="s">
        <v>12</v>
      </c>
      <c r="Q110" s="3">
        <v>10032</v>
      </c>
    </row>
    <row r="111" spans="1:17" x14ac:dyDescent="0.25">
      <c r="A111">
        <v>7097818967</v>
      </c>
      <c r="B111">
        <v>41523</v>
      </c>
      <c r="C111">
        <v>40</v>
      </c>
      <c r="D111">
        <f>VLOOKUP(Table3[[#This Row],[violation_code]],ViolationCodes_match!A:C,3,FALSE)</f>
        <v>2</v>
      </c>
      <c r="E111">
        <v>349570</v>
      </c>
      <c r="F111">
        <v>820</v>
      </c>
      <c r="G111">
        <v>820</v>
      </c>
      <c r="H111" t="s">
        <v>13</v>
      </c>
      <c r="I111">
        <v>820</v>
      </c>
      <c r="J111">
        <v>0.34722222222222227</v>
      </c>
      <c r="K111">
        <v>8</v>
      </c>
      <c r="L111">
        <v>2955</v>
      </c>
      <c r="M111" t="s">
        <v>17</v>
      </c>
      <c r="N111" t="str">
        <f>CONCATENATE(Table3[[#This Row],[house_number]], " ",Table3[[#This Row],[street_name]])</f>
        <v>2955 Broadway</v>
      </c>
      <c r="O111" t="s">
        <v>125</v>
      </c>
      <c r="P111" t="s">
        <v>12</v>
      </c>
      <c r="Q111" s="3">
        <v>10032</v>
      </c>
    </row>
    <row r="112" spans="1:17" x14ac:dyDescent="0.25">
      <c r="A112">
        <v>7097818955</v>
      </c>
      <c r="B112">
        <v>41523</v>
      </c>
      <c r="C112">
        <v>19</v>
      </c>
      <c r="D112">
        <f>VLOOKUP(Table3[[#This Row],[violation_code]],ViolationCodes_match!A:C,3,FALSE)</f>
        <v>2</v>
      </c>
      <c r="E112">
        <v>349570</v>
      </c>
      <c r="F112">
        <v>800</v>
      </c>
      <c r="G112">
        <v>800</v>
      </c>
      <c r="H112" t="s">
        <v>13</v>
      </c>
      <c r="I112">
        <v>800</v>
      </c>
      <c r="J112">
        <v>0.33333333333333331</v>
      </c>
      <c r="K112">
        <v>8</v>
      </c>
      <c r="L112">
        <v>2848</v>
      </c>
      <c r="M112" t="s">
        <v>17</v>
      </c>
      <c r="N112" t="str">
        <f>CONCATENATE(Table3[[#This Row],[house_number]], " ",Table3[[#This Row],[street_name]])</f>
        <v>2848 Broadway</v>
      </c>
      <c r="O112" t="s">
        <v>125</v>
      </c>
      <c r="P112" t="s">
        <v>12</v>
      </c>
      <c r="Q112" s="3">
        <v>10032</v>
      </c>
    </row>
    <row r="113" spans="1:17" x14ac:dyDescent="0.25">
      <c r="A113">
        <v>7097818943</v>
      </c>
      <c r="B113">
        <v>41523</v>
      </c>
      <c r="C113">
        <v>19</v>
      </c>
      <c r="D113">
        <f>VLOOKUP(Table3[[#This Row],[violation_code]],ViolationCodes_match!A:C,3,FALSE)</f>
        <v>2</v>
      </c>
      <c r="E113">
        <v>349570</v>
      </c>
      <c r="F113">
        <v>753</v>
      </c>
      <c r="G113">
        <v>753</v>
      </c>
      <c r="H113" t="s">
        <v>13</v>
      </c>
      <c r="I113">
        <v>753</v>
      </c>
      <c r="J113">
        <v>0.32847222222222222</v>
      </c>
      <c r="K113">
        <v>7</v>
      </c>
      <c r="L113">
        <v>545</v>
      </c>
      <c r="M113" t="s">
        <v>75</v>
      </c>
      <c r="N113" t="str">
        <f>CONCATENATE(Table3[[#This Row],[house_number]], " ",Table3[[#This Row],[street_name]])</f>
        <v>545 W 110th St</v>
      </c>
      <c r="O113" t="s">
        <v>125</v>
      </c>
      <c r="P113" t="s">
        <v>12</v>
      </c>
      <c r="Q113" s="3">
        <v>10032</v>
      </c>
    </row>
    <row r="114" spans="1:17" x14ac:dyDescent="0.25">
      <c r="A114">
        <v>7097818918</v>
      </c>
      <c r="B114">
        <v>41523</v>
      </c>
      <c r="C114">
        <v>14</v>
      </c>
      <c r="D114">
        <f>VLOOKUP(Table3[[#This Row],[violation_code]],ViolationCodes_match!A:C,3,FALSE)</f>
        <v>2</v>
      </c>
      <c r="E114">
        <v>349570</v>
      </c>
      <c r="F114">
        <v>706</v>
      </c>
      <c r="G114">
        <v>706</v>
      </c>
      <c r="H114" t="s">
        <v>13</v>
      </c>
      <c r="I114">
        <v>706</v>
      </c>
      <c r="J114">
        <v>0.29583333333333334</v>
      </c>
      <c r="K114">
        <v>7</v>
      </c>
      <c r="L114">
        <v>730</v>
      </c>
      <c r="M114" t="s">
        <v>14</v>
      </c>
      <c r="N114" t="str">
        <f>CONCATENATE(Table3[[#This Row],[house_number]], " ",Table3[[#This Row],[street_name]])</f>
        <v>730 Columbus Ave</v>
      </c>
      <c r="O114" t="s">
        <v>125</v>
      </c>
      <c r="P114" t="s">
        <v>12</v>
      </c>
      <c r="Q114" s="3">
        <v>10032</v>
      </c>
    </row>
    <row r="115" spans="1:17" x14ac:dyDescent="0.25">
      <c r="A115">
        <v>7097819558</v>
      </c>
      <c r="B115">
        <v>41524</v>
      </c>
      <c r="C115">
        <v>46</v>
      </c>
      <c r="D115">
        <f>VLOOKUP(Table3[[#This Row],[violation_code]],ViolationCodes_match!A:C,3,FALSE)</f>
        <v>3</v>
      </c>
      <c r="E115">
        <v>349570</v>
      </c>
      <c r="F115">
        <v>917</v>
      </c>
      <c r="G115">
        <v>917</v>
      </c>
      <c r="H115" t="s">
        <v>13</v>
      </c>
      <c r="I115">
        <v>917</v>
      </c>
      <c r="J115">
        <v>0.38680555555555557</v>
      </c>
      <c r="K115">
        <v>9</v>
      </c>
      <c r="L115">
        <v>205</v>
      </c>
      <c r="M115" t="s">
        <v>153</v>
      </c>
      <c r="N115" t="str">
        <f>CONCATENATE(Table3[[#This Row],[house_number]], " ",Table3[[#This Row],[street_name]])</f>
        <v>205 W 115th St</v>
      </c>
      <c r="O115" t="s">
        <v>125</v>
      </c>
      <c r="P115" t="s">
        <v>12</v>
      </c>
      <c r="Q115" s="3">
        <v>10032</v>
      </c>
    </row>
    <row r="116" spans="1:17" x14ac:dyDescent="0.25">
      <c r="A116">
        <v>7097819546</v>
      </c>
      <c r="B116">
        <v>41524</v>
      </c>
      <c r="C116">
        <v>21</v>
      </c>
      <c r="D116">
        <f>VLOOKUP(Table3[[#This Row],[violation_code]],ViolationCodes_match!A:C,3,FALSE)</f>
        <v>1</v>
      </c>
      <c r="E116">
        <v>349570</v>
      </c>
      <c r="F116">
        <v>840</v>
      </c>
      <c r="G116">
        <v>840</v>
      </c>
      <c r="H116" t="s">
        <v>13</v>
      </c>
      <c r="I116">
        <v>840</v>
      </c>
      <c r="J116">
        <v>0.3611111111111111</v>
      </c>
      <c r="K116">
        <v>8</v>
      </c>
      <c r="L116">
        <v>2284</v>
      </c>
      <c r="M116" t="s">
        <v>90</v>
      </c>
      <c r="N116" t="str">
        <f>CONCATENATE(Table3[[#This Row],[house_number]], " ",Table3[[#This Row],[street_name]])</f>
        <v>2284 Adam Clayton Powell</v>
      </c>
      <c r="O116" t="s">
        <v>125</v>
      </c>
      <c r="P116" t="s">
        <v>12</v>
      </c>
      <c r="Q116" s="3">
        <v>10032</v>
      </c>
    </row>
    <row r="117" spans="1:17" x14ac:dyDescent="0.25">
      <c r="A117">
        <v>7097819534</v>
      </c>
      <c r="B117">
        <v>41524</v>
      </c>
      <c r="C117">
        <v>20</v>
      </c>
      <c r="D117">
        <f>VLOOKUP(Table3[[#This Row],[violation_code]],ViolationCodes_match!A:C,3,FALSE)</f>
        <v>2</v>
      </c>
      <c r="E117">
        <v>349570</v>
      </c>
      <c r="F117">
        <v>839</v>
      </c>
      <c r="G117">
        <v>839</v>
      </c>
      <c r="H117" t="s">
        <v>13</v>
      </c>
      <c r="I117">
        <v>839</v>
      </c>
      <c r="J117">
        <v>0.36041666666666666</v>
      </c>
      <c r="K117">
        <v>8</v>
      </c>
      <c r="L117">
        <v>2284</v>
      </c>
      <c r="M117" t="s">
        <v>90</v>
      </c>
      <c r="N117" t="str">
        <f>CONCATENATE(Table3[[#This Row],[house_number]], " ",Table3[[#This Row],[street_name]])</f>
        <v>2284 Adam Clayton Powell</v>
      </c>
      <c r="O117" t="s">
        <v>125</v>
      </c>
      <c r="P117" t="s">
        <v>12</v>
      </c>
      <c r="Q117" s="3">
        <v>10032</v>
      </c>
    </row>
    <row r="118" spans="1:17" x14ac:dyDescent="0.25">
      <c r="A118">
        <v>7097819510</v>
      </c>
      <c r="B118">
        <v>41524</v>
      </c>
      <c r="C118">
        <v>21</v>
      </c>
      <c r="D118">
        <f>VLOOKUP(Table3[[#This Row],[violation_code]],ViolationCodes_match!A:C,3,FALSE)</f>
        <v>1</v>
      </c>
      <c r="E118">
        <v>349570</v>
      </c>
      <c r="F118">
        <v>836</v>
      </c>
      <c r="G118">
        <v>836</v>
      </c>
      <c r="H118" t="s">
        <v>13</v>
      </c>
      <c r="I118">
        <v>836</v>
      </c>
      <c r="J118">
        <v>0.35833333333333334</v>
      </c>
      <c r="K118">
        <v>8</v>
      </c>
      <c r="L118">
        <v>2288</v>
      </c>
      <c r="M118" t="s">
        <v>90</v>
      </c>
      <c r="N118" t="str">
        <f>CONCATENATE(Table3[[#This Row],[house_number]], " ",Table3[[#This Row],[street_name]])</f>
        <v>2288 Adam Clayton Powell</v>
      </c>
      <c r="O118" t="s">
        <v>125</v>
      </c>
      <c r="P118" t="s">
        <v>12</v>
      </c>
      <c r="Q118" s="3">
        <v>10032</v>
      </c>
    </row>
    <row r="119" spans="1:17" x14ac:dyDescent="0.25">
      <c r="A119">
        <v>7097819236</v>
      </c>
      <c r="B119">
        <v>41524</v>
      </c>
      <c r="C119">
        <v>21</v>
      </c>
      <c r="D119">
        <f>VLOOKUP(Table3[[#This Row],[violation_code]],ViolationCodes_match!A:C,3,FALSE)</f>
        <v>1</v>
      </c>
      <c r="E119">
        <v>349570</v>
      </c>
      <c r="F119">
        <v>716</v>
      </c>
      <c r="G119">
        <v>716</v>
      </c>
      <c r="H119" t="s">
        <v>13</v>
      </c>
      <c r="I119">
        <v>716</v>
      </c>
      <c r="J119">
        <v>0.30277777777777776</v>
      </c>
      <c r="K119">
        <v>7</v>
      </c>
      <c r="L119">
        <v>808</v>
      </c>
      <c r="M119" t="s">
        <v>14</v>
      </c>
      <c r="N119" t="str">
        <f>CONCATENATE(Table3[[#This Row],[house_number]], " ",Table3[[#This Row],[street_name]])</f>
        <v>808 Columbus Ave</v>
      </c>
      <c r="O119" t="s">
        <v>125</v>
      </c>
      <c r="P119" t="s">
        <v>12</v>
      </c>
      <c r="Q119" s="3">
        <v>10032</v>
      </c>
    </row>
    <row r="120" spans="1:17" x14ac:dyDescent="0.25">
      <c r="A120">
        <v>7097819194</v>
      </c>
      <c r="B120">
        <v>41524</v>
      </c>
      <c r="C120">
        <v>21</v>
      </c>
      <c r="D120">
        <f>VLOOKUP(Table3[[#This Row],[violation_code]],ViolationCodes_match!A:C,3,FALSE)</f>
        <v>1</v>
      </c>
      <c r="E120">
        <v>349570</v>
      </c>
      <c r="F120">
        <v>711</v>
      </c>
      <c r="G120">
        <v>711</v>
      </c>
      <c r="H120" t="s">
        <v>13</v>
      </c>
      <c r="I120">
        <v>711</v>
      </c>
      <c r="J120">
        <v>0.29930555555555555</v>
      </c>
      <c r="K120">
        <v>7</v>
      </c>
      <c r="L120">
        <v>880</v>
      </c>
      <c r="M120" t="s">
        <v>14</v>
      </c>
      <c r="N120" t="str">
        <f>CONCATENATE(Table3[[#This Row],[house_number]], " ",Table3[[#This Row],[street_name]])</f>
        <v>880 Columbus Ave</v>
      </c>
      <c r="O120" t="s">
        <v>125</v>
      </c>
      <c r="P120" t="s">
        <v>12</v>
      </c>
      <c r="Q120" s="3">
        <v>10032</v>
      </c>
    </row>
    <row r="121" spans="1:17" x14ac:dyDescent="0.25">
      <c r="A121">
        <v>7097819182</v>
      </c>
      <c r="B121">
        <v>41524</v>
      </c>
      <c r="C121">
        <v>21</v>
      </c>
      <c r="D121">
        <f>VLOOKUP(Table3[[#This Row],[violation_code]],ViolationCodes_match!A:C,3,FALSE)</f>
        <v>1</v>
      </c>
      <c r="E121">
        <v>349570</v>
      </c>
      <c r="F121">
        <v>709</v>
      </c>
      <c r="G121">
        <v>709</v>
      </c>
      <c r="H121" t="s">
        <v>13</v>
      </c>
      <c r="I121">
        <v>709</v>
      </c>
      <c r="J121">
        <v>0.29791666666666666</v>
      </c>
      <c r="K121">
        <v>7</v>
      </c>
      <c r="L121">
        <v>885</v>
      </c>
      <c r="M121" t="s">
        <v>14</v>
      </c>
      <c r="N121" t="str">
        <f>CONCATENATE(Table3[[#This Row],[house_number]], " ",Table3[[#This Row],[street_name]])</f>
        <v>885 Columbus Ave</v>
      </c>
      <c r="O121" t="s">
        <v>125</v>
      </c>
      <c r="P121" t="s">
        <v>12</v>
      </c>
      <c r="Q121" s="3">
        <v>10032</v>
      </c>
    </row>
    <row r="122" spans="1:17" x14ac:dyDescent="0.25">
      <c r="A122">
        <v>7097819157</v>
      </c>
      <c r="B122">
        <v>41524</v>
      </c>
      <c r="C122">
        <v>21</v>
      </c>
      <c r="D122">
        <f>VLOOKUP(Table3[[#This Row],[violation_code]],ViolationCodes_match!A:C,3,FALSE)</f>
        <v>1</v>
      </c>
      <c r="E122">
        <v>349570</v>
      </c>
      <c r="F122">
        <v>639</v>
      </c>
      <c r="G122">
        <v>639</v>
      </c>
      <c r="H122" t="s">
        <v>13</v>
      </c>
      <c r="I122">
        <v>639</v>
      </c>
      <c r="J122">
        <v>0.27708333333333335</v>
      </c>
      <c r="K122">
        <v>6</v>
      </c>
      <c r="L122">
        <v>825</v>
      </c>
      <c r="M122" t="s">
        <v>14</v>
      </c>
      <c r="N122" t="str">
        <f>CONCATENATE(Table3[[#This Row],[house_number]], " ",Table3[[#This Row],[street_name]])</f>
        <v>825 Columbus Ave</v>
      </c>
      <c r="O122" t="s">
        <v>125</v>
      </c>
      <c r="P122" t="s">
        <v>12</v>
      </c>
      <c r="Q122" s="3">
        <v>10032</v>
      </c>
    </row>
    <row r="123" spans="1:17" x14ac:dyDescent="0.25">
      <c r="A123">
        <v>7097819388</v>
      </c>
      <c r="B123">
        <v>41524</v>
      </c>
      <c r="C123">
        <v>21</v>
      </c>
      <c r="D123">
        <f>VLOOKUP(Table3[[#This Row],[violation_code]],ViolationCodes_match!A:C,3,FALSE)</f>
        <v>1</v>
      </c>
      <c r="E123">
        <v>349570</v>
      </c>
      <c r="F123">
        <v>812</v>
      </c>
      <c r="G123">
        <v>812</v>
      </c>
      <c r="H123" t="s">
        <v>13</v>
      </c>
      <c r="I123">
        <v>812</v>
      </c>
      <c r="J123">
        <v>0.34166666666666662</v>
      </c>
      <c r="K123">
        <v>8</v>
      </c>
      <c r="L123">
        <v>2446</v>
      </c>
      <c r="M123" t="s">
        <v>90</v>
      </c>
      <c r="N123" t="str">
        <f>CONCATENATE(Table3[[#This Row],[house_number]], " ",Table3[[#This Row],[street_name]])</f>
        <v>2446 Adam Clayton Powell</v>
      </c>
      <c r="O123" t="s">
        <v>125</v>
      </c>
      <c r="P123" t="s">
        <v>12</v>
      </c>
      <c r="Q123" s="3">
        <v>10032</v>
      </c>
    </row>
    <row r="124" spans="1:17" x14ac:dyDescent="0.25">
      <c r="A124">
        <v>7097819364</v>
      </c>
      <c r="B124">
        <v>41524</v>
      </c>
      <c r="C124">
        <v>21</v>
      </c>
      <c r="D124">
        <f>VLOOKUP(Table3[[#This Row],[violation_code]],ViolationCodes_match!A:C,3,FALSE)</f>
        <v>1</v>
      </c>
      <c r="E124">
        <v>349570</v>
      </c>
      <c r="F124">
        <v>810</v>
      </c>
      <c r="G124">
        <v>810</v>
      </c>
      <c r="H124" t="s">
        <v>13</v>
      </c>
      <c r="I124">
        <v>810</v>
      </c>
      <c r="J124">
        <v>0.34027777777777773</v>
      </c>
      <c r="K124">
        <v>8</v>
      </c>
      <c r="L124">
        <v>2452</v>
      </c>
      <c r="M124" t="s">
        <v>90</v>
      </c>
      <c r="N124" t="str">
        <f>CONCATENATE(Table3[[#This Row],[house_number]], " ",Table3[[#This Row],[street_name]])</f>
        <v>2452 Adam Clayton Powell</v>
      </c>
      <c r="O124" t="s">
        <v>125</v>
      </c>
      <c r="P124" t="s">
        <v>12</v>
      </c>
      <c r="Q124" s="3">
        <v>10032</v>
      </c>
    </row>
    <row r="125" spans="1:17" x14ac:dyDescent="0.25">
      <c r="A125">
        <v>7097819352</v>
      </c>
      <c r="B125">
        <v>41524</v>
      </c>
      <c r="C125">
        <v>21</v>
      </c>
      <c r="D125">
        <f>VLOOKUP(Table3[[#This Row],[violation_code]],ViolationCodes_match!A:C,3,FALSE)</f>
        <v>1</v>
      </c>
      <c r="E125">
        <v>349570</v>
      </c>
      <c r="F125">
        <v>810</v>
      </c>
      <c r="G125">
        <v>810</v>
      </c>
      <c r="H125" t="s">
        <v>13</v>
      </c>
      <c r="I125">
        <v>810</v>
      </c>
      <c r="J125">
        <v>0.34027777777777773</v>
      </c>
      <c r="K125">
        <v>8</v>
      </c>
      <c r="L125">
        <v>2454</v>
      </c>
      <c r="M125" t="s">
        <v>90</v>
      </c>
      <c r="N125" t="str">
        <f>CONCATENATE(Table3[[#This Row],[house_number]], " ",Table3[[#This Row],[street_name]])</f>
        <v>2454 Adam Clayton Powell</v>
      </c>
      <c r="O125" t="s">
        <v>125</v>
      </c>
      <c r="P125" t="s">
        <v>12</v>
      </c>
      <c r="Q125" s="3">
        <v>10032</v>
      </c>
    </row>
    <row r="126" spans="1:17" x14ac:dyDescent="0.25">
      <c r="A126">
        <v>7097819315</v>
      </c>
      <c r="B126">
        <v>41524</v>
      </c>
      <c r="C126">
        <v>20</v>
      </c>
      <c r="D126">
        <f>VLOOKUP(Table3[[#This Row],[violation_code]],ViolationCodes_match!A:C,3,FALSE)</f>
        <v>2</v>
      </c>
      <c r="E126">
        <v>349570</v>
      </c>
      <c r="F126">
        <v>745</v>
      </c>
      <c r="G126">
        <v>745</v>
      </c>
      <c r="H126" t="s">
        <v>13</v>
      </c>
      <c r="I126">
        <v>745</v>
      </c>
      <c r="J126">
        <v>0.32291666666666669</v>
      </c>
      <c r="K126">
        <v>7</v>
      </c>
      <c r="L126">
        <v>2412</v>
      </c>
      <c r="M126" t="s">
        <v>17</v>
      </c>
      <c r="N126" t="str">
        <f>CONCATENATE(Table3[[#This Row],[house_number]], " ",Table3[[#This Row],[street_name]])</f>
        <v>2412 Broadway</v>
      </c>
      <c r="O126" t="s">
        <v>125</v>
      </c>
      <c r="P126" t="s">
        <v>12</v>
      </c>
      <c r="Q126" s="3">
        <v>10032</v>
      </c>
    </row>
    <row r="127" spans="1:17" x14ac:dyDescent="0.25">
      <c r="A127">
        <v>7097819285</v>
      </c>
      <c r="B127">
        <v>41524</v>
      </c>
      <c r="C127">
        <v>21</v>
      </c>
      <c r="D127">
        <f>VLOOKUP(Table3[[#This Row],[violation_code]],ViolationCodes_match!A:C,3,FALSE)</f>
        <v>1</v>
      </c>
      <c r="E127">
        <v>349570</v>
      </c>
      <c r="F127">
        <v>740</v>
      </c>
      <c r="G127">
        <v>740</v>
      </c>
      <c r="H127" t="s">
        <v>13</v>
      </c>
      <c r="I127">
        <v>740</v>
      </c>
      <c r="J127">
        <v>0.31944444444444448</v>
      </c>
      <c r="K127">
        <v>7</v>
      </c>
      <c r="L127">
        <v>2348</v>
      </c>
      <c r="M127" t="s">
        <v>17</v>
      </c>
      <c r="N127" t="str">
        <f>CONCATENATE(Table3[[#This Row],[house_number]], " ",Table3[[#This Row],[street_name]])</f>
        <v>2348 Broadway</v>
      </c>
      <c r="O127" t="s">
        <v>125</v>
      </c>
      <c r="P127" t="s">
        <v>12</v>
      </c>
      <c r="Q127" s="3">
        <v>10032</v>
      </c>
    </row>
    <row r="128" spans="1:17" x14ac:dyDescent="0.25">
      <c r="A128">
        <v>7097819297</v>
      </c>
      <c r="B128">
        <v>41524</v>
      </c>
      <c r="C128">
        <v>40</v>
      </c>
      <c r="D128">
        <f>VLOOKUP(Table3[[#This Row],[violation_code]],ViolationCodes_match!A:C,3,FALSE)</f>
        <v>2</v>
      </c>
      <c r="E128">
        <v>349570</v>
      </c>
      <c r="F128">
        <v>740</v>
      </c>
      <c r="G128">
        <v>740</v>
      </c>
      <c r="H128" t="s">
        <v>13</v>
      </c>
      <c r="I128">
        <v>740</v>
      </c>
      <c r="J128">
        <v>0.31944444444444448</v>
      </c>
      <c r="K128">
        <v>7</v>
      </c>
      <c r="L128">
        <v>2350</v>
      </c>
      <c r="M128" t="s">
        <v>17</v>
      </c>
      <c r="N128" t="str">
        <f>CONCATENATE(Table3[[#This Row],[house_number]], " ",Table3[[#This Row],[street_name]])</f>
        <v>2350 Broadway</v>
      </c>
      <c r="O128" t="s">
        <v>125</v>
      </c>
      <c r="P128" t="s">
        <v>12</v>
      </c>
      <c r="Q128" s="3">
        <v>10032</v>
      </c>
    </row>
    <row r="129" spans="1:17" x14ac:dyDescent="0.25">
      <c r="A129">
        <v>7097819273</v>
      </c>
      <c r="B129">
        <v>41524</v>
      </c>
      <c r="C129">
        <v>21</v>
      </c>
      <c r="D129">
        <f>VLOOKUP(Table3[[#This Row],[violation_code]],ViolationCodes_match!A:C,3,FALSE)</f>
        <v>1</v>
      </c>
      <c r="E129">
        <v>349570</v>
      </c>
      <c r="F129">
        <v>739</v>
      </c>
      <c r="G129">
        <v>739</v>
      </c>
      <c r="H129" t="s">
        <v>13</v>
      </c>
      <c r="I129">
        <v>739</v>
      </c>
      <c r="J129">
        <v>0.31875000000000003</v>
      </c>
      <c r="K129">
        <v>7</v>
      </c>
      <c r="L129">
        <v>2348</v>
      </c>
      <c r="M129" t="s">
        <v>17</v>
      </c>
      <c r="N129" t="str">
        <f>CONCATENATE(Table3[[#This Row],[house_number]], " ",Table3[[#This Row],[street_name]])</f>
        <v>2348 Broadway</v>
      </c>
      <c r="O129" t="s">
        <v>125</v>
      </c>
      <c r="P129" t="s">
        <v>12</v>
      </c>
      <c r="Q129" s="3">
        <v>10032</v>
      </c>
    </row>
    <row r="130" spans="1:17" x14ac:dyDescent="0.25">
      <c r="A130">
        <v>7097819261</v>
      </c>
      <c r="B130">
        <v>41524</v>
      </c>
      <c r="C130">
        <v>21</v>
      </c>
      <c r="D130">
        <f>VLOOKUP(Table3[[#This Row],[violation_code]],ViolationCodes_match!A:C,3,FALSE)</f>
        <v>1</v>
      </c>
      <c r="E130">
        <v>349570</v>
      </c>
      <c r="F130">
        <v>737</v>
      </c>
      <c r="G130">
        <v>737</v>
      </c>
      <c r="H130" t="s">
        <v>13</v>
      </c>
      <c r="I130">
        <v>737</v>
      </c>
      <c r="J130">
        <v>0.31736111111111115</v>
      </c>
      <c r="K130">
        <v>7</v>
      </c>
      <c r="L130">
        <v>2315</v>
      </c>
      <c r="M130" t="s">
        <v>17</v>
      </c>
      <c r="N130" t="str">
        <f>CONCATENATE(Table3[[#This Row],[house_number]], " ",Table3[[#This Row],[street_name]])</f>
        <v>2315 Broadway</v>
      </c>
      <c r="O130" t="s">
        <v>125</v>
      </c>
      <c r="P130" t="s">
        <v>12</v>
      </c>
      <c r="Q130" s="3">
        <v>10032</v>
      </c>
    </row>
    <row r="131" spans="1:17" x14ac:dyDescent="0.25">
      <c r="A131">
        <v>7097819250</v>
      </c>
      <c r="B131">
        <v>41524</v>
      </c>
      <c r="C131">
        <v>40</v>
      </c>
      <c r="D131">
        <f>VLOOKUP(Table3[[#This Row],[violation_code]],ViolationCodes_match!A:C,3,FALSE)</f>
        <v>2</v>
      </c>
      <c r="E131">
        <v>349570</v>
      </c>
      <c r="F131">
        <v>724</v>
      </c>
      <c r="G131">
        <v>724</v>
      </c>
      <c r="H131" t="s">
        <v>13</v>
      </c>
      <c r="I131">
        <v>724</v>
      </c>
      <c r="J131">
        <v>0.30833333333333335</v>
      </c>
      <c r="K131">
        <v>7</v>
      </c>
      <c r="L131" t="s">
        <v>154</v>
      </c>
      <c r="M131" t="s">
        <v>155</v>
      </c>
      <c r="N131" t="str">
        <f>CONCATENATE(Table3[[#This Row],[house_number]], " ",Table3[[#This Row],[street_name]])</f>
        <v>101-103 W 69th St</v>
      </c>
      <c r="O131" t="s">
        <v>125</v>
      </c>
      <c r="P131" t="s">
        <v>12</v>
      </c>
      <c r="Q131" s="3">
        <v>10032</v>
      </c>
    </row>
    <row r="132" spans="1:17" x14ac:dyDescent="0.25">
      <c r="A132">
        <v>7097819248</v>
      </c>
      <c r="B132">
        <v>41524</v>
      </c>
      <c r="C132">
        <v>40</v>
      </c>
      <c r="D132">
        <f>VLOOKUP(Table3[[#This Row],[violation_code]],ViolationCodes_match!A:C,3,FALSE)</f>
        <v>2</v>
      </c>
      <c r="E132">
        <v>349570</v>
      </c>
      <c r="F132">
        <v>721</v>
      </c>
      <c r="G132">
        <v>721</v>
      </c>
      <c r="H132" t="s">
        <v>13</v>
      </c>
      <c r="I132">
        <v>721</v>
      </c>
      <c r="J132">
        <v>0.30624999999999997</v>
      </c>
      <c r="K132">
        <v>7</v>
      </c>
      <c r="L132" t="s">
        <v>154</v>
      </c>
      <c r="M132" t="s">
        <v>14</v>
      </c>
      <c r="N132" t="str">
        <f>CONCATENATE(Table3[[#This Row],[house_number]], " ",Table3[[#This Row],[street_name]])</f>
        <v>101-103 Columbus Ave</v>
      </c>
      <c r="O132" t="s">
        <v>125</v>
      </c>
      <c r="P132" t="s">
        <v>12</v>
      </c>
      <c r="Q132" s="3">
        <v>10032</v>
      </c>
    </row>
    <row r="133" spans="1:17" x14ac:dyDescent="0.25">
      <c r="A133">
        <v>7097819224</v>
      </c>
      <c r="B133">
        <v>41524</v>
      </c>
      <c r="C133">
        <v>21</v>
      </c>
      <c r="D133">
        <f>VLOOKUP(Table3[[#This Row],[violation_code]],ViolationCodes_match!A:C,3,FALSE)</f>
        <v>1</v>
      </c>
      <c r="E133">
        <v>349570</v>
      </c>
      <c r="F133">
        <v>715</v>
      </c>
      <c r="G133">
        <v>715</v>
      </c>
      <c r="H133" t="s">
        <v>13</v>
      </c>
      <c r="I133">
        <v>715</v>
      </c>
      <c r="J133">
        <v>0.30208333333333331</v>
      </c>
      <c r="K133">
        <v>7</v>
      </c>
      <c r="L133">
        <v>805</v>
      </c>
      <c r="M133" t="s">
        <v>14</v>
      </c>
      <c r="N133" t="str">
        <f>CONCATENATE(Table3[[#This Row],[house_number]], " ",Table3[[#This Row],[street_name]])</f>
        <v>805 Columbus Ave</v>
      </c>
      <c r="O133" t="s">
        <v>125</v>
      </c>
      <c r="P133" t="s">
        <v>12</v>
      </c>
      <c r="Q133" s="3">
        <v>10032</v>
      </c>
    </row>
    <row r="134" spans="1:17" x14ac:dyDescent="0.25">
      <c r="A134">
        <v>7097819212</v>
      </c>
      <c r="B134">
        <v>41524</v>
      </c>
      <c r="C134">
        <v>21</v>
      </c>
      <c r="D134">
        <f>VLOOKUP(Table3[[#This Row],[violation_code]],ViolationCodes_match!A:C,3,FALSE)</f>
        <v>1</v>
      </c>
      <c r="E134">
        <v>349570</v>
      </c>
      <c r="F134">
        <v>713</v>
      </c>
      <c r="G134">
        <v>713</v>
      </c>
      <c r="H134" t="s">
        <v>13</v>
      </c>
      <c r="I134">
        <v>713</v>
      </c>
      <c r="J134">
        <v>0.30069444444444443</v>
      </c>
      <c r="K134">
        <v>7</v>
      </c>
      <c r="L134">
        <v>826</v>
      </c>
      <c r="M134" t="s">
        <v>14</v>
      </c>
      <c r="N134" t="str">
        <f>CONCATENATE(Table3[[#This Row],[house_number]], " ",Table3[[#This Row],[street_name]])</f>
        <v>826 Columbus Ave</v>
      </c>
      <c r="O134" t="s">
        <v>125</v>
      </c>
      <c r="P134" t="s">
        <v>12</v>
      </c>
      <c r="Q134" s="3">
        <v>10032</v>
      </c>
    </row>
    <row r="135" spans="1:17" x14ac:dyDescent="0.25">
      <c r="A135">
        <v>7097819200</v>
      </c>
      <c r="B135">
        <v>41524</v>
      </c>
      <c r="C135">
        <v>21</v>
      </c>
      <c r="D135">
        <f>VLOOKUP(Table3[[#This Row],[violation_code]],ViolationCodes_match!A:C,3,FALSE)</f>
        <v>1</v>
      </c>
      <c r="E135">
        <v>349570</v>
      </c>
      <c r="F135">
        <v>712</v>
      </c>
      <c r="G135">
        <v>712</v>
      </c>
      <c r="H135" t="s">
        <v>13</v>
      </c>
      <c r="I135">
        <v>712</v>
      </c>
      <c r="J135">
        <v>0.3</v>
      </c>
      <c r="K135">
        <v>7</v>
      </c>
      <c r="L135">
        <v>830</v>
      </c>
      <c r="M135" t="s">
        <v>14</v>
      </c>
      <c r="N135" t="str">
        <f>CONCATENATE(Table3[[#This Row],[house_number]], " ",Table3[[#This Row],[street_name]])</f>
        <v>830 Columbus Ave</v>
      </c>
      <c r="O135" t="s">
        <v>125</v>
      </c>
      <c r="P135" t="s">
        <v>12</v>
      </c>
      <c r="Q135" s="3">
        <v>10032</v>
      </c>
    </row>
    <row r="136" spans="1:17" x14ac:dyDescent="0.25">
      <c r="A136">
        <v>7097819170</v>
      </c>
      <c r="B136">
        <v>41524</v>
      </c>
      <c r="C136">
        <v>21</v>
      </c>
      <c r="D136">
        <f>VLOOKUP(Table3[[#This Row],[violation_code]],ViolationCodes_match!A:C,3,FALSE)</f>
        <v>1</v>
      </c>
      <c r="E136">
        <v>349570</v>
      </c>
      <c r="F136">
        <v>642</v>
      </c>
      <c r="G136">
        <v>642</v>
      </c>
      <c r="H136" t="s">
        <v>13</v>
      </c>
      <c r="I136">
        <v>642</v>
      </c>
      <c r="J136">
        <v>0.27916666666666667</v>
      </c>
      <c r="K136">
        <v>6</v>
      </c>
      <c r="L136">
        <v>825</v>
      </c>
      <c r="M136" t="s">
        <v>14</v>
      </c>
      <c r="N136" t="str">
        <f>CONCATENATE(Table3[[#This Row],[house_number]], " ",Table3[[#This Row],[street_name]])</f>
        <v>825 Columbus Ave</v>
      </c>
      <c r="O136" t="s">
        <v>125</v>
      </c>
      <c r="P136" t="s">
        <v>12</v>
      </c>
      <c r="Q136" s="3">
        <v>10032</v>
      </c>
    </row>
    <row r="137" spans="1:17" x14ac:dyDescent="0.25">
      <c r="A137">
        <v>7097819169</v>
      </c>
      <c r="B137">
        <v>41524</v>
      </c>
      <c r="C137">
        <v>21</v>
      </c>
      <c r="D137">
        <f>VLOOKUP(Table3[[#This Row],[violation_code]],ViolationCodes_match!A:C,3,FALSE)</f>
        <v>1</v>
      </c>
      <c r="E137">
        <v>349570</v>
      </c>
      <c r="F137">
        <v>641</v>
      </c>
      <c r="G137">
        <v>641</v>
      </c>
      <c r="H137" t="s">
        <v>13</v>
      </c>
      <c r="I137">
        <v>641</v>
      </c>
      <c r="J137">
        <v>0.27847222222222223</v>
      </c>
      <c r="K137">
        <v>6</v>
      </c>
      <c r="L137">
        <v>825</v>
      </c>
      <c r="M137" t="s">
        <v>14</v>
      </c>
      <c r="N137" t="str">
        <f>CONCATENATE(Table3[[#This Row],[house_number]], " ",Table3[[#This Row],[street_name]])</f>
        <v>825 Columbus Ave</v>
      </c>
      <c r="O137" t="s">
        <v>125</v>
      </c>
      <c r="P137" t="s">
        <v>12</v>
      </c>
      <c r="Q137" s="3">
        <v>10032</v>
      </c>
    </row>
    <row r="138" spans="1:17" x14ac:dyDescent="0.25">
      <c r="A138">
        <v>7097819145</v>
      </c>
      <c r="B138">
        <v>41524</v>
      </c>
      <c r="C138">
        <v>21</v>
      </c>
      <c r="D138">
        <f>VLOOKUP(Table3[[#This Row],[violation_code]],ViolationCodes_match!A:C,3,FALSE)</f>
        <v>1</v>
      </c>
      <c r="E138">
        <v>349570</v>
      </c>
      <c r="F138">
        <v>636</v>
      </c>
      <c r="G138">
        <v>636</v>
      </c>
      <c r="H138" t="s">
        <v>13</v>
      </c>
      <c r="I138">
        <v>636</v>
      </c>
      <c r="J138">
        <v>0.27499999999999997</v>
      </c>
      <c r="K138">
        <v>6</v>
      </c>
      <c r="L138">
        <v>865</v>
      </c>
      <c r="M138" t="s">
        <v>14</v>
      </c>
      <c r="N138" t="str">
        <f>CONCATENATE(Table3[[#This Row],[house_number]], " ",Table3[[#This Row],[street_name]])</f>
        <v>865 Columbus Ave</v>
      </c>
      <c r="O138" t="s">
        <v>125</v>
      </c>
      <c r="P138" t="s">
        <v>12</v>
      </c>
      <c r="Q138" s="3">
        <v>10032</v>
      </c>
    </row>
    <row r="139" spans="1:17" x14ac:dyDescent="0.25">
      <c r="A139">
        <v>7097819133</v>
      </c>
      <c r="B139">
        <v>41524</v>
      </c>
      <c r="C139">
        <v>20</v>
      </c>
      <c r="D139">
        <f>VLOOKUP(Table3[[#This Row],[violation_code]],ViolationCodes_match!A:C,3,FALSE)</f>
        <v>2</v>
      </c>
      <c r="E139">
        <v>349570</v>
      </c>
      <c r="F139">
        <v>632</v>
      </c>
      <c r="G139">
        <v>632</v>
      </c>
      <c r="H139" t="s">
        <v>13</v>
      </c>
      <c r="I139">
        <v>632</v>
      </c>
      <c r="J139">
        <v>0.2722222222222222</v>
      </c>
      <c r="K139">
        <v>6</v>
      </c>
      <c r="L139">
        <v>301</v>
      </c>
      <c r="M139" t="s">
        <v>15</v>
      </c>
      <c r="N139" t="str">
        <f>CONCATENATE(Table3[[#This Row],[house_number]], " ",Table3[[#This Row],[street_name]])</f>
        <v>301 W 111th St</v>
      </c>
      <c r="O139" t="s">
        <v>125</v>
      </c>
      <c r="P139" t="s">
        <v>12</v>
      </c>
      <c r="Q139" s="3">
        <v>10032</v>
      </c>
    </row>
    <row r="140" spans="1:17" x14ac:dyDescent="0.25">
      <c r="A140">
        <v>7097819121</v>
      </c>
      <c r="B140">
        <v>41524</v>
      </c>
      <c r="C140">
        <v>46</v>
      </c>
      <c r="D140">
        <f>VLOOKUP(Table3[[#This Row],[violation_code]],ViolationCodes_match!A:C,3,FALSE)</f>
        <v>3</v>
      </c>
      <c r="E140">
        <v>349570</v>
      </c>
      <c r="F140">
        <v>630</v>
      </c>
      <c r="G140">
        <v>630</v>
      </c>
      <c r="H140" t="s">
        <v>13</v>
      </c>
      <c r="I140">
        <v>630</v>
      </c>
      <c r="J140">
        <v>0.27083333333333331</v>
      </c>
      <c r="K140">
        <v>6</v>
      </c>
      <c r="L140">
        <v>217</v>
      </c>
      <c r="M140" t="s">
        <v>15</v>
      </c>
      <c r="N140" t="str">
        <f>CONCATENATE(Table3[[#This Row],[house_number]], " ",Table3[[#This Row],[street_name]])</f>
        <v>217 W 111th St</v>
      </c>
      <c r="O140" t="s">
        <v>125</v>
      </c>
      <c r="P140" t="s">
        <v>12</v>
      </c>
      <c r="Q140" s="3">
        <v>10032</v>
      </c>
    </row>
    <row r="141" spans="1:17" x14ac:dyDescent="0.25">
      <c r="A141">
        <v>7097819571</v>
      </c>
      <c r="B141">
        <v>41524</v>
      </c>
      <c r="C141">
        <v>19</v>
      </c>
      <c r="D141">
        <f>VLOOKUP(Table3[[#This Row],[violation_code]],ViolationCodes_match!A:C,3,FALSE)</f>
        <v>2</v>
      </c>
      <c r="E141">
        <v>349570</v>
      </c>
      <c r="F141">
        <v>1206</v>
      </c>
      <c r="G141">
        <v>6</v>
      </c>
      <c r="H141" t="s">
        <v>29</v>
      </c>
      <c r="I141">
        <v>1206</v>
      </c>
      <c r="J141">
        <v>0.50416666666666665</v>
      </c>
      <c r="K141">
        <v>12</v>
      </c>
      <c r="L141">
        <v>1457</v>
      </c>
      <c r="M141" t="s">
        <v>87</v>
      </c>
      <c r="N141" t="str">
        <f>CONCATENATE(Table3[[#This Row],[house_number]], " ",Table3[[#This Row],[street_name]])</f>
        <v>1457 3rd Ave</v>
      </c>
      <c r="O141" t="s">
        <v>125</v>
      </c>
      <c r="P141" t="s">
        <v>12</v>
      </c>
      <c r="Q141" s="3">
        <v>10032</v>
      </c>
    </row>
    <row r="142" spans="1:17" x14ac:dyDescent="0.25">
      <c r="A142">
        <v>7097819560</v>
      </c>
      <c r="B142">
        <v>41524</v>
      </c>
      <c r="C142">
        <v>46</v>
      </c>
      <c r="D142">
        <f>VLOOKUP(Table3[[#This Row],[violation_code]],ViolationCodes_match!A:C,3,FALSE)</f>
        <v>3</v>
      </c>
      <c r="E142">
        <v>349570</v>
      </c>
      <c r="F142">
        <v>1029</v>
      </c>
      <c r="G142">
        <v>1029</v>
      </c>
      <c r="H142" t="s">
        <v>13</v>
      </c>
      <c r="I142">
        <v>1029</v>
      </c>
      <c r="J142">
        <v>0.4368055555555555</v>
      </c>
      <c r="K142">
        <v>10</v>
      </c>
      <c r="L142">
        <v>3559</v>
      </c>
      <c r="M142" t="s">
        <v>17</v>
      </c>
      <c r="N142" t="str">
        <f>CONCATENATE(Table3[[#This Row],[house_number]], " ",Table3[[#This Row],[street_name]])</f>
        <v>3559 Broadway</v>
      </c>
      <c r="O142" t="s">
        <v>125</v>
      </c>
      <c r="P142" t="s">
        <v>12</v>
      </c>
      <c r="Q142" s="3">
        <v>10032</v>
      </c>
    </row>
    <row r="143" spans="1:17" x14ac:dyDescent="0.25">
      <c r="A143">
        <v>7097819522</v>
      </c>
      <c r="B143">
        <v>41524</v>
      </c>
      <c r="C143">
        <v>21</v>
      </c>
      <c r="D143">
        <f>VLOOKUP(Table3[[#This Row],[violation_code]],ViolationCodes_match!A:C,3,FALSE)</f>
        <v>1</v>
      </c>
      <c r="E143">
        <v>349570</v>
      </c>
      <c r="F143">
        <v>838</v>
      </c>
      <c r="G143">
        <v>838</v>
      </c>
      <c r="H143" t="s">
        <v>13</v>
      </c>
      <c r="I143">
        <v>838</v>
      </c>
      <c r="J143">
        <v>0.35972222222222222</v>
      </c>
      <c r="K143">
        <v>8</v>
      </c>
      <c r="L143">
        <v>2286</v>
      </c>
      <c r="M143" t="s">
        <v>90</v>
      </c>
      <c r="N143" t="str">
        <f>CONCATENATE(Table3[[#This Row],[house_number]], " ",Table3[[#This Row],[street_name]])</f>
        <v>2286 Adam Clayton Powell</v>
      </c>
      <c r="O143" t="s">
        <v>125</v>
      </c>
      <c r="P143" t="s">
        <v>12</v>
      </c>
      <c r="Q143" s="3">
        <v>10032</v>
      </c>
    </row>
    <row r="144" spans="1:17" x14ac:dyDescent="0.25">
      <c r="A144">
        <v>7097819509</v>
      </c>
      <c r="B144">
        <v>41524</v>
      </c>
      <c r="C144">
        <v>21</v>
      </c>
      <c r="D144">
        <f>VLOOKUP(Table3[[#This Row],[violation_code]],ViolationCodes_match!A:C,3,FALSE)</f>
        <v>1</v>
      </c>
      <c r="E144">
        <v>349570</v>
      </c>
      <c r="F144">
        <v>829</v>
      </c>
      <c r="G144">
        <v>829</v>
      </c>
      <c r="H144" t="s">
        <v>13</v>
      </c>
      <c r="I144">
        <v>829</v>
      </c>
      <c r="J144">
        <v>0.35347222222222219</v>
      </c>
      <c r="K144">
        <v>8</v>
      </c>
      <c r="L144">
        <v>2196</v>
      </c>
      <c r="M144" t="s">
        <v>156</v>
      </c>
      <c r="N144" t="str">
        <f>CONCATENATE(Table3[[#This Row],[house_number]], " ",Table3[[#This Row],[street_name]])</f>
        <v>2196 5th Ave</v>
      </c>
      <c r="O144" t="s">
        <v>125</v>
      </c>
      <c r="P144" t="s">
        <v>12</v>
      </c>
      <c r="Q144" s="3">
        <v>10032</v>
      </c>
    </row>
    <row r="145" spans="1:17" x14ac:dyDescent="0.25">
      <c r="A145">
        <v>7097819492</v>
      </c>
      <c r="B145">
        <v>41524</v>
      </c>
      <c r="C145">
        <v>21</v>
      </c>
      <c r="D145">
        <f>VLOOKUP(Table3[[#This Row],[violation_code]],ViolationCodes_match!A:C,3,FALSE)</f>
        <v>1</v>
      </c>
      <c r="E145">
        <v>349570</v>
      </c>
      <c r="F145">
        <v>827</v>
      </c>
      <c r="G145">
        <v>827</v>
      </c>
      <c r="H145" t="s">
        <v>13</v>
      </c>
      <c r="I145">
        <v>827</v>
      </c>
      <c r="J145">
        <v>0.3520833333333333</v>
      </c>
      <c r="K145">
        <v>8</v>
      </c>
      <c r="L145">
        <v>2186</v>
      </c>
      <c r="M145" t="s">
        <v>156</v>
      </c>
      <c r="N145" t="str">
        <f>CONCATENATE(Table3[[#This Row],[house_number]], " ",Table3[[#This Row],[street_name]])</f>
        <v>2186 5th Ave</v>
      </c>
      <c r="O145" t="s">
        <v>125</v>
      </c>
      <c r="P145" t="s">
        <v>12</v>
      </c>
      <c r="Q145" s="3">
        <v>10032</v>
      </c>
    </row>
    <row r="146" spans="1:17" x14ac:dyDescent="0.25">
      <c r="A146">
        <v>7097819455</v>
      </c>
      <c r="B146">
        <v>41524</v>
      </c>
      <c r="C146">
        <v>21</v>
      </c>
      <c r="D146">
        <f>VLOOKUP(Table3[[#This Row],[violation_code]],ViolationCodes_match!A:C,3,FALSE)</f>
        <v>1</v>
      </c>
      <c r="E146">
        <v>349570</v>
      </c>
      <c r="F146">
        <v>820</v>
      </c>
      <c r="G146">
        <v>820</v>
      </c>
      <c r="H146" t="s">
        <v>13</v>
      </c>
      <c r="I146">
        <v>820</v>
      </c>
      <c r="J146">
        <v>0.34722222222222227</v>
      </c>
      <c r="K146">
        <v>8</v>
      </c>
      <c r="L146">
        <v>2304</v>
      </c>
      <c r="M146" t="s">
        <v>90</v>
      </c>
      <c r="N146" t="str">
        <f>CONCATENATE(Table3[[#This Row],[house_number]], " ",Table3[[#This Row],[street_name]])</f>
        <v>2304 Adam Clayton Powell</v>
      </c>
      <c r="O146" t="s">
        <v>125</v>
      </c>
      <c r="P146" t="s">
        <v>12</v>
      </c>
      <c r="Q146" s="3">
        <v>10032</v>
      </c>
    </row>
    <row r="147" spans="1:17" x14ac:dyDescent="0.25">
      <c r="A147">
        <v>7097819443</v>
      </c>
      <c r="B147">
        <v>41524</v>
      </c>
      <c r="C147">
        <v>21</v>
      </c>
      <c r="D147">
        <f>VLOOKUP(Table3[[#This Row],[violation_code]],ViolationCodes_match!A:C,3,FALSE)</f>
        <v>1</v>
      </c>
      <c r="E147">
        <v>349570</v>
      </c>
      <c r="F147">
        <v>819</v>
      </c>
      <c r="G147">
        <v>819</v>
      </c>
      <c r="H147" t="s">
        <v>13</v>
      </c>
      <c r="I147">
        <v>819</v>
      </c>
      <c r="J147">
        <v>0.34652777777777777</v>
      </c>
      <c r="K147">
        <v>8</v>
      </c>
      <c r="L147">
        <v>2306</v>
      </c>
      <c r="M147" t="s">
        <v>90</v>
      </c>
      <c r="N147" t="str">
        <f>CONCATENATE(Table3[[#This Row],[house_number]], " ",Table3[[#This Row],[street_name]])</f>
        <v>2306 Adam Clayton Powell</v>
      </c>
      <c r="O147" t="s">
        <v>125</v>
      </c>
      <c r="P147" t="s">
        <v>12</v>
      </c>
      <c r="Q147" s="3">
        <v>10032</v>
      </c>
    </row>
    <row r="148" spans="1:17" x14ac:dyDescent="0.25">
      <c r="A148">
        <v>7097819431</v>
      </c>
      <c r="B148">
        <v>41524</v>
      </c>
      <c r="C148">
        <v>21</v>
      </c>
      <c r="D148">
        <f>VLOOKUP(Table3[[#This Row],[violation_code]],ViolationCodes_match!A:C,3,FALSE)</f>
        <v>1</v>
      </c>
      <c r="E148">
        <v>349570</v>
      </c>
      <c r="F148">
        <v>818</v>
      </c>
      <c r="G148">
        <v>818</v>
      </c>
      <c r="H148" t="s">
        <v>13</v>
      </c>
      <c r="I148">
        <v>818</v>
      </c>
      <c r="J148">
        <v>0.34583333333333338</v>
      </c>
      <c r="K148">
        <v>8</v>
      </c>
      <c r="L148">
        <v>2306</v>
      </c>
      <c r="M148" t="s">
        <v>90</v>
      </c>
      <c r="N148" t="str">
        <f>CONCATENATE(Table3[[#This Row],[house_number]], " ",Table3[[#This Row],[street_name]])</f>
        <v>2306 Adam Clayton Powell</v>
      </c>
      <c r="O148" t="s">
        <v>125</v>
      </c>
      <c r="P148" t="s">
        <v>12</v>
      </c>
      <c r="Q148" s="3">
        <v>10032</v>
      </c>
    </row>
    <row r="149" spans="1:17" x14ac:dyDescent="0.25">
      <c r="A149">
        <v>7097819420</v>
      </c>
      <c r="B149">
        <v>41524</v>
      </c>
      <c r="C149">
        <v>21</v>
      </c>
      <c r="D149">
        <f>VLOOKUP(Table3[[#This Row],[violation_code]],ViolationCodes_match!A:C,3,FALSE)</f>
        <v>1</v>
      </c>
      <c r="E149">
        <v>349570</v>
      </c>
      <c r="F149">
        <v>817</v>
      </c>
      <c r="G149">
        <v>817</v>
      </c>
      <c r="H149" t="s">
        <v>13</v>
      </c>
      <c r="I149">
        <v>817</v>
      </c>
      <c r="J149">
        <v>0.34513888888888888</v>
      </c>
      <c r="K149">
        <v>8</v>
      </c>
      <c r="L149">
        <v>2308</v>
      </c>
      <c r="M149" t="s">
        <v>90</v>
      </c>
      <c r="N149" t="str">
        <f>CONCATENATE(Table3[[#This Row],[house_number]], " ",Table3[[#This Row],[street_name]])</f>
        <v>2308 Adam Clayton Powell</v>
      </c>
      <c r="O149" t="s">
        <v>125</v>
      </c>
      <c r="P149" t="s">
        <v>12</v>
      </c>
      <c r="Q149" s="3">
        <v>10032</v>
      </c>
    </row>
    <row r="150" spans="1:17" x14ac:dyDescent="0.25">
      <c r="A150">
        <v>7097819418</v>
      </c>
      <c r="B150">
        <v>41524</v>
      </c>
      <c r="C150">
        <v>21</v>
      </c>
      <c r="D150">
        <f>VLOOKUP(Table3[[#This Row],[violation_code]],ViolationCodes_match!A:C,3,FALSE)</f>
        <v>1</v>
      </c>
      <c r="E150">
        <v>349570</v>
      </c>
      <c r="F150">
        <v>816</v>
      </c>
      <c r="G150">
        <v>816</v>
      </c>
      <c r="H150" t="s">
        <v>13</v>
      </c>
      <c r="I150">
        <v>816</v>
      </c>
      <c r="J150">
        <v>0.3444444444444445</v>
      </c>
      <c r="K150">
        <v>8</v>
      </c>
      <c r="L150">
        <v>2368</v>
      </c>
      <c r="M150" t="s">
        <v>90</v>
      </c>
      <c r="N150" t="str">
        <f>CONCATENATE(Table3[[#This Row],[house_number]], " ",Table3[[#This Row],[street_name]])</f>
        <v>2368 Adam Clayton Powell</v>
      </c>
      <c r="O150" t="s">
        <v>125</v>
      </c>
      <c r="P150" t="s">
        <v>12</v>
      </c>
      <c r="Q150" s="3">
        <v>10032</v>
      </c>
    </row>
    <row r="151" spans="1:17" x14ac:dyDescent="0.25">
      <c r="A151">
        <v>7097819406</v>
      </c>
      <c r="B151">
        <v>41524</v>
      </c>
      <c r="C151">
        <v>21</v>
      </c>
      <c r="D151">
        <f>VLOOKUP(Table3[[#This Row],[violation_code]],ViolationCodes_match!A:C,3,FALSE)</f>
        <v>1</v>
      </c>
      <c r="E151">
        <v>349570</v>
      </c>
      <c r="F151">
        <v>815</v>
      </c>
      <c r="G151">
        <v>815</v>
      </c>
      <c r="H151" t="s">
        <v>13</v>
      </c>
      <c r="I151">
        <v>815</v>
      </c>
      <c r="J151">
        <v>0.34375</v>
      </c>
      <c r="K151">
        <v>8</v>
      </c>
      <c r="L151">
        <v>2370</v>
      </c>
      <c r="M151" t="s">
        <v>90</v>
      </c>
      <c r="N151" t="str">
        <f>CONCATENATE(Table3[[#This Row],[house_number]], " ",Table3[[#This Row],[street_name]])</f>
        <v>2370 Adam Clayton Powell</v>
      </c>
      <c r="O151" t="s">
        <v>125</v>
      </c>
      <c r="P151" t="s">
        <v>12</v>
      </c>
      <c r="Q151" s="3">
        <v>10032</v>
      </c>
    </row>
    <row r="152" spans="1:17" x14ac:dyDescent="0.25">
      <c r="A152">
        <v>7097819390</v>
      </c>
      <c r="B152">
        <v>41524</v>
      </c>
      <c r="C152">
        <v>21</v>
      </c>
      <c r="D152">
        <f>VLOOKUP(Table3[[#This Row],[violation_code]],ViolationCodes_match!A:C,3,FALSE)</f>
        <v>1</v>
      </c>
      <c r="E152">
        <v>349570</v>
      </c>
      <c r="F152">
        <v>814</v>
      </c>
      <c r="G152">
        <v>814</v>
      </c>
      <c r="H152" t="s">
        <v>13</v>
      </c>
      <c r="I152">
        <v>814</v>
      </c>
      <c r="J152">
        <v>0.3430555555555555</v>
      </c>
      <c r="K152">
        <v>8</v>
      </c>
      <c r="L152">
        <v>2376</v>
      </c>
      <c r="M152" t="s">
        <v>90</v>
      </c>
      <c r="N152" t="str">
        <f>CONCATENATE(Table3[[#This Row],[house_number]], " ",Table3[[#This Row],[street_name]])</f>
        <v>2376 Adam Clayton Powell</v>
      </c>
      <c r="O152" t="s">
        <v>125</v>
      </c>
      <c r="P152" t="s">
        <v>12</v>
      </c>
      <c r="Q152" s="3">
        <v>10032</v>
      </c>
    </row>
    <row r="153" spans="1:17" x14ac:dyDescent="0.25">
      <c r="A153">
        <v>7097819376</v>
      </c>
      <c r="B153">
        <v>41524</v>
      </c>
      <c r="C153">
        <v>21</v>
      </c>
      <c r="D153">
        <f>VLOOKUP(Table3[[#This Row],[violation_code]],ViolationCodes_match!A:C,3,FALSE)</f>
        <v>1</v>
      </c>
      <c r="E153">
        <v>349570</v>
      </c>
      <c r="F153">
        <v>811</v>
      </c>
      <c r="G153">
        <v>811</v>
      </c>
      <c r="H153" t="s">
        <v>13</v>
      </c>
      <c r="I153">
        <v>811</v>
      </c>
      <c r="J153">
        <v>0.34097222222222223</v>
      </c>
      <c r="K153">
        <v>8</v>
      </c>
      <c r="L153">
        <v>2450</v>
      </c>
      <c r="M153" t="s">
        <v>90</v>
      </c>
      <c r="N153" t="str">
        <f>CONCATENATE(Table3[[#This Row],[house_number]], " ",Table3[[#This Row],[street_name]])</f>
        <v>2450 Adam Clayton Powell</v>
      </c>
      <c r="O153" t="s">
        <v>125</v>
      </c>
      <c r="P153" t="s">
        <v>12</v>
      </c>
      <c r="Q153" s="3">
        <v>10032</v>
      </c>
    </row>
    <row r="154" spans="1:17" x14ac:dyDescent="0.25">
      <c r="A154">
        <v>7097819340</v>
      </c>
      <c r="B154">
        <v>41524</v>
      </c>
      <c r="C154">
        <v>21</v>
      </c>
      <c r="D154">
        <f>VLOOKUP(Table3[[#This Row],[violation_code]],ViolationCodes_match!A:C,3,FALSE)</f>
        <v>1</v>
      </c>
      <c r="E154">
        <v>349570</v>
      </c>
      <c r="F154">
        <v>808</v>
      </c>
      <c r="G154">
        <v>808</v>
      </c>
      <c r="H154" t="s">
        <v>13</v>
      </c>
      <c r="I154">
        <v>808</v>
      </c>
      <c r="J154">
        <v>0.33888888888888885</v>
      </c>
      <c r="K154">
        <v>8</v>
      </c>
      <c r="L154">
        <v>2469</v>
      </c>
      <c r="M154" t="s">
        <v>90</v>
      </c>
      <c r="N154" t="str">
        <f>CONCATENATE(Table3[[#This Row],[house_number]], " ",Table3[[#This Row],[street_name]])</f>
        <v>2469 Adam Clayton Powell</v>
      </c>
      <c r="O154" t="s">
        <v>125</v>
      </c>
      <c r="P154" t="s">
        <v>12</v>
      </c>
      <c r="Q154" s="3">
        <v>10032</v>
      </c>
    </row>
    <row r="155" spans="1:17" x14ac:dyDescent="0.25">
      <c r="A155">
        <v>7097819339</v>
      </c>
      <c r="B155">
        <v>41524</v>
      </c>
      <c r="C155">
        <v>21</v>
      </c>
      <c r="D155">
        <f>VLOOKUP(Table3[[#This Row],[violation_code]],ViolationCodes_match!A:C,3,FALSE)</f>
        <v>1</v>
      </c>
      <c r="E155">
        <v>349570</v>
      </c>
      <c r="F155">
        <v>806</v>
      </c>
      <c r="G155">
        <v>806</v>
      </c>
      <c r="H155" t="s">
        <v>13</v>
      </c>
      <c r="I155">
        <v>806</v>
      </c>
      <c r="J155">
        <v>0.33749999999999997</v>
      </c>
      <c r="K155">
        <v>8</v>
      </c>
      <c r="L155">
        <v>2495</v>
      </c>
      <c r="M155" t="s">
        <v>90</v>
      </c>
      <c r="N155" t="str">
        <f>CONCATENATE(Table3[[#This Row],[house_number]], " ",Table3[[#This Row],[street_name]])</f>
        <v>2495 Adam Clayton Powell</v>
      </c>
      <c r="O155" t="s">
        <v>125</v>
      </c>
      <c r="P155" t="s">
        <v>12</v>
      </c>
      <c r="Q155" s="3">
        <v>10032</v>
      </c>
    </row>
    <row r="156" spans="1:17" x14ac:dyDescent="0.25">
      <c r="A156">
        <v>7097819303</v>
      </c>
      <c r="B156">
        <v>41524</v>
      </c>
      <c r="C156">
        <v>21</v>
      </c>
      <c r="D156">
        <f>VLOOKUP(Table3[[#This Row],[violation_code]],ViolationCodes_match!A:C,3,FALSE)</f>
        <v>1</v>
      </c>
      <c r="E156">
        <v>349570</v>
      </c>
      <c r="F156">
        <v>742</v>
      </c>
      <c r="G156">
        <v>742</v>
      </c>
      <c r="H156" t="s">
        <v>13</v>
      </c>
      <c r="I156">
        <v>742</v>
      </c>
      <c r="J156">
        <v>0.32083333333333336</v>
      </c>
      <c r="K156">
        <v>7</v>
      </c>
      <c r="L156">
        <v>2393</v>
      </c>
      <c r="M156" t="s">
        <v>17</v>
      </c>
      <c r="N156" t="str">
        <f>CONCATENATE(Table3[[#This Row],[house_number]], " ",Table3[[#This Row],[street_name]])</f>
        <v>2393 Broadway</v>
      </c>
      <c r="O156" t="s">
        <v>125</v>
      </c>
      <c r="P156" t="s">
        <v>12</v>
      </c>
      <c r="Q156" s="3">
        <v>10032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85"/>
  <sheetViews>
    <sheetView tabSelected="1" topLeftCell="A5567" workbookViewId="0">
      <selection activeCell="A462" sqref="A462:A5600"/>
    </sheetView>
  </sheetViews>
  <sheetFormatPr defaultRowHeight="15" x14ac:dyDescent="0.25"/>
  <cols>
    <col min="1" max="1" width="19.7109375" customWidth="1"/>
    <col min="2" max="2" width="12.7109375" style="5" customWidth="1"/>
    <col min="3" max="3" width="16.28515625" customWidth="1"/>
    <col min="4" max="4" width="13.7109375" customWidth="1"/>
    <col min="5" max="5" width="14.28515625" style="4" customWidth="1"/>
    <col min="6" max="6" width="16.5703125" customWidth="1"/>
    <col min="7" max="7" width="14.42578125" customWidth="1"/>
    <col min="8" max="8" width="40.85546875" bestFit="1" customWidth="1"/>
  </cols>
  <sheetData>
    <row r="1" spans="1:9" x14ac:dyDescent="0.25">
      <c r="A1" t="s">
        <v>0</v>
      </c>
      <c r="B1" s="5" t="s">
        <v>1</v>
      </c>
      <c r="C1" t="s">
        <v>2</v>
      </c>
      <c r="D1" t="s">
        <v>137</v>
      </c>
      <c r="E1" t="s">
        <v>3</v>
      </c>
      <c r="F1" s="4" t="s">
        <v>8</v>
      </c>
      <c r="G1" t="s">
        <v>10</v>
      </c>
      <c r="H1" t="s">
        <v>11</v>
      </c>
      <c r="I1" t="s">
        <v>405</v>
      </c>
    </row>
    <row r="2" spans="1:9" hidden="1" x14ac:dyDescent="0.25">
      <c r="A2">
        <v>7097864242</v>
      </c>
      <c r="B2" s="5">
        <v>41641</v>
      </c>
      <c r="C2">
        <v>16</v>
      </c>
      <c r="D2">
        <f>VLOOKUP(Table4[[#This Row],[violation_code]],Table2[[#All],[violation_code]:[category]],3,FALSE)</f>
        <v>2</v>
      </c>
      <c r="E2">
        <v>349570</v>
      </c>
      <c r="F2" s="4">
        <v>0.42152777777777778</v>
      </c>
      <c r="G2">
        <v>525</v>
      </c>
      <c r="H2" t="s">
        <v>69</v>
      </c>
      <c r="I2" t="str">
        <f>CONCATENATE(Table4[[#This Row],[house_number]]," ",Table4[[#This Row],[street_name]], ", New York, NY")</f>
        <v>525 W 125th St, New York, NY</v>
      </c>
    </row>
    <row r="3" spans="1:9" hidden="1" x14ac:dyDescent="0.25">
      <c r="A3">
        <v>7097864217</v>
      </c>
      <c r="B3" s="5">
        <v>41641</v>
      </c>
      <c r="C3">
        <v>37</v>
      </c>
      <c r="D3">
        <f>VLOOKUP(Table4[[#This Row],[violation_code]],Table2[[#All],[violation_code]:[category]],3,FALSE)</f>
        <v>4</v>
      </c>
      <c r="E3">
        <v>349570</v>
      </c>
      <c r="F3" s="4">
        <v>0.4069444444444445</v>
      </c>
      <c r="G3">
        <v>321</v>
      </c>
      <c r="H3" t="s">
        <v>67</v>
      </c>
      <c r="I3" t="str">
        <f>CONCATENATE(Table4[[#This Row],[house_number]]," ",Table4[[#This Row],[street_name]], ", New York, NY")</f>
        <v>321 St Nicholas Ave, New York, NY</v>
      </c>
    </row>
    <row r="4" spans="1:9" hidden="1" x14ac:dyDescent="0.25">
      <c r="A4">
        <v>7097864199</v>
      </c>
      <c r="B4" s="5">
        <v>41641</v>
      </c>
      <c r="C4">
        <v>38</v>
      </c>
      <c r="D4">
        <f>VLOOKUP(Table4[[#This Row],[violation_code]],Table2[[#All],[violation_code]:[category]],3,FALSE)</f>
        <v>5</v>
      </c>
      <c r="E4">
        <v>349570</v>
      </c>
      <c r="F4" s="4">
        <v>0.38680555555555557</v>
      </c>
      <c r="G4">
        <v>20</v>
      </c>
      <c r="H4" t="s">
        <v>119</v>
      </c>
      <c r="I4" t="str">
        <f>CONCATENATE(Table4[[#This Row],[house_number]]," ",Table4[[#This Row],[street_name]], ", New York, NY")</f>
        <v>20 W 135th St, New York, NY</v>
      </c>
    </row>
    <row r="5" spans="1:9" hidden="1" x14ac:dyDescent="0.25">
      <c r="A5">
        <v>7097864187</v>
      </c>
      <c r="B5" s="5">
        <v>41641</v>
      </c>
      <c r="C5">
        <v>46</v>
      </c>
      <c r="D5">
        <f>VLOOKUP(Table4[[#This Row],[violation_code]],Table2[[#All],[violation_code]:[category]],3,FALSE)</f>
        <v>3</v>
      </c>
      <c r="E5">
        <v>349570</v>
      </c>
      <c r="F5" s="4">
        <v>0.38611111111111113</v>
      </c>
      <c r="H5" t="s">
        <v>62</v>
      </c>
      <c r="I5" t="str">
        <f>CONCATENATE(Table4[[#This Row],[house_number]]," ",Table4[[#This Row],[street_name]], ", New York, NY")</f>
        <v xml:space="preserve"> Lenox Ave, New York, NY</v>
      </c>
    </row>
    <row r="6" spans="1:9" hidden="1" x14ac:dyDescent="0.25">
      <c r="A6">
        <v>7097864175</v>
      </c>
      <c r="B6" s="5">
        <v>41641</v>
      </c>
      <c r="C6">
        <v>46</v>
      </c>
      <c r="D6">
        <f>VLOOKUP(Table4[[#This Row],[violation_code]],Table2[[#All],[violation_code]:[category]],3,FALSE)</f>
        <v>3</v>
      </c>
      <c r="E6">
        <v>349570</v>
      </c>
      <c r="F6" s="4">
        <v>0.36805555555555558</v>
      </c>
      <c r="G6">
        <v>653</v>
      </c>
      <c r="H6" t="s">
        <v>62</v>
      </c>
      <c r="I6" t="str">
        <f>CONCATENATE(Table4[[#This Row],[house_number]]," ",Table4[[#This Row],[street_name]], ", New York, NY")</f>
        <v>653 Lenox Ave, New York, NY</v>
      </c>
    </row>
    <row r="7" spans="1:9" hidden="1" x14ac:dyDescent="0.25">
      <c r="A7">
        <v>7097864140</v>
      </c>
      <c r="B7" s="5">
        <v>41641</v>
      </c>
      <c r="C7">
        <v>14</v>
      </c>
      <c r="D7">
        <f>VLOOKUP(Table4[[#This Row],[violation_code]],Table2[[#All],[violation_code]:[category]],3,FALSE)</f>
        <v>2</v>
      </c>
      <c r="E7">
        <v>349570</v>
      </c>
      <c r="F7" s="4">
        <v>0.32777777777777778</v>
      </c>
      <c r="G7">
        <v>622</v>
      </c>
      <c r="H7" t="s">
        <v>41</v>
      </c>
      <c r="I7" t="str">
        <f>CONCATENATE(Table4[[#This Row],[house_number]]," ",Table4[[#This Row],[street_name]], ", New York, NY")</f>
        <v>622 W 132nd St, New York, NY</v>
      </c>
    </row>
    <row r="8" spans="1:9" hidden="1" x14ac:dyDescent="0.25">
      <c r="A8">
        <v>7097864114</v>
      </c>
      <c r="B8" s="5">
        <v>41641</v>
      </c>
      <c r="C8">
        <v>19</v>
      </c>
      <c r="D8">
        <f>VLOOKUP(Table4[[#This Row],[violation_code]],Table2[[#All],[violation_code]:[category]],3,FALSE)</f>
        <v>2</v>
      </c>
      <c r="E8">
        <v>349570</v>
      </c>
      <c r="F8" s="4">
        <v>0.31041666666666667</v>
      </c>
      <c r="G8">
        <v>2427</v>
      </c>
      <c r="H8" t="s">
        <v>17</v>
      </c>
      <c r="I8" t="str">
        <f>CONCATENATE(Table4[[#This Row],[house_number]]," ",Table4[[#This Row],[street_name]], ", New York, NY")</f>
        <v>2427 Broadway, New York, NY</v>
      </c>
    </row>
    <row r="9" spans="1:9" hidden="1" x14ac:dyDescent="0.25">
      <c r="A9">
        <v>7097864102</v>
      </c>
      <c r="B9" s="5">
        <v>41641</v>
      </c>
      <c r="C9">
        <v>10</v>
      </c>
      <c r="D9">
        <f>VLOOKUP(Table4[[#This Row],[violation_code]],Table2[[#All],[violation_code]:[category]],3,FALSE)</f>
        <v>2</v>
      </c>
      <c r="E9">
        <v>349570</v>
      </c>
      <c r="F9" s="4">
        <v>0.29583333333333334</v>
      </c>
      <c r="G9">
        <v>903</v>
      </c>
      <c r="H9" t="s">
        <v>14</v>
      </c>
      <c r="I9" t="str">
        <f>CONCATENATE(Table4[[#This Row],[house_number]]," ",Table4[[#This Row],[street_name]], ", New York, NY")</f>
        <v>903 Columbus Ave, New York, NY</v>
      </c>
    </row>
    <row r="10" spans="1:9" hidden="1" x14ac:dyDescent="0.25">
      <c r="A10">
        <v>7097864096</v>
      </c>
      <c r="B10" s="5">
        <v>41641</v>
      </c>
      <c r="C10">
        <v>20</v>
      </c>
      <c r="D10">
        <f>VLOOKUP(Table4[[#This Row],[violation_code]],Table2[[#All],[violation_code]:[category]],3,FALSE)</f>
        <v>2</v>
      </c>
      <c r="E10">
        <v>349570</v>
      </c>
      <c r="F10" s="4">
        <v>0.25555555555555559</v>
      </c>
      <c r="G10">
        <v>164</v>
      </c>
      <c r="H10" t="s">
        <v>28</v>
      </c>
      <c r="I10" t="str">
        <f>CONCATENATE(Table4[[#This Row],[house_number]]," ",Table4[[#This Row],[street_name]], ", New York, NY")</f>
        <v>164 W 136th St, New York, NY</v>
      </c>
    </row>
    <row r="11" spans="1:9" hidden="1" x14ac:dyDescent="0.25">
      <c r="A11">
        <v>7097864059</v>
      </c>
      <c r="B11" s="5">
        <v>41641</v>
      </c>
      <c r="C11">
        <v>40</v>
      </c>
      <c r="D11">
        <f>VLOOKUP(Table4[[#This Row],[violation_code]],Table2[[#All],[violation_code]:[category]],3,FALSE)</f>
        <v>2</v>
      </c>
      <c r="E11">
        <v>349570</v>
      </c>
      <c r="F11" s="4">
        <v>0.22916666666666666</v>
      </c>
      <c r="G11">
        <v>157</v>
      </c>
      <c r="H11" t="s">
        <v>15</v>
      </c>
      <c r="I11" t="str">
        <f>CONCATENATE(Table4[[#This Row],[house_number]]," ",Table4[[#This Row],[street_name]], ", New York, NY")</f>
        <v>157 W 111th St, New York, NY</v>
      </c>
    </row>
    <row r="12" spans="1:9" hidden="1" x14ac:dyDescent="0.25">
      <c r="A12">
        <v>7097864254</v>
      </c>
      <c r="B12" s="5">
        <v>41641</v>
      </c>
      <c r="C12">
        <v>19</v>
      </c>
      <c r="D12">
        <f>VLOOKUP(Table4[[#This Row],[violation_code]],Table2[[#All],[violation_code]:[category]],3,FALSE)</f>
        <v>2</v>
      </c>
      <c r="E12">
        <v>349570</v>
      </c>
      <c r="F12" s="4">
        <v>0.44722222222222219</v>
      </c>
      <c r="G12">
        <v>2840</v>
      </c>
      <c r="H12" t="s">
        <v>17</v>
      </c>
      <c r="I12" t="str">
        <f>CONCATENATE(Table4[[#This Row],[house_number]]," ",Table4[[#This Row],[street_name]], ", New York, NY")</f>
        <v>2840 Broadway, New York, NY</v>
      </c>
    </row>
    <row r="13" spans="1:9" hidden="1" x14ac:dyDescent="0.25">
      <c r="A13">
        <v>7097864230</v>
      </c>
      <c r="B13" s="5">
        <v>41641</v>
      </c>
      <c r="C13">
        <v>17</v>
      </c>
      <c r="D13">
        <f>VLOOKUP(Table4[[#This Row],[violation_code]],Table2[[#All],[violation_code]:[category]],3,FALSE)</f>
        <v>2</v>
      </c>
      <c r="E13">
        <v>349570</v>
      </c>
      <c r="F13" s="4">
        <v>0.41319444444444442</v>
      </c>
      <c r="G13">
        <v>2346</v>
      </c>
      <c r="H13" t="s">
        <v>158</v>
      </c>
      <c r="I13" t="str">
        <f>CONCATENATE(Table4[[#This Row],[house_number]]," ",Table4[[#This Row],[street_name]], ", New York, NY")</f>
        <v>2346 Frederick Douglass B, New York, NY</v>
      </c>
    </row>
    <row r="14" spans="1:9" hidden="1" x14ac:dyDescent="0.25">
      <c r="A14">
        <v>7097864229</v>
      </c>
      <c r="B14" s="5">
        <v>41641</v>
      </c>
      <c r="C14">
        <v>38</v>
      </c>
      <c r="D14">
        <f>VLOOKUP(Table4[[#This Row],[violation_code]],Table2[[#All],[violation_code]:[category]],3,FALSE)</f>
        <v>5</v>
      </c>
      <c r="E14">
        <v>349570</v>
      </c>
      <c r="F14" s="4">
        <v>0.41111111111111115</v>
      </c>
      <c r="G14">
        <v>317</v>
      </c>
      <c r="H14" t="s">
        <v>69</v>
      </c>
      <c r="I14" t="str">
        <f>CONCATENATE(Table4[[#This Row],[house_number]]," ",Table4[[#This Row],[street_name]], ", New York, NY")</f>
        <v>317 W 125th St, New York, NY</v>
      </c>
    </row>
    <row r="15" spans="1:9" hidden="1" x14ac:dyDescent="0.25">
      <c r="A15">
        <v>7097864205</v>
      </c>
      <c r="B15" s="5">
        <v>41641</v>
      </c>
      <c r="C15">
        <v>50</v>
      </c>
      <c r="D15">
        <f>VLOOKUP(Table4[[#This Row],[violation_code]],Table2[[#All],[violation_code]:[category]],3,FALSE)</f>
        <v>3</v>
      </c>
      <c r="E15">
        <v>349570</v>
      </c>
      <c r="F15" s="4">
        <v>0.39861111111111108</v>
      </c>
      <c r="G15">
        <v>2407</v>
      </c>
      <c r="H15" t="s">
        <v>158</v>
      </c>
      <c r="I15" t="str">
        <f>CONCATENATE(Table4[[#This Row],[house_number]]," ",Table4[[#This Row],[street_name]], ", New York, NY")</f>
        <v>2407 Frederick Douglass B, New York, NY</v>
      </c>
    </row>
    <row r="16" spans="1:9" hidden="1" x14ac:dyDescent="0.25">
      <c r="A16">
        <v>7097864163</v>
      </c>
      <c r="B16" s="5">
        <v>41641</v>
      </c>
      <c r="C16">
        <v>19</v>
      </c>
      <c r="D16">
        <f>VLOOKUP(Table4[[#This Row],[violation_code]],Table2[[#All],[violation_code]:[category]],3,FALSE)</f>
        <v>2</v>
      </c>
      <c r="E16">
        <v>349570</v>
      </c>
      <c r="F16" s="4">
        <v>0.36249999999999999</v>
      </c>
      <c r="G16">
        <v>274</v>
      </c>
      <c r="H16" t="s">
        <v>120</v>
      </c>
      <c r="I16" t="str">
        <f>CONCATENATE(Table4[[#This Row],[house_number]]," ",Table4[[#This Row],[street_name]], ", New York, NY")</f>
        <v>274 W 145th St, New York, NY</v>
      </c>
    </row>
    <row r="17" spans="1:9" hidden="1" x14ac:dyDescent="0.25">
      <c r="A17">
        <v>7097864151</v>
      </c>
      <c r="B17" s="5">
        <v>41641</v>
      </c>
      <c r="C17">
        <v>14</v>
      </c>
      <c r="D17">
        <f>VLOOKUP(Table4[[#This Row],[violation_code]],Table2[[#All],[violation_code]:[category]],3,FALSE)</f>
        <v>2</v>
      </c>
      <c r="E17">
        <v>349570</v>
      </c>
      <c r="F17" s="4">
        <v>0.32847222222222222</v>
      </c>
      <c r="G17">
        <v>622</v>
      </c>
      <c r="H17" t="s">
        <v>41</v>
      </c>
      <c r="I17" t="str">
        <f>CONCATENATE(Table4[[#This Row],[house_number]]," ",Table4[[#This Row],[street_name]], ", New York, NY")</f>
        <v>622 W 132nd St, New York, NY</v>
      </c>
    </row>
    <row r="18" spans="1:9" hidden="1" x14ac:dyDescent="0.25">
      <c r="A18">
        <v>7097864138</v>
      </c>
      <c r="B18" s="5">
        <v>41641</v>
      </c>
      <c r="C18">
        <v>14</v>
      </c>
      <c r="D18">
        <f>VLOOKUP(Table4[[#This Row],[violation_code]],Table2[[#All],[violation_code]:[category]],3,FALSE)</f>
        <v>2</v>
      </c>
      <c r="E18">
        <v>349570</v>
      </c>
      <c r="F18" s="4">
        <v>0.3263888888888889</v>
      </c>
      <c r="G18">
        <v>624</v>
      </c>
      <c r="H18" t="s">
        <v>41</v>
      </c>
      <c r="I18" t="str">
        <f>CONCATENATE(Table4[[#This Row],[house_number]]," ",Table4[[#This Row],[street_name]], ", New York, NY")</f>
        <v>624 W 132nd St, New York, NY</v>
      </c>
    </row>
    <row r="19" spans="1:9" hidden="1" x14ac:dyDescent="0.25">
      <c r="A19">
        <v>7097864126</v>
      </c>
      <c r="B19" s="5">
        <v>41641</v>
      </c>
      <c r="C19">
        <v>14</v>
      </c>
      <c r="D19">
        <f>VLOOKUP(Table4[[#This Row],[violation_code]],Table2[[#All],[violation_code]:[category]],3,FALSE)</f>
        <v>2</v>
      </c>
      <c r="E19">
        <v>349570</v>
      </c>
      <c r="F19" s="4">
        <v>0.32291666666666669</v>
      </c>
      <c r="G19" t="s">
        <v>42</v>
      </c>
      <c r="H19" t="s">
        <v>41</v>
      </c>
      <c r="I19" t="str">
        <f>CONCATENATE(Table4[[#This Row],[house_number]]," ",Table4[[#This Row],[street_name]], ", New York, NY")</f>
        <v>638-644 W 132nd St, New York, NY</v>
      </c>
    </row>
    <row r="20" spans="1:9" hidden="1" x14ac:dyDescent="0.25">
      <c r="A20">
        <v>7097864084</v>
      </c>
      <c r="B20" s="5">
        <v>41641</v>
      </c>
      <c r="C20">
        <v>20</v>
      </c>
      <c r="D20">
        <f>VLOOKUP(Table4[[#This Row],[violation_code]],Table2[[#All],[violation_code]:[category]],3,FALSE)</f>
        <v>2</v>
      </c>
      <c r="E20">
        <v>349570</v>
      </c>
      <c r="F20" s="4">
        <v>0.24027777777777778</v>
      </c>
      <c r="G20">
        <v>251</v>
      </c>
      <c r="H20" t="s">
        <v>159</v>
      </c>
      <c r="I20" t="str">
        <f>CONCATENATE(Table4[[#This Row],[house_number]]," ",Table4[[#This Row],[street_name]], ", New York, NY")</f>
        <v>251 W 97th St, New York, NY</v>
      </c>
    </row>
    <row r="21" spans="1:9" hidden="1" x14ac:dyDescent="0.25">
      <c r="A21">
        <v>7097864072</v>
      </c>
      <c r="B21" s="5">
        <v>41641</v>
      </c>
      <c r="C21">
        <v>19</v>
      </c>
      <c r="D21">
        <f>VLOOKUP(Table4[[#This Row],[violation_code]],Table2[[#All],[violation_code]:[category]],3,FALSE)</f>
        <v>2</v>
      </c>
      <c r="E21">
        <v>349570</v>
      </c>
      <c r="F21" s="4">
        <v>0.23819444444444446</v>
      </c>
      <c r="G21">
        <v>259</v>
      </c>
      <c r="H21" t="s">
        <v>159</v>
      </c>
      <c r="I21" t="str">
        <f>CONCATENATE(Table4[[#This Row],[house_number]]," ",Table4[[#This Row],[street_name]], ", New York, NY")</f>
        <v>259 W 97th St, New York, NY</v>
      </c>
    </row>
    <row r="22" spans="1:9" hidden="1" x14ac:dyDescent="0.25">
      <c r="A22">
        <v>7097864060</v>
      </c>
      <c r="B22" s="5">
        <v>41641</v>
      </c>
      <c r="C22">
        <v>14</v>
      </c>
      <c r="D22">
        <f>VLOOKUP(Table4[[#This Row],[violation_code]],Table2[[#All],[violation_code]:[category]],3,FALSE)</f>
        <v>2</v>
      </c>
      <c r="E22">
        <v>349570</v>
      </c>
      <c r="F22" s="4">
        <v>0.23472222222222219</v>
      </c>
      <c r="G22">
        <v>101</v>
      </c>
      <c r="H22" t="s">
        <v>160</v>
      </c>
      <c r="I22" t="str">
        <f>CONCATENATE(Table4[[#This Row],[house_number]]," ",Table4[[#This Row],[street_name]], ", New York, NY")</f>
        <v>101 Manhattan Ave, New York, NY</v>
      </c>
    </row>
    <row r="23" spans="1:9" hidden="1" x14ac:dyDescent="0.25">
      <c r="A23">
        <v>7097864758</v>
      </c>
      <c r="B23" s="5">
        <v>41645</v>
      </c>
      <c r="C23">
        <v>19</v>
      </c>
      <c r="D23">
        <f>VLOOKUP(Table4[[#This Row],[violation_code]],Table2[[#All],[violation_code]:[category]],3,FALSE)</f>
        <v>2</v>
      </c>
      <c r="E23">
        <v>349570</v>
      </c>
      <c r="F23" s="4">
        <v>0.61249999999999993</v>
      </c>
      <c r="G23">
        <v>2131</v>
      </c>
      <c r="H23" t="s">
        <v>30</v>
      </c>
      <c r="I23" t="str">
        <f>CONCATENATE(Table4[[#This Row],[house_number]]," ",Table4[[#This Row],[street_name]], ", New York, NY")</f>
        <v>2131 2nd Ave, New York, NY</v>
      </c>
    </row>
    <row r="24" spans="1:9" hidden="1" x14ac:dyDescent="0.25">
      <c r="A24">
        <v>7097864746</v>
      </c>
      <c r="B24" s="5">
        <v>41645</v>
      </c>
      <c r="C24">
        <v>10</v>
      </c>
      <c r="D24">
        <f>VLOOKUP(Table4[[#This Row],[violation_code]],Table2[[#All],[violation_code]:[category]],3,FALSE)</f>
        <v>2</v>
      </c>
      <c r="E24">
        <v>349570</v>
      </c>
      <c r="F24" s="4">
        <v>0.61111111111111105</v>
      </c>
      <c r="G24">
        <v>2176</v>
      </c>
      <c r="H24" t="s">
        <v>30</v>
      </c>
      <c r="I24" t="str">
        <f>CONCATENATE(Table4[[#This Row],[house_number]]," ",Table4[[#This Row],[street_name]], ", New York, NY")</f>
        <v>2176 2nd Ave, New York, NY</v>
      </c>
    </row>
    <row r="25" spans="1:9" hidden="1" x14ac:dyDescent="0.25">
      <c r="A25">
        <v>7097864734</v>
      </c>
      <c r="B25" s="5">
        <v>41645</v>
      </c>
      <c r="C25">
        <v>16</v>
      </c>
      <c r="D25">
        <f>VLOOKUP(Table4[[#This Row],[violation_code]],Table2[[#All],[violation_code]:[category]],3,FALSE)</f>
        <v>2</v>
      </c>
      <c r="E25">
        <v>349570</v>
      </c>
      <c r="F25" s="4">
        <v>0.60763888888888895</v>
      </c>
      <c r="G25">
        <v>2252</v>
      </c>
      <c r="H25" t="s">
        <v>30</v>
      </c>
      <c r="I25" t="str">
        <f>CONCATENATE(Table4[[#This Row],[house_number]]," ",Table4[[#This Row],[street_name]], ", New York, NY")</f>
        <v>2252 2nd Ave, New York, NY</v>
      </c>
    </row>
    <row r="26" spans="1:9" hidden="1" x14ac:dyDescent="0.25">
      <c r="A26">
        <v>7097864710</v>
      </c>
      <c r="B26" s="5">
        <v>41645</v>
      </c>
      <c r="C26">
        <v>16</v>
      </c>
      <c r="D26">
        <f>VLOOKUP(Table4[[#This Row],[violation_code]],Table2[[#All],[violation_code]:[category]],3,FALSE)</f>
        <v>2</v>
      </c>
      <c r="E26">
        <v>349570</v>
      </c>
      <c r="F26" s="4">
        <v>0.60069444444444442</v>
      </c>
      <c r="G26">
        <v>34</v>
      </c>
      <c r="H26" t="s">
        <v>102</v>
      </c>
      <c r="I26" t="str">
        <f>CONCATENATE(Table4[[#This Row],[house_number]]," ",Table4[[#This Row],[street_name]], ", New York, NY")</f>
        <v>34 W 116th St, New York, NY</v>
      </c>
    </row>
    <row r="27" spans="1:9" hidden="1" x14ac:dyDescent="0.25">
      <c r="A27">
        <v>7097864590</v>
      </c>
      <c r="B27" s="5">
        <v>41645</v>
      </c>
      <c r="C27">
        <v>38</v>
      </c>
      <c r="D27">
        <f>VLOOKUP(Table4[[#This Row],[violation_code]],Table2[[#All],[violation_code]:[category]],3,FALSE)</f>
        <v>5</v>
      </c>
      <c r="E27">
        <v>349570</v>
      </c>
      <c r="F27" s="4">
        <v>0.47569444444444442</v>
      </c>
      <c r="G27">
        <v>1978</v>
      </c>
      <c r="H27" t="s">
        <v>87</v>
      </c>
      <c r="I27" t="str">
        <f>CONCATENATE(Table4[[#This Row],[house_number]]," ",Table4[[#This Row],[street_name]], ", New York, NY")</f>
        <v>1978 3rd Ave, New York, NY</v>
      </c>
    </row>
    <row r="28" spans="1:9" hidden="1" x14ac:dyDescent="0.25">
      <c r="A28">
        <v>7097864576</v>
      </c>
      <c r="B28" s="5">
        <v>41645</v>
      </c>
      <c r="C28">
        <v>71</v>
      </c>
      <c r="D28">
        <f>VLOOKUP(Table4[[#This Row],[violation_code]],Table2[[#All],[violation_code]:[category]],3,FALSE)</f>
        <v>5</v>
      </c>
      <c r="E28">
        <v>349570</v>
      </c>
      <c r="F28" s="4">
        <v>0.4597222222222222</v>
      </c>
      <c r="G28">
        <v>4</v>
      </c>
      <c r="H28" t="s">
        <v>40</v>
      </c>
      <c r="I28" t="str">
        <f>CONCATENATE(Table4[[#This Row],[house_number]]," ",Table4[[#This Row],[street_name]], ", New York, NY")</f>
        <v>4 E 116th St, New York, NY</v>
      </c>
    </row>
    <row r="29" spans="1:9" hidden="1" x14ac:dyDescent="0.25">
      <c r="A29">
        <v>7097864539</v>
      </c>
      <c r="B29" s="5">
        <v>41645</v>
      </c>
      <c r="C29">
        <v>14</v>
      </c>
      <c r="D29">
        <f>VLOOKUP(Table4[[#This Row],[violation_code]],Table2[[#All],[violation_code]:[category]],3,FALSE)</f>
        <v>2</v>
      </c>
      <c r="E29">
        <v>349570</v>
      </c>
      <c r="F29" s="4">
        <v>0.41111111111111115</v>
      </c>
      <c r="G29">
        <v>1033</v>
      </c>
      <c r="H29" t="s">
        <v>67</v>
      </c>
      <c r="I29" t="str">
        <f>CONCATENATE(Table4[[#This Row],[house_number]]," ",Table4[[#This Row],[street_name]], ", New York, NY")</f>
        <v>1033 St Nicholas Ave, New York, NY</v>
      </c>
    </row>
    <row r="30" spans="1:9" hidden="1" x14ac:dyDescent="0.25">
      <c r="A30">
        <v>7097864497</v>
      </c>
      <c r="B30" s="5">
        <v>41645</v>
      </c>
      <c r="C30">
        <v>71</v>
      </c>
      <c r="D30">
        <f>VLOOKUP(Table4[[#This Row],[violation_code]],Table2[[#All],[violation_code]:[category]],3,FALSE)</f>
        <v>5</v>
      </c>
      <c r="E30">
        <v>349570</v>
      </c>
      <c r="F30" s="4">
        <v>0.40277777777777773</v>
      </c>
      <c r="G30">
        <v>2346</v>
      </c>
      <c r="H30" t="s">
        <v>16</v>
      </c>
      <c r="I30" t="str">
        <f>CONCATENATE(Table4[[#This Row],[house_number]]," ",Table4[[#This Row],[street_name]], ", New York, NY")</f>
        <v>2346 Amsterdam Ave, New York, NY</v>
      </c>
    </row>
    <row r="31" spans="1:9" hidden="1" x14ac:dyDescent="0.25">
      <c r="A31">
        <v>7097864473</v>
      </c>
      <c r="B31" s="5">
        <v>41645</v>
      </c>
      <c r="C31">
        <v>38</v>
      </c>
      <c r="D31">
        <f>VLOOKUP(Table4[[#This Row],[violation_code]],Table2[[#All],[violation_code]:[category]],3,FALSE)</f>
        <v>5</v>
      </c>
      <c r="E31">
        <v>349570</v>
      </c>
      <c r="F31" s="4">
        <v>0.39166666666666666</v>
      </c>
      <c r="G31">
        <v>110</v>
      </c>
      <c r="H31" t="s">
        <v>161</v>
      </c>
      <c r="I31" t="str">
        <f>CONCATENATE(Table4[[#This Row],[house_number]]," ",Table4[[#This Row],[street_name]], ", New York, NY")</f>
        <v>110 Dyckman St, New York, NY</v>
      </c>
    </row>
    <row r="32" spans="1:9" hidden="1" x14ac:dyDescent="0.25">
      <c r="A32">
        <v>7097864450</v>
      </c>
      <c r="B32" s="5">
        <v>41645</v>
      </c>
      <c r="C32">
        <v>71</v>
      </c>
      <c r="D32">
        <f>VLOOKUP(Table4[[#This Row],[violation_code]],Table2[[#All],[violation_code]:[category]],3,FALSE)</f>
        <v>5</v>
      </c>
      <c r="E32">
        <v>349570</v>
      </c>
      <c r="F32" s="4">
        <v>0.38472222222222219</v>
      </c>
      <c r="G32">
        <v>151</v>
      </c>
      <c r="H32" t="s">
        <v>147</v>
      </c>
      <c r="I32" t="str">
        <f>CONCATENATE(Table4[[#This Row],[house_number]]," ",Table4[[#This Row],[street_name]], ", New York, NY")</f>
        <v>151 Nagle Ave, New York, NY</v>
      </c>
    </row>
    <row r="33" spans="1:9" hidden="1" x14ac:dyDescent="0.25">
      <c r="A33">
        <v>7097864448</v>
      </c>
      <c r="B33" s="5">
        <v>41645</v>
      </c>
      <c r="C33">
        <v>38</v>
      </c>
      <c r="D33">
        <f>VLOOKUP(Table4[[#This Row],[violation_code]],Table2[[#All],[violation_code]:[category]],3,FALSE)</f>
        <v>5</v>
      </c>
      <c r="E33">
        <v>349570</v>
      </c>
      <c r="F33" s="4">
        <v>0.3833333333333333</v>
      </c>
      <c r="G33">
        <v>151</v>
      </c>
      <c r="H33" t="s">
        <v>147</v>
      </c>
      <c r="I33" t="str">
        <f>CONCATENATE(Table4[[#This Row],[house_number]]," ",Table4[[#This Row],[street_name]], ", New York, NY")</f>
        <v>151 Nagle Ave, New York, NY</v>
      </c>
    </row>
    <row r="34" spans="1:9" hidden="1" x14ac:dyDescent="0.25">
      <c r="A34">
        <v>7097864400</v>
      </c>
      <c r="B34" s="5">
        <v>41645</v>
      </c>
      <c r="C34">
        <v>16</v>
      </c>
      <c r="D34">
        <f>VLOOKUP(Table4[[#This Row],[violation_code]],Table2[[#All],[violation_code]:[category]],3,FALSE)</f>
        <v>2</v>
      </c>
      <c r="E34">
        <v>349570</v>
      </c>
      <c r="F34" s="4">
        <v>0.37152777777777773</v>
      </c>
      <c r="H34" t="s">
        <v>107</v>
      </c>
      <c r="I34" t="str">
        <f>CONCATENATE(Table4[[#This Row],[house_number]]," ",Table4[[#This Row],[street_name]], ", New York, NY")</f>
        <v xml:space="preserve"> Ft Washington Ave, New York, NY</v>
      </c>
    </row>
    <row r="35" spans="1:9" hidden="1" x14ac:dyDescent="0.25">
      <c r="A35">
        <v>7097864369</v>
      </c>
      <c r="B35" s="5">
        <v>41645</v>
      </c>
      <c r="C35">
        <v>40</v>
      </c>
      <c r="D35">
        <f>VLOOKUP(Table4[[#This Row],[violation_code]],Table2[[#All],[violation_code]:[category]],3,FALSE)</f>
        <v>2</v>
      </c>
      <c r="E35">
        <v>349570</v>
      </c>
      <c r="F35" s="4">
        <v>0.34513888888888888</v>
      </c>
      <c r="G35">
        <v>260</v>
      </c>
      <c r="H35" t="s">
        <v>162</v>
      </c>
      <c r="I35" t="str">
        <f>CONCATENATE(Table4[[#This Row],[house_number]]," ",Table4[[#This Row],[street_name]], ", New York, NY")</f>
        <v>260 W 123rd St, New York, NY</v>
      </c>
    </row>
    <row r="36" spans="1:9" hidden="1" x14ac:dyDescent="0.25">
      <c r="A36">
        <v>7097864321</v>
      </c>
      <c r="B36" s="5">
        <v>41645</v>
      </c>
      <c r="C36">
        <v>19</v>
      </c>
      <c r="D36">
        <f>VLOOKUP(Table4[[#This Row],[violation_code]],Table2[[#All],[violation_code]:[category]],3,FALSE)</f>
        <v>2</v>
      </c>
      <c r="E36">
        <v>349570</v>
      </c>
      <c r="F36" s="4">
        <v>0.31041666666666667</v>
      </c>
      <c r="G36">
        <v>2463</v>
      </c>
      <c r="H36" t="s">
        <v>17</v>
      </c>
      <c r="I36" t="str">
        <f>CONCATENATE(Table4[[#This Row],[house_number]]," ",Table4[[#This Row],[street_name]], ", New York, NY")</f>
        <v>2463 Broadway, New York, NY</v>
      </c>
    </row>
    <row r="37" spans="1:9" hidden="1" x14ac:dyDescent="0.25">
      <c r="A37">
        <v>7097864291</v>
      </c>
      <c r="B37" s="5">
        <v>41645</v>
      </c>
      <c r="C37">
        <v>38</v>
      </c>
      <c r="D37">
        <f>VLOOKUP(Table4[[#This Row],[violation_code]],Table2[[#All],[violation_code]:[category]],3,FALSE)</f>
        <v>5</v>
      </c>
      <c r="E37">
        <v>349570</v>
      </c>
      <c r="F37" s="4">
        <v>0.29583333333333334</v>
      </c>
      <c r="G37">
        <v>730</v>
      </c>
      <c r="H37" t="s">
        <v>14</v>
      </c>
      <c r="I37" t="str">
        <f>CONCATENATE(Table4[[#This Row],[house_number]]," ",Table4[[#This Row],[street_name]], ", New York, NY")</f>
        <v>730 Columbus Ave, New York, NY</v>
      </c>
    </row>
    <row r="38" spans="1:9" hidden="1" x14ac:dyDescent="0.25">
      <c r="A38">
        <v>7097864280</v>
      </c>
      <c r="B38" s="5">
        <v>41645</v>
      </c>
      <c r="C38">
        <v>10</v>
      </c>
      <c r="D38">
        <f>VLOOKUP(Table4[[#This Row],[violation_code]],Table2[[#All],[violation_code]:[category]],3,FALSE)</f>
        <v>2</v>
      </c>
      <c r="E38">
        <v>349570</v>
      </c>
      <c r="F38" s="4">
        <v>0.28819444444444448</v>
      </c>
      <c r="G38">
        <v>903</v>
      </c>
      <c r="H38" t="s">
        <v>14</v>
      </c>
      <c r="I38" t="str">
        <f>CONCATENATE(Table4[[#This Row],[house_number]]," ",Table4[[#This Row],[street_name]], ", New York, NY")</f>
        <v>903 Columbus Ave, New York, NY</v>
      </c>
    </row>
    <row r="39" spans="1:9" hidden="1" x14ac:dyDescent="0.25">
      <c r="A39">
        <v>7097864266</v>
      </c>
      <c r="B39" s="5">
        <v>41645</v>
      </c>
      <c r="C39">
        <v>51</v>
      </c>
      <c r="D39">
        <f>VLOOKUP(Table4[[#This Row],[violation_code]],Table2[[#All],[violation_code]:[category]],3,FALSE)</f>
        <v>3</v>
      </c>
      <c r="E39">
        <v>349570</v>
      </c>
      <c r="F39" s="4">
        <v>0.24027777777777778</v>
      </c>
      <c r="G39">
        <v>3270</v>
      </c>
      <c r="H39" t="s">
        <v>17</v>
      </c>
      <c r="I39" t="str">
        <f>CONCATENATE(Table4[[#This Row],[house_number]]," ",Table4[[#This Row],[street_name]], ", New York, NY")</f>
        <v>3270 Broadway, New York, NY</v>
      </c>
    </row>
    <row r="40" spans="1:9" hidden="1" x14ac:dyDescent="0.25">
      <c r="A40">
        <v>7097864771</v>
      </c>
      <c r="B40" s="5">
        <v>41645</v>
      </c>
      <c r="C40">
        <v>10</v>
      </c>
      <c r="D40">
        <f>VLOOKUP(Table4[[#This Row],[violation_code]],Table2[[#All],[violation_code]:[category]],3,FALSE)</f>
        <v>2</v>
      </c>
      <c r="E40">
        <v>349570</v>
      </c>
      <c r="F40" s="4">
        <v>0.61597222222222225</v>
      </c>
      <c r="G40">
        <v>2026</v>
      </c>
      <c r="H40" t="s">
        <v>30</v>
      </c>
      <c r="I40" t="str">
        <f>CONCATENATE(Table4[[#This Row],[house_number]]," ",Table4[[#This Row],[street_name]], ", New York, NY")</f>
        <v>2026 2nd Ave, New York, NY</v>
      </c>
    </row>
    <row r="41" spans="1:9" hidden="1" x14ac:dyDescent="0.25">
      <c r="A41">
        <v>7097864760</v>
      </c>
      <c r="B41" s="5">
        <v>41645</v>
      </c>
      <c r="C41">
        <v>46</v>
      </c>
      <c r="D41">
        <f>VLOOKUP(Table4[[#This Row],[violation_code]],Table2[[#All],[violation_code]:[category]],3,FALSE)</f>
        <v>3</v>
      </c>
      <c r="E41">
        <v>349570</v>
      </c>
      <c r="F41" s="4">
        <v>0.61458333333333337</v>
      </c>
      <c r="G41">
        <v>2050</v>
      </c>
      <c r="H41" t="s">
        <v>30</v>
      </c>
      <c r="I41" t="str">
        <f>CONCATENATE(Table4[[#This Row],[house_number]]," ",Table4[[#This Row],[street_name]], ", New York, NY")</f>
        <v>2050 2nd Ave, New York, NY</v>
      </c>
    </row>
    <row r="42" spans="1:9" hidden="1" x14ac:dyDescent="0.25">
      <c r="A42">
        <v>7097864722</v>
      </c>
      <c r="B42" s="5">
        <v>41645</v>
      </c>
      <c r="C42">
        <v>10</v>
      </c>
      <c r="D42">
        <f>VLOOKUP(Table4[[#This Row],[violation_code]],Table2[[#All],[violation_code]:[category]],3,FALSE)</f>
        <v>2</v>
      </c>
      <c r="E42">
        <v>349570</v>
      </c>
      <c r="F42" s="4">
        <v>0.6069444444444444</v>
      </c>
      <c r="G42">
        <v>2270</v>
      </c>
      <c r="H42" t="s">
        <v>30</v>
      </c>
      <c r="I42" t="str">
        <f>CONCATENATE(Table4[[#This Row],[house_number]]," ",Table4[[#This Row],[street_name]], ", New York, NY")</f>
        <v>2270 2nd Ave, New York, NY</v>
      </c>
    </row>
    <row r="43" spans="1:9" hidden="1" x14ac:dyDescent="0.25">
      <c r="A43">
        <v>7097864709</v>
      </c>
      <c r="B43" s="5">
        <v>41645</v>
      </c>
      <c r="C43">
        <v>19</v>
      </c>
      <c r="D43">
        <f>VLOOKUP(Table4[[#This Row],[violation_code]],Table2[[#All],[violation_code]:[category]],3,FALSE)</f>
        <v>2</v>
      </c>
      <c r="E43">
        <v>349570</v>
      </c>
      <c r="F43" s="4">
        <v>0.59791666666666665</v>
      </c>
      <c r="G43">
        <v>257</v>
      </c>
      <c r="H43" t="s">
        <v>102</v>
      </c>
      <c r="I43" t="str">
        <f>CONCATENATE(Table4[[#This Row],[house_number]]," ",Table4[[#This Row],[street_name]], ", New York, NY")</f>
        <v>257 W 116th St, New York, NY</v>
      </c>
    </row>
    <row r="44" spans="1:9" hidden="1" x14ac:dyDescent="0.25">
      <c r="A44">
        <v>7097864692</v>
      </c>
      <c r="B44" s="5">
        <v>41645</v>
      </c>
      <c r="C44">
        <v>71</v>
      </c>
      <c r="D44">
        <f>VLOOKUP(Table4[[#This Row],[violation_code]],Table2[[#All],[violation_code]:[category]],3,FALSE)</f>
        <v>5</v>
      </c>
      <c r="E44">
        <v>349570</v>
      </c>
      <c r="F44" s="4">
        <v>0.59583333333333333</v>
      </c>
      <c r="G44">
        <v>238</v>
      </c>
      <c r="H44" t="s">
        <v>102</v>
      </c>
      <c r="I44" t="str">
        <f>CONCATENATE(Table4[[#This Row],[house_number]]," ",Table4[[#This Row],[street_name]], ", New York, NY")</f>
        <v>238 W 116th St, New York, NY</v>
      </c>
    </row>
    <row r="45" spans="1:9" hidden="1" x14ac:dyDescent="0.25">
      <c r="A45">
        <v>7097864680</v>
      </c>
      <c r="B45" s="5">
        <v>41645</v>
      </c>
      <c r="C45">
        <v>46</v>
      </c>
      <c r="D45">
        <f>VLOOKUP(Table4[[#This Row],[violation_code]],Table2[[#All],[violation_code]:[category]],3,FALSE)</f>
        <v>3</v>
      </c>
      <c r="E45">
        <v>349570</v>
      </c>
      <c r="F45" s="4">
        <v>0.59513888888888888</v>
      </c>
      <c r="G45">
        <v>238</v>
      </c>
      <c r="H45" t="s">
        <v>102</v>
      </c>
      <c r="I45" t="str">
        <f>CONCATENATE(Table4[[#This Row],[house_number]]," ",Table4[[#This Row],[street_name]], ", New York, NY")</f>
        <v>238 W 116th St, New York, NY</v>
      </c>
    </row>
    <row r="46" spans="1:9" hidden="1" x14ac:dyDescent="0.25">
      <c r="A46">
        <v>7097864679</v>
      </c>
      <c r="B46" s="5">
        <v>41645</v>
      </c>
      <c r="C46">
        <v>19</v>
      </c>
      <c r="D46">
        <f>VLOOKUP(Table4[[#This Row],[violation_code]],Table2[[#All],[violation_code]:[category]],3,FALSE)</f>
        <v>2</v>
      </c>
      <c r="E46">
        <v>349570</v>
      </c>
      <c r="F46" s="4">
        <v>0.59097222222222223</v>
      </c>
      <c r="G46">
        <v>161</v>
      </c>
      <c r="H46" t="s">
        <v>40</v>
      </c>
      <c r="I46" t="str">
        <f>CONCATENATE(Table4[[#This Row],[house_number]]," ",Table4[[#This Row],[street_name]], ", New York, NY")</f>
        <v>161 E 116th St, New York, NY</v>
      </c>
    </row>
    <row r="47" spans="1:9" hidden="1" x14ac:dyDescent="0.25">
      <c r="A47">
        <v>7097864667</v>
      </c>
      <c r="B47" s="5">
        <v>41645</v>
      </c>
      <c r="C47">
        <v>18</v>
      </c>
      <c r="D47">
        <f>VLOOKUP(Table4[[#This Row],[violation_code]],Table2[[#All],[violation_code]:[category]],3,FALSE)</f>
        <v>2</v>
      </c>
      <c r="E47">
        <v>349570</v>
      </c>
      <c r="F47" s="4">
        <v>0.58819444444444446</v>
      </c>
      <c r="G47">
        <v>2276</v>
      </c>
      <c r="H47" t="s">
        <v>33</v>
      </c>
      <c r="I47" t="str">
        <f>CONCATENATE(Table4[[#This Row],[house_number]]," ",Table4[[#This Row],[street_name]], ", New York, NY")</f>
        <v>2276 1st Ave, New York, NY</v>
      </c>
    </row>
    <row r="48" spans="1:9" hidden="1" x14ac:dyDescent="0.25">
      <c r="A48">
        <v>7097864655</v>
      </c>
      <c r="B48" s="5">
        <v>41645</v>
      </c>
      <c r="C48">
        <v>10</v>
      </c>
      <c r="D48">
        <f>VLOOKUP(Table4[[#This Row],[violation_code]],Table2[[#All],[violation_code]:[category]],3,FALSE)</f>
        <v>2</v>
      </c>
      <c r="E48">
        <v>349570</v>
      </c>
      <c r="F48" s="4">
        <v>0.57777777777777783</v>
      </c>
      <c r="G48">
        <v>2247</v>
      </c>
      <c r="H48" t="s">
        <v>33</v>
      </c>
      <c r="I48" t="str">
        <f>CONCATENATE(Table4[[#This Row],[house_number]]," ",Table4[[#This Row],[street_name]], ", New York, NY")</f>
        <v>2247 1st Ave, New York, NY</v>
      </c>
    </row>
    <row r="49" spans="1:9" hidden="1" x14ac:dyDescent="0.25">
      <c r="A49">
        <v>7097864643</v>
      </c>
      <c r="B49" s="5">
        <v>41645</v>
      </c>
      <c r="C49">
        <v>48</v>
      </c>
      <c r="D49">
        <f>VLOOKUP(Table4[[#This Row],[violation_code]],Table2[[#All],[violation_code]:[category]],3,FALSE)</f>
        <v>3</v>
      </c>
      <c r="E49">
        <v>349570</v>
      </c>
      <c r="F49" s="4">
        <v>0.57430555555555551</v>
      </c>
      <c r="G49">
        <v>2025</v>
      </c>
      <c r="H49" t="s">
        <v>33</v>
      </c>
      <c r="I49" t="str">
        <f>CONCATENATE(Table4[[#This Row],[house_number]]," ",Table4[[#This Row],[street_name]], ", New York, NY")</f>
        <v>2025 1st Ave, New York, NY</v>
      </c>
    </row>
    <row r="50" spans="1:9" hidden="1" x14ac:dyDescent="0.25">
      <c r="A50">
        <v>7097864631</v>
      </c>
      <c r="B50" s="5">
        <v>41645</v>
      </c>
      <c r="C50">
        <v>46</v>
      </c>
      <c r="D50">
        <f>VLOOKUP(Table4[[#This Row],[violation_code]],Table2[[#All],[violation_code]:[category]],3,FALSE)</f>
        <v>3</v>
      </c>
      <c r="E50">
        <v>349570</v>
      </c>
      <c r="F50" s="4">
        <v>0.57013888888888886</v>
      </c>
      <c r="G50">
        <v>2086</v>
      </c>
      <c r="H50" t="s">
        <v>30</v>
      </c>
      <c r="I50" t="str">
        <f>CONCATENATE(Table4[[#This Row],[house_number]]," ",Table4[[#This Row],[street_name]], ", New York, NY")</f>
        <v>2086 2nd Ave, New York, NY</v>
      </c>
    </row>
    <row r="51" spans="1:9" hidden="1" x14ac:dyDescent="0.25">
      <c r="A51">
        <v>7097864620</v>
      </c>
      <c r="B51" s="5">
        <v>41645</v>
      </c>
      <c r="C51">
        <v>10</v>
      </c>
      <c r="D51">
        <f>VLOOKUP(Table4[[#This Row],[violation_code]],Table2[[#All],[violation_code]:[category]],3,FALSE)</f>
        <v>2</v>
      </c>
      <c r="E51">
        <v>349570</v>
      </c>
      <c r="F51" s="4">
        <v>0.56805555555555554</v>
      </c>
      <c r="G51">
        <v>2102</v>
      </c>
      <c r="H51" t="s">
        <v>30</v>
      </c>
      <c r="I51" t="str">
        <f>CONCATENATE(Table4[[#This Row],[house_number]]," ",Table4[[#This Row],[street_name]], ", New York, NY")</f>
        <v>2102 2nd Ave, New York, NY</v>
      </c>
    </row>
    <row r="52" spans="1:9" hidden="1" x14ac:dyDescent="0.25">
      <c r="A52">
        <v>7097864618</v>
      </c>
      <c r="B52" s="5">
        <v>41645</v>
      </c>
      <c r="C52">
        <v>19</v>
      </c>
      <c r="D52">
        <f>VLOOKUP(Table4[[#This Row],[violation_code]],Table2[[#All],[violation_code]:[category]],3,FALSE)</f>
        <v>2</v>
      </c>
      <c r="E52">
        <v>349570</v>
      </c>
      <c r="F52" s="4">
        <v>0.56666666666666665</v>
      </c>
      <c r="G52">
        <v>2131</v>
      </c>
      <c r="H52" t="s">
        <v>30</v>
      </c>
      <c r="I52" t="str">
        <f>CONCATENATE(Table4[[#This Row],[house_number]]," ",Table4[[#This Row],[street_name]], ", New York, NY")</f>
        <v>2131 2nd Ave, New York, NY</v>
      </c>
    </row>
    <row r="53" spans="1:9" hidden="1" x14ac:dyDescent="0.25">
      <c r="A53">
        <v>7097864606</v>
      </c>
      <c r="B53" s="5">
        <v>41645</v>
      </c>
      <c r="C53">
        <v>46</v>
      </c>
      <c r="D53">
        <f>VLOOKUP(Table4[[#This Row],[violation_code]],Table2[[#All],[violation_code]:[category]],3,FALSE)</f>
        <v>3</v>
      </c>
      <c r="E53">
        <v>349570</v>
      </c>
      <c r="F53" s="4">
        <v>0.56388888888888888</v>
      </c>
      <c r="G53">
        <v>1931</v>
      </c>
      <c r="H53" t="s">
        <v>87</v>
      </c>
      <c r="I53" t="str">
        <f>CONCATENATE(Table4[[#This Row],[house_number]]," ",Table4[[#This Row],[street_name]], ", New York, NY")</f>
        <v>1931 3rd Ave, New York, NY</v>
      </c>
    </row>
    <row r="54" spans="1:9" hidden="1" x14ac:dyDescent="0.25">
      <c r="A54">
        <v>7097864588</v>
      </c>
      <c r="B54" s="5">
        <v>41645</v>
      </c>
      <c r="C54">
        <v>16</v>
      </c>
      <c r="D54">
        <f>VLOOKUP(Table4[[#This Row],[violation_code]],Table2[[#All],[violation_code]:[category]],3,FALSE)</f>
        <v>2</v>
      </c>
      <c r="E54">
        <v>349570</v>
      </c>
      <c r="F54" s="4">
        <v>0.46458333333333335</v>
      </c>
      <c r="G54">
        <v>2250</v>
      </c>
      <c r="H54" t="s">
        <v>30</v>
      </c>
      <c r="I54" t="str">
        <f>CONCATENATE(Table4[[#This Row],[house_number]]," ",Table4[[#This Row],[street_name]], ", New York, NY")</f>
        <v>2250 2nd Ave, New York, NY</v>
      </c>
    </row>
    <row r="55" spans="1:9" hidden="1" x14ac:dyDescent="0.25">
      <c r="A55">
        <v>7097864564</v>
      </c>
      <c r="B55" s="5">
        <v>41645</v>
      </c>
      <c r="C55">
        <v>19</v>
      </c>
      <c r="D55">
        <f>VLOOKUP(Table4[[#This Row],[violation_code]],Table2[[#All],[violation_code]:[category]],3,FALSE)</f>
        <v>2</v>
      </c>
      <c r="E55">
        <v>349570</v>
      </c>
      <c r="F55" s="4">
        <v>0.4381944444444445</v>
      </c>
      <c r="G55">
        <v>2708</v>
      </c>
      <c r="H55" t="s">
        <v>17</v>
      </c>
      <c r="I55" t="str">
        <f>CONCATENATE(Table4[[#This Row],[house_number]]," ",Table4[[#This Row],[street_name]], ", New York, NY")</f>
        <v>2708 Broadway, New York, NY</v>
      </c>
    </row>
    <row r="56" spans="1:9" hidden="1" x14ac:dyDescent="0.25">
      <c r="A56">
        <v>7097864552</v>
      </c>
      <c r="B56" s="5">
        <v>41645</v>
      </c>
      <c r="C56">
        <v>48</v>
      </c>
      <c r="D56">
        <f>VLOOKUP(Table4[[#This Row],[violation_code]],Table2[[#All],[violation_code]:[category]],3,FALSE)</f>
        <v>3</v>
      </c>
      <c r="E56">
        <v>349570</v>
      </c>
      <c r="F56" s="4">
        <v>0.4236111111111111</v>
      </c>
      <c r="G56">
        <v>75</v>
      </c>
      <c r="H56" t="s">
        <v>111</v>
      </c>
      <c r="I56" t="str">
        <f>CONCATENATE(Table4[[#This Row],[house_number]]," ",Table4[[#This Row],[street_name]], ", New York, NY")</f>
        <v>75 St Nicholas Pl, New York, NY</v>
      </c>
    </row>
    <row r="57" spans="1:9" hidden="1" x14ac:dyDescent="0.25">
      <c r="A57">
        <v>7097864527</v>
      </c>
      <c r="B57" s="5">
        <v>41645</v>
      </c>
      <c r="C57">
        <v>71</v>
      </c>
      <c r="D57">
        <f>VLOOKUP(Table4[[#This Row],[violation_code]],Table2[[#All],[violation_code]:[category]],3,FALSE)</f>
        <v>5</v>
      </c>
      <c r="E57">
        <v>349570</v>
      </c>
      <c r="F57" s="4">
        <v>0.40763888888888888</v>
      </c>
      <c r="G57">
        <v>501</v>
      </c>
      <c r="H57" t="s">
        <v>163</v>
      </c>
      <c r="I57" t="str">
        <f>CONCATENATE(Table4[[#This Row],[house_number]]," ",Table4[[#This Row],[street_name]], ", New York, NY")</f>
        <v>501 W 176th St, New York, NY</v>
      </c>
    </row>
    <row r="58" spans="1:9" hidden="1" x14ac:dyDescent="0.25">
      <c r="A58">
        <v>7097864515</v>
      </c>
      <c r="B58" s="5">
        <v>41645</v>
      </c>
      <c r="C58">
        <v>46</v>
      </c>
      <c r="D58">
        <f>VLOOKUP(Table4[[#This Row],[violation_code]],Table2[[#All],[violation_code]:[category]],3,FALSE)</f>
        <v>3</v>
      </c>
      <c r="E58">
        <v>349570</v>
      </c>
      <c r="F58" s="4">
        <v>0.40625</v>
      </c>
      <c r="G58">
        <v>501</v>
      </c>
      <c r="H58" t="s">
        <v>163</v>
      </c>
      <c r="I58" t="str">
        <f>CONCATENATE(Table4[[#This Row],[house_number]]," ",Table4[[#This Row],[street_name]], ", New York, NY")</f>
        <v>501 W 176th St, New York, NY</v>
      </c>
    </row>
    <row r="59" spans="1:9" hidden="1" x14ac:dyDescent="0.25">
      <c r="A59">
        <v>7097864503</v>
      </c>
      <c r="B59" s="5">
        <v>41645</v>
      </c>
      <c r="C59">
        <v>46</v>
      </c>
      <c r="D59">
        <f>VLOOKUP(Table4[[#This Row],[violation_code]],Table2[[#All],[violation_code]:[category]],3,FALSE)</f>
        <v>3</v>
      </c>
      <c r="E59">
        <v>349570</v>
      </c>
      <c r="F59" s="4">
        <v>0.40486111111111112</v>
      </c>
      <c r="G59">
        <v>2320</v>
      </c>
      <c r="H59" t="s">
        <v>16</v>
      </c>
      <c r="I59" t="str">
        <f>CONCATENATE(Table4[[#This Row],[house_number]]," ",Table4[[#This Row],[street_name]], ", New York, NY")</f>
        <v>2320 Amsterdam Ave, New York, NY</v>
      </c>
    </row>
    <row r="60" spans="1:9" hidden="1" x14ac:dyDescent="0.25">
      <c r="A60">
        <v>7097864485</v>
      </c>
      <c r="B60" s="5">
        <v>41645</v>
      </c>
      <c r="C60">
        <v>51</v>
      </c>
      <c r="D60">
        <f>VLOOKUP(Table4[[#This Row],[violation_code]],Table2[[#All],[violation_code]:[category]],3,FALSE)</f>
        <v>3</v>
      </c>
      <c r="E60">
        <v>349570</v>
      </c>
      <c r="F60" s="4">
        <v>0.40069444444444446</v>
      </c>
      <c r="G60">
        <v>508</v>
      </c>
      <c r="H60" t="s">
        <v>164</v>
      </c>
      <c r="I60" t="str">
        <f>CONCATENATE(Table4[[#This Row],[house_number]]," ",Table4[[#This Row],[street_name]], ", New York, NY")</f>
        <v>508 W 181st St, New York, NY</v>
      </c>
    </row>
    <row r="61" spans="1:9" hidden="1" x14ac:dyDescent="0.25">
      <c r="A61">
        <v>7097864461</v>
      </c>
      <c r="B61" s="5">
        <v>41645</v>
      </c>
      <c r="C61">
        <v>38</v>
      </c>
      <c r="D61">
        <f>VLOOKUP(Table4[[#This Row],[violation_code]],Table2[[#All],[violation_code]:[category]],3,FALSE)</f>
        <v>5</v>
      </c>
      <c r="E61">
        <v>349570</v>
      </c>
      <c r="F61" s="4">
        <v>0.38541666666666669</v>
      </c>
      <c r="G61">
        <v>145</v>
      </c>
      <c r="H61" t="s">
        <v>147</v>
      </c>
      <c r="I61" t="str">
        <f>CONCATENATE(Table4[[#This Row],[house_number]]," ",Table4[[#This Row],[street_name]], ", New York, NY")</f>
        <v>145 Nagle Ave, New York, NY</v>
      </c>
    </row>
    <row r="62" spans="1:9" hidden="1" x14ac:dyDescent="0.25">
      <c r="A62">
        <v>7097864436</v>
      </c>
      <c r="B62" s="5">
        <v>41645</v>
      </c>
      <c r="C62">
        <v>38</v>
      </c>
      <c r="D62">
        <f>VLOOKUP(Table4[[#This Row],[violation_code]],Table2[[#All],[violation_code]:[category]],3,FALSE)</f>
        <v>5</v>
      </c>
      <c r="E62">
        <v>349570</v>
      </c>
      <c r="F62" s="4">
        <v>0.37986111111111115</v>
      </c>
      <c r="G62">
        <v>4478</v>
      </c>
      <c r="H62" t="s">
        <v>17</v>
      </c>
      <c r="I62" t="str">
        <f>CONCATENATE(Table4[[#This Row],[house_number]]," ",Table4[[#This Row],[street_name]], ", New York, NY")</f>
        <v>4478 Broadway, New York, NY</v>
      </c>
    </row>
    <row r="63" spans="1:9" hidden="1" x14ac:dyDescent="0.25">
      <c r="A63">
        <v>7097864424</v>
      </c>
      <c r="B63" s="5">
        <v>41645</v>
      </c>
      <c r="C63">
        <v>61</v>
      </c>
      <c r="D63">
        <f>VLOOKUP(Table4[[#This Row],[violation_code]],Table2[[#All],[violation_code]:[category]],3,FALSE)</f>
        <v>3</v>
      </c>
      <c r="E63">
        <v>349570</v>
      </c>
      <c r="F63" s="4">
        <v>0.37777777777777777</v>
      </c>
      <c r="G63">
        <v>801</v>
      </c>
      <c r="H63" t="s">
        <v>73</v>
      </c>
      <c r="I63" t="str">
        <f>CONCATENATE(Table4[[#This Row],[house_number]]," ",Table4[[#This Row],[street_name]], ", New York, NY")</f>
        <v>801 W 190th St, New York, NY</v>
      </c>
    </row>
    <row r="64" spans="1:9" hidden="1" x14ac:dyDescent="0.25">
      <c r="A64">
        <v>7097864412</v>
      </c>
      <c r="B64" s="5">
        <v>41645</v>
      </c>
      <c r="C64">
        <v>14</v>
      </c>
      <c r="D64">
        <f>VLOOKUP(Table4[[#This Row],[violation_code]],Table2[[#All],[violation_code]:[category]],3,FALSE)</f>
        <v>2</v>
      </c>
      <c r="E64">
        <v>349570</v>
      </c>
      <c r="F64" s="4">
        <v>0.37708333333333338</v>
      </c>
      <c r="G64">
        <v>801</v>
      </c>
      <c r="H64" t="s">
        <v>73</v>
      </c>
      <c r="I64" t="str">
        <f>CONCATENATE(Table4[[#This Row],[house_number]]," ",Table4[[#This Row],[street_name]], ", New York, NY")</f>
        <v>801 W 190th St, New York, NY</v>
      </c>
    </row>
    <row r="65" spans="1:9" hidden="1" x14ac:dyDescent="0.25">
      <c r="A65">
        <v>7097864394</v>
      </c>
      <c r="B65" s="5">
        <v>41645</v>
      </c>
      <c r="C65">
        <v>19</v>
      </c>
      <c r="D65">
        <f>VLOOKUP(Table4[[#This Row],[violation_code]],Table2[[#All],[violation_code]:[category]],3,FALSE)</f>
        <v>2</v>
      </c>
      <c r="E65">
        <v>349570</v>
      </c>
      <c r="F65" s="4">
        <v>0.36805555555555558</v>
      </c>
      <c r="G65">
        <v>495</v>
      </c>
      <c r="H65" t="s">
        <v>107</v>
      </c>
      <c r="I65" t="str">
        <f>CONCATENATE(Table4[[#This Row],[house_number]]," ",Table4[[#This Row],[street_name]], ", New York, NY")</f>
        <v>495 Ft Washington Ave, New York, NY</v>
      </c>
    </row>
    <row r="66" spans="1:9" hidden="1" x14ac:dyDescent="0.25">
      <c r="A66">
        <v>7097864382</v>
      </c>
      <c r="B66" s="5">
        <v>41645</v>
      </c>
      <c r="C66">
        <v>20</v>
      </c>
      <c r="D66">
        <f>VLOOKUP(Table4[[#This Row],[violation_code]],Table2[[#All],[violation_code]:[category]],3,FALSE)</f>
        <v>2</v>
      </c>
      <c r="E66">
        <v>349570</v>
      </c>
      <c r="F66" s="4">
        <v>0.3520833333333333</v>
      </c>
      <c r="G66">
        <v>310</v>
      </c>
      <c r="H66" t="s">
        <v>21</v>
      </c>
      <c r="I66" t="str">
        <f>CONCATENATE(Table4[[#This Row],[house_number]]," ",Table4[[#This Row],[street_name]], ", New York, NY")</f>
        <v>310 Convent Ave, New York, NY</v>
      </c>
    </row>
    <row r="67" spans="1:9" hidden="1" x14ac:dyDescent="0.25">
      <c r="A67">
        <v>7097864357</v>
      </c>
      <c r="B67" s="5">
        <v>41645</v>
      </c>
      <c r="C67">
        <v>71</v>
      </c>
      <c r="D67">
        <f>VLOOKUP(Table4[[#This Row],[violation_code]],Table2[[#All],[violation_code]:[category]],3,FALSE)</f>
        <v>5</v>
      </c>
      <c r="E67">
        <v>349570</v>
      </c>
      <c r="F67" s="4">
        <v>0.33263888888888887</v>
      </c>
      <c r="G67">
        <v>2171</v>
      </c>
      <c r="H67" t="s">
        <v>90</v>
      </c>
      <c r="I67" t="str">
        <f>CONCATENATE(Table4[[#This Row],[house_number]]," ",Table4[[#This Row],[street_name]], ", New York, NY")</f>
        <v>2171 Adam Clayton Powell, New York, NY</v>
      </c>
    </row>
    <row r="68" spans="1:9" hidden="1" x14ac:dyDescent="0.25">
      <c r="A68">
        <v>7097864345</v>
      </c>
      <c r="B68" s="5">
        <v>41645</v>
      </c>
      <c r="C68">
        <v>14</v>
      </c>
      <c r="D68">
        <f>VLOOKUP(Table4[[#This Row],[violation_code]],Table2[[#All],[violation_code]:[category]],3,FALSE)</f>
        <v>2</v>
      </c>
      <c r="E68">
        <v>349570</v>
      </c>
      <c r="F68" s="4">
        <v>0.33124999999999999</v>
      </c>
      <c r="G68">
        <v>2171</v>
      </c>
      <c r="H68" t="s">
        <v>90</v>
      </c>
      <c r="I68" t="str">
        <f>CONCATENATE(Table4[[#This Row],[house_number]]," ",Table4[[#This Row],[street_name]], ", New York, NY")</f>
        <v>2171 Adam Clayton Powell, New York, NY</v>
      </c>
    </row>
    <row r="69" spans="1:9" hidden="1" x14ac:dyDescent="0.25">
      <c r="A69">
        <v>7097864333</v>
      </c>
      <c r="B69" s="5">
        <v>41645</v>
      </c>
      <c r="C69">
        <v>19</v>
      </c>
      <c r="D69">
        <f>VLOOKUP(Table4[[#This Row],[violation_code]],Table2[[#All],[violation_code]:[category]],3,FALSE)</f>
        <v>2</v>
      </c>
      <c r="E69">
        <v>349570</v>
      </c>
      <c r="F69" s="4">
        <v>0.32500000000000001</v>
      </c>
      <c r="G69">
        <v>210</v>
      </c>
      <c r="H69" t="s">
        <v>120</v>
      </c>
      <c r="I69" t="str">
        <f>CONCATENATE(Table4[[#This Row],[house_number]]," ",Table4[[#This Row],[street_name]], ", New York, NY")</f>
        <v>210 W 145th St, New York, NY</v>
      </c>
    </row>
    <row r="70" spans="1:9" hidden="1" x14ac:dyDescent="0.25">
      <c r="A70">
        <v>7097864310</v>
      </c>
      <c r="B70" s="5">
        <v>41645</v>
      </c>
      <c r="C70">
        <v>19</v>
      </c>
      <c r="D70">
        <f>VLOOKUP(Table4[[#This Row],[violation_code]],Table2[[#All],[violation_code]:[category]],3,FALSE)</f>
        <v>2</v>
      </c>
      <c r="E70">
        <v>349570</v>
      </c>
      <c r="F70" s="4">
        <v>0.30763888888888891</v>
      </c>
      <c r="G70">
        <v>2315</v>
      </c>
      <c r="H70" t="s">
        <v>17</v>
      </c>
      <c r="I70" t="str">
        <f>CONCATENATE(Table4[[#This Row],[house_number]]," ",Table4[[#This Row],[street_name]], ", New York, NY")</f>
        <v>2315 Broadway, New York, NY</v>
      </c>
    </row>
    <row r="71" spans="1:9" hidden="1" x14ac:dyDescent="0.25">
      <c r="A71">
        <v>7097864308</v>
      </c>
      <c r="B71" s="5">
        <v>41645</v>
      </c>
      <c r="C71">
        <v>14</v>
      </c>
      <c r="D71">
        <f>VLOOKUP(Table4[[#This Row],[violation_code]],Table2[[#All],[violation_code]:[category]],3,FALSE)</f>
        <v>2</v>
      </c>
      <c r="E71">
        <v>349570</v>
      </c>
      <c r="F71" s="4">
        <v>0.30208333333333331</v>
      </c>
      <c r="G71">
        <v>410</v>
      </c>
      <c r="H71" t="s">
        <v>14</v>
      </c>
      <c r="I71" t="str">
        <f>CONCATENATE(Table4[[#This Row],[house_number]]," ",Table4[[#This Row],[street_name]], ", New York, NY")</f>
        <v>410 Columbus Ave, New York, NY</v>
      </c>
    </row>
    <row r="72" spans="1:9" hidden="1" x14ac:dyDescent="0.25">
      <c r="A72">
        <v>7097864278</v>
      </c>
      <c r="B72" s="5">
        <v>41645</v>
      </c>
      <c r="C72">
        <v>19</v>
      </c>
      <c r="D72">
        <f>VLOOKUP(Table4[[#This Row],[violation_code]],Table2[[#All],[violation_code]:[category]],3,FALSE)</f>
        <v>2</v>
      </c>
      <c r="E72">
        <v>349570</v>
      </c>
      <c r="F72" s="4">
        <v>0.28472222222222221</v>
      </c>
      <c r="G72">
        <v>545</v>
      </c>
      <c r="H72" t="s">
        <v>75</v>
      </c>
      <c r="I72" t="str">
        <f>CONCATENATE(Table4[[#This Row],[house_number]]," ",Table4[[#This Row],[street_name]], ", New York, NY")</f>
        <v>545 W 110th St, New York, NY</v>
      </c>
    </row>
    <row r="73" spans="1:9" hidden="1" x14ac:dyDescent="0.25">
      <c r="A73">
        <v>7097864801</v>
      </c>
      <c r="B73" s="5">
        <v>41645</v>
      </c>
      <c r="C73">
        <v>46</v>
      </c>
      <c r="D73">
        <f>VLOOKUP(Table4[[#This Row],[violation_code]],Table2[[#All],[violation_code]:[category]],3,FALSE)</f>
        <v>3</v>
      </c>
      <c r="E73">
        <v>349570</v>
      </c>
      <c r="F73" s="4">
        <v>0.64583333333333337</v>
      </c>
      <c r="G73">
        <v>2525</v>
      </c>
      <c r="H73" t="s">
        <v>90</v>
      </c>
      <c r="I73" t="str">
        <f>CONCATENATE(Table4[[#This Row],[house_number]]," ",Table4[[#This Row],[street_name]], ", New York, NY")</f>
        <v>2525 Adam Clayton Powell, New York, NY</v>
      </c>
    </row>
    <row r="74" spans="1:9" hidden="1" x14ac:dyDescent="0.25">
      <c r="A74">
        <v>7097864795</v>
      </c>
      <c r="B74" s="5">
        <v>41645</v>
      </c>
      <c r="C74">
        <v>40</v>
      </c>
      <c r="D74">
        <f>VLOOKUP(Table4[[#This Row],[violation_code]],Table2[[#All],[violation_code]:[category]],3,FALSE)</f>
        <v>2</v>
      </c>
      <c r="E74">
        <v>349570</v>
      </c>
      <c r="F74" s="4">
        <v>0.62152777777777779</v>
      </c>
      <c r="G74">
        <v>1974</v>
      </c>
      <c r="H74" t="s">
        <v>33</v>
      </c>
      <c r="I74" t="str">
        <f>CONCATENATE(Table4[[#This Row],[house_number]]," ",Table4[[#This Row],[street_name]], ", New York, NY")</f>
        <v>1974 1st Ave, New York, NY</v>
      </c>
    </row>
    <row r="75" spans="1:9" hidden="1" x14ac:dyDescent="0.25">
      <c r="A75">
        <v>7097864783</v>
      </c>
      <c r="B75" s="5">
        <v>41645</v>
      </c>
      <c r="C75">
        <v>18</v>
      </c>
      <c r="D75">
        <f>VLOOKUP(Table4[[#This Row],[violation_code]],Table2[[#All],[violation_code]:[category]],3,FALSE)</f>
        <v>2</v>
      </c>
      <c r="E75">
        <v>349570</v>
      </c>
      <c r="F75" s="4">
        <v>0.61944444444444446</v>
      </c>
      <c r="G75">
        <v>1940</v>
      </c>
      <c r="H75" t="s">
        <v>33</v>
      </c>
      <c r="I75" t="str">
        <f>CONCATENATE(Table4[[#This Row],[house_number]]," ",Table4[[#This Row],[street_name]], ", New York, NY")</f>
        <v>1940 1st Ave, New York, NY</v>
      </c>
    </row>
    <row r="76" spans="1:9" hidden="1" x14ac:dyDescent="0.25">
      <c r="A76">
        <v>7097865374</v>
      </c>
      <c r="B76" s="5">
        <v>41646</v>
      </c>
      <c r="C76">
        <v>14</v>
      </c>
      <c r="D76">
        <f>VLOOKUP(Table4[[#This Row],[violation_code]],Table2[[#All],[violation_code]:[category]],3,FALSE)</f>
        <v>2</v>
      </c>
      <c r="E76">
        <v>349570</v>
      </c>
      <c r="F76" s="4">
        <v>0.6020833333333333</v>
      </c>
      <c r="G76">
        <v>2123</v>
      </c>
      <c r="H76" t="s">
        <v>30</v>
      </c>
      <c r="I76" t="str">
        <f>CONCATENATE(Table4[[#This Row],[house_number]]," ",Table4[[#This Row],[street_name]], ", New York, NY")</f>
        <v>2123 2nd Ave, New York, NY</v>
      </c>
    </row>
    <row r="77" spans="1:9" hidden="1" x14ac:dyDescent="0.25">
      <c r="A77">
        <v>7097865349</v>
      </c>
      <c r="B77" s="5">
        <v>41646</v>
      </c>
      <c r="C77">
        <v>19</v>
      </c>
      <c r="D77">
        <f>VLOOKUP(Table4[[#This Row],[violation_code]],Table2[[#All],[violation_code]:[category]],3,FALSE)</f>
        <v>2</v>
      </c>
      <c r="E77">
        <v>349570</v>
      </c>
      <c r="F77" s="4">
        <v>0.59513888888888888</v>
      </c>
      <c r="G77">
        <v>254</v>
      </c>
      <c r="H77" t="s">
        <v>39</v>
      </c>
      <c r="I77" t="str">
        <f>CONCATENATE(Table4[[#This Row],[house_number]]," ",Table4[[#This Row],[street_name]], ", New York, NY")</f>
        <v>254 E 125th St, New York, NY</v>
      </c>
    </row>
    <row r="78" spans="1:9" hidden="1" x14ac:dyDescent="0.25">
      <c r="A78">
        <v>7097865337</v>
      </c>
      <c r="B78" s="5">
        <v>41646</v>
      </c>
      <c r="C78">
        <v>16</v>
      </c>
      <c r="D78">
        <f>VLOOKUP(Table4[[#This Row],[violation_code]],Table2[[#All],[violation_code]:[category]],3,FALSE)</f>
        <v>2</v>
      </c>
      <c r="E78">
        <v>349570</v>
      </c>
      <c r="F78" s="4">
        <v>0.59375</v>
      </c>
      <c r="G78">
        <v>218</v>
      </c>
      <c r="H78" t="s">
        <v>39</v>
      </c>
      <c r="I78" t="str">
        <f>CONCATENATE(Table4[[#This Row],[house_number]]," ",Table4[[#This Row],[street_name]], ", New York, NY")</f>
        <v>218 E 125th St, New York, NY</v>
      </c>
    </row>
    <row r="79" spans="1:9" hidden="1" x14ac:dyDescent="0.25">
      <c r="A79">
        <v>7097865325</v>
      </c>
      <c r="B79" s="5">
        <v>41646</v>
      </c>
      <c r="C79">
        <v>19</v>
      </c>
      <c r="D79">
        <f>VLOOKUP(Table4[[#This Row],[violation_code]],Table2[[#All],[violation_code]:[category]],3,FALSE)</f>
        <v>2</v>
      </c>
      <c r="E79">
        <v>349570</v>
      </c>
      <c r="F79" s="4">
        <v>0.58958333333333335</v>
      </c>
      <c r="G79">
        <v>155</v>
      </c>
      <c r="H79" t="s">
        <v>40</v>
      </c>
      <c r="I79" t="str">
        <f>CONCATENATE(Table4[[#This Row],[house_number]]," ",Table4[[#This Row],[street_name]], ", New York, NY")</f>
        <v>155 E 116th St, New York, NY</v>
      </c>
    </row>
    <row r="80" spans="1:9" hidden="1" x14ac:dyDescent="0.25">
      <c r="A80">
        <v>7097865301</v>
      </c>
      <c r="B80" s="5">
        <v>41646</v>
      </c>
      <c r="C80">
        <v>10</v>
      </c>
      <c r="D80">
        <f>VLOOKUP(Table4[[#This Row],[violation_code]],Table2[[#All],[violation_code]:[category]],3,FALSE)</f>
        <v>2</v>
      </c>
      <c r="E80">
        <v>349570</v>
      </c>
      <c r="F80" s="4">
        <v>0.57847222222222217</v>
      </c>
      <c r="G80">
        <v>2277</v>
      </c>
      <c r="H80" t="s">
        <v>33</v>
      </c>
      <c r="I80" t="str">
        <f>CONCATENATE(Table4[[#This Row],[house_number]]," ",Table4[[#This Row],[street_name]], ", New York, NY")</f>
        <v>2277 1st Ave, New York, NY</v>
      </c>
    </row>
    <row r="81" spans="1:9" hidden="1" x14ac:dyDescent="0.25">
      <c r="A81">
        <v>7097865260</v>
      </c>
      <c r="B81" s="5">
        <v>41646</v>
      </c>
      <c r="C81">
        <v>14</v>
      </c>
      <c r="D81">
        <f>VLOOKUP(Table4[[#This Row],[violation_code]],Table2[[#All],[violation_code]:[category]],3,FALSE)</f>
        <v>2</v>
      </c>
      <c r="E81">
        <v>349570</v>
      </c>
      <c r="F81" s="4">
        <v>0.56319444444444444</v>
      </c>
      <c r="G81">
        <v>2080</v>
      </c>
      <c r="H81" t="s">
        <v>33</v>
      </c>
      <c r="I81" t="str">
        <f>CONCATENATE(Table4[[#This Row],[house_number]]," ",Table4[[#This Row],[street_name]], ", New York, NY")</f>
        <v>2080 1st Ave, New York, NY</v>
      </c>
    </row>
    <row r="82" spans="1:9" hidden="1" x14ac:dyDescent="0.25">
      <c r="A82">
        <v>7097865222</v>
      </c>
      <c r="B82" s="5">
        <v>41646</v>
      </c>
      <c r="C82">
        <v>16</v>
      </c>
      <c r="D82">
        <f>VLOOKUP(Table4[[#This Row],[violation_code]],Table2[[#All],[violation_code]:[category]],3,FALSE)</f>
        <v>2</v>
      </c>
      <c r="E82">
        <v>349570</v>
      </c>
      <c r="F82" s="4">
        <v>0.55555555555555558</v>
      </c>
      <c r="G82">
        <v>301</v>
      </c>
      <c r="H82" t="s">
        <v>32</v>
      </c>
      <c r="I82" t="str">
        <f>CONCATENATE(Table4[[#This Row],[house_number]]," ",Table4[[#This Row],[street_name]], ", New York, NY")</f>
        <v>301 E 102nd St, New York, NY</v>
      </c>
    </row>
    <row r="83" spans="1:9" hidden="1" x14ac:dyDescent="0.25">
      <c r="A83">
        <v>7097865180</v>
      </c>
      <c r="B83" s="5">
        <v>41646</v>
      </c>
      <c r="C83">
        <v>38</v>
      </c>
      <c r="D83">
        <f>VLOOKUP(Table4[[#This Row],[violation_code]],Table2[[#All],[violation_code]:[category]],3,FALSE)</f>
        <v>5</v>
      </c>
      <c r="E83">
        <v>349570</v>
      </c>
      <c r="F83" s="4">
        <v>0.48472222222222222</v>
      </c>
      <c r="G83">
        <v>31</v>
      </c>
      <c r="H83" t="s">
        <v>69</v>
      </c>
      <c r="I83" t="str">
        <f>CONCATENATE(Table4[[#This Row],[house_number]]," ",Table4[[#This Row],[street_name]], ", New York, NY")</f>
        <v>31 W 125th St, New York, NY</v>
      </c>
    </row>
    <row r="84" spans="1:9" hidden="1" x14ac:dyDescent="0.25">
      <c r="A84">
        <v>7097865179</v>
      </c>
      <c r="B84" s="5">
        <v>41646</v>
      </c>
      <c r="C84">
        <v>17</v>
      </c>
      <c r="D84">
        <f>VLOOKUP(Table4[[#This Row],[violation_code]],Table2[[#All],[violation_code]:[category]],3,FALSE)</f>
        <v>2</v>
      </c>
      <c r="E84">
        <v>349570</v>
      </c>
      <c r="F84" s="4">
        <v>0.47916666666666669</v>
      </c>
      <c r="G84" t="s">
        <v>165</v>
      </c>
      <c r="H84" t="s">
        <v>69</v>
      </c>
      <c r="I84" t="str">
        <f>CONCATENATE(Table4[[#This Row],[house_number]]," ",Table4[[#This Row],[street_name]], ", New York, NY")</f>
        <v>132-40 W 125th St, New York, NY</v>
      </c>
    </row>
    <row r="85" spans="1:9" hidden="1" x14ac:dyDescent="0.25">
      <c r="A85">
        <v>7097865143</v>
      </c>
      <c r="B85" s="5">
        <v>41646</v>
      </c>
      <c r="C85">
        <v>38</v>
      </c>
      <c r="D85">
        <f>VLOOKUP(Table4[[#This Row],[violation_code]],Table2[[#All],[violation_code]:[category]],3,FALSE)</f>
        <v>5</v>
      </c>
      <c r="E85">
        <v>349570</v>
      </c>
      <c r="F85" s="4">
        <v>0.47083333333333338</v>
      </c>
      <c r="G85">
        <v>2280</v>
      </c>
      <c r="H85" t="s">
        <v>90</v>
      </c>
      <c r="I85" t="str">
        <f>CONCATENATE(Table4[[#This Row],[house_number]]," ",Table4[[#This Row],[street_name]], ", New York, NY")</f>
        <v>2280 Adam Clayton Powell, New York, NY</v>
      </c>
    </row>
    <row r="86" spans="1:9" hidden="1" x14ac:dyDescent="0.25">
      <c r="A86">
        <v>7097865118</v>
      </c>
      <c r="B86" s="5">
        <v>41646</v>
      </c>
      <c r="C86">
        <v>37</v>
      </c>
      <c r="D86">
        <f>VLOOKUP(Table4[[#This Row],[violation_code]],Table2[[#All],[violation_code]:[category]],3,FALSE)</f>
        <v>4</v>
      </c>
      <c r="E86">
        <v>349570</v>
      </c>
      <c r="F86" s="4">
        <v>0.45763888888888887</v>
      </c>
      <c r="G86">
        <v>490</v>
      </c>
      <c r="H86" t="s">
        <v>62</v>
      </c>
      <c r="I86" t="str">
        <f>CONCATENATE(Table4[[#This Row],[house_number]]," ",Table4[[#This Row],[street_name]], ", New York, NY")</f>
        <v>490 Lenox Ave, New York, NY</v>
      </c>
    </row>
    <row r="87" spans="1:9" hidden="1" x14ac:dyDescent="0.25">
      <c r="A87">
        <v>7097865090</v>
      </c>
      <c r="B87" s="5">
        <v>41646</v>
      </c>
      <c r="C87">
        <v>38</v>
      </c>
      <c r="D87">
        <f>VLOOKUP(Table4[[#This Row],[violation_code]],Table2[[#All],[violation_code]:[category]],3,FALSE)</f>
        <v>5</v>
      </c>
      <c r="E87">
        <v>349570</v>
      </c>
      <c r="F87" s="4">
        <v>0.45277777777777778</v>
      </c>
      <c r="G87">
        <v>475</v>
      </c>
      <c r="H87" t="s">
        <v>62</v>
      </c>
      <c r="I87" t="str">
        <f>CONCATENATE(Table4[[#This Row],[house_number]]," ",Table4[[#This Row],[street_name]], ", New York, NY")</f>
        <v>475 Lenox Ave, New York, NY</v>
      </c>
    </row>
    <row r="88" spans="1:9" hidden="1" x14ac:dyDescent="0.25">
      <c r="A88">
        <v>7097865040</v>
      </c>
      <c r="B88" s="5">
        <v>41646</v>
      </c>
      <c r="C88">
        <v>40</v>
      </c>
      <c r="D88">
        <f>VLOOKUP(Table4[[#This Row],[violation_code]],Table2[[#All],[violation_code]:[category]],3,FALSE)</f>
        <v>2</v>
      </c>
      <c r="E88">
        <v>349570</v>
      </c>
      <c r="F88" s="4">
        <v>0.44444444444444442</v>
      </c>
      <c r="G88">
        <v>2</v>
      </c>
      <c r="H88" t="s">
        <v>51</v>
      </c>
      <c r="I88" t="str">
        <f>CONCATENATE(Table4[[#This Row],[house_number]]," ",Table4[[#This Row],[street_name]], ", New York, NY")</f>
        <v>2 W 129th St, New York, NY</v>
      </c>
    </row>
    <row r="89" spans="1:9" hidden="1" x14ac:dyDescent="0.25">
      <c r="A89">
        <v>7097865027</v>
      </c>
      <c r="B89" s="5">
        <v>41646</v>
      </c>
      <c r="C89">
        <v>38</v>
      </c>
      <c r="D89">
        <f>VLOOKUP(Table4[[#This Row],[violation_code]],Table2[[#All],[violation_code]:[category]],3,FALSE)</f>
        <v>5</v>
      </c>
      <c r="E89">
        <v>349570</v>
      </c>
      <c r="F89" s="4">
        <v>0.39027777777777778</v>
      </c>
      <c r="G89">
        <v>2196</v>
      </c>
      <c r="H89" t="s">
        <v>156</v>
      </c>
      <c r="I89" t="str">
        <f>CONCATENATE(Table4[[#This Row],[house_number]]," ",Table4[[#This Row],[street_name]], ", New York, NY")</f>
        <v>2196 5th Ave, New York, NY</v>
      </c>
    </row>
    <row r="90" spans="1:9" hidden="1" x14ac:dyDescent="0.25">
      <c r="A90">
        <v>7097865003</v>
      </c>
      <c r="B90" s="5">
        <v>41646</v>
      </c>
      <c r="C90">
        <v>38</v>
      </c>
      <c r="D90">
        <f>VLOOKUP(Table4[[#This Row],[violation_code]],Table2[[#All],[violation_code]:[category]],3,FALSE)</f>
        <v>5</v>
      </c>
      <c r="E90">
        <v>349570</v>
      </c>
      <c r="F90" s="4">
        <v>0.38055555555555554</v>
      </c>
      <c r="G90">
        <v>607</v>
      </c>
      <c r="H90" t="s">
        <v>62</v>
      </c>
      <c r="I90" t="str">
        <f>CONCATENATE(Table4[[#This Row],[house_number]]," ",Table4[[#This Row],[street_name]], ", New York, NY")</f>
        <v>607 Lenox Ave, New York, NY</v>
      </c>
    </row>
    <row r="91" spans="1:9" hidden="1" x14ac:dyDescent="0.25">
      <c r="A91">
        <v>7097864990</v>
      </c>
      <c r="B91" s="5">
        <v>41646</v>
      </c>
      <c r="C91">
        <v>38</v>
      </c>
      <c r="D91">
        <f>VLOOKUP(Table4[[#This Row],[violation_code]],Table2[[#All],[violation_code]:[category]],3,FALSE)</f>
        <v>5</v>
      </c>
      <c r="E91">
        <v>349570</v>
      </c>
      <c r="F91" s="4">
        <v>0.37986111111111115</v>
      </c>
      <c r="G91">
        <v>619</v>
      </c>
      <c r="H91" t="s">
        <v>62</v>
      </c>
      <c r="I91" t="str">
        <f>CONCATENATE(Table4[[#This Row],[house_number]]," ",Table4[[#This Row],[street_name]], ", New York, NY")</f>
        <v>619 Lenox Ave, New York, NY</v>
      </c>
    </row>
    <row r="92" spans="1:9" hidden="1" x14ac:dyDescent="0.25">
      <c r="A92">
        <v>7097864953</v>
      </c>
      <c r="B92" s="5">
        <v>41646</v>
      </c>
      <c r="C92">
        <v>38</v>
      </c>
      <c r="D92">
        <f>VLOOKUP(Table4[[#This Row],[violation_code]],Table2[[#All],[violation_code]:[category]],3,FALSE)</f>
        <v>5</v>
      </c>
      <c r="E92">
        <v>349570</v>
      </c>
      <c r="F92" s="4">
        <v>0.35069444444444442</v>
      </c>
      <c r="G92">
        <v>2080</v>
      </c>
      <c r="H92" t="s">
        <v>17</v>
      </c>
      <c r="I92" t="str">
        <f>CONCATENATE(Table4[[#This Row],[house_number]]," ",Table4[[#This Row],[street_name]], ", New York, NY")</f>
        <v>2080 Broadway, New York, NY</v>
      </c>
    </row>
    <row r="93" spans="1:9" hidden="1" x14ac:dyDescent="0.25">
      <c r="A93">
        <v>7097864941</v>
      </c>
      <c r="B93" s="5">
        <v>41646</v>
      </c>
      <c r="C93">
        <v>38</v>
      </c>
      <c r="D93">
        <f>VLOOKUP(Table4[[#This Row],[violation_code]],Table2[[#All],[violation_code]:[category]],3,FALSE)</f>
        <v>5</v>
      </c>
      <c r="E93">
        <v>349570</v>
      </c>
      <c r="F93" s="4">
        <v>0.34930555555555554</v>
      </c>
      <c r="G93">
        <v>2870</v>
      </c>
      <c r="H93" t="s">
        <v>17</v>
      </c>
      <c r="I93" t="str">
        <f>CONCATENATE(Table4[[#This Row],[house_number]]," ",Table4[[#This Row],[street_name]], ", New York, NY")</f>
        <v>2870 Broadway, New York, NY</v>
      </c>
    </row>
    <row r="94" spans="1:9" hidden="1" x14ac:dyDescent="0.25">
      <c r="A94">
        <v>7097864930</v>
      </c>
      <c r="B94" s="5">
        <v>41646</v>
      </c>
      <c r="C94">
        <v>38</v>
      </c>
      <c r="D94">
        <f>VLOOKUP(Table4[[#This Row],[violation_code]],Table2[[#All],[violation_code]:[category]],3,FALSE)</f>
        <v>5</v>
      </c>
      <c r="E94">
        <v>349570</v>
      </c>
      <c r="F94" s="4">
        <v>0.34861111111111115</v>
      </c>
      <c r="G94">
        <v>2870</v>
      </c>
      <c r="H94" t="s">
        <v>17</v>
      </c>
      <c r="I94" t="str">
        <f>CONCATENATE(Table4[[#This Row],[house_number]]," ",Table4[[#This Row],[street_name]], ", New York, NY")</f>
        <v>2870 Broadway, New York, NY</v>
      </c>
    </row>
    <row r="95" spans="1:9" hidden="1" x14ac:dyDescent="0.25">
      <c r="A95">
        <v>7097864928</v>
      </c>
      <c r="B95" s="5">
        <v>41646</v>
      </c>
      <c r="C95">
        <v>19</v>
      </c>
      <c r="D95">
        <f>VLOOKUP(Table4[[#This Row],[violation_code]],Table2[[#All],[violation_code]:[category]],3,FALSE)</f>
        <v>2</v>
      </c>
      <c r="E95">
        <v>349570</v>
      </c>
      <c r="F95" s="4">
        <v>0.31736111111111115</v>
      </c>
      <c r="G95">
        <v>2708</v>
      </c>
      <c r="H95" t="s">
        <v>17</v>
      </c>
      <c r="I95" t="str">
        <f>CONCATENATE(Table4[[#This Row],[house_number]]," ",Table4[[#This Row],[street_name]], ", New York, NY")</f>
        <v>2708 Broadway, New York, NY</v>
      </c>
    </row>
    <row r="96" spans="1:9" hidden="1" x14ac:dyDescent="0.25">
      <c r="A96">
        <v>7097864904</v>
      </c>
      <c r="B96" s="5">
        <v>41646</v>
      </c>
      <c r="C96">
        <v>14</v>
      </c>
      <c r="D96">
        <f>VLOOKUP(Table4[[#This Row],[violation_code]],Table2[[#All],[violation_code]:[category]],3,FALSE)</f>
        <v>2</v>
      </c>
      <c r="E96">
        <v>349570</v>
      </c>
      <c r="F96" s="4">
        <v>0.31111111111111112</v>
      </c>
      <c r="G96">
        <v>3151</v>
      </c>
      <c r="H96" t="s">
        <v>17</v>
      </c>
      <c r="I96" t="str">
        <f>CONCATENATE(Table4[[#This Row],[house_number]]," ",Table4[[#This Row],[street_name]], ", New York, NY")</f>
        <v>3151 Broadway, New York, NY</v>
      </c>
    </row>
    <row r="97" spans="1:9" hidden="1" x14ac:dyDescent="0.25">
      <c r="A97">
        <v>7097864886</v>
      </c>
      <c r="B97" s="5">
        <v>41646</v>
      </c>
      <c r="C97">
        <v>19</v>
      </c>
      <c r="D97">
        <f>VLOOKUP(Table4[[#This Row],[violation_code]],Table2[[#All],[violation_code]:[category]],3,FALSE)</f>
        <v>2</v>
      </c>
      <c r="E97">
        <v>349570</v>
      </c>
      <c r="F97" s="4">
        <v>0.30208333333333331</v>
      </c>
      <c r="G97">
        <v>639</v>
      </c>
      <c r="H97" t="s">
        <v>62</v>
      </c>
      <c r="I97" t="str">
        <f>CONCATENATE(Table4[[#This Row],[house_number]]," ",Table4[[#This Row],[street_name]], ", New York, NY")</f>
        <v>639 Lenox Ave, New York, NY</v>
      </c>
    </row>
    <row r="98" spans="1:9" hidden="1" x14ac:dyDescent="0.25">
      <c r="A98">
        <v>7097864862</v>
      </c>
      <c r="B98" s="5">
        <v>41646</v>
      </c>
      <c r="C98">
        <v>20</v>
      </c>
      <c r="D98">
        <f>VLOOKUP(Table4[[#This Row],[violation_code]],Table2[[#All],[violation_code]:[category]],3,FALSE)</f>
        <v>2</v>
      </c>
      <c r="E98">
        <v>349570</v>
      </c>
      <c r="F98" s="4">
        <v>0.29722222222222222</v>
      </c>
      <c r="G98">
        <v>237</v>
      </c>
      <c r="H98" t="s">
        <v>120</v>
      </c>
      <c r="I98" t="str">
        <f>CONCATENATE(Table4[[#This Row],[house_number]]," ",Table4[[#This Row],[street_name]], ", New York, NY")</f>
        <v>237 W 145th St, New York, NY</v>
      </c>
    </row>
    <row r="99" spans="1:9" hidden="1" x14ac:dyDescent="0.25">
      <c r="A99">
        <v>7097864850</v>
      </c>
      <c r="B99" s="5">
        <v>41646</v>
      </c>
      <c r="C99">
        <v>20</v>
      </c>
      <c r="D99">
        <f>VLOOKUP(Table4[[#This Row],[violation_code]],Table2[[#All],[violation_code]:[category]],3,FALSE)</f>
        <v>2</v>
      </c>
      <c r="E99">
        <v>349570</v>
      </c>
      <c r="F99" s="4">
        <v>0.29583333333333334</v>
      </c>
      <c r="G99">
        <v>270</v>
      </c>
      <c r="H99" t="s">
        <v>120</v>
      </c>
      <c r="I99" t="str">
        <f>CONCATENATE(Table4[[#This Row],[house_number]]," ",Table4[[#This Row],[street_name]], ", New York, NY")</f>
        <v>270 W 145th St, New York, NY</v>
      </c>
    </row>
    <row r="100" spans="1:9" hidden="1" x14ac:dyDescent="0.25">
      <c r="A100">
        <v>7097864825</v>
      </c>
      <c r="B100" s="5">
        <v>41646</v>
      </c>
      <c r="C100">
        <v>40</v>
      </c>
      <c r="D100">
        <f>VLOOKUP(Table4[[#This Row],[violation_code]],Table2[[#All],[violation_code]:[category]],3,FALSE)</f>
        <v>2</v>
      </c>
      <c r="E100">
        <v>349570</v>
      </c>
      <c r="F100" s="4">
        <v>0.24027777777777778</v>
      </c>
      <c r="G100">
        <v>615</v>
      </c>
      <c r="H100" t="s">
        <v>28</v>
      </c>
      <c r="I100" t="str">
        <f>CONCATENATE(Table4[[#This Row],[house_number]]," ",Table4[[#This Row],[street_name]], ", New York, NY")</f>
        <v>615 W 136th St, New York, NY</v>
      </c>
    </row>
    <row r="101" spans="1:9" hidden="1" x14ac:dyDescent="0.25">
      <c r="A101">
        <v>7097864813</v>
      </c>
      <c r="B101" s="5">
        <v>41646</v>
      </c>
      <c r="C101">
        <v>19</v>
      </c>
      <c r="D101">
        <f>VLOOKUP(Table4[[#This Row],[violation_code]],Table2[[#All],[violation_code]:[category]],3,FALSE)</f>
        <v>2</v>
      </c>
      <c r="E101">
        <v>349570</v>
      </c>
      <c r="F101" s="4">
        <v>0.23541666666666669</v>
      </c>
      <c r="G101">
        <v>2840</v>
      </c>
      <c r="H101" t="s">
        <v>17</v>
      </c>
      <c r="I101" t="str">
        <f>CONCATENATE(Table4[[#This Row],[house_number]]," ",Table4[[#This Row],[street_name]], ", New York, NY")</f>
        <v>2840 Broadway, New York, NY</v>
      </c>
    </row>
    <row r="102" spans="1:9" hidden="1" x14ac:dyDescent="0.25">
      <c r="A102">
        <v>7097865428</v>
      </c>
      <c r="B102" s="5">
        <v>41646</v>
      </c>
      <c r="C102">
        <v>84</v>
      </c>
      <c r="D102">
        <f>VLOOKUP(Table4[[#This Row],[violation_code]],Table2[[#All],[violation_code]:[category]],3,FALSE)</f>
        <v>5</v>
      </c>
      <c r="E102">
        <v>349570</v>
      </c>
      <c r="F102" s="4">
        <v>0.62291666666666667</v>
      </c>
      <c r="G102">
        <v>1762</v>
      </c>
      <c r="H102" t="s">
        <v>110</v>
      </c>
      <c r="I102" t="str">
        <f>CONCATENATE(Table4[[#This Row],[house_number]]," ",Table4[[#This Row],[street_name]], ", New York, NY")</f>
        <v>1762 Lexington Ave, New York, NY</v>
      </c>
    </row>
    <row r="103" spans="1:9" hidden="1" x14ac:dyDescent="0.25">
      <c r="A103">
        <v>7097865416</v>
      </c>
      <c r="B103" s="5">
        <v>41646</v>
      </c>
      <c r="C103">
        <v>19</v>
      </c>
      <c r="D103">
        <f>VLOOKUP(Table4[[#This Row],[violation_code]],Table2[[#All],[violation_code]:[category]],3,FALSE)</f>
        <v>2</v>
      </c>
      <c r="E103">
        <v>349570</v>
      </c>
      <c r="F103" s="4">
        <v>0.62222222222222223</v>
      </c>
      <c r="G103">
        <v>1762</v>
      </c>
      <c r="H103" t="s">
        <v>110</v>
      </c>
      <c r="I103" t="str">
        <f>CONCATENATE(Table4[[#This Row],[house_number]]," ",Table4[[#This Row],[street_name]], ", New York, NY")</f>
        <v>1762 Lexington Ave, New York, NY</v>
      </c>
    </row>
    <row r="104" spans="1:9" hidden="1" x14ac:dyDescent="0.25">
      <c r="A104">
        <v>7097865404</v>
      </c>
      <c r="B104" s="5">
        <v>41646</v>
      </c>
      <c r="C104">
        <v>40</v>
      </c>
      <c r="D104">
        <f>VLOOKUP(Table4[[#This Row],[violation_code]],Table2[[#All],[violation_code]:[category]],3,FALSE)</f>
        <v>2</v>
      </c>
      <c r="E104">
        <v>349570</v>
      </c>
      <c r="F104" s="4">
        <v>0.61805555555555558</v>
      </c>
      <c r="G104">
        <v>201</v>
      </c>
      <c r="H104" t="s">
        <v>40</v>
      </c>
      <c r="I104" t="str">
        <f>CONCATENATE(Table4[[#This Row],[house_number]]," ",Table4[[#This Row],[street_name]], ", New York, NY")</f>
        <v>201 E 116th St, New York, NY</v>
      </c>
    </row>
    <row r="105" spans="1:9" hidden="1" x14ac:dyDescent="0.25">
      <c r="A105">
        <v>7097865386</v>
      </c>
      <c r="B105" s="5">
        <v>41646</v>
      </c>
      <c r="C105">
        <v>10</v>
      </c>
      <c r="D105">
        <f>VLOOKUP(Table4[[#This Row],[violation_code]],Table2[[#All],[violation_code]:[category]],3,FALSE)</f>
        <v>2</v>
      </c>
      <c r="E105">
        <v>349570</v>
      </c>
      <c r="F105" s="4">
        <v>0.61041666666666672</v>
      </c>
      <c r="G105">
        <v>2247</v>
      </c>
      <c r="H105" t="s">
        <v>33</v>
      </c>
      <c r="I105" t="str">
        <f>CONCATENATE(Table4[[#This Row],[house_number]]," ",Table4[[#This Row],[street_name]], ", New York, NY")</f>
        <v>2247 1st Ave, New York, NY</v>
      </c>
    </row>
    <row r="106" spans="1:9" hidden="1" x14ac:dyDescent="0.25">
      <c r="A106">
        <v>7097865362</v>
      </c>
      <c r="B106" s="5">
        <v>41646</v>
      </c>
      <c r="C106">
        <v>19</v>
      </c>
      <c r="D106">
        <f>VLOOKUP(Table4[[#This Row],[violation_code]],Table2[[#All],[violation_code]:[category]],3,FALSE)</f>
        <v>2</v>
      </c>
      <c r="E106">
        <v>349570</v>
      </c>
      <c r="F106" s="4">
        <v>0.60069444444444442</v>
      </c>
      <c r="G106">
        <v>2135</v>
      </c>
      <c r="H106" t="s">
        <v>30</v>
      </c>
      <c r="I106" t="str">
        <f>CONCATENATE(Table4[[#This Row],[house_number]]," ",Table4[[#This Row],[street_name]], ", New York, NY")</f>
        <v>2135 2nd Ave, New York, NY</v>
      </c>
    </row>
    <row r="107" spans="1:9" hidden="1" x14ac:dyDescent="0.25">
      <c r="A107">
        <v>7097865350</v>
      </c>
      <c r="B107" s="5">
        <v>41646</v>
      </c>
      <c r="C107">
        <v>18</v>
      </c>
      <c r="D107">
        <f>VLOOKUP(Table4[[#This Row],[violation_code]],Table2[[#All],[violation_code]:[category]],3,FALSE)</f>
        <v>2</v>
      </c>
      <c r="E107">
        <v>349570</v>
      </c>
      <c r="F107" s="4">
        <v>0.59652777777777777</v>
      </c>
      <c r="G107">
        <v>2413</v>
      </c>
      <c r="H107" t="s">
        <v>30</v>
      </c>
      <c r="I107" t="str">
        <f>CONCATENATE(Table4[[#This Row],[house_number]]," ",Table4[[#This Row],[street_name]], ", New York, NY")</f>
        <v>2413 2nd Ave, New York, NY</v>
      </c>
    </row>
    <row r="108" spans="1:9" hidden="1" x14ac:dyDescent="0.25">
      <c r="A108">
        <v>7097865313</v>
      </c>
      <c r="B108" s="5">
        <v>41646</v>
      </c>
      <c r="C108">
        <v>10</v>
      </c>
      <c r="D108">
        <f>VLOOKUP(Table4[[#This Row],[violation_code]],Table2[[#All],[violation_code]:[category]],3,FALSE)</f>
        <v>2</v>
      </c>
      <c r="E108">
        <v>349570</v>
      </c>
      <c r="F108" s="4">
        <v>0.5805555555555556</v>
      </c>
      <c r="G108">
        <v>2319</v>
      </c>
      <c r="H108" t="s">
        <v>33</v>
      </c>
      <c r="I108" t="str">
        <f>CONCATENATE(Table4[[#This Row],[house_number]]," ",Table4[[#This Row],[street_name]], ", New York, NY")</f>
        <v>2319 1st Ave, New York, NY</v>
      </c>
    </row>
    <row r="109" spans="1:9" hidden="1" x14ac:dyDescent="0.25">
      <c r="A109">
        <v>7097865295</v>
      </c>
      <c r="B109" s="5">
        <v>41646</v>
      </c>
      <c r="C109">
        <v>16</v>
      </c>
      <c r="D109">
        <f>VLOOKUP(Table4[[#This Row],[violation_code]],Table2[[#All],[violation_code]:[category]],3,FALSE)</f>
        <v>2</v>
      </c>
      <c r="E109">
        <v>349570</v>
      </c>
      <c r="F109" s="4">
        <v>0.56874999999999998</v>
      </c>
      <c r="G109">
        <v>2334</v>
      </c>
      <c r="H109" t="s">
        <v>33</v>
      </c>
      <c r="I109" t="str">
        <f>CONCATENATE(Table4[[#This Row],[house_number]]," ",Table4[[#This Row],[street_name]], ", New York, NY")</f>
        <v>2334 1st Ave, New York, NY</v>
      </c>
    </row>
    <row r="110" spans="1:9" hidden="1" x14ac:dyDescent="0.25">
      <c r="A110">
        <v>7097865283</v>
      </c>
      <c r="B110" s="5">
        <v>41646</v>
      </c>
      <c r="C110">
        <v>53</v>
      </c>
      <c r="D110">
        <f>VLOOKUP(Table4[[#This Row],[violation_code]],Table2[[#All],[violation_code]:[category]],3,FALSE)</f>
        <v>3</v>
      </c>
      <c r="E110">
        <v>349570</v>
      </c>
      <c r="F110" s="4">
        <v>0.56527777777777777</v>
      </c>
      <c r="G110">
        <v>2076</v>
      </c>
      <c r="H110" t="s">
        <v>33</v>
      </c>
      <c r="I110" t="str">
        <f>CONCATENATE(Table4[[#This Row],[house_number]]," ",Table4[[#This Row],[street_name]], ", New York, NY")</f>
        <v>2076 1st Ave, New York, NY</v>
      </c>
    </row>
    <row r="111" spans="1:9" hidden="1" x14ac:dyDescent="0.25">
      <c r="A111">
        <v>7097865271</v>
      </c>
      <c r="B111" s="5">
        <v>41646</v>
      </c>
      <c r="C111">
        <v>14</v>
      </c>
      <c r="D111">
        <f>VLOOKUP(Table4[[#This Row],[violation_code]],Table2[[#All],[violation_code]:[category]],3,FALSE)</f>
        <v>2</v>
      </c>
      <c r="E111">
        <v>349570</v>
      </c>
      <c r="F111" s="4">
        <v>0.56388888888888888</v>
      </c>
      <c r="G111">
        <v>2080</v>
      </c>
      <c r="H111" t="s">
        <v>33</v>
      </c>
      <c r="I111" t="str">
        <f>CONCATENATE(Table4[[#This Row],[house_number]]," ",Table4[[#This Row],[street_name]], ", New York, NY")</f>
        <v>2080 1st Ave, New York, NY</v>
      </c>
    </row>
    <row r="112" spans="1:9" hidden="1" x14ac:dyDescent="0.25">
      <c r="A112">
        <v>7097865258</v>
      </c>
      <c r="B112" s="5">
        <v>41646</v>
      </c>
      <c r="C112">
        <v>18</v>
      </c>
      <c r="D112">
        <f>VLOOKUP(Table4[[#This Row],[violation_code]],Table2[[#All],[violation_code]:[category]],3,FALSE)</f>
        <v>2</v>
      </c>
      <c r="E112">
        <v>349570</v>
      </c>
      <c r="F112" s="4">
        <v>0.56180555555555556</v>
      </c>
      <c r="G112">
        <v>2076</v>
      </c>
      <c r="H112" t="s">
        <v>33</v>
      </c>
      <c r="I112" t="str">
        <f>CONCATENATE(Table4[[#This Row],[house_number]]," ",Table4[[#This Row],[street_name]], ", New York, NY")</f>
        <v>2076 1st Ave, New York, NY</v>
      </c>
    </row>
    <row r="113" spans="1:9" hidden="1" x14ac:dyDescent="0.25">
      <c r="A113">
        <v>7097865246</v>
      </c>
      <c r="B113" s="5">
        <v>41646</v>
      </c>
      <c r="C113">
        <v>10</v>
      </c>
      <c r="D113">
        <f>VLOOKUP(Table4[[#This Row],[violation_code]],Table2[[#All],[violation_code]:[category]],3,FALSE)</f>
        <v>2</v>
      </c>
      <c r="E113">
        <v>349570</v>
      </c>
      <c r="F113" s="4">
        <v>0.56041666666666667</v>
      </c>
      <c r="G113">
        <v>2041</v>
      </c>
      <c r="H113" t="s">
        <v>33</v>
      </c>
      <c r="I113" t="str">
        <f>CONCATENATE(Table4[[#This Row],[house_number]]," ",Table4[[#This Row],[street_name]], ", New York, NY")</f>
        <v>2041 1st Ave, New York, NY</v>
      </c>
    </row>
    <row r="114" spans="1:9" hidden="1" x14ac:dyDescent="0.25">
      <c r="A114">
        <v>7097865234</v>
      </c>
      <c r="B114" s="5">
        <v>41646</v>
      </c>
      <c r="C114">
        <v>10</v>
      </c>
      <c r="D114">
        <f>VLOOKUP(Table4[[#This Row],[violation_code]],Table2[[#All],[violation_code]:[category]],3,FALSE)</f>
        <v>2</v>
      </c>
      <c r="E114">
        <v>349570</v>
      </c>
      <c r="F114" s="4">
        <v>0.55972222222222223</v>
      </c>
      <c r="G114">
        <v>2027</v>
      </c>
      <c r="H114" t="s">
        <v>33</v>
      </c>
      <c r="I114" t="str">
        <f>CONCATENATE(Table4[[#This Row],[house_number]]," ",Table4[[#This Row],[street_name]], ", New York, NY")</f>
        <v>2027 1st Ave, New York, NY</v>
      </c>
    </row>
    <row r="115" spans="1:9" hidden="1" x14ac:dyDescent="0.25">
      <c r="A115">
        <v>7097865210</v>
      </c>
      <c r="B115" s="5">
        <v>41646</v>
      </c>
      <c r="C115">
        <v>16</v>
      </c>
      <c r="D115">
        <f>VLOOKUP(Table4[[#This Row],[violation_code]],Table2[[#All],[violation_code]:[category]],3,FALSE)</f>
        <v>2</v>
      </c>
      <c r="E115">
        <v>349570</v>
      </c>
      <c r="F115" s="4">
        <v>0.5541666666666667</v>
      </c>
      <c r="G115">
        <v>2012</v>
      </c>
      <c r="H115" t="s">
        <v>30</v>
      </c>
      <c r="I115" t="str">
        <f>CONCATENATE(Table4[[#This Row],[house_number]]," ",Table4[[#This Row],[street_name]], ", New York, NY")</f>
        <v>2012 2nd Ave, New York, NY</v>
      </c>
    </row>
    <row r="116" spans="1:9" hidden="1" x14ac:dyDescent="0.25">
      <c r="A116">
        <v>7097865209</v>
      </c>
      <c r="B116" s="5">
        <v>41646</v>
      </c>
      <c r="C116">
        <v>16</v>
      </c>
      <c r="D116">
        <f>VLOOKUP(Table4[[#This Row],[violation_code]],Table2[[#All],[violation_code]:[category]],3,FALSE)</f>
        <v>2</v>
      </c>
      <c r="E116">
        <v>349570</v>
      </c>
      <c r="F116" s="4">
        <v>0.55277777777777781</v>
      </c>
      <c r="G116">
        <v>2012</v>
      </c>
      <c r="H116" t="s">
        <v>30</v>
      </c>
      <c r="I116" t="str">
        <f>CONCATENATE(Table4[[#This Row],[house_number]]," ",Table4[[#This Row],[street_name]], ", New York, NY")</f>
        <v>2012 2nd Ave, New York, NY</v>
      </c>
    </row>
    <row r="117" spans="1:9" hidden="1" x14ac:dyDescent="0.25">
      <c r="A117">
        <v>7097865192</v>
      </c>
      <c r="B117" s="5">
        <v>41646</v>
      </c>
      <c r="C117">
        <v>16</v>
      </c>
      <c r="D117">
        <f>VLOOKUP(Table4[[#This Row],[violation_code]],Table2[[#All],[violation_code]:[category]],3,FALSE)</f>
        <v>2</v>
      </c>
      <c r="E117">
        <v>349570</v>
      </c>
      <c r="F117" s="4">
        <v>0.55069444444444449</v>
      </c>
      <c r="G117">
        <v>2035</v>
      </c>
      <c r="H117" t="s">
        <v>87</v>
      </c>
      <c r="I117" t="str">
        <f>CONCATENATE(Table4[[#This Row],[house_number]]," ",Table4[[#This Row],[street_name]], ", New York, NY")</f>
        <v>2035 3rd Ave, New York, NY</v>
      </c>
    </row>
    <row r="118" spans="1:9" hidden="1" x14ac:dyDescent="0.25">
      <c r="A118">
        <v>7097865167</v>
      </c>
      <c r="B118" s="5">
        <v>41646</v>
      </c>
      <c r="C118">
        <v>46</v>
      </c>
      <c r="D118">
        <f>VLOOKUP(Table4[[#This Row],[violation_code]],Table2[[#All],[violation_code]:[category]],3,FALSE)</f>
        <v>3</v>
      </c>
      <c r="E118">
        <v>349570</v>
      </c>
      <c r="F118" s="4">
        <v>0.47638888888888892</v>
      </c>
      <c r="G118">
        <v>2246</v>
      </c>
      <c r="H118" t="s">
        <v>90</v>
      </c>
      <c r="I118" t="str">
        <f>CONCATENATE(Table4[[#This Row],[house_number]]," ",Table4[[#This Row],[street_name]], ", New York, NY")</f>
        <v>2246 Adam Clayton Powell, New York, NY</v>
      </c>
    </row>
    <row r="119" spans="1:9" hidden="1" x14ac:dyDescent="0.25">
      <c r="A119">
        <v>7097865155</v>
      </c>
      <c r="B119" s="5">
        <v>41646</v>
      </c>
      <c r="C119">
        <v>71</v>
      </c>
      <c r="D119">
        <f>VLOOKUP(Table4[[#This Row],[violation_code]],Table2[[#All],[violation_code]:[category]],3,FALSE)</f>
        <v>5</v>
      </c>
      <c r="E119">
        <v>349570</v>
      </c>
      <c r="F119" s="4">
        <v>0.47152777777777777</v>
      </c>
      <c r="G119">
        <v>201</v>
      </c>
      <c r="H119" t="s">
        <v>90</v>
      </c>
      <c r="I119" t="str">
        <f>CONCATENATE(Table4[[#This Row],[house_number]]," ",Table4[[#This Row],[street_name]], ", New York, NY")</f>
        <v>201 Adam Clayton Powell, New York, NY</v>
      </c>
    </row>
    <row r="120" spans="1:9" hidden="1" x14ac:dyDescent="0.25">
      <c r="A120">
        <v>7097865131</v>
      </c>
      <c r="B120" s="5">
        <v>41646</v>
      </c>
      <c r="C120">
        <v>71</v>
      </c>
      <c r="D120">
        <f>VLOOKUP(Table4[[#This Row],[violation_code]],Table2[[#All],[violation_code]:[category]],3,FALSE)</f>
        <v>5</v>
      </c>
      <c r="E120">
        <v>349570</v>
      </c>
      <c r="F120" s="4">
        <v>0.4680555555555555</v>
      </c>
      <c r="G120">
        <v>2308</v>
      </c>
      <c r="H120" t="s">
        <v>62</v>
      </c>
      <c r="I120" t="str">
        <f>CONCATENATE(Table4[[#This Row],[house_number]]," ",Table4[[#This Row],[street_name]], ", New York, NY")</f>
        <v>2308 Lenox Ave, New York, NY</v>
      </c>
    </row>
    <row r="121" spans="1:9" hidden="1" x14ac:dyDescent="0.25">
      <c r="A121">
        <v>7097865120</v>
      </c>
      <c r="B121" s="5">
        <v>41646</v>
      </c>
      <c r="C121">
        <v>38</v>
      </c>
      <c r="D121">
        <f>VLOOKUP(Table4[[#This Row],[violation_code]],Table2[[#All],[violation_code]:[category]],3,FALSE)</f>
        <v>5</v>
      </c>
      <c r="E121">
        <v>349570</v>
      </c>
      <c r="F121" s="4">
        <v>0.46736111111111112</v>
      </c>
      <c r="G121">
        <v>2308</v>
      </c>
      <c r="H121" t="s">
        <v>62</v>
      </c>
      <c r="I121" t="str">
        <f>CONCATENATE(Table4[[#This Row],[house_number]]," ",Table4[[#This Row],[street_name]], ", New York, NY")</f>
        <v>2308 Lenox Ave, New York, NY</v>
      </c>
    </row>
    <row r="122" spans="1:9" hidden="1" x14ac:dyDescent="0.25">
      <c r="A122">
        <v>7097865106</v>
      </c>
      <c r="B122" s="5">
        <v>41646</v>
      </c>
      <c r="C122">
        <v>19</v>
      </c>
      <c r="D122">
        <f>VLOOKUP(Table4[[#This Row],[violation_code]],Table2[[#All],[violation_code]:[category]],3,FALSE)</f>
        <v>2</v>
      </c>
      <c r="E122">
        <v>349570</v>
      </c>
      <c r="F122" s="4">
        <v>0.45555555555555555</v>
      </c>
      <c r="G122">
        <v>527</v>
      </c>
      <c r="H122" t="s">
        <v>62</v>
      </c>
      <c r="I122" t="str">
        <f>CONCATENATE(Table4[[#This Row],[house_number]]," ",Table4[[#This Row],[street_name]], ", New York, NY")</f>
        <v>527 Lenox Ave, New York, NY</v>
      </c>
    </row>
    <row r="123" spans="1:9" hidden="1" x14ac:dyDescent="0.25">
      <c r="A123">
        <v>7097865088</v>
      </c>
      <c r="B123" s="5">
        <v>41646</v>
      </c>
      <c r="C123">
        <v>38</v>
      </c>
      <c r="D123">
        <f>VLOOKUP(Table4[[#This Row],[violation_code]],Table2[[#All],[violation_code]:[category]],3,FALSE)</f>
        <v>5</v>
      </c>
      <c r="E123">
        <v>349570</v>
      </c>
      <c r="F123" s="4">
        <v>0.45208333333333334</v>
      </c>
      <c r="G123">
        <v>475</v>
      </c>
      <c r="H123" t="s">
        <v>62</v>
      </c>
      <c r="I123" t="str">
        <f>CONCATENATE(Table4[[#This Row],[house_number]]," ",Table4[[#This Row],[street_name]], ", New York, NY")</f>
        <v>475 Lenox Ave, New York, NY</v>
      </c>
    </row>
    <row r="124" spans="1:9" hidden="1" x14ac:dyDescent="0.25">
      <c r="A124">
        <v>7097865076</v>
      </c>
      <c r="B124" s="5">
        <v>41646</v>
      </c>
      <c r="C124">
        <v>38</v>
      </c>
      <c r="D124">
        <f>VLOOKUP(Table4[[#This Row],[violation_code]],Table2[[#All],[violation_code]:[category]],3,FALSE)</f>
        <v>5</v>
      </c>
      <c r="E124">
        <v>349570</v>
      </c>
      <c r="F124" s="4">
        <v>0.45069444444444445</v>
      </c>
      <c r="G124">
        <v>454</v>
      </c>
      <c r="H124" t="s">
        <v>62</v>
      </c>
      <c r="I124" t="str">
        <f>CONCATENATE(Table4[[#This Row],[house_number]]," ",Table4[[#This Row],[street_name]], ", New York, NY")</f>
        <v>454 Lenox Ave, New York, NY</v>
      </c>
    </row>
    <row r="125" spans="1:9" hidden="1" x14ac:dyDescent="0.25">
      <c r="A125">
        <v>7097865064</v>
      </c>
      <c r="B125" s="5">
        <v>41646</v>
      </c>
      <c r="C125">
        <v>71</v>
      </c>
      <c r="D125">
        <f>VLOOKUP(Table4[[#This Row],[violation_code]],Table2[[#All],[violation_code]:[category]],3,FALSE)</f>
        <v>5</v>
      </c>
      <c r="E125">
        <v>349570</v>
      </c>
      <c r="F125" s="4">
        <v>0.44861111111111113</v>
      </c>
      <c r="G125">
        <v>393</v>
      </c>
      <c r="H125" t="s">
        <v>62</v>
      </c>
      <c r="I125" t="str">
        <f>CONCATENATE(Table4[[#This Row],[house_number]]," ",Table4[[#This Row],[street_name]], ", New York, NY")</f>
        <v>393 Lenox Ave, New York, NY</v>
      </c>
    </row>
    <row r="126" spans="1:9" hidden="1" x14ac:dyDescent="0.25">
      <c r="A126">
        <v>7097865052</v>
      </c>
      <c r="B126" s="5">
        <v>41646</v>
      </c>
      <c r="C126">
        <v>20</v>
      </c>
      <c r="D126">
        <f>VLOOKUP(Table4[[#This Row],[violation_code]],Table2[[#All],[violation_code]:[category]],3,FALSE)</f>
        <v>2</v>
      </c>
      <c r="E126">
        <v>349570</v>
      </c>
      <c r="F126" s="4">
        <v>0.4458333333333333</v>
      </c>
      <c r="G126">
        <v>55</v>
      </c>
      <c r="H126" t="s">
        <v>51</v>
      </c>
      <c r="I126" t="str">
        <f>CONCATENATE(Table4[[#This Row],[house_number]]," ",Table4[[#This Row],[street_name]], ", New York, NY")</f>
        <v>55 W 129th St, New York, NY</v>
      </c>
    </row>
    <row r="127" spans="1:9" hidden="1" x14ac:dyDescent="0.25">
      <c r="A127">
        <v>7097865039</v>
      </c>
      <c r="B127" s="5">
        <v>41646</v>
      </c>
      <c r="C127">
        <v>38</v>
      </c>
      <c r="D127">
        <f>VLOOKUP(Table4[[#This Row],[violation_code]],Table2[[#All],[violation_code]:[category]],3,FALSE)</f>
        <v>5</v>
      </c>
      <c r="E127">
        <v>349570</v>
      </c>
      <c r="F127" s="4">
        <v>0.3923611111111111</v>
      </c>
      <c r="G127">
        <v>2175</v>
      </c>
      <c r="H127" t="s">
        <v>156</v>
      </c>
      <c r="I127" t="str">
        <f>CONCATENATE(Table4[[#This Row],[house_number]]," ",Table4[[#This Row],[street_name]], ", New York, NY")</f>
        <v>2175 5th Ave, New York, NY</v>
      </c>
    </row>
    <row r="128" spans="1:9" hidden="1" x14ac:dyDescent="0.25">
      <c r="A128">
        <v>7097865015</v>
      </c>
      <c r="B128" s="5">
        <v>41646</v>
      </c>
      <c r="C128">
        <v>38</v>
      </c>
      <c r="D128">
        <f>VLOOKUP(Table4[[#This Row],[violation_code]],Table2[[#All],[violation_code]:[category]],3,FALSE)</f>
        <v>5</v>
      </c>
      <c r="E128">
        <v>349570</v>
      </c>
      <c r="F128" s="4">
        <v>0.38541666666666669</v>
      </c>
      <c r="G128">
        <v>40</v>
      </c>
      <c r="H128" t="s">
        <v>119</v>
      </c>
      <c r="I128" t="str">
        <f>CONCATENATE(Table4[[#This Row],[house_number]]," ",Table4[[#This Row],[street_name]], ", New York, NY")</f>
        <v>40 W 135th St, New York, NY</v>
      </c>
    </row>
    <row r="129" spans="1:9" hidden="1" x14ac:dyDescent="0.25">
      <c r="A129">
        <v>7097864977</v>
      </c>
      <c r="B129" s="5">
        <v>41646</v>
      </c>
      <c r="C129">
        <v>38</v>
      </c>
      <c r="D129">
        <f>VLOOKUP(Table4[[#This Row],[violation_code]],Table2[[#All],[violation_code]:[category]],3,FALSE)</f>
        <v>5</v>
      </c>
      <c r="E129">
        <v>349570</v>
      </c>
      <c r="F129" s="4">
        <v>0.35486111111111113</v>
      </c>
      <c r="G129">
        <v>508</v>
      </c>
      <c r="H129" t="s">
        <v>74</v>
      </c>
      <c r="I129" t="str">
        <f>CONCATENATE(Table4[[#This Row],[house_number]]," ",Table4[[#This Row],[street_name]], ", New York, NY")</f>
        <v>508 W 114th St, New York, NY</v>
      </c>
    </row>
    <row r="130" spans="1:9" hidden="1" x14ac:dyDescent="0.25">
      <c r="A130">
        <v>7097864965</v>
      </c>
      <c r="B130" s="5">
        <v>41646</v>
      </c>
      <c r="C130">
        <v>38</v>
      </c>
      <c r="D130">
        <f>VLOOKUP(Table4[[#This Row],[violation_code]],Table2[[#All],[violation_code]:[category]],3,FALSE)</f>
        <v>5</v>
      </c>
      <c r="E130">
        <v>349570</v>
      </c>
      <c r="F130" s="4">
        <v>0.3527777777777778</v>
      </c>
      <c r="G130">
        <v>524</v>
      </c>
      <c r="H130" t="s">
        <v>74</v>
      </c>
      <c r="I130" t="str">
        <f>CONCATENATE(Table4[[#This Row],[house_number]]," ",Table4[[#This Row],[street_name]], ", New York, NY")</f>
        <v>524 W 114th St, New York, NY</v>
      </c>
    </row>
    <row r="131" spans="1:9" hidden="1" x14ac:dyDescent="0.25">
      <c r="A131">
        <v>7097864916</v>
      </c>
      <c r="B131" s="5">
        <v>41646</v>
      </c>
      <c r="C131">
        <v>14</v>
      </c>
      <c r="D131">
        <f>VLOOKUP(Table4[[#This Row],[violation_code]],Table2[[#All],[violation_code]:[category]],3,FALSE)</f>
        <v>2</v>
      </c>
      <c r="E131">
        <v>349570</v>
      </c>
      <c r="F131" s="4">
        <v>0.31180555555555556</v>
      </c>
      <c r="G131">
        <v>3149</v>
      </c>
      <c r="H131" t="s">
        <v>17</v>
      </c>
      <c r="I131" t="str">
        <f>CONCATENATE(Table4[[#This Row],[house_number]]," ",Table4[[#This Row],[street_name]], ", New York, NY")</f>
        <v>3149 Broadway, New York, NY</v>
      </c>
    </row>
    <row r="132" spans="1:9" hidden="1" x14ac:dyDescent="0.25">
      <c r="A132">
        <v>7097864874</v>
      </c>
      <c r="B132" s="5">
        <v>41646</v>
      </c>
      <c r="C132">
        <v>20</v>
      </c>
      <c r="D132">
        <f>VLOOKUP(Table4[[#This Row],[violation_code]],Table2[[#All],[violation_code]:[category]],3,FALSE)</f>
        <v>2</v>
      </c>
      <c r="E132">
        <v>349570</v>
      </c>
      <c r="F132" s="4">
        <v>0.3</v>
      </c>
      <c r="G132">
        <v>110</v>
      </c>
      <c r="H132" t="s">
        <v>120</v>
      </c>
      <c r="I132" t="str">
        <f>CONCATENATE(Table4[[#This Row],[house_number]]," ",Table4[[#This Row],[street_name]], ", New York, NY")</f>
        <v>110 W 145th St, New York, NY</v>
      </c>
    </row>
    <row r="133" spans="1:9" hidden="1" x14ac:dyDescent="0.25">
      <c r="A133">
        <v>7097864837</v>
      </c>
      <c r="B133" s="5">
        <v>41646</v>
      </c>
      <c r="C133">
        <v>40</v>
      </c>
      <c r="D133">
        <f>VLOOKUP(Table4[[#This Row],[violation_code]],Table2[[#All],[violation_code]:[category]],3,FALSE)</f>
        <v>2</v>
      </c>
      <c r="E133">
        <v>349570</v>
      </c>
      <c r="F133" s="4">
        <v>0.24791666666666667</v>
      </c>
      <c r="G133">
        <v>541</v>
      </c>
      <c r="H133" t="s">
        <v>166</v>
      </c>
      <c r="I133" t="str">
        <f>CONCATENATE(Table4[[#This Row],[house_number]]," ",Table4[[#This Row],[street_name]], ", New York, NY")</f>
        <v>541 W 144th St, New York, NY</v>
      </c>
    </row>
    <row r="134" spans="1:9" hidden="1" x14ac:dyDescent="0.25">
      <c r="A134">
        <v>7097865763</v>
      </c>
      <c r="B134" s="5">
        <v>41647</v>
      </c>
      <c r="C134">
        <v>21</v>
      </c>
      <c r="D134">
        <f>VLOOKUP(Table4[[#This Row],[violation_code]],Table2[[#All],[violation_code]:[category]],3,FALSE)</f>
        <v>1</v>
      </c>
      <c r="E134">
        <v>349570</v>
      </c>
      <c r="F134" s="4">
        <v>0.41041666666666665</v>
      </c>
      <c r="G134">
        <v>98</v>
      </c>
      <c r="H134" t="s">
        <v>70</v>
      </c>
      <c r="I134" t="str">
        <f>CONCATENATE(Table4[[#This Row],[house_number]]," ",Table4[[#This Row],[street_name]], ", New York, NY")</f>
        <v>98 Thayer St, New York, NY</v>
      </c>
    </row>
    <row r="135" spans="1:9" hidden="1" x14ac:dyDescent="0.25">
      <c r="A135">
        <v>7097865726</v>
      </c>
      <c r="B135" s="5">
        <v>41647</v>
      </c>
      <c r="C135">
        <v>21</v>
      </c>
      <c r="D135">
        <f>VLOOKUP(Table4[[#This Row],[violation_code]],Table2[[#All],[violation_code]:[category]],3,FALSE)</f>
        <v>1</v>
      </c>
      <c r="E135">
        <v>349570</v>
      </c>
      <c r="F135" s="4">
        <v>0.4069444444444445</v>
      </c>
      <c r="G135">
        <v>40</v>
      </c>
      <c r="H135" t="s">
        <v>70</v>
      </c>
      <c r="I135" t="str">
        <f>CONCATENATE(Table4[[#This Row],[house_number]]," ",Table4[[#This Row],[street_name]], ", New York, NY")</f>
        <v>40 Thayer St, New York, NY</v>
      </c>
    </row>
    <row r="136" spans="1:9" hidden="1" x14ac:dyDescent="0.25">
      <c r="A136">
        <v>7097865672</v>
      </c>
      <c r="B136" s="5">
        <v>41647</v>
      </c>
      <c r="C136">
        <v>21</v>
      </c>
      <c r="D136">
        <f>VLOOKUP(Table4[[#This Row],[violation_code]],Table2[[#All],[violation_code]:[category]],3,FALSE)</f>
        <v>1</v>
      </c>
      <c r="E136">
        <v>349570</v>
      </c>
      <c r="F136" s="4">
        <v>0.39999999999999997</v>
      </c>
      <c r="G136" t="s">
        <v>167</v>
      </c>
      <c r="H136" t="s">
        <v>147</v>
      </c>
      <c r="I136" t="str">
        <f>CONCATENATE(Table4[[#This Row],[house_number]]," ",Table4[[#This Row],[street_name]], ", New York, NY")</f>
        <v>266-68 Nagle Ave, New York, NY</v>
      </c>
    </row>
    <row r="137" spans="1:9" hidden="1" x14ac:dyDescent="0.25">
      <c r="A137">
        <v>7097865660</v>
      </c>
      <c r="B137" s="5">
        <v>41647</v>
      </c>
      <c r="C137">
        <v>38</v>
      </c>
      <c r="D137">
        <f>VLOOKUP(Table4[[#This Row],[violation_code]],Table2[[#All],[violation_code]:[category]],3,FALSE)</f>
        <v>5</v>
      </c>
      <c r="E137">
        <v>349570</v>
      </c>
      <c r="F137" s="4">
        <v>0.38611111111111113</v>
      </c>
      <c r="G137">
        <v>564</v>
      </c>
      <c r="H137" t="s">
        <v>93</v>
      </c>
      <c r="I137" t="str">
        <f>CONCATENATE(Table4[[#This Row],[house_number]]," ",Table4[[#This Row],[street_name]], ", New York, NY")</f>
        <v>564 W 207th St, New York, NY</v>
      </c>
    </row>
    <row r="138" spans="1:9" hidden="1" x14ac:dyDescent="0.25">
      <c r="A138">
        <v>7097865611</v>
      </c>
      <c r="B138" s="5">
        <v>41647</v>
      </c>
      <c r="C138">
        <v>71</v>
      </c>
      <c r="D138">
        <f>VLOOKUP(Table4[[#This Row],[violation_code]],Table2[[#All],[violation_code]:[category]],3,FALSE)</f>
        <v>5</v>
      </c>
      <c r="E138">
        <v>349570</v>
      </c>
      <c r="F138" s="4">
        <v>0.37361111111111112</v>
      </c>
      <c r="G138">
        <v>178</v>
      </c>
      <c r="H138" t="s">
        <v>161</v>
      </c>
      <c r="I138" t="str">
        <f>CONCATENATE(Table4[[#This Row],[house_number]]," ",Table4[[#This Row],[street_name]], ", New York, NY")</f>
        <v>178 Dyckman St, New York, NY</v>
      </c>
    </row>
    <row r="139" spans="1:9" hidden="1" x14ac:dyDescent="0.25">
      <c r="A139">
        <v>7097865600</v>
      </c>
      <c r="B139" s="5">
        <v>41647</v>
      </c>
      <c r="C139">
        <v>21</v>
      </c>
      <c r="D139">
        <f>VLOOKUP(Table4[[#This Row],[violation_code]],Table2[[#All],[violation_code]:[category]],3,FALSE)</f>
        <v>1</v>
      </c>
      <c r="E139">
        <v>349570</v>
      </c>
      <c r="F139" s="4">
        <v>0.3659722222222222</v>
      </c>
      <c r="G139">
        <v>101</v>
      </c>
      <c r="H139" t="s">
        <v>168</v>
      </c>
      <c r="I139" t="str">
        <f>CONCATENATE(Table4[[#This Row],[house_number]]," ",Table4[[#This Row],[street_name]], ", New York, NY")</f>
        <v>101 Sherman Ave, New York, NY</v>
      </c>
    </row>
    <row r="140" spans="1:9" hidden="1" x14ac:dyDescent="0.25">
      <c r="A140">
        <v>7097865593</v>
      </c>
      <c r="B140" s="5">
        <v>41647</v>
      </c>
      <c r="C140">
        <v>21</v>
      </c>
      <c r="D140">
        <f>VLOOKUP(Table4[[#This Row],[violation_code]],Table2[[#All],[violation_code]:[category]],3,FALSE)</f>
        <v>1</v>
      </c>
      <c r="E140">
        <v>349570</v>
      </c>
      <c r="F140" s="4">
        <v>0.36527777777777781</v>
      </c>
      <c r="G140">
        <v>109</v>
      </c>
      <c r="H140" t="s">
        <v>168</v>
      </c>
      <c r="I140" t="str">
        <f>CONCATENATE(Table4[[#This Row],[house_number]]," ",Table4[[#This Row],[street_name]], ", New York, NY")</f>
        <v>109 Sherman Ave, New York, NY</v>
      </c>
    </row>
    <row r="141" spans="1:9" hidden="1" x14ac:dyDescent="0.25">
      <c r="A141">
        <v>7097865581</v>
      </c>
      <c r="B141" s="5">
        <v>41647</v>
      </c>
      <c r="C141">
        <v>21</v>
      </c>
      <c r="D141">
        <f>VLOOKUP(Table4[[#This Row],[violation_code]],Table2[[#All],[violation_code]:[category]],3,FALSE)</f>
        <v>1</v>
      </c>
      <c r="E141">
        <v>349570</v>
      </c>
      <c r="F141" s="4">
        <v>0.36388888888888887</v>
      </c>
      <c r="G141">
        <v>121</v>
      </c>
      <c r="H141" t="s">
        <v>168</v>
      </c>
      <c r="I141" t="str">
        <f>CONCATENATE(Table4[[#This Row],[house_number]]," ",Table4[[#This Row],[street_name]], ", New York, NY")</f>
        <v>121 Sherman Ave, New York, NY</v>
      </c>
    </row>
    <row r="142" spans="1:9" hidden="1" x14ac:dyDescent="0.25">
      <c r="A142">
        <v>7097865568</v>
      </c>
      <c r="B142" s="5">
        <v>41647</v>
      </c>
      <c r="C142">
        <v>21</v>
      </c>
      <c r="D142">
        <f>VLOOKUP(Table4[[#This Row],[violation_code]],Table2[[#All],[violation_code]:[category]],3,FALSE)</f>
        <v>1</v>
      </c>
      <c r="E142">
        <v>349570</v>
      </c>
      <c r="F142" s="4">
        <v>0.36041666666666666</v>
      </c>
      <c r="G142">
        <v>590</v>
      </c>
      <c r="H142" t="s">
        <v>169</v>
      </c>
      <c r="I142" t="str">
        <f>CONCATENATE(Table4[[#This Row],[house_number]]," ",Table4[[#This Row],[street_name]], ", New York, NY")</f>
        <v>590 W 204th St, New York, NY</v>
      </c>
    </row>
    <row r="143" spans="1:9" hidden="1" x14ac:dyDescent="0.25">
      <c r="A143">
        <v>7097865532</v>
      </c>
      <c r="B143" s="5">
        <v>41647</v>
      </c>
      <c r="C143">
        <v>21</v>
      </c>
      <c r="D143">
        <f>VLOOKUP(Table4[[#This Row],[violation_code]],Table2[[#All],[violation_code]:[category]],3,FALSE)</f>
        <v>1</v>
      </c>
      <c r="E143">
        <v>349570</v>
      </c>
      <c r="F143" s="4">
        <v>0.31666666666666665</v>
      </c>
      <c r="G143">
        <v>2459</v>
      </c>
      <c r="H143" t="s">
        <v>17</v>
      </c>
      <c r="I143" t="str">
        <f>CONCATENATE(Table4[[#This Row],[house_number]]," ",Table4[[#This Row],[street_name]], ", New York, NY")</f>
        <v>2459 Broadway, New York, NY</v>
      </c>
    </row>
    <row r="144" spans="1:9" hidden="1" x14ac:dyDescent="0.25">
      <c r="A144">
        <v>7097865489</v>
      </c>
      <c r="B144" s="5">
        <v>41647</v>
      </c>
      <c r="C144">
        <v>21</v>
      </c>
      <c r="D144">
        <f>VLOOKUP(Table4[[#This Row],[violation_code]],Table2[[#All],[violation_code]:[category]],3,FALSE)</f>
        <v>1</v>
      </c>
      <c r="E144">
        <v>349570</v>
      </c>
      <c r="F144" s="4">
        <v>0.27708333333333335</v>
      </c>
      <c r="G144">
        <v>845</v>
      </c>
      <c r="H144" t="s">
        <v>14</v>
      </c>
      <c r="I144" t="str">
        <f>CONCATENATE(Table4[[#This Row],[house_number]]," ",Table4[[#This Row],[street_name]], ", New York, NY")</f>
        <v>845 Columbus Ave, New York, NY</v>
      </c>
    </row>
    <row r="145" spans="1:9" hidden="1" x14ac:dyDescent="0.25">
      <c r="A145">
        <v>7097865465</v>
      </c>
      <c r="B145" s="5">
        <v>41647</v>
      </c>
      <c r="C145">
        <v>21</v>
      </c>
      <c r="D145">
        <f>VLOOKUP(Table4[[#This Row],[violation_code]],Table2[[#All],[violation_code]:[category]],3,FALSE)</f>
        <v>1</v>
      </c>
      <c r="E145">
        <v>349570</v>
      </c>
      <c r="F145" s="4">
        <v>0.27499999999999997</v>
      </c>
      <c r="G145">
        <v>885</v>
      </c>
      <c r="H145" t="s">
        <v>14</v>
      </c>
      <c r="I145" t="str">
        <f>CONCATENATE(Table4[[#This Row],[house_number]]," ",Table4[[#This Row],[street_name]], ", New York, NY")</f>
        <v>885 Columbus Ave, New York, NY</v>
      </c>
    </row>
    <row r="146" spans="1:9" hidden="1" x14ac:dyDescent="0.25">
      <c r="A146">
        <v>7097866111</v>
      </c>
      <c r="B146" s="5">
        <v>41647</v>
      </c>
      <c r="C146">
        <v>16</v>
      </c>
      <c r="D146">
        <f>VLOOKUP(Table4[[#This Row],[violation_code]],Table2[[#All],[violation_code]:[category]],3,FALSE)</f>
        <v>2</v>
      </c>
      <c r="E146">
        <v>349570</v>
      </c>
      <c r="F146" s="4">
        <v>0.64097222222222217</v>
      </c>
      <c r="G146">
        <v>1955</v>
      </c>
      <c r="H146" t="s">
        <v>102</v>
      </c>
      <c r="I146" t="str">
        <f>CONCATENATE(Table4[[#This Row],[house_number]]," ",Table4[[#This Row],[street_name]], ", New York, NY")</f>
        <v>1955 W 116th St, New York, NY</v>
      </c>
    </row>
    <row r="147" spans="1:9" hidden="1" x14ac:dyDescent="0.25">
      <c r="A147">
        <v>7097866019</v>
      </c>
      <c r="B147" s="5">
        <v>41647</v>
      </c>
      <c r="C147">
        <v>10</v>
      </c>
      <c r="D147">
        <f>VLOOKUP(Table4[[#This Row],[violation_code]],Table2[[#All],[violation_code]:[category]],3,FALSE)</f>
        <v>2</v>
      </c>
      <c r="E147">
        <v>349570</v>
      </c>
      <c r="F147" s="4">
        <v>0.58263888888888882</v>
      </c>
      <c r="G147">
        <v>2269</v>
      </c>
      <c r="H147" t="s">
        <v>33</v>
      </c>
      <c r="I147" t="str">
        <f>CONCATENATE(Table4[[#This Row],[house_number]]," ",Table4[[#This Row],[street_name]], ", New York, NY")</f>
        <v>2269 1st Ave, New York, NY</v>
      </c>
    </row>
    <row r="148" spans="1:9" hidden="1" x14ac:dyDescent="0.25">
      <c r="A148">
        <v>7097866007</v>
      </c>
      <c r="B148" s="5">
        <v>41647</v>
      </c>
      <c r="C148">
        <v>48</v>
      </c>
      <c r="D148">
        <f>VLOOKUP(Table4[[#This Row],[violation_code]],Table2[[#All],[violation_code]:[category]],3,FALSE)</f>
        <v>3</v>
      </c>
      <c r="E148">
        <v>349570</v>
      </c>
      <c r="F148" s="4">
        <v>0.5805555555555556</v>
      </c>
      <c r="G148">
        <v>2245</v>
      </c>
      <c r="H148" t="s">
        <v>33</v>
      </c>
      <c r="I148" t="str">
        <f>CONCATENATE(Table4[[#This Row],[house_number]]," ",Table4[[#This Row],[street_name]], ", New York, NY")</f>
        <v>2245 1st Ave, New York, NY</v>
      </c>
    </row>
    <row r="149" spans="1:9" hidden="1" x14ac:dyDescent="0.25">
      <c r="A149">
        <v>7097865994</v>
      </c>
      <c r="B149" s="5">
        <v>41647</v>
      </c>
      <c r="C149">
        <v>53</v>
      </c>
      <c r="D149">
        <f>VLOOKUP(Table4[[#This Row],[violation_code]],Table2[[#All],[violation_code]:[category]],3,FALSE)</f>
        <v>3</v>
      </c>
      <c r="E149">
        <v>349570</v>
      </c>
      <c r="F149" s="4">
        <v>0.57986111111111105</v>
      </c>
      <c r="G149">
        <v>2235</v>
      </c>
      <c r="H149" t="s">
        <v>33</v>
      </c>
      <c r="I149" t="str">
        <f>CONCATENATE(Table4[[#This Row],[house_number]]," ",Table4[[#This Row],[street_name]], ", New York, NY")</f>
        <v>2235 1st Ave, New York, NY</v>
      </c>
    </row>
    <row r="150" spans="1:9" hidden="1" x14ac:dyDescent="0.25">
      <c r="A150">
        <v>7097865969</v>
      </c>
      <c r="B150" s="5">
        <v>41647</v>
      </c>
      <c r="C150">
        <v>46</v>
      </c>
      <c r="D150">
        <f>VLOOKUP(Table4[[#This Row],[violation_code]],Table2[[#All],[violation_code]:[category]],3,FALSE)</f>
        <v>3</v>
      </c>
      <c r="E150">
        <v>349570</v>
      </c>
      <c r="F150" s="4">
        <v>0.5756944444444444</v>
      </c>
      <c r="G150">
        <v>339</v>
      </c>
      <c r="H150" t="s">
        <v>170</v>
      </c>
      <c r="I150" t="str">
        <f>CONCATENATE(Table4[[#This Row],[house_number]]," ",Table4[[#This Row],[street_name]], ", New York, NY")</f>
        <v>339 E 108th St, New York, NY</v>
      </c>
    </row>
    <row r="151" spans="1:9" hidden="1" x14ac:dyDescent="0.25">
      <c r="A151">
        <v>7097865933</v>
      </c>
      <c r="B151" s="5">
        <v>41647</v>
      </c>
      <c r="C151">
        <v>10</v>
      </c>
      <c r="D151">
        <f>VLOOKUP(Table4[[#This Row],[violation_code]],Table2[[#All],[violation_code]:[category]],3,FALSE)</f>
        <v>2</v>
      </c>
      <c r="E151">
        <v>349570</v>
      </c>
      <c r="F151" s="4">
        <v>0.57152777777777775</v>
      </c>
      <c r="G151">
        <v>2049</v>
      </c>
      <c r="H151" t="s">
        <v>30</v>
      </c>
      <c r="I151" t="str">
        <f>CONCATENATE(Table4[[#This Row],[house_number]]," ",Table4[[#This Row],[street_name]], ", New York, NY")</f>
        <v>2049 2nd Ave, New York, NY</v>
      </c>
    </row>
    <row r="152" spans="1:9" hidden="1" x14ac:dyDescent="0.25">
      <c r="A152">
        <v>7097865921</v>
      </c>
      <c r="B152" s="5">
        <v>41647</v>
      </c>
      <c r="C152">
        <v>16</v>
      </c>
      <c r="D152">
        <f>VLOOKUP(Table4[[#This Row],[violation_code]],Table2[[#All],[violation_code]:[category]],3,FALSE)</f>
        <v>2</v>
      </c>
      <c r="E152">
        <v>349570</v>
      </c>
      <c r="F152" s="4">
        <v>0.56944444444444442</v>
      </c>
      <c r="G152">
        <v>345</v>
      </c>
      <c r="H152" t="s">
        <v>171</v>
      </c>
      <c r="I152" t="str">
        <f>CONCATENATE(Table4[[#This Row],[house_number]]," ",Table4[[#This Row],[street_name]], ", New York, NY")</f>
        <v>345 E 101st St, New York, NY</v>
      </c>
    </row>
    <row r="153" spans="1:9" hidden="1" x14ac:dyDescent="0.25">
      <c r="A153">
        <v>7097865908</v>
      </c>
      <c r="B153" s="5">
        <v>41647</v>
      </c>
      <c r="C153">
        <v>19</v>
      </c>
      <c r="D153">
        <f>VLOOKUP(Table4[[#This Row],[violation_code]],Table2[[#All],[violation_code]:[category]],3,FALSE)</f>
        <v>2</v>
      </c>
      <c r="E153">
        <v>349570</v>
      </c>
      <c r="F153" s="4">
        <v>0.4993055555555555</v>
      </c>
      <c r="G153">
        <v>429</v>
      </c>
      <c r="H153" t="s">
        <v>62</v>
      </c>
      <c r="I153" t="str">
        <f>CONCATENATE(Table4[[#This Row],[house_number]]," ",Table4[[#This Row],[street_name]], ", New York, NY")</f>
        <v>429 Lenox Ave, New York, NY</v>
      </c>
    </row>
    <row r="154" spans="1:9" hidden="1" x14ac:dyDescent="0.25">
      <c r="A154">
        <v>7097865891</v>
      </c>
      <c r="B154" s="5">
        <v>41647</v>
      </c>
      <c r="C154">
        <v>21</v>
      </c>
      <c r="D154">
        <f>VLOOKUP(Table4[[#This Row],[violation_code]],Table2[[#All],[violation_code]:[category]],3,FALSE)</f>
        <v>1</v>
      </c>
      <c r="E154">
        <v>349570</v>
      </c>
      <c r="F154" s="4">
        <v>0.48680555555555555</v>
      </c>
      <c r="G154" t="s">
        <v>172</v>
      </c>
      <c r="H154" t="s">
        <v>65</v>
      </c>
      <c r="I154" t="str">
        <f>CONCATENATE(Table4[[#This Row],[house_number]]," ",Table4[[#This Row],[street_name]], ", New York, NY")</f>
        <v>664-674 W 163rd St, New York, NY</v>
      </c>
    </row>
    <row r="155" spans="1:9" hidden="1" x14ac:dyDescent="0.25">
      <c r="A155">
        <v>7097865880</v>
      </c>
      <c r="B155" s="5">
        <v>41647</v>
      </c>
      <c r="C155">
        <v>21</v>
      </c>
      <c r="D155">
        <f>VLOOKUP(Table4[[#This Row],[violation_code]],Table2[[#All],[violation_code]:[category]],3,FALSE)</f>
        <v>1</v>
      </c>
      <c r="E155">
        <v>349570</v>
      </c>
      <c r="F155" s="4">
        <v>0.4861111111111111</v>
      </c>
      <c r="G155" t="s">
        <v>173</v>
      </c>
      <c r="H155" t="s">
        <v>65</v>
      </c>
      <c r="I155" t="str">
        <f>CONCATENATE(Table4[[#This Row],[house_number]]," ",Table4[[#This Row],[street_name]], ", New York, NY")</f>
        <v>652-662 W 163rd St, New York, NY</v>
      </c>
    </row>
    <row r="156" spans="1:9" hidden="1" x14ac:dyDescent="0.25">
      <c r="A156">
        <v>7097865878</v>
      </c>
      <c r="B156" s="5">
        <v>41647</v>
      </c>
      <c r="C156">
        <v>21</v>
      </c>
      <c r="D156">
        <f>VLOOKUP(Table4[[#This Row],[violation_code]],Table2[[#All],[violation_code]:[category]],3,FALSE)</f>
        <v>1</v>
      </c>
      <c r="E156">
        <v>349570</v>
      </c>
      <c r="F156" s="4">
        <v>0.48472222222222222</v>
      </c>
      <c r="G156" t="s">
        <v>173</v>
      </c>
      <c r="H156" t="s">
        <v>65</v>
      </c>
      <c r="I156" t="str">
        <f>CONCATENATE(Table4[[#This Row],[house_number]]," ",Table4[[#This Row],[street_name]], ", New York, NY")</f>
        <v>652-662 W 163rd St, New York, NY</v>
      </c>
    </row>
    <row r="157" spans="1:9" hidden="1" x14ac:dyDescent="0.25">
      <c r="A157">
        <v>7097865866</v>
      </c>
      <c r="B157" s="5">
        <v>41647</v>
      </c>
      <c r="C157">
        <v>21</v>
      </c>
      <c r="D157">
        <f>VLOOKUP(Table4[[#This Row],[violation_code]],Table2[[#All],[violation_code]:[category]],3,FALSE)</f>
        <v>1</v>
      </c>
      <c r="E157">
        <v>349570</v>
      </c>
      <c r="F157" s="4">
        <v>0.48402777777777778</v>
      </c>
      <c r="G157">
        <v>619</v>
      </c>
      <c r="H157" t="s">
        <v>65</v>
      </c>
      <c r="I157" t="str">
        <f>CONCATENATE(Table4[[#This Row],[house_number]]," ",Table4[[#This Row],[street_name]], ", New York, NY")</f>
        <v>619 W 163rd St, New York, NY</v>
      </c>
    </row>
    <row r="158" spans="1:9" hidden="1" x14ac:dyDescent="0.25">
      <c r="A158">
        <v>7097865829</v>
      </c>
      <c r="B158" s="5">
        <v>41647</v>
      </c>
      <c r="C158">
        <v>21</v>
      </c>
      <c r="D158">
        <f>VLOOKUP(Table4[[#This Row],[violation_code]],Table2[[#All],[violation_code]:[category]],3,FALSE)</f>
        <v>1</v>
      </c>
      <c r="E158">
        <v>349570</v>
      </c>
      <c r="F158" s="4">
        <v>0.41944444444444445</v>
      </c>
      <c r="G158">
        <v>21</v>
      </c>
      <c r="H158" t="s">
        <v>168</v>
      </c>
      <c r="I158" t="str">
        <f>CONCATENATE(Table4[[#This Row],[house_number]]," ",Table4[[#This Row],[street_name]], ", New York, NY")</f>
        <v>21 Sherman Ave, New York, NY</v>
      </c>
    </row>
    <row r="159" spans="1:9" hidden="1" x14ac:dyDescent="0.25">
      <c r="A159">
        <v>7097865817</v>
      </c>
      <c r="B159" s="5">
        <v>41647</v>
      </c>
      <c r="C159">
        <v>21</v>
      </c>
      <c r="D159">
        <f>VLOOKUP(Table4[[#This Row],[violation_code]],Table2[[#All],[violation_code]:[category]],3,FALSE)</f>
        <v>1</v>
      </c>
      <c r="E159">
        <v>349570</v>
      </c>
      <c r="F159" s="4">
        <v>0.41805555555555557</v>
      </c>
      <c r="G159">
        <v>7</v>
      </c>
      <c r="H159" t="s">
        <v>168</v>
      </c>
      <c r="I159" t="str">
        <f>CONCATENATE(Table4[[#This Row],[house_number]]," ",Table4[[#This Row],[street_name]], ", New York, NY")</f>
        <v>7 Sherman Ave, New York, NY</v>
      </c>
    </row>
    <row r="160" spans="1:9" hidden="1" x14ac:dyDescent="0.25">
      <c r="A160">
        <v>7097865787</v>
      </c>
      <c r="B160" s="5">
        <v>41647</v>
      </c>
      <c r="C160">
        <v>21</v>
      </c>
      <c r="D160">
        <f>VLOOKUP(Table4[[#This Row],[violation_code]],Table2[[#All],[violation_code]:[category]],3,FALSE)</f>
        <v>1</v>
      </c>
      <c r="E160">
        <v>349570</v>
      </c>
      <c r="F160" s="4">
        <v>0.41250000000000003</v>
      </c>
      <c r="G160">
        <v>90</v>
      </c>
      <c r="H160" t="s">
        <v>143</v>
      </c>
      <c r="I160" t="str">
        <f>CONCATENATE(Table4[[#This Row],[house_number]]," ",Table4[[#This Row],[street_name]], ", New York, NY")</f>
        <v>90 Arden St, New York, NY</v>
      </c>
    </row>
    <row r="161" spans="1:9" hidden="1" x14ac:dyDescent="0.25">
      <c r="A161">
        <v>7097866056</v>
      </c>
      <c r="B161" s="5">
        <v>41647</v>
      </c>
      <c r="C161">
        <v>18</v>
      </c>
      <c r="D161">
        <f>VLOOKUP(Table4[[#This Row],[violation_code]],Table2[[#All],[violation_code]:[category]],3,FALSE)</f>
        <v>2</v>
      </c>
      <c r="E161">
        <v>349570</v>
      </c>
      <c r="F161" s="4">
        <v>0.59027777777777779</v>
      </c>
      <c r="G161">
        <v>2413</v>
      </c>
      <c r="H161" t="s">
        <v>30</v>
      </c>
      <c r="I161" t="str">
        <f>CONCATENATE(Table4[[#This Row],[house_number]]," ",Table4[[#This Row],[street_name]], ", New York, NY")</f>
        <v>2413 2nd Ave, New York, NY</v>
      </c>
    </row>
    <row r="162" spans="1:9" hidden="1" x14ac:dyDescent="0.25">
      <c r="A162">
        <v>7097866032</v>
      </c>
      <c r="B162" s="5">
        <v>41647</v>
      </c>
      <c r="C162">
        <v>10</v>
      </c>
      <c r="D162">
        <f>VLOOKUP(Table4[[#This Row],[violation_code]],Table2[[#All],[violation_code]:[category]],3,FALSE)</f>
        <v>2</v>
      </c>
      <c r="E162">
        <v>349570</v>
      </c>
      <c r="F162" s="4">
        <v>0.58611111111111114</v>
      </c>
      <c r="G162">
        <v>2317</v>
      </c>
      <c r="H162" t="s">
        <v>33</v>
      </c>
      <c r="I162" t="str">
        <f>CONCATENATE(Table4[[#This Row],[house_number]]," ",Table4[[#This Row],[street_name]], ", New York, NY")</f>
        <v>2317 1st Ave, New York, NY</v>
      </c>
    </row>
    <row r="163" spans="1:9" hidden="1" x14ac:dyDescent="0.25">
      <c r="A163">
        <v>7097866020</v>
      </c>
      <c r="B163" s="5">
        <v>41647</v>
      </c>
      <c r="C163">
        <v>10</v>
      </c>
      <c r="D163">
        <f>VLOOKUP(Table4[[#This Row],[violation_code]],Table2[[#All],[violation_code]:[category]],3,FALSE)</f>
        <v>2</v>
      </c>
      <c r="E163">
        <v>349570</v>
      </c>
      <c r="F163" s="4">
        <v>0.58402777777777781</v>
      </c>
      <c r="G163">
        <v>2277</v>
      </c>
      <c r="H163" t="s">
        <v>33</v>
      </c>
      <c r="I163" t="str">
        <f>CONCATENATE(Table4[[#This Row],[house_number]]," ",Table4[[#This Row],[street_name]], ", New York, NY")</f>
        <v>2277 1st Ave, New York, NY</v>
      </c>
    </row>
    <row r="164" spans="1:9" hidden="1" x14ac:dyDescent="0.25">
      <c r="A164">
        <v>7097865982</v>
      </c>
      <c r="B164" s="5">
        <v>41647</v>
      </c>
      <c r="C164">
        <v>53</v>
      </c>
      <c r="D164">
        <f>VLOOKUP(Table4[[#This Row],[violation_code]],Table2[[#All],[violation_code]:[category]],3,FALSE)</f>
        <v>3</v>
      </c>
      <c r="E164">
        <v>349570</v>
      </c>
      <c r="F164" s="4">
        <v>0.57708333333333328</v>
      </c>
      <c r="G164">
        <v>2080</v>
      </c>
      <c r="H164" t="s">
        <v>33</v>
      </c>
      <c r="I164" t="str">
        <f>CONCATENATE(Table4[[#This Row],[house_number]]," ",Table4[[#This Row],[street_name]], ", New York, NY")</f>
        <v>2080 1st Ave, New York, NY</v>
      </c>
    </row>
    <row r="165" spans="1:9" hidden="1" x14ac:dyDescent="0.25">
      <c r="A165">
        <v>7097865970</v>
      </c>
      <c r="B165" s="5">
        <v>41647</v>
      </c>
      <c r="C165">
        <v>40</v>
      </c>
      <c r="D165">
        <f>VLOOKUP(Table4[[#This Row],[violation_code]],Table2[[#All],[violation_code]:[category]],3,FALSE)</f>
        <v>2</v>
      </c>
      <c r="E165">
        <v>349570</v>
      </c>
      <c r="F165" s="4">
        <v>0.57638888888888895</v>
      </c>
      <c r="G165">
        <v>339</v>
      </c>
      <c r="H165" t="s">
        <v>170</v>
      </c>
      <c r="I165" t="str">
        <f>CONCATENATE(Table4[[#This Row],[house_number]]," ",Table4[[#This Row],[street_name]], ", New York, NY")</f>
        <v>339 E 108th St, New York, NY</v>
      </c>
    </row>
    <row r="166" spans="1:9" hidden="1" x14ac:dyDescent="0.25">
      <c r="A166">
        <v>7097865957</v>
      </c>
      <c r="B166" s="5">
        <v>41647</v>
      </c>
      <c r="C166">
        <v>14</v>
      </c>
      <c r="D166">
        <f>VLOOKUP(Table4[[#This Row],[violation_code]],Table2[[#All],[violation_code]:[category]],3,FALSE)</f>
        <v>2</v>
      </c>
      <c r="E166">
        <v>349570</v>
      </c>
      <c r="F166" s="4">
        <v>0.57500000000000007</v>
      </c>
      <c r="G166">
        <v>2080</v>
      </c>
      <c r="H166" t="s">
        <v>33</v>
      </c>
      <c r="I166" t="str">
        <f>CONCATENATE(Table4[[#This Row],[house_number]]," ",Table4[[#This Row],[street_name]], ", New York, NY")</f>
        <v>2080 1st Ave, New York, NY</v>
      </c>
    </row>
    <row r="167" spans="1:9" hidden="1" x14ac:dyDescent="0.25">
      <c r="A167">
        <v>7097865945</v>
      </c>
      <c r="B167" s="5">
        <v>41647</v>
      </c>
      <c r="C167">
        <v>14</v>
      </c>
      <c r="D167">
        <f>VLOOKUP(Table4[[#This Row],[violation_code]],Table2[[#All],[violation_code]:[category]],3,FALSE)</f>
        <v>2</v>
      </c>
      <c r="E167">
        <v>349570</v>
      </c>
      <c r="F167" s="4">
        <v>0.57430555555555551</v>
      </c>
      <c r="G167">
        <v>2080</v>
      </c>
      <c r="H167" t="s">
        <v>33</v>
      </c>
      <c r="I167" t="str">
        <f>CONCATENATE(Table4[[#This Row],[house_number]]," ",Table4[[#This Row],[street_name]], ", New York, NY")</f>
        <v>2080 1st Ave, New York, NY</v>
      </c>
    </row>
    <row r="168" spans="1:9" hidden="1" x14ac:dyDescent="0.25">
      <c r="A168">
        <v>7097865910</v>
      </c>
      <c r="B168" s="5">
        <v>41647</v>
      </c>
      <c r="C168">
        <v>16</v>
      </c>
      <c r="D168">
        <f>VLOOKUP(Table4[[#This Row],[violation_code]],Table2[[#All],[violation_code]:[category]],3,FALSE)</f>
        <v>2</v>
      </c>
      <c r="E168">
        <v>349570</v>
      </c>
      <c r="F168" s="4">
        <v>0.56527777777777777</v>
      </c>
      <c r="G168">
        <v>2049</v>
      </c>
      <c r="H168" t="s">
        <v>30</v>
      </c>
      <c r="I168" t="str">
        <f>CONCATENATE(Table4[[#This Row],[house_number]]," ",Table4[[#This Row],[street_name]], ", New York, NY")</f>
        <v>2049 2nd Ave, New York, NY</v>
      </c>
    </row>
    <row r="169" spans="1:9" hidden="1" x14ac:dyDescent="0.25">
      <c r="A169">
        <v>7097865854</v>
      </c>
      <c r="B169" s="5">
        <v>41647</v>
      </c>
      <c r="C169">
        <v>21</v>
      </c>
      <c r="D169">
        <f>VLOOKUP(Table4[[#This Row],[violation_code]],Table2[[#All],[violation_code]:[category]],3,FALSE)</f>
        <v>1</v>
      </c>
      <c r="E169">
        <v>349570</v>
      </c>
      <c r="F169" s="4">
        <v>0.4236111111111111</v>
      </c>
      <c r="G169">
        <v>610</v>
      </c>
      <c r="H169" t="s">
        <v>174</v>
      </c>
      <c r="I169" t="str">
        <f>CONCATENATE(Table4[[#This Row],[house_number]]," ",Table4[[#This Row],[street_name]], ", New York, NY")</f>
        <v>610 W 196th St, New York, NY</v>
      </c>
    </row>
    <row r="170" spans="1:9" hidden="1" x14ac:dyDescent="0.25">
      <c r="A170">
        <v>7097865842</v>
      </c>
      <c r="B170" s="5">
        <v>41647</v>
      </c>
      <c r="C170">
        <v>21</v>
      </c>
      <c r="D170">
        <f>VLOOKUP(Table4[[#This Row],[violation_code]],Table2[[#All],[violation_code]:[category]],3,FALSE)</f>
        <v>1</v>
      </c>
      <c r="E170">
        <v>349570</v>
      </c>
      <c r="F170" s="4">
        <v>0.42222222222222222</v>
      </c>
      <c r="G170">
        <v>600</v>
      </c>
      <c r="H170" t="s">
        <v>174</v>
      </c>
      <c r="I170" t="str">
        <f>CONCATENATE(Table4[[#This Row],[house_number]]," ",Table4[[#This Row],[street_name]], ", New York, NY")</f>
        <v>600 W 196th St, New York, NY</v>
      </c>
    </row>
    <row r="171" spans="1:9" hidden="1" x14ac:dyDescent="0.25">
      <c r="A171">
        <v>7097865830</v>
      </c>
      <c r="B171" s="5">
        <v>41647</v>
      </c>
      <c r="C171">
        <v>21</v>
      </c>
      <c r="D171">
        <f>VLOOKUP(Table4[[#This Row],[violation_code]],Table2[[#All],[violation_code]:[category]],3,FALSE)</f>
        <v>1</v>
      </c>
      <c r="E171">
        <v>349570</v>
      </c>
      <c r="F171" s="4">
        <v>0.42152777777777778</v>
      </c>
      <c r="G171">
        <v>600</v>
      </c>
      <c r="H171" t="s">
        <v>174</v>
      </c>
      <c r="I171" t="str">
        <f>CONCATENATE(Table4[[#This Row],[house_number]]," ",Table4[[#This Row],[street_name]], ", New York, NY")</f>
        <v>600 W 196th St, New York, NY</v>
      </c>
    </row>
    <row r="172" spans="1:9" hidden="1" x14ac:dyDescent="0.25">
      <c r="A172">
        <v>7097865805</v>
      </c>
      <c r="B172" s="5">
        <v>41647</v>
      </c>
      <c r="C172">
        <v>21</v>
      </c>
      <c r="D172">
        <f>VLOOKUP(Table4[[#This Row],[violation_code]],Table2[[#All],[violation_code]:[category]],3,FALSE)</f>
        <v>1</v>
      </c>
      <c r="E172">
        <v>349570</v>
      </c>
      <c r="F172" s="4">
        <v>0.41597222222222219</v>
      </c>
      <c r="G172">
        <v>115</v>
      </c>
      <c r="H172" t="s">
        <v>147</v>
      </c>
      <c r="I172" t="str">
        <f>CONCATENATE(Table4[[#This Row],[house_number]]," ",Table4[[#This Row],[street_name]], ", New York, NY")</f>
        <v>115 Nagle Ave, New York, NY</v>
      </c>
    </row>
    <row r="173" spans="1:9" hidden="1" x14ac:dyDescent="0.25">
      <c r="A173">
        <v>7097865799</v>
      </c>
      <c r="B173" s="5">
        <v>41647</v>
      </c>
      <c r="C173">
        <v>21</v>
      </c>
      <c r="D173">
        <f>VLOOKUP(Table4[[#This Row],[violation_code]],Table2[[#All],[violation_code]:[category]],3,FALSE)</f>
        <v>1</v>
      </c>
      <c r="E173">
        <v>349570</v>
      </c>
      <c r="F173" s="4">
        <v>0.41388888888888892</v>
      </c>
      <c r="G173" t="s">
        <v>175</v>
      </c>
      <c r="H173" t="s">
        <v>143</v>
      </c>
      <c r="I173" t="str">
        <f>CONCATENATE(Table4[[#This Row],[house_number]]," ",Table4[[#This Row],[street_name]], ", New York, NY")</f>
        <v>28-32 Arden St, New York, NY</v>
      </c>
    </row>
    <row r="174" spans="1:9" hidden="1" x14ac:dyDescent="0.25">
      <c r="A174">
        <v>7097865775</v>
      </c>
      <c r="B174" s="5">
        <v>41647</v>
      </c>
      <c r="C174">
        <v>21</v>
      </c>
      <c r="D174">
        <f>VLOOKUP(Table4[[#This Row],[violation_code]],Table2[[#All],[violation_code]:[category]],3,FALSE)</f>
        <v>1</v>
      </c>
      <c r="E174">
        <v>349570</v>
      </c>
      <c r="F174" s="4">
        <v>0.41111111111111115</v>
      </c>
      <c r="G174">
        <v>100</v>
      </c>
      <c r="H174" t="s">
        <v>70</v>
      </c>
      <c r="I174" t="str">
        <f>CONCATENATE(Table4[[#This Row],[house_number]]," ",Table4[[#This Row],[street_name]], ", New York, NY")</f>
        <v>100 Thayer St, New York, NY</v>
      </c>
    </row>
    <row r="175" spans="1:9" hidden="1" x14ac:dyDescent="0.25">
      <c r="A175">
        <v>7097865751</v>
      </c>
      <c r="B175" s="5">
        <v>41647</v>
      </c>
      <c r="C175">
        <v>21</v>
      </c>
      <c r="D175">
        <f>VLOOKUP(Table4[[#This Row],[violation_code]],Table2[[#All],[violation_code]:[category]],3,FALSE)</f>
        <v>1</v>
      </c>
      <c r="E175">
        <v>349570</v>
      </c>
      <c r="F175" s="4">
        <v>0.40972222222222227</v>
      </c>
      <c r="G175">
        <v>98</v>
      </c>
      <c r="H175" t="s">
        <v>70</v>
      </c>
      <c r="I175" t="str">
        <f>CONCATENATE(Table4[[#This Row],[house_number]]," ",Table4[[#This Row],[street_name]], ", New York, NY")</f>
        <v>98 Thayer St, New York, NY</v>
      </c>
    </row>
    <row r="176" spans="1:9" hidden="1" x14ac:dyDescent="0.25">
      <c r="A176">
        <v>7097865740</v>
      </c>
      <c r="B176" s="5">
        <v>41647</v>
      </c>
      <c r="C176">
        <v>21</v>
      </c>
      <c r="D176">
        <f>VLOOKUP(Table4[[#This Row],[violation_code]],Table2[[#All],[violation_code]:[category]],3,FALSE)</f>
        <v>1</v>
      </c>
      <c r="E176">
        <v>349570</v>
      </c>
      <c r="F176" s="4">
        <v>0.40902777777777777</v>
      </c>
      <c r="G176">
        <v>60</v>
      </c>
      <c r="H176" t="s">
        <v>70</v>
      </c>
      <c r="I176" t="str">
        <f>CONCATENATE(Table4[[#This Row],[house_number]]," ",Table4[[#This Row],[street_name]], ", New York, NY")</f>
        <v>60 Thayer St, New York, NY</v>
      </c>
    </row>
    <row r="177" spans="1:9" hidden="1" x14ac:dyDescent="0.25">
      <c r="A177">
        <v>7097865738</v>
      </c>
      <c r="B177" s="5">
        <v>41647</v>
      </c>
      <c r="C177">
        <v>21</v>
      </c>
      <c r="D177">
        <f>VLOOKUP(Table4[[#This Row],[violation_code]],Table2[[#All],[violation_code]:[category]],3,FALSE)</f>
        <v>1</v>
      </c>
      <c r="E177">
        <v>349570</v>
      </c>
      <c r="F177" s="4">
        <v>0.40833333333333338</v>
      </c>
      <c r="G177">
        <v>50</v>
      </c>
      <c r="H177" t="s">
        <v>70</v>
      </c>
      <c r="I177" t="str">
        <f>CONCATENATE(Table4[[#This Row],[house_number]]," ",Table4[[#This Row],[street_name]], ", New York, NY")</f>
        <v>50 Thayer St, New York, NY</v>
      </c>
    </row>
    <row r="178" spans="1:9" hidden="1" x14ac:dyDescent="0.25">
      <c r="A178">
        <v>7097865714</v>
      </c>
      <c r="B178" s="5">
        <v>41647</v>
      </c>
      <c r="C178">
        <v>21</v>
      </c>
      <c r="D178">
        <f>VLOOKUP(Table4[[#This Row],[violation_code]],Table2[[#All],[violation_code]:[category]],3,FALSE)</f>
        <v>1</v>
      </c>
      <c r="E178">
        <v>349570</v>
      </c>
      <c r="F178" s="4">
        <v>0.40625</v>
      </c>
      <c r="G178">
        <v>24</v>
      </c>
      <c r="H178" t="s">
        <v>70</v>
      </c>
      <c r="I178" t="str">
        <f>CONCATENATE(Table4[[#This Row],[house_number]]," ",Table4[[#This Row],[street_name]], ", New York, NY")</f>
        <v>24 Thayer St, New York, NY</v>
      </c>
    </row>
    <row r="179" spans="1:9" hidden="1" x14ac:dyDescent="0.25">
      <c r="A179">
        <v>7097865684</v>
      </c>
      <c r="B179" s="5">
        <v>41647</v>
      </c>
      <c r="C179">
        <v>21</v>
      </c>
      <c r="D179">
        <f>VLOOKUP(Table4[[#This Row],[violation_code]],Table2[[#All],[violation_code]:[category]],3,FALSE)</f>
        <v>1</v>
      </c>
      <c r="E179">
        <v>349570</v>
      </c>
      <c r="F179" s="4">
        <v>0.40069444444444446</v>
      </c>
      <c r="G179">
        <v>278</v>
      </c>
      <c r="H179" t="s">
        <v>147</v>
      </c>
      <c r="I179" t="str">
        <f>CONCATENATE(Table4[[#This Row],[house_number]]," ",Table4[[#This Row],[street_name]], ", New York, NY")</f>
        <v>278 Nagle Ave, New York, NY</v>
      </c>
    </row>
    <row r="180" spans="1:9" hidden="1" x14ac:dyDescent="0.25">
      <c r="A180">
        <v>7097865659</v>
      </c>
      <c r="B180" s="5">
        <v>41647</v>
      </c>
      <c r="C180">
        <v>13</v>
      </c>
      <c r="D180">
        <f>VLOOKUP(Table4[[#This Row],[violation_code]],Table2[[#All],[violation_code]:[category]],3,FALSE)</f>
        <v>2</v>
      </c>
      <c r="E180">
        <v>349570</v>
      </c>
      <c r="F180" s="4">
        <v>0.3840277777777778</v>
      </c>
      <c r="G180">
        <v>609</v>
      </c>
      <c r="H180" t="s">
        <v>93</v>
      </c>
      <c r="I180" t="str">
        <f>CONCATENATE(Table4[[#This Row],[house_number]]," ",Table4[[#This Row],[street_name]], ", New York, NY")</f>
        <v>609 W 207th St, New York, NY</v>
      </c>
    </row>
    <row r="181" spans="1:9" hidden="1" x14ac:dyDescent="0.25">
      <c r="A181">
        <v>7097865647</v>
      </c>
      <c r="B181" s="5">
        <v>41647</v>
      </c>
      <c r="C181">
        <v>21</v>
      </c>
      <c r="D181">
        <f>VLOOKUP(Table4[[#This Row],[violation_code]],Table2[[#All],[violation_code]:[category]],3,FALSE)</f>
        <v>1</v>
      </c>
      <c r="E181">
        <v>349570</v>
      </c>
      <c r="F181" s="4">
        <v>0.37986111111111115</v>
      </c>
      <c r="G181">
        <v>37</v>
      </c>
      <c r="H181" t="s">
        <v>176</v>
      </c>
      <c r="I181" t="str">
        <f>CONCATENATE(Table4[[#This Row],[house_number]]," ",Table4[[#This Row],[street_name]], ", New York, NY")</f>
        <v>37 Vermilyea Ave, New York, NY</v>
      </c>
    </row>
    <row r="182" spans="1:9" hidden="1" x14ac:dyDescent="0.25">
      <c r="A182">
        <v>7097865635</v>
      </c>
      <c r="B182" s="5">
        <v>41647</v>
      </c>
      <c r="C182">
        <v>21</v>
      </c>
      <c r="D182">
        <f>VLOOKUP(Table4[[#This Row],[violation_code]],Table2[[#All],[violation_code]:[category]],3,FALSE)</f>
        <v>1</v>
      </c>
      <c r="E182">
        <v>349570</v>
      </c>
      <c r="F182" s="4">
        <v>0.37708333333333338</v>
      </c>
      <c r="G182">
        <v>15</v>
      </c>
      <c r="H182" t="s">
        <v>176</v>
      </c>
      <c r="I182" t="str">
        <f>CONCATENATE(Table4[[#This Row],[house_number]]," ",Table4[[#This Row],[street_name]], ", New York, NY")</f>
        <v>15 Vermilyea Ave, New York, NY</v>
      </c>
    </row>
    <row r="183" spans="1:9" hidden="1" x14ac:dyDescent="0.25">
      <c r="A183">
        <v>7097865623</v>
      </c>
      <c r="B183" s="5">
        <v>41647</v>
      </c>
      <c r="C183">
        <v>38</v>
      </c>
      <c r="D183">
        <f>VLOOKUP(Table4[[#This Row],[violation_code]],Table2[[#All],[violation_code]:[category]],3,FALSE)</f>
        <v>5</v>
      </c>
      <c r="E183">
        <v>349570</v>
      </c>
      <c r="F183" s="4">
        <v>0.375</v>
      </c>
      <c r="G183">
        <v>180</v>
      </c>
      <c r="H183" t="s">
        <v>161</v>
      </c>
      <c r="I183" t="str">
        <f>CONCATENATE(Table4[[#This Row],[house_number]]," ",Table4[[#This Row],[street_name]], ", New York, NY")</f>
        <v>180 Dyckman St, New York, NY</v>
      </c>
    </row>
    <row r="184" spans="1:9" hidden="1" x14ac:dyDescent="0.25">
      <c r="A184">
        <v>7097865570</v>
      </c>
      <c r="B184" s="5">
        <v>41647</v>
      </c>
      <c r="C184">
        <v>21</v>
      </c>
      <c r="D184">
        <f>VLOOKUP(Table4[[#This Row],[violation_code]],Table2[[#All],[violation_code]:[category]],3,FALSE)</f>
        <v>1</v>
      </c>
      <c r="E184">
        <v>349570</v>
      </c>
      <c r="F184" s="4">
        <v>0.36249999999999999</v>
      </c>
      <c r="G184">
        <v>584</v>
      </c>
      <c r="H184" t="s">
        <v>177</v>
      </c>
      <c r="I184" t="str">
        <f>CONCATENATE(Table4[[#This Row],[house_number]]," ",Table4[[#This Row],[street_name]], ", New York, NY")</f>
        <v>584 Academy St, New York, NY</v>
      </c>
    </row>
    <row r="185" spans="1:9" hidden="1" x14ac:dyDescent="0.25">
      <c r="A185">
        <v>7097865556</v>
      </c>
      <c r="B185" s="5">
        <v>41647</v>
      </c>
      <c r="C185">
        <v>21</v>
      </c>
      <c r="D185">
        <f>VLOOKUP(Table4[[#This Row],[violation_code]],Table2[[#All],[violation_code]:[category]],3,FALSE)</f>
        <v>1</v>
      </c>
      <c r="E185">
        <v>349570</v>
      </c>
      <c r="F185" s="4">
        <v>0.35833333333333334</v>
      </c>
      <c r="G185" t="s">
        <v>178</v>
      </c>
      <c r="H185" t="s">
        <v>176</v>
      </c>
      <c r="I185" t="str">
        <f>CONCATENATE(Table4[[#This Row],[house_number]]," ",Table4[[#This Row],[street_name]], ", New York, NY")</f>
        <v>121-124 Vermilyea Ave, New York, NY</v>
      </c>
    </row>
    <row r="186" spans="1:9" hidden="1" x14ac:dyDescent="0.25">
      <c r="A186">
        <v>7097865544</v>
      </c>
      <c r="B186" s="5">
        <v>41647</v>
      </c>
      <c r="C186">
        <v>19</v>
      </c>
      <c r="D186">
        <f>VLOOKUP(Table4[[#This Row],[violation_code]],Table2[[#All],[violation_code]:[category]],3,FALSE)</f>
        <v>2</v>
      </c>
      <c r="E186">
        <v>349570</v>
      </c>
      <c r="F186" s="4">
        <v>0.32013888888888892</v>
      </c>
      <c r="G186">
        <v>2705</v>
      </c>
      <c r="H186" t="s">
        <v>17</v>
      </c>
      <c r="I186" t="str">
        <f>CONCATENATE(Table4[[#This Row],[house_number]]," ",Table4[[#This Row],[street_name]], ", New York, NY")</f>
        <v>2705 Broadway, New York, NY</v>
      </c>
    </row>
    <row r="187" spans="1:9" hidden="1" x14ac:dyDescent="0.25">
      <c r="A187">
        <v>7097865520</v>
      </c>
      <c r="B187" s="5">
        <v>41647</v>
      </c>
      <c r="C187">
        <v>19</v>
      </c>
      <c r="D187">
        <f>VLOOKUP(Table4[[#This Row],[violation_code]],Table2[[#All],[violation_code]:[category]],3,FALSE)</f>
        <v>2</v>
      </c>
      <c r="E187">
        <v>349570</v>
      </c>
      <c r="F187" s="4">
        <v>0.30694444444444441</v>
      </c>
      <c r="G187">
        <v>2315</v>
      </c>
      <c r="H187" t="s">
        <v>17</v>
      </c>
      <c r="I187" t="str">
        <f>CONCATENATE(Table4[[#This Row],[house_number]]," ",Table4[[#This Row],[street_name]], ", New York, NY")</f>
        <v>2315 Broadway, New York, NY</v>
      </c>
    </row>
    <row r="188" spans="1:9" hidden="1" x14ac:dyDescent="0.25">
      <c r="A188">
        <v>7097865519</v>
      </c>
      <c r="B188" s="5">
        <v>41647</v>
      </c>
      <c r="C188">
        <v>16</v>
      </c>
      <c r="D188">
        <f>VLOOKUP(Table4[[#This Row],[violation_code]],Table2[[#All],[violation_code]:[category]],3,FALSE)</f>
        <v>2</v>
      </c>
      <c r="E188">
        <v>349570</v>
      </c>
      <c r="F188" s="4">
        <v>0.2986111111111111</v>
      </c>
      <c r="G188">
        <v>795</v>
      </c>
      <c r="H188" t="s">
        <v>14</v>
      </c>
      <c r="I188" t="str">
        <f>CONCATENATE(Table4[[#This Row],[house_number]]," ",Table4[[#This Row],[street_name]], ", New York, NY")</f>
        <v>795 Columbus Ave, New York, NY</v>
      </c>
    </row>
    <row r="189" spans="1:9" hidden="1" x14ac:dyDescent="0.25">
      <c r="A189">
        <v>7097865507</v>
      </c>
      <c r="B189" s="5">
        <v>41647</v>
      </c>
      <c r="C189">
        <v>10</v>
      </c>
      <c r="D189">
        <f>VLOOKUP(Table4[[#This Row],[violation_code]],Table2[[#All],[violation_code]:[category]],3,FALSE)</f>
        <v>2</v>
      </c>
      <c r="E189">
        <v>349570</v>
      </c>
      <c r="F189" s="4">
        <v>0.29652777777777778</v>
      </c>
      <c r="G189">
        <v>805</v>
      </c>
      <c r="H189" t="s">
        <v>14</v>
      </c>
      <c r="I189" t="str">
        <f>CONCATENATE(Table4[[#This Row],[house_number]]," ",Table4[[#This Row],[street_name]], ", New York, NY")</f>
        <v>805 Columbus Ave, New York, NY</v>
      </c>
    </row>
    <row r="190" spans="1:9" hidden="1" x14ac:dyDescent="0.25">
      <c r="A190">
        <v>7097865490</v>
      </c>
      <c r="B190" s="5">
        <v>41647</v>
      </c>
      <c r="C190">
        <v>10</v>
      </c>
      <c r="D190">
        <f>VLOOKUP(Table4[[#This Row],[violation_code]],Table2[[#All],[violation_code]:[category]],3,FALSE)</f>
        <v>2</v>
      </c>
      <c r="E190">
        <v>349570</v>
      </c>
      <c r="F190" s="4">
        <v>0.2951388888888889</v>
      </c>
      <c r="G190">
        <v>905</v>
      </c>
      <c r="H190" t="s">
        <v>14</v>
      </c>
      <c r="I190" t="str">
        <f>CONCATENATE(Table4[[#This Row],[house_number]]," ",Table4[[#This Row],[street_name]], ", New York, NY")</f>
        <v>905 Columbus Ave, New York, NY</v>
      </c>
    </row>
    <row r="191" spans="1:9" hidden="1" x14ac:dyDescent="0.25">
      <c r="A191">
        <v>7097865477</v>
      </c>
      <c r="B191" s="5">
        <v>41647</v>
      </c>
      <c r="C191">
        <v>21</v>
      </c>
      <c r="D191">
        <f>VLOOKUP(Table4[[#This Row],[violation_code]],Table2[[#All],[violation_code]:[category]],3,FALSE)</f>
        <v>1</v>
      </c>
      <c r="E191">
        <v>349570</v>
      </c>
      <c r="F191" s="4">
        <v>0.27638888888888885</v>
      </c>
      <c r="G191">
        <v>865</v>
      </c>
      <c r="H191" t="s">
        <v>14</v>
      </c>
      <c r="I191" t="str">
        <f>CONCATENATE(Table4[[#This Row],[house_number]]," ",Table4[[#This Row],[street_name]], ", New York, NY")</f>
        <v>865 Columbus Ave, New York, NY</v>
      </c>
    </row>
    <row r="192" spans="1:9" hidden="1" x14ac:dyDescent="0.25">
      <c r="A192">
        <v>7097865441</v>
      </c>
      <c r="B192" s="5">
        <v>41647</v>
      </c>
      <c r="C192">
        <v>19</v>
      </c>
      <c r="D192">
        <f>VLOOKUP(Table4[[#This Row],[violation_code]],Table2[[#All],[violation_code]:[category]],3,FALSE)</f>
        <v>2</v>
      </c>
      <c r="E192">
        <v>349570</v>
      </c>
      <c r="F192" s="4">
        <v>0.24166666666666667</v>
      </c>
      <c r="G192">
        <v>2575</v>
      </c>
      <c r="H192" t="s">
        <v>17</v>
      </c>
      <c r="I192" t="str">
        <f>CONCATENATE(Table4[[#This Row],[house_number]]," ",Table4[[#This Row],[street_name]], ", New York, NY")</f>
        <v>2575 Broadway, New York, NY</v>
      </c>
    </row>
    <row r="193" spans="1:9" hidden="1" x14ac:dyDescent="0.25">
      <c r="A193">
        <v>7097865430</v>
      </c>
      <c r="B193" s="5">
        <v>41647</v>
      </c>
      <c r="C193">
        <v>19</v>
      </c>
      <c r="D193">
        <f>VLOOKUP(Table4[[#This Row],[violation_code]],Table2[[#All],[violation_code]:[category]],3,FALSE)</f>
        <v>2</v>
      </c>
      <c r="E193">
        <v>349570</v>
      </c>
      <c r="F193" s="4">
        <v>0.23750000000000002</v>
      </c>
      <c r="G193">
        <v>2840</v>
      </c>
      <c r="H193" t="s">
        <v>17</v>
      </c>
      <c r="I193" t="str">
        <f>CONCATENATE(Table4[[#This Row],[house_number]]," ",Table4[[#This Row],[street_name]], ", New York, NY")</f>
        <v>2840 Broadway, New York, NY</v>
      </c>
    </row>
    <row r="194" spans="1:9" hidden="1" x14ac:dyDescent="0.25">
      <c r="A194">
        <v>7097866100</v>
      </c>
      <c r="B194" s="5">
        <v>41647</v>
      </c>
      <c r="C194">
        <v>16</v>
      </c>
      <c r="D194">
        <f>VLOOKUP(Table4[[#This Row],[violation_code]],Table2[[#All],[violation_code]:[category]],3,FALSE)</f>
        <v>2</v>
      </c>
      <c r="E194">
        <v>349570</v>
      </c>
      <c r="F194" s="4">
        <v>0.63958333333333328</v>
      </c>
      <c r="G194">
        <v>1955</v>
      </c>
      <c r="H194" t="s">
        <v>102</v>
      </c>
      <c r="I194" t="str">
        <f>CONCATENATE(Table4[[#This Row],[house_number]]," ",Table4[[#This Row],[street_name]], ", New York, NY")</f>
        <v>1955 W 116th St, New York, NY</v>
      </c>
    </row>
    <row r="195" spans="1:9" hidden="1" x14ac:dyDescent="0.25">
      <c r="A195">
        <v>7097866093</v>
      </c>
      <c r="B195" s="5">
        <v>41647</v>
      </c>
      <c r="C195">
        <v>46</v>
      </c>
      <c r="D195">
        <f>VLOOKUP(Table4[[#This Row],[violation_code]],Table2[[#All],[violation_code]:[category]],3,FALSE)</f>
        <v>3</v>
      </c>
      <c r="E195">
        <v>349570</v>
      </c>
      <c r="F195" s="4">
        <v>0.62013888888888891</v>
      </c>
      <c r="G195">
        <v>131</v>
      </c>
      <c r="H195" t="s">
        <v>102</v>
      </c>
      <c r="I195" t="str">
        <f>CONCATENATE(Table4[[#This Row],[house_number]]," ",Table4[[#This Row],[street_name]], ", New York, NY")</f>
        <v>131 W 116th St, New York, NY</v>
      </c>
    </row>
    <row r="196" spans="1:9" hidden="1" x14ac:dyDescent="0.25">
      <c r="A196">
        <v>7097866081</v>
      </c>
      <c r="B196" s="5">
        <v>41647</v>
      </c>
      <c r="C196">
        <v>46</v>
      </c>
      <c r="D196">
        <f>VLOOKUP(Table4[[#This Row],[violation_code]],Table2[[#All],[violation_code]:[category]],3,FALSE)</f>
        <v>3</v>
      </c>
      <c r="E196">
        <v>349570</v>
      </c>
      <c r="F196" s="4">
        <v>0.59583333333333333</v>
      </c>
      <c r="G196">
        <v>238</v>
      </c>
      <c r="H196" t="s">
        <v>40</v>
      </c>
      <c r="I196" t="str">
        <f>CONCATENATE(Table4[[#This Row],[house_number]]," ",Table4[[#This Row],[street_name]], ", New York, NY")</f>
        <v>238 E 116th St, New York, NY</v>
      </c>
    </row>
    <row r="197" spans="1:9" hidden="1" x14ac:dyDescent="0.25">
      <c r="A197">
        <v>7097866070</v>
      </c>
      <c r="B197" s="5">
        <v>41647</v>
      </c>
      <c r="C197">
        <v>19</v>
      </c>
      <c r="D197">
        <f>VLOOKUP(Table4[[#This Row],[violation_code]],Table2[[#All],[violation_code]:[category]],3,FALSE)</f>
        <v>2</v>
      </c>
      <c r="E197">
        <v>349570</v>
      </c>
      <c r="F197" s="4">
        <v>0.59444444444444444</v>
      </c>
      <c r="G197">
        <v>248</v>
      </c>
      <c r="H197" t="s">
        <v>40</v>
      </c>
      <c r="I197" t="str">
        <f>CONCATENATE(Table4[[#This Row],[house_number]]," ",Table4[[#This Row],[street_name]], ", New York, NY")</f>
        <v>248 E 116th St, New York, NY</v>
      </c>
    </row>
    <row r="198" spans="1:9" hidden="1" x14ac:dyDescent="0.25">
      <c r="A198">
        <v>7097866068</v>
      </c>
      <c r="B198" s="5">
        <v>41647</v>
      </c>
      <c r="C198">
        <v>14</v>
      </c>
      <c r="D198">
        <f>VLOOKUP(Table4[[#This Row],[violation_code]],Table2[[#All],[violation_code]:[category]],3,FALSE)</f>
        <v>2</v>
      </c>
      <c r="E198">
        <v>349570</v>
      </c>
      <c r="F198" s="4">
        <v>0.59236111111111112</v>
      </c>
      <c r="G198">
        <v>2265</v>
      </c>
      <c r="H198" t="s">
        <v>30</v>
      </c>
      <c r="I198" t="str">
        <f>CONCATENATE(Table4[[#This Row],[house_number]]," ",Table4[[#This Row],[street_name]], ", New York, NY")</f>
        <v>2265 2nd Ave, New York, NY</v>
      </c>
    </row>
    <row r="199" spans="1:9" hidden="1" x14ac:dyDescent="0.25">
      <c r="A199">
        <v>7097866652</v>
      </c>
      <c r="B199" s="5">
        <v>41648</v>
      </c>
      <c r="C199">
        <v>16</v>
      </c>
      <c r="D199">
        <f>VLOOKUP(Table4[[#This Row],[violation_code]],Table2[[#All],[violation_code]:[category]],3,FALSE)</f>
        <v>2</v>
      </c>
      <c r="E199">
        <v>349570</v>
      </c>
      <c r="F199" s="4">
        <v>0.62222222222222223</v>
      </c>
      <c r="G199">
        <v>2070</v>
      </c>
      <c r="H199" t="s">
        <v>33</v>
      </c>
      <c r="I199" t="str">
        <f>CONCATENATE(Table4[[#This Row],[house_number]]," ",Table4[[#This Row],[street_name]], ", New York, NY")</f>
        <v>2070 1st Ave, New York, NY</v>
      </c>
    </row>
    <row r="200" spans="1:9" hidden="1" x14ac:dyDescent="0.25">
      <c r="A200">
        <v>7097866627</v>
      </c>
      <c r="B200" s="5">
        <v>41648</v>
      </c>
      <c r="C200">
        <v>20</v>
      </c>
      <c r="D200">
        <f>VLOOKUP(Table4[[#This Row],[violation_code]],Table2[[#All],[violation_code]:[category]],3,FALSE)</f>
        <v>2</v>
      </c>
      <c r="E200">
        <v>349570</v>
      </c>
      <c r="F200" s="4">
        <v>0.60902777777777783</v>
      </c>
      <c r="G200">
        <v>232</v>
      </c>
      <c r="H200" t="s">
        <v>40</v>
      </c>
      <c r="I200" t="str">
        <f>CONCATENATE(Table4[[#This Row],[house_number]]," ",Table4[[#This Row],[street_name]], ", New York, NY")</f>
        <v>232 E 116th St, New York, NY</v>
      </c>
    </row>
    <row r="201" spans="1:9" hidden="1" x14ac:dyDescent="0.25">
      <c r="A201">
        <v>7097866597</v>
      </c>
      <c r="B201" s="5">
        <v>41648</v>
      </c>
      <c r="C201">
        <v>16</v>
      </c>
      <c r="D201">
        <f>VLOOKUP(Table4[[#This Row],[violation_code]],Table2[[#All],[violation_code]:[category]],3,FALSE)</f>
        <v>2</v>
      </c>
      <c r="E201">
        <v>349570</v>
      </c>
      <c r="F201" s="4">
        <v>0.59861111111111109</v>
      </c>
      <c r="G201">
        <v>2254</v>
      </c>
      <c r="H201" t="s">
        <v>30</v>
      </c>
      <c r="I201" t="str">
        <f>CONCATENATE(Table4[[#This Row],[house_number]]," ",Table4[[#This Row],[street_name]], ", New York, NY")</f>
        <v>2254 2nd Ave, New York, NY</v>
      </c>
    </row>
    <row r="202" spans="1:9" hidden="1" x14ac:dyDescent="0.25">
      <c r="A202">
        <v>7097866585</v>
      </c>
      <c r="B202" s="5">
        <v>41648</v>
      </c>
      <c r="C202">
        <v>18</v>
      </c>
      <c r="D202">
        <f>VLOOKUP(Table4[[#This Row],[violation_code]],Table2[[#All],[violation_code]:[category]],3,FALSE)</f>
        <v>2</v>
      </c>
      <c r="E202">
        <v>349570</v>
      </c>
      <c r="F202" s="4">
        <v>0.59375</v>
      </c>
      <c r="G202">
        <v>2351</v>
      </c>
      <c r="H202" t="s">
        <v>30</v>
      </c>
      <c r="I202" t="str">
        <f>CONCATENATE(Table4[[#This Row],[house_number]]," ",Table4[[#This Row],[street_name]], ", New York, NY")</f>
        <v>2351 2nd Ave, New York, NY</v>
      </c>
    </row>
    <row r="203" spans="1:9" hidden="1" x14ac:dyDescent="0.25">
      <c r="A203">
        <v>7097866561</v>
      </c>
      <c r="B203" s="5">
        <v>41648</v>
      </c>
      <c r="C203">
        <v>18</v>
      </c>
      <c r="D203">
        <f>VLOOKUP(Table4[[#This Row],[violation_code]],Table2[[#All],[violation_code]:[category]],3,FALSE)</f>
        <v>2</v>
      </c>
      <c r="E203">
        <v>349570</v>
      </c>
      <c r="F203" s="4">
        <v>0.59097222222222223</v>
      </c>
      <c r="G203">
        <v>2383</v>
      </c>
      <c r="H203" t="s">
        <v>30</v>
      </c>
      <c r="I203" t="str">
        <f>CONCATENATE(Table4[[#This Row],[house_number]]," ",Table4[[#This Row],[street_name]], ", New York, NY")</f>
        <v>2383 2nd Ave, New York, NY</v>
      </c>
    </row>
    <row r="204" spans="1:9" hidden="1" x14ac:dyDescent="0.25">
      <c r="A204">
        <v>7097866500</v>
      </c>
      <c r="B204" s="5">
        <v>41648</v>
      </c>
      <c r="C204">
        <v>16</v>
      </c>
      <c r="D204">
        <f>VLOOKUP(Table4[[#This Row],[violation_code]],Table2[[#All],[violation_code]:[category]],3,FALSE)</f>
        <v>2</v>
      </c>
      <c r="E204">
        <v>349570</v>
      </c>
      <c r="F204" s="4">
        <v>0.57361111111111118</v>
      </c>
      <c r="G204">
        <v>2070</v>
      </c>
      <c r="H204" t="s">
        <v>33</v>
      </c>
      <c r="I204" t="str">
        <f>CONCATENATE(Table4[[#This Row],[house_number]]," ",Table4[[#This Row],[street_name]], ", New York, NY")</f>
        <v>2070 1st Ave, New York, NY</v>
      </c>
    </row>
    <row r="205" spans="1:9" hidden="1" x14ac:dyDescent="0.25">
      <c r="A205">
        <v>7097866494</v>
      </c>
      <c r="B205" s="5">
        <v>41648</v>
      </c>
      <c r="C205">
        <v>71</v>
      </c>
      <c r="D205">
        <f>VLOOKUP(Table4[[#This Row],[violation_code]],Table2[[#All],[violation_code]:[category]],3,FALSE)</f>
        <v>5</v>
      </c>
      <c r="E205">
        <v>349570</v>
      </c>
      <c r="F205" s="4">
        <v>0.57152777777777775</v>
      </c>
      <c r="G205">
        <v>2025</v>
      </c>
      <c r="H205" t="s">
        <v>33</v>
      </c>
      <c r="I205" t="str">
        <f>CONCATENATE(Table4[[#This Row],[house_number]]," ",Table4[[#This Row],[street_name]], ", New York, NY")</f>
        <v>2025 1st Ave, New York, NY</v>
      </c>
    </row>
    <row r="206" spans="1:9" hidden="1" x14ac:dyDescent="0.25">
      <c r="A206">
        <v>7097866482</v>
      </c>
      <c r="B206" s="5">
        <v>41648</v>
      </c>
      <c r="C206">
        <v>21</v>
      </c>
      <c r="D206">
        <f>VLOOKUP(Table4[[#This Row],[violation_code]],Table2[[#All],[violation_code]:[category]],3,FALSE)</f>
        <v>1</v>
      </c>
      <c r="E206">
        <v>349570</v>
      </c>
      <c r="F206" s="4">
        <v>0.50208333333333333</v>
      </c>
      <c r="G206">
        <v>207</v>
      </c>
      <c r="H206" t="s">
        <v>38</v>
      </c>
      <c r="I206" t="str">
        <f>CONCATENATE(Table4[[#This Row],[house_number]]," ",Table4[[#This Row],[street_name]], ", New York, NY")</f>
        <v>207 W 139th St, New York, NY</v>
      </c>
    </row>
    <row r="207" spans="1:9" hidden="1" x14ac:dyDescent="0.25">
      <c r="A207">
        <v>7097866457</v>
      </c>
      <c r="B207" s="5">
        <v>41648</v>
      </c>
      <c r="C207">
        <v>21</v>
      </c>
      <c r="D207">
        <f>VLOOKUP(Table4[[#This Row],[violation_code]],Table2[[#All],[violation_code]:[category]],3,FALSE)</f>
        <v>1</v>
      </c>
      <c r="E207">
        <v>349570</v>
      </c>
      <c r="F207" s="4">
        <v>0.49444444444444446</v>
      </c>
      <c r="G207">
        <v>141</v>
      </c>
      <c r="H207" t="s">
        <v>28</v>
      </c>
      <c r="I207" t="str">
        <f>CONCATENATE(Table4[[#This Row],[house_number]]," ",Table4[[#This Row],[street_name]], ", New York, NY")</f>
        <v>141 W 136th St, New York, NY</v>
      </c>
    </row>
    <row r="208" spans="1:9" hidden="1" x14ac:dyDescent="0.25">
      <c r="A208">
        <v>7097866445</v>
      </c>
      <c r="B208" s="5">
        <v>41648</v>
      </c>
      <c r="C208">
        <v>21</v>
      </c>
      <c r="D208">
        <f>VLOOKUP(Table4[[#This Row],[violation_code]],Table2[[#All],[violation_code]:[category]],3,FALSE)</f>
        <v>1</v>
      </c>
      <c r="E208">
        <v>349570</v>
      </c>
      <c r="F208" s="4">
        <v>0.49305555555555558</v>
      </c>
      <c r="G208">
        <v>38</v>
      </c>
      <c r="H208" t="s">
        <v>108</v>
      </c>
      <c r="I208" t="str">
        <f>CONCATENATE(Table4[[#This Row],[house_number]]," ",Table4[[#This Row],[street_name]], ", New York, NY")</f>
        <v>38 Edgecombe Ave, New York, NY</v>
      </c>
    </row>
    <row r="209" spans="1:9" hidden="1" x14ac:dyDescent="0.25">
      <c r="A209">
        <v>7097866433</v>
      </c>
      <c r="B209" s="5">
        <v>41648</v>
      </c>
      <c r="C209">
        <v>21</v>
      </c>
      <c r="D209">
        <f>VLOOKUP(Table4[[#This Row],[violation_code]],Table2[[#All],[violation_code]:[category]],3,FALSE)</f>
        <v>1</v>
      </c>
      <c r="E209">
        <v>349570</v>
      </c>
      <c r="F209" s="4">
        <v>0.4916666666666667</v>
      </c>
      <c r="G209">
        <v>313</v>
      </c>
      <c r="H209" t="s">
        <v>25</v>
      </c>
      <c r="I209" t="str">
        <f>CONCATENATE(Table4[[#This Row],[house_number]]," ",Table4[[#This Row],[street_name]], ", New York, NY")</f>
        <v>313 W 137th St, New York, NY</v>
      </c>
    </row>
    <row r="210" spans="1:9" hidden="1" x14ac:dyDescent="0.25">
      <c r="A210">
        <v>7097866408</v>
      </c>
      <c r="B210" s="5">
        <v>41648</v>
      </c>
      <c r="C210">
        <v>19</v>
      </c>
      <c r="D210">
        <f>VLOOKUP(Table4[[#This Row],[violation_code]],Table2[[#All],[violation_code]:[category]],3,FALSE)</f>
        <v>2</v>
      </c>
      <c r="E210">
        <v>349570</v>
      </c>
      <c r="F210" s="4">
        <v>0.48125000000000001</v>
      </c>
      <c r="G210">
        <v>440</v>
      </c>
      <c r="H210" t="s">
        <v>103</v>
      </c>
      <c r="I210" t="str">
        <f>CONCATENATE(Table4[[#This Row],[house_number]]," ",Table4[[#This Row],[street_name]], ", New York, NY")</f>
        <v>440 Riverside Dr, New York, NY</v>
      </c>
    </row>
    <row r="211" spans="1:9" hidden="1" x14ac:dyDescent="0.25">
      <c r="A211">
        <v>7097866380</v>
      </c>
      <c r="B211" s="5">
        <v>41648</v>
      </c>
      <c r="C211">
        <v>21</v>
      </c>
      <c r="D211">
        <f>VLOOKUP(Table4[[#This Row],[violation_code]],Table2[[#All],[violation_code]:[category]],3,FALSE)</f>
        <v>1</v>
      </c>
      <c r="E211">
        <v>349570</v>
      </c>
      <c r="F211" s="4">
        <v>0.4770833333333333</v>
      </c>
      <c r="G211">
        <v>627</v>
      </c>
      <c r="H211" t="s">
        <v>179</v>
      </c>
      <c r="I211" t="str">
        <f>CONCATENATE(Table4[[#This Row],[house_number]]," ",Table4[[#This Row],[street_name]], ", New York, NY")</f>
        <v>627 W 113th St, New York, NY</v>
      </c>
    </row>
    <row r="212" spans="1:9" hidden="1" x14ac:dyDescent="0.25">
      <c r="A212">
        <v>7097866378</v>
      </c>
      <c r="B212" s="5">
        <v>41648</v>
      </c>
      <c r="C212">
        <v>21</v>
      </c>
      <c r="D212">
        <f>VLOOKUP(Table4[[#This Row],[violation_code]],Table2[[#All],[violation_code]:[category]],3,FALSE)</f>
        <v>1</v>
      </c>
      <c r="E212">
        <v>349570</v>
      </c>
      <c r="F212" s="4">
        <v>0.47361111111111115</v>
      </c>
      <c r="G212">
        <v>631</v>
      </c>
      <c r="H212" t="s">
        <v>74</v>
      </c>
      <c r="I212" t="str">
        <f>CONCATENATE(Table4[[#This Row],[house_number]]," ",Table4[[#This Row],[street_name]], ", New York, NY")</f>
        <v>631 W 114th St, New York, NY</v>
      </c>
    </row>
    <row r="213" spans="1:9" hidden="1" x14ac:dyDescent="0.25">
      <c r="A213">
        <v>7097866366</v>
      </c>
      <c r="B213" s="5">
        <v>41648</v>
      </c>
      <c r="C213">
        <v>21</v>
      </c>
      <c r="D213">
        <f>VLOOKUP(Table4[[#This Row],[violation_code]],Table2[[#All],[violation_code]:[category]],3,FALSE)</f>
        <v>1</v>
      </c>
      <c r="E213">
        <v>349570</v>
      </c>
      <c r="F213" s="4">
        <v>0.47152777777777777</v>
      </c>
      <c r="G213">
        <v>635</v>
      </c>
      <c r="H213" t="s">
        <v>153</v>
      </c>
      <c r="I213" t="str">
        <f>CONCATENATE(Table4[[#This Row],[house_number]]," ",Table4[[#This Row],[street_name]], ", New York, NY")</f>
        <v>635 W 115th St, New York, NY</v>
      </c>
    </row>
    <row r="214" spans="1:9" hidden="1" x14ac:dyDescent="0.25">
      <c r="A214">
        <v>7097866342</v>
      </c>
      <c r="B214" s="5">
        <v>41648</v>
      </c>
      <c r="C214">
        <v>21</v>
      </c>
      <c r="D214">
        <f>VLOOKUP(Table4[[#This Row],[violation_code]],Table2[[#All],[violation_code]:[category]],3,FALSE)</f>
        <v>1</v>
      </c>
      <c r="E214">
        <v>349570</v>
      </c>
      <c r="F214" s="4">
        <v>0.46875</v>
      </c>
      <c r="G214">
        <v>15</v>
      </c>
      <c r="H214" t="s">
        <v>52</v>
      </c>
      <c r="I214" t="str">
        <f>CONCATENATE(Table4[[#This Row],[house_number]]," ",Table4[[#This Row],[street_name]], ", New York, NY")</f>
        <v>15 Claremont Ave, New York, NY</v>
      </c>
    </row>
    <row r="215" spans="1:9" hidden="1" x14ac:dyDescent="0.25">
      <c r="A215">
        <v>7097866329</v>
      </c>
      <c r="B215" s="5">
        <v>41648</v>
      </c>
      <c r="C215">
        <v>21</v>
      </c>
      <c r="D215">
        <f>VLOOKUP(Table4[[#This Row],[violation_code]],Table2[[#All],[violation_code]:[category]],3,FALSE)</f>
        <v>1</v>
      </c>
      <c r="E215">
        <v>349570</v>
      </c>
      <c r="F215" s="4">
        <v>0.46527777777777773</v>
      </c>
      <c r="G215">
        <v>125</v>
      </c>
      <c r="H215" t="s">
        <v>98</v>
      </c>
      <c r="I215" t="str">
        <f>CONCATENATE(Table4[[#This Row],[house_number]]," ",Table4[[#This Row],[street_name]], ", New York, NY")</f>
        <v>125 La Salle St, New York, NY</v>
      </c>
    </row>
    <row r="216" spans="1:9" hidden="1" x14ac:dyDescent="0.25">
      <c r="A216">
        <v>7097866317</v>
      </c>
      <c r="B216" s="5">
        <v>41648</v>
      </c>
      <c r="C216">
        <v>21</v>
      </c>
      <c r="D216">
        <f>VLOOKUP(Table4[[#This Row],[violation_code]],Table2[[#All],[violation_code]:[category]],3,FALSE)</f>
        <v>1</v>
      </c>
      <c r="E216">
        <v>349570</v>
      </c>
      <c r="F216" s="4">
        <v>0.46388888888888885</v>
      </c>
      <c r="G216">
        <v>55</v>
      </c>
      <c r="H216" t="s">
        <v>98</v>
      </c>
      <c r="I216" t="str">
        <f>CONCATENATE(Table4[[#This Row],[house_number]]," ",Table4[[#This Row],[street_name]], ", New York, NY")</f>
        <v>55 La Salle St, New York, NY</v>
      </c>
    </row>
    <row r="217" spans="1:9" hidden="1" x14ac:dyDescent="0.25">
      <c r="A217">
        <v>7097866305</v>
      </c>
      <c r="B217" s="5">
        <v>41648</v>
      </c>
      <c r="C217">
        <v>21</v>
      </c>
      <c r="D217">
        <f>VLOOKUP(Table4[[#This Row],[violation_code]],Table2[[#All],[violation_code]:[category]],3,FALSE)</f>
        <v>1</v>
      </c>
      <c r="E217">
        <v>349570</v>
      </c>
      <c r="F217" s="4">
        <v>0.46319444444444446</v>
      </c>
      <c r="G217">
        <v>55</v>
      </c>
      <c r="H217" t="s">
        <v>98</v>
      </c>
      <c r="I217" t="str">
        <f>CONCATENATE(Table4[[#This Row],[house_number]]," ",Table4[[#This Row],[street_name]], ", New York, NY")</f>
        <v>55 La Salle St, New York, NY</v>
      </c>
    </row>
    <row r="218" spans="1:9" hidden="1" x14ac:dyDescent="0.25">
      <c r="A218">
        <v>7097866287</v>
      </c>
      <c r="B218" s="5">
        <v>41648</v>
      </c>
      <c r="C218">
        <v>19</v>
      </c>
      <c r="D218">
        <f>VLOOKUP(Table4[[#This Row],[violation_code]],Table2[[#All],[violation_code]:[category]],3,FALSE)</f>
        <v>2</v>
      </c>
      <c r="E218">
        <v>349570</v>
      </c>
      <c r="F218" s="4">
        <v>0.4368055555555555</v>
      </c>
      <c r="G218">
        <v>2718</v>
      </c>
      <c r="H218" t="s">
        <v>158</v>
      </c>
      <c r="I218" t="str">
        <f>CONCATENATE(Table4[[#This Row],[house_number]]," ",Table4[[#This Row],[street_name]], ", New York, NY")</f>
        <v>2718 Frederick Douglass B, New York, NY</v>
      </c>
    </row>
    <row r="219" spans="1:9" hidden="1" x14ac:dyDescent="0.25">
      <c r="A219">
        <v>7097866275</v>
      </c>
      <c r="B219" s="5">
        <v>41648</v>
      </c>
      <c r="C219">
        <v>71</v>
      </c>
      <c r="D219">
        <f>VLOOKUP(Table4[[#This Row],[violation_code]],Table2[[#All],[violation_code]:[category]],3,FALSE)</f>
        <v>5</v>
      </c>
      <c r="E219">
        <v>349570</v>
      </c>
      <c r="F219" s="4">
        <v>0.43402777777777773</v>
      </c>
      <c r="G219">
        <v>2502</v>
      </c>
      <c r="H219" t="s">
        <v>158</v>
      </c>
      <c r="I219" t="str">
        <f>CONCATENATE(Table4[[#This Row],[house_number]]," ",Table4[[#This Row],[street_name]], ", New York, NY")</f>
        <v>2502 Frederick Douglass B, New York, NY</v>
      </c>
    </row>
    <row r="220" spans="1:9" hidden="1" x14ac:dyDescent="0.25">
      <c r="A220">
        <v>7097866263</v>
      </c>
      <c r="B220" s="5">
        <v>41648</v>
      </c>
      <c r="C220">
        <v>40</v>
      </c>
      <c r="D220">
        <f>VLOOKUP(Table4[[#This Row],[violation_code]],Table2[[#All],[violation_code]:[category]],3,FALSE)</f>
        <v>2</v>
      </c>
      <c r="E220">
        <v>349570</v>
      </c>
      <c r="F220" s="4">
        <v>0.43124999999999997</v>
      </c>
      <c r="G220">
        <v>203</v>
      </c>
      <c r="H220" t="s">
        <v>58</v>
      </c>
      <c r="I220" t="str">
        <f>CONCATENATE(Table4[[#This Row],[house_number]]," ",Table4[[#This Row],[street_name]], ", New York, NY")</f>
        <v>203 W 133rd St, New York, NY</v>
      </c>
    </row>
    <row r="221" spans="1:9" hidden="1" x14ac:dyDescent="0.25">
      <c r="A221">
        <v>7097866251</v>
      </c>
      <c r="B221" s="5">
        <v>41648</v>
      </c>
      <c r="C221">
        <v>21</v>
      </c>
      <c r="D221">
        <f>VLOOKUP(Table4[[#This Row],[violation_code]],Table2[[#All],[violation_code]:[category]],3,FALSE)</f>
        <v>1</v>
      </c>
      <c r="E221">
        <v>349570</v>
      </c>
      <c r="F221" s="4">
        <v>0.42083333333333334</v>
      </c>
      <c r="G221">
        <v>41674</v>
      </c>
      <c r="H221" t="s">
        <v>82</v>
      </c>
      <c r="I221" t="str">
        <f>CONCATENATE(Table4[[#This Row],[house_number]]," ",Table4[[#This Row],[street_name]], ", New York, NY")</f>
        <v>41674 E 128th St, New York, NY</v>
      </c>
    </row>
    <row r="222" spans="1:9" hidden="1" x14ac:dyDescent="0.25">
      <c r="A222">
        <v>7097866196</v>
      </c>
      <c r="B222" s="5">
        <v>41648</v>
      </c>
      <c r="C222">
        <v>21</v>
      </c>
      <c r="D222">
        <f>VLOOKUP(Table4[[#This Row],[violation_code]],Table2[[#All],[violation_code]:[category]],3,FALSE)</f>
        <v>1</v>
      </c>
      <c r="E222">
        <v>349570</v>
      </c>
      <c r="F222" s="4">
        <v>0.34166666666666662</v>
      </c>
      <c r="G222">
        <v>501</v>
      </c>
      <c r="H222" t="s">
        <v>44</v>
      </c>
      <c r="I222" t="str">
        <f>CONCATENATE(Table4[[#This Row],[house_number]]," ",Table4[[#This Row],[street_name]], ", New York, NY")</f>
        <v>501 W 149th St, New York, NY</v>
      </c>
    </row>
    <row r="223" spans="1:9" hidden="1" x14ac:dyDescent="0.25">
      <c r="A223">
        <v>7097866160</v>
      </c>
      <c r="B223" s="5">
        <v>41648</v>
      </c>
      <c r="C223">
        <v>21</v>
      </c>
      <c r="D223">
        <f>VLOOKUP(Table4[[#This Row],[violation_code]],Table2[[#All],[violation_code]:[category]],3,FALSE)</f>
        <v>1</v>
      </c>
      <c r="E223">
        <v>349570</v>
      </c>
      <c r="F223" s="4">
        <v>0.32013888888888892</v>
      </c>
      <c r="G223">
        <v>540</v>
      </c>
      <c r="H223" t="s">
        <v>74</v>
      </c>
      <c r="I223" t="str">
        <f>CONCATENATE(Table4[[#This Row],[house_number]]," ",Table4[[#This Row],[street_name]], ", New York, NY")</f>
        <v>540 W 114th St, New York, NY</v>
      </c>
    </row>
    <row r="224" spans="1:9" hidden="1" x14ac:dyDescent="0.25">
      <c r="A224">
        <v>7097866688</v>
      </c>
      <c r="B224" s="5">
        <v>41648</v>
      </c>
      <c r="C224">
        <v>40</v>
      </c>
      <c r="D224">
        <f>VLOOKUP(Table4[[#This Row],[violation_code]],Table2[[#All],[violation_code]:[category]],3,FALSE)</f>
        <v>2</v>
      </c>
      <c r="E224">
        <v>349570</v>
      </c>
      <c r="F224" s="4">
        <v>0.63611111111111118</v>
      </c>
      <c r="G224">
        <v>201</v>
      </c>
      <c r="H224" t="s">
        <v>40</v>
      </c>
      <c r="I224" t="str">
        <f>CONCATENATE(Table4[[#This Row],[house_number]]," ",Table4[[#This Row],[street_name]], ", New York, NY")</f>
        <v>201 E 116th St, New York, NY</v>
      </c>
    </row>
    <row r="225" spans="1:9" hidden="1" x14ac:dyDescent="0.25">
      <c r="A225">
        <v>7097866676</v>
      </c>
      <c r="B225" s="5">
        <v>41648</v>
      </c>
      <c r="C225">
        <v>10</v>
      </c>
      <c r="D225">
        <f>VLOOKUP(Table4[[#This Row],[violation_code]],Table2[[#All],[violation_code]:[category]],3,FALSE)</f>
        <v>2</v>
      </c>
      <c r="E225">
        <v>349570</v>
      </c>
      <c r="F225" s="4">
        <v>0.625</v>
      </c>
      <c r="G225">
        <v>2269</v>
      </c>
      <c r="H225" t="s">
        <v>33</v>
      </c>
      <c r="I225" t="str">
        <f>CONCATENATE(Table4[[#This Row],[house_number]]," ",Table4[[#This Row],[street_name]], ", New York, NY")</f>
        <v>2269 1st Ave, New York, NY</v>
      </c>
    </row>
    <row r="226" spans="1:9" hidden="1" x14ac:dyDescent="0.25">
      <c r="A226">
        <v>7097866664</v>
      </c>
      <c r="B226" s="5">
        <v>41648</v>
      </c>
      <c r="C226">
        <v>84</v>
      </c>
      <c r="D226">
        <f>VLOOKUP(Table4[[#This Row],[violation_code]],Table2[[#All],[violation_code]:[category]],3,FALSE)</f>
        <v>5</v>
      </c>
      <c r="E226">
        <v>349570</v>
      </c>
      <c r="F226" s="4">
        <v>0.62222222222222223</v>
      </c>
      <c r="G226">
        <v>2076</v>
      </c>
      <c r="H226" t="s">
        <v>33</v>
      </c>
      <c r="I226" t="str">
        <f>CONCATENATE(Table4[[#This Row],[house_number]]," ",Table4[[#This Row],[street_name]], ", New York, NY")</f>
        <v>2076 1st Ave, New York, NY</v>
      </c>
    </row>
    <row r="227" spans="1:9" hidden="1" x14ac:dyDescent="0.25">
      <c r="A227">
        <v>7097866640</v>
      </c>
      <c r="B227" s="5">
        <v>41648</v>
      </c>
      <c r="C227">
        <v>16</v>
      </c>
      <c r="D227">
        <f>VLOOKUP(Table4[[#This Row],[violation_code]],Table2[[#All],[violation_code]:[category]],3,FALSE)</f>
        <v>2</v>
      </c>
      <c r="E227">
        <v>349570</v>
      </c>
      <c r="F227" s="4">
        <v>0.62083333333333335</v>
      </c>
      <c r="G227">
        <v>2076</v>
      </c>
      <c r="H227" t="s">
        <v>33</v>
      </c>
      <c r="I227" t="str">
        <f>CONCATENATE(Table4[[#This Row],[house_number]]," ",Table4[[#This Row],[street_name]], ", New York, NY")</f>
        <v>2076 1st Ave, New York, NY</v>
      </c>
    </row>
    <row r="228" spans="1:9" hidden="1" x14ac:dyDescent="0.25">
      <c r="A228">
        <v>7097866639</v>
      </c>
      <c r="B228" s="5">
        <v>41648</v>
      </c>
      <c r="C228">
        <v>14</v>
      </c>
      <c r="D228">
        <f>VLOOKUP(Table4[[#This Row],[violation_code]],Table2[[#All],[violation_code]:[category]],3,FALSE)</f>
        <v>2</v>
      </c>
      <c r="E228">
        <v>349570</v>
      </c>
      <c r="F228" s="4">
        <v>0.61458333333333337</v>
      </c>
      <c r="G228">
        <v>1976</v>
      </c>
      <c r="H228" t="s">
        <v>30</v>
      </c>
      <c r="I228" t="str">
        <f>CONCATENATE(Table4[[#This Row],[house_number]]," ",Table4[[#This Row],[street_name]], ", New York, NY")</f>
        <v>1976 2nd Ave, New York, NY</v>
      </c>
    </row>
    <row r="229" spans="1:9" hidden="1" x14ac:dyDescent="0.25">
      <c r="A229">
        <v>7097866615</v>
      </c>
      <c r="B229" s="5">
        <v>41648</v>
      </c>
      <c r="C229">
        <v>16</v>
      </c>
      <c r="D229">
        <f>VLOOKUP(Table4[[#This Row],[violation_code]],Table2[[#All],[violation_code]:[category]],3,FALSE)</f>
        <v>2</v>
      </c>
      <c r="E229">
        <v>349570</v>
      </c>
      <c r="F229" s="4">
        <v>0.60347222222222219</v>
      </c>
      <c r="G229">
        <v>2254</v>
      </c>
      <c r="H229" t="s">
        <v>30</v>
      </c>
      <c r="I229" t="str">
        <f>CONCATENATE(Table4[[#This Row],[house_number]]," ",Table4[[#This Row],[street_name]], ", New York, NY")</f>
        <v>2254 2nd Ave, New York, NY</v>
      </c>
    </row>
    <row r="230" spans="1:9" hidden="1" x14ac:dyDescent="0.25">
      <c r="A230">
        <v>7097866603</v>
      </c>
      <c r="B230" s="5">
        <v>41648</v>
      </c>
      <c r="C230">
        <v>19</v>
      </c>
      <c r="D230">
        <f>VLOOKUP(Table4[[#This Row],[violation_code]],Table2[[#All],[violation_code]:[category]],3,FALSE)</f>
        <v>2</v>
      </c>
      <c r="E230">
        <v>349570</v>
      </c>
      <c r="F230" s="4">
        <v>0.60069444444444442</v>
      </c>
      <c r="G230">
        <v>246</v>
      </c>
      <c r="H230" t="s">
        <v>30</v>
      </c>
      <c r="I230" t="str">
        <f>CONCATENATE(Table4[[#This Row],[house_number]]," ",Table4[[#This Row],[street_name]], ", New York, NY")</f>
        <v>246 2nd Ave, New York, NY</v>
      </c>
    </row>
    <row r="231" spans="1:9" hidden="1" x14ac:dyDescent="0.25">
      <c r="A231">
        <v>7097866573</v>
      </c>
      <c r="B231" s="5">
        <v>41648</v>
      </c>
      <c r="C231">
        <v>18</v>
      </c>
      <c r="D231">
        <f>VLOOKUP(Table4[[#This Row],[violation_code]],Table2[[#All],[violation_code]:[category]],3,FALSE)</f>
        <v>2</v>
      </c>
      <c r="E231">
        <v>349570</v>
      </c>
      <c r="F231" s="4">
        <v>0.59236111111111112</v>
      </c>
      <c r="G231">
        <v>2383</v>
      </c>
      <c r="H231" t="s">
        <v>30</v>
      </c>
      <c r="I231" t="str">
        <f>CONCATENATE(Table4[[#This Row],[house_number]]," ",Table4[[#This Row],[street_name]], ", New York, NY")</f>
        <v>2383 2nd Ave, New York, NY</v>
      </c>
    </row>
    <row r="232" spans="1:9" hidden="1" x14ac:dyDescent="0.25">
      <c r="A232">
        <v>7097866550</v>
      </c>
      <c r="B232" s="5">
        <v>41648</v>
      </c>
      <c r="C232">
        <v>18</v>
      </c>
      <c r="D232">
        <f>VLOOKUP(Table4[[#This Row],[violation_code]],Table2[[#All],[violation_code]:[category]],3,FALSE)</f>
        <v>2</v>
      </c>
      <c r="E232">
        <v>349570</v>
      </c>
      <c r="F232" s="4">
        <v>0.58888888888888891</v>
      </c>
      <c r="G232">
        <v>2411</v>
      </c>
      <c r="H232" t="s">
        <v>30</v>
      </c>
      <c r="I232" t="str">
        <f>CONCATENATE(Table4[[#This Row],[house_number]]," ",Table4[[#This Row],[street_name]], ", New York, NY")</f>
        <v>2411 2nd Ave, New York, NY</v>
      </c>
    </row>
    <row r="233" spans="1:9" hidden="1" x14ac:dyDescent="0.25">
      <c r="A233">
        <v>7097866524</v>
      </c>
      <c r="B233" s="5">
        <v>41648</v>
      </c>
      <c r="C233">
        <v>40</v>
      </c>
      <c r="D233">
        <f>VLOOKUP(Table4[[#This Row],[violation_code]],Table2[[#All],[violation_code]:[category]],3,FALSE)</f>
        <v>2</v>
      </c>
      <c r="E233">
        <v>349570</v>
      </c>
      <c r="F233" s="4">
        <v>0.57638888888888895</v>
      </c>
      <c r="G233">
        <v>339</v>
      </c>
      <c r="H233" t="s">
        <v>170</v>
      </c>
      <c r="I233" t="str">
        <f>CONCATENATE(Table4[[#This Row],[house_number]]," ",Table4[[#This Row],[street_name]], ", New York, NY")</f>
        <v>339 E 108th St, New York, NY</v>
      </c>
    </row>
    <row r="234" spans="1:9" hidden="1" x14ac:dyDescent="0.25">
      <c r="A234">
        <v>7097866512</v>
      </c>
      <c r="B234" s="5">
        <v>41648</v>
      </c>
      <c r="C234">
        <v>16</v>
      </c>
      <c r="D234">
        <f>VLOOKUP(Table4[[#This Row],[violation_code]],Table2[[#All],[violation_code]:[category]],3,FALSE)</f>
        <v>2</v>
      </c>
      <c r="E234">
        <v>349570</v>
      </c>
      <c r="F234" s="4">
        <v>0.57430555555555551</v>
      </c>
      <c r="G234">
        <v>2070</v>
      </c>
      <c r="H234" t="s">
        <v>33</v>
      </c>
      <c r="I234" t="str">
        <f>CONCATENATE(Table4[[#This Row],[house_number]]," ",Table4[[#This Row],[street_name]], ", New York, NY")</f>
        <v>2070 1st Ave, New York, NY</v>
      </c>
    </row>
    <row r="235" spans="1:9" hidden="1" x14ac:dyDescent="0.25">
      <c r="A235">
        <v>7097866470</v>
      </c>
      <c r="B235" s="5">
        <v>41648</v>
      </c>
      <c r="C235">
        <v>21</v>
      </c>
      <c r="D235">
        <f>VLOOKUP(Table4[[#This Row],[violation_code]],Table2[[#All],[violation_code]:[category]],3,FALSE)</f>
        <v>1</v>
      </c>
      <c r="E235">
        <v>349570</v>
      </c>
      <c r="F235" s="4">
        <v>0.5</v>
      </c>
      <c r="G235">
        <v>122</v>
      </c>
      <c r="H235" t="s">
        <v>38</v>
      </c>
      <c r="I235" t="str">
        <f>CONCATENATE(Table4[[#This Row],[house_number]]," ",Table4[[#This Row],[street_name]], ", New York, NY")</f>
        <v>122 W 139th St, New York, NY</v>
      </c>
    </row>
    <row r="236" spans="1:9" hidden="1" x14ac:dyDescent="0.25">
      <c r="A236">
        <v>7097866469</v>
      </c>
      <c r="B236" s="5">
        <v>41648</v>
      </c>
      <c r="C236">
        <v>21</v>
      </c>
      <c r="D236">
        <f>VLOOKUP(Table4[[#This Row],[violation_code]],Table2[[#All],[violation_code]:[category]],3,FALSE)</f>
        <v>1</v>
      </c>
      <c r="E236">
        <v>349570</v>
      </c>
      <c r="F236" s="4">
        <v>0.49722222222222223</v>
      </c>
      <c r="G236">
        <v>175</v>
      </c>
      <c r="H236" t="s">
        <v>25</v>
      </c>
      <c r="I236" t="str">
        <f>CONCATENATE(Table4[[#This Row],[house_number]]," ",Table4[[#This Row],[street_name]], ", New York, NY")</f>
        <v>175 W 137th St, New York, NY</v>
      </c>
    </row>
    <row r="237" spans="1:9" hidden="1" x14ac:dyDescent="0.25">
      <c r="A237">
        <v>7097866421</v>
      </c>
      <c r="B237" s="5">
        <v>41648</v>
      </c>
      <c r="C237">
        <v>21</v>
      </c>
      <c r="D237">
        <f>VLOOKUP(Table4[[#This Row],[violation_code]],Table2[[#All],[violation_code]:[category]],3,FALSE)</f>
        <v>1</v>
      </c>
      <c r="E237">
        <v>349570</v>
      </c>
      <c r="F237" s="4">
        <v>0.48958333333333331</v>
      </c>
      <c r="G237">
        <v>247</v>
      </c>
      <c r="H237" t="s">
        <v>25</v>
      </c>
      <c r="I237" t="str">
        <f>CONCATENATE(Table4[[#This Row],[house_number]]," ",Table4[[#This Row],[street_name]], ", New York, NY")</f>
        <v>247 W 137th St, New York, NY</v>
      </c>
    </row>
    <row r="238" spans="1:9" hidden="1" x14ac:dyDescent="0.25">
      <c r="A238">
        <v>7097866410</v>
      </c>
      <c r="B238" s="5">
        <v>41648</v>
      </c>
      <c r="C238">
        <v>19</v>
      </c>
      <c r="D238">
        <f>VLOOKUP(Table4[[#This Row],[violation_code]],Table2[[#All],[violation_code]:[category]],3,FALSE)</f>
        <v>2</v>
      </c>
      <c r="E238">
        <v>349570</v>
      </c>
      <c r="F238" s="4">
        <v>0.4826388888888889</v>
      </c>
      <c r="G238">
        <v>440</v>
      </c>
      <c r="H238" t="s">
        <v>103</v>
      </c>
      <c r="I238" t="str">
        <f>CONCATENATE(Table4[[#This Row],[house_number]]," ",Table4[[#This Row],[street_name]], ", New York, NY")</f>
        <v>440 Riverside Dr, New York, NY</v>
      </c>
    </row>
    <row r="239" spans="1:9" hidden="1" x14ac:dyDescent="0.25">
      <c r="A239">
        <v>7097866391</v>
      </c>
      <c r="B239" s="5">
        <v>41648</v>
      </c>
      <c r="C239">
        <v>19</v>
      </c>
      <c r="D239">
        <f>VLOOKUP(Table4[[#This Row],[violation_code]],Table2[[#All],[violation_code]:[category]],3,FALSE)</f>
        <v>2</v>
      </c>
      <c r="E239">
        <v>349570</v>
      </c>
      <c r="F239" s="4">
        <v>0.47916666666666669</v>
      </c>
      <c r="G239">
        <v>420</v>
      </c>
      <c r="H239" t="s">
        <v>103</v>
      </c>
      <c r="I239" t="str">
        <f>CONCATENATE(Table4[[#This Row],[house_number]]," ",Table4[[#This Row],[street_name]], ", New York, NY")</f>
        <v>420 Riverside Dr, New York, NY</v>
      </c>
    </row>
    <row r="240" spans="1:9" hidden="1" x14ac:dyDescent="0.25">
      <c r="A240">
        <v>7097866354</v>
      </c>
      <c r="B240" s="5">
        <v>41648</v>
      </c>
      <c r="C240">
        <v>21</v>
      </c>
      <c r="D240">
        <f>VLOOKUP(Table4[[#This Row],[violation_code]],Table2[[#All],[violation_code]:[category]],3,FALSE)</f>
        <v>1</v>
      </c>
      <c r="E240">
        <v>349570</v>
      </c>
      <c r="F240" s="4">
        <v>0.47083333333333338</v>
      </c>
      <c r="G240" t="s">
        <v>180</v>
      </c>
      <c r="H240" t="s">
        <v>153</v>
      </c>
      <c r="I240" t="str">
        <f>CONCATENATE(Table4[[#This Row],[house_number]]," ",Table4[[#This Row],[street_name]], ", New York, NY")</f>
        <v>605-615 W 115th St, New York, NY</v>
      </c>
    </row>
    <row r="241" spans="1:9" hidden="1" x14ac:dyDescent="0.25">
      <c r="A241">
        <v>7097866330</v>
      </c>
      <c r="B241" s="5">
        <v>41648</v>
      </c>
      <c r="C241">
        <v>21</v>
      </c>
      <c r="D241">
        <f>VLOOKUP(Table4[[#This Row],[violation_code]],Table2[[#All],[violation_code]:[category]],3,FALSE)</f>
        <v>1</v>
      </c>
      <c r="E241">
        <v>349570</v>
      </c>
      <c r="F241" s="4">
        <v>0.46875</v>
      </c>
      <c r="G241">
        <v>21</v>
      </c>
      <c r="H241" t="s">
        <v>52</v>
      </c>
      <c r="I241" t="str">
        <f>CONCATENATE(Table4[[#This Row],[house_number]]," ",Table4[[#This Row],[street_name]], ", New York, NY")</f>
        <v>21 Claremont Ave, New York, NY</v>
      </c>
    </row>
    <row r="242" spans="1:9" hidden="1" x14ac:dyDescent="0.25">
      <c r="A242">
        <v>7097866299</v>
      </c>
      <c r="B242" s="5">
        <v>41648</v>
      </c>
      <c r="C242">
        <v>21</v>
      </c>
      <c r="D242">
        <f>VLOOKUP(Table4[[#This Row],[violation_code]],Table2[[#All],[violation_code]:[category]],3,FALSE)</f>
        <v>1</v>
      </c>
      <c r="E242">
        <v>349570</v>
      </c>
      <c r="F242" s="4">
        <v>0.46249999999999997</v>
      </c>
      <c r="G242">
        <v>55</v>
      </c>
      <c r="H242" t="s">
        <v>98</v>
      </c>
      <c r="I242" t="str">
        <f>CONCATENATE(Table4[[#This Row],[house_number]]," ",Table4[[#This Row],[street_name]], ", New York, NY")</f>
        <v>55 La Salle St, New York, NY</v>
      </c>
    </row>
    <row r="243" spans="1:9" hidden="1" x14ac:dyDescent="0.25">
      <c r="A243">
        <v>7097866240</v>
      </c>
      <c r="B243" s="5">
        <v>41648</v>
      </c>
      <c r="C243">
        <v>21</v>
      </c>
      <c r="D243">
        <f>VLOOKUP(Table4[[#This Row],[violation_code]],Table2[[#All],[violation_code]:[category]],3,FALSE)</f>
        <v>1</v>
      </c>
      <c r="E243">
        <v>349570</v>
      </c>
      <c r="F243" s="4">
        <v>0.40763888888888888</v>
      </c>
      <c r="G243">
        <v>201</v>
      </c>
      <c r="H243" t="s">
        <v>22</v>
      </c>
      <c r="I243" t="str">
        <f>CONCATENATE(Table4[[#This Row],[house_number]]," ",Table4[[#This Row],[street_name]], ", New York, NY")</f>
        <v>201 W 131st St, New York, NY</v>
      </c>
    </row>
    <row r="244" spans="1:9" hidden="1" x14ac:dyDescent="0.25">
      <c r="A244">
        <v>7097866238</v>
      </c>
      <c r="B244" s="5">
        <v>41648</v>
      </c>
      <c r="C244">
        <v>21</v>
      </c>
      <c r="D244">
        <f>VLOOKUP(Table4[[#This Row],[violation_code]],Table2[[#All],[violation_code]:[category]],3,FALSE)</f>
        <v>1</v>
      </c>
      <c r="E244">
        <v>349570</v>
      </c>
      <c r="F244" s="4">
        <v>0.3743055555555555</v>
      </c>
      <c r="G244">
        <v>1972</v>
      </c>
      <c r="H244" t="s">
        <v>90</v>
      </c>
      <c r="I244" t="str">
        <f>CONCATENATE(Table4[[#This Row],[house_number]]," ",Table4[[#This Row],[street_name]], ", New York, NY")</f>
        <v>1972 Adam Clayton Powell, New York, NY</v>
      </c>
    </row>
    <row r="245" spans="1:9" hidden="1" x14ac:dyDescent="0.25">
      <c r="A245">
        <v>7097866226</v>
      </c>
      <c r="B245" s="5">
        <v>41648</v>
      </c>
      <c r="C245">
        <v>21</v>
      </c>
      <c r="D245">
        <f>VLOOKUP(Table4[[#This Row],[violation_code]],Table2[[#All],[violation_code]:[category]],3,FALSE)</f>
        <v>1</v>
      </c>
      <c r="E245">
        <v>349570</v>
      </c>
      <c r="F245" s="4">
        <v>0.36180555555555555</v>
      </c>
      <c r="G245">
        <v>201</v>
      </c>
      <c r="H245" t="s">
        <v>45</v>
      </c>
      <c r="I245" t="str">
        <f>CONCATENATE(Table4[[#This Row],[house_number]]," ",Table4[[#This Row],[street_name]], ", New York, NY")</f>
        <v>201 W 122nd St, New York, NY</v>
      </c>
    </row>
    <row r="246" spans="1:9" hidden="1" x14ac:dyDescent="0.25">
      <c r="A246">
        <v>7097866214</v>
      </c>
      <c r="B246" s="5">
        <v>41648</v>
      </c>
      <c r="C246">
        <v>21</v>
      </c>
      <c r="D246">
        <f>VLOOKUP(Table4[[#This Row],[violation_code]],Table2[[#All],[violation_code]:[category]],3,FALSE)</f>
        <v>1</v>
      </c>
      <c r="E246">
        <v>349570</v>
      </c>
      <c r="F246" s="4">
        <v>0.35833333333333334</v>
      </c>
      <c r="G246">
        <v>359</v>
      </c>
      <c r="H246" t="s">
        <v>45</v>
      </c>
      <c r="I246" t="str">
        <f>CONCATENATE(Table4[[#This Row],[house_number]]," ",Table4[[#This Row],[street_name]], ", New York, NY")</f>
        <v>359 W 122nd St, New York, NY</v>
      </c>
    </row>
    <row r="247" spans="1:9" hidden="1" x14ac:dyDescent="0.25">
      <c r="A247">
        <v>7097866202</v>
      </c>
      <c r="B247" s="5">
        <v>41648</v>
      </c>
      <c r="C247">
        <v>21</v>
      </c>
      <c r="D247">
        <f>VLOOKUP(Table4[[#This Row],[violation_code]],Table2[[#All],[violation_code]:[category]],3,FALSE)</f>
        <v>1</v>
      </c>
      <c r="E247">
        <v>349570</v>
      </c>
      <c r="F247" s="4">
        <v>0.3444444444444445</v>
      </c>
      <c r="G247">
        <v>517</v>
      </c>
      <c r="H247" t="s">
        <v>43</v>
      </c>
      <c r="I247" t="str">
        <f>CONCATENATE(Table4[[#This Row],[house_number]]," ",Table4[[#This Row],[street_name]], ", New York, NY")</f>
        <v>517 W 150th St, New York, NY</v>
      </c>
    </row>
    <row r="248" spans="1:9" hidden="1" x14ac:dyDescent="0.25">
      <c r="A248">
        <v>7097866184</v>
      </c>
      <c r="B248" s="5">
        <v>41648</v>
      </c>
      <c r="C248">
        <v>21</v>
      </c>
      <c r="D248">
        <f>VLOOKUP(Table4[[#This Row],[violation_code]],Table2[[#All],[violation_code]:[category]],3,FALSE)</f>
        <v>1</v>
      </c>
      <c r="E248">
        <v>349570</v>
      </c>
      <c r="F248" s="4">
        <v>0.33958333333333335</v>
      </c>
      <c r="G248">
        <v>501</v>
      </c>
      <c r="H248" t="s">
        <v>55</v>
      </c>
      <c r="I248" t="str">
        <f>CONCATENATE(Table4[[#This Row],[house_number]]," ",Table4[[#This Row],[street_name]], ", New York, NY")</f>
        <v>501 W 148th St, New York, NY</v>
      </c>
    </row>
    <row r="249" spans="1:9" hidden="1" x14ac:dyDescent="0.25">
      <c r="A249">
        <v>7097866172</v>
      </c>
      <c r="B249" s="5">
        <v>41648</v>
      </c>
      <c r="C249">
        <v>21</v>
      </c>
      <c r="D249">
        <f>VLOOKUP(Table4[[#This Row],[violation_code]],Table2[[#All],[violation_code]:[category]],3,FALSE)</f>
        <v>1</v>
      </c>
      <c r="E249">
        <v>349570</v>
      </c>
      <c r="F249" s="4">
        <v>0.33749999999999997</v>
      </c>
      <c r="G249">
        <v>545</v>
      </c>
      <c r="H249" t="s">
        <v>55</v>
      </c>
      <c r="I249" t="str">
        <f>CONCATENATE(Table4[[#This Row],[house_number]]," ",Table4[[#This Row],[street_name]], ", New York, NY")</f>
        <v>545 W 148th St, New York, NY</v>
      </c>
    </row>
    <row r="250" spans="1:9" hidden="1" x14ac:dyDescent="0.25">
      <c r="A250">
        <v>7097866159</v>
      </c>
      <c r="B250" s="5">
        <v>41648</v>
      </c>
      <c r="C250">
        <v>21</v>
      </c>
      <c r="D250">
        <f>VLOOKUP(Table4[[#This Row],[violation_code]],Table2[[#All],[violation_code]:[category]],3,FALSE)</f>
        <v>1</v>
      </c>
      <c r="E250">
        <v>349570</v>
      </c>
      <c r="F250" s="4">
        <v>0.3</v>
      </c>
      <c r="G250">
        <v>775</v>
      </c>
      <c r="H250" t="s">
        <v>14</v>
      </c>
      <c r="I250" t="str">
        <f>CONCATENATE(Table4[[#This Row],[house_number]]," ",Table4[[#This Row],[street_name]], ", New York, NY")</f>
        <v>775 Columbus Ave, New York, NY</v>
      </c>
    </row>
    <row r="251" spans="1:9" hidden="1" x14ac:dyDescent="0.25">
      <c r="A251">
        <v>7097866147</v>
      </c>
      <c r="B251" s="5">
        <v>41648</v>
      </c>
      <c r="C251">
        <v>21</v>
      </c>
      <c r="D251">
        <f>VLOOKUP(Table4[[#This Row],[violation_code]],Table2[[#All],[violation_code]:[category]],3,FALSE)</f>
        <v>1</v>
      </c>
      <c r="E251">
        <v>349570</v>
      </c>
      <c r="F251" s="4">
        <v>0.29652777777777778</v>
      </c>
      <c r="G251">
        <v>865</v>
      </c>
      <c r="H251" t="s">
        <v>14</v>
      </c>
      <c r="I251" t="str">
        <f>CONCATENATE(Table4[[#This Row],[house_number]]," ",Table4[[#This Row],[street_name]], ", New York, NY")</f>
        <v>865 Columbus Ave, New York, NY</v>
      </c>
    </row>
    <row r="252" spans="1:9" hidden="1" x14ac:dyDescent="0.25">
      <c r="A252">
        <v>7097866135</v>
      </c>
      <c r="B252" s="5">
        <v>41648</v>
      </c>
      <c r="C252">
        <v>10</v>
      </c>
      <c r="D252">
        <f>VLOOKUP(Table4[[#This Row],[violation_code]],Table2[[#All],[violation_code]:[category]],3,FALSE)</f>
        <v>2</v>
      </c>
      <c r="E252">
        <v>349570</v>
      </c>
      <c r="F252" s="4">
        <v>0.2902777777777778</v>
      </c>
      <c r="G252">
        <v>903</v>
      </c>
      <c r="H252" t="s">
        <v>14</v>
      </c>
      <c r="I252" t="str">
        <f>CONCATENATE(Table4[[#This Row],[house_number]]," ",Table4[[#This Row],[street_name]], ", New York, NY")</f>
        <v>903 Columbus Ave, New York, NY</v>
      </c>
    </row>
    <row r="253" spans="1:9" hidden="1" x14ac:dyDescent="0.25">
      <c r="A253">
        <v>7097866123</v>
      </c>
      <c r="B253" s="5">
        <v>41648</v>
      </c>
      <c r="C253">
        <v>19</v>
      </c>
      <c r="D253">
        <f>VLOOKUP(Table4[[#This Row],[violation_code]],Table2[[#All],[violation_code]:[category]],3,FALSE)</f>
        <v>2</v>
      </c>
      <c r="E253">
        <v>349570</v>
      </c>
      <c r="F253" s="4">
        <v>0.25694444444444448</v>
      </c>
      <c r="G253">
        <v>2840</v>
      </c>
      <c r="H253" t="s">
        <v>17</v>
      </c>
      <c r="I253" t="str">
        <f>CONCATENATE(Table4[[#This Row],[house_number]]," ",Table4[[#This Row],[street_name]], ", New York, NY")</f>
        <v>2840 Broadway, New York, NY</v>
      </c>
    </row>
    <row r="254" spans="1:9" hidden="1" x14ac:dyDescent="0.25">
      <c r="A254">
        <v>7097866548</v>
      </c>
      <c r="B254" s="5">
        <v>41648</v>
      </c>
      <c r="C254">
        <v>18</v>
      </c>
      <c r="D254">
        <f>VLOOKUP(Table4[[#This Row],[violation_code]],Table2[[#All],[violation_code]:[category]],3,FALSE)</f>
        <v>2</v>
      </c>
      <c r="E254">
        <v>349570</v>
      </c>
      <c r="F254" s="4">
        <v>0.58819444444444446</v>
      </c>
      <c r="G254">
        <v>2413</v>
      </c>
      <c r="H254" t="s">
        <v>30</v>
      </c>
      <c r="I254" t="str">
        <f>CONCATENATE(Table4[[#This Row],[house_number]]," ",Table4[[#This Row],[street_name]], ", New York, NY")</f>
        <v>2413 2nd Ave, New York, NY</v>
      </c>
    </row>
    <row r="255" spans="1:9" hidden="1" x14ac:dyDescent="0.25">
      <c r="A255">
        <v>7097866536</v>
      </c>
      <c r="B255" s="5">
        <v>41648</v>
      </c>
      <c r="C255">
        <v>18</v>
      </c>
      <c r="D255">
        <f>VLOOKUP(Table4[[#This Row],[violation_code]],Table2[[#All],[violation_code]:[category]],3,FALSE)</f>
        <v>2</v>
      </c>
      <c r="E255">
        <v>349570</v>
      </c>
      <c r="F255" s="4">
        <v>0.58750000000000002</v>
      </c>
      <c r="G255">
        <v>2413</v>
      </c>
      <c r="H255" t="s">
        <v>30</v>
      </c>
      <c r="I255" t="str">
        <f>CONCATENATE(Table4[[#This Row],[house_number]]," ",Table4[[#This Row],[street_name]], ", New York, NY")</f>
        <v>2413 2nd Ave, New York, NY</v>
      </c>
    </row>
    <row r="256" spans="1:9" hidden="1" x14ac:dyDescent="0.25">
      <c r="A256">
        <v>7097867486</v>
      </c>
      <c r="B256" s="5">
        <v>41649</v>
      </c>
      <c r="C256">
        <v>21</v>
      </c>
      <c r="D256">
        <f>VLOOKUP(Table4[[#This Row],[violation_code]],Table2[[#All],[violation_code]:[category]],3,FALSE)</f>
        <v>1</v>
      </c>
      <c r="E256">
        <v>349570</v>
      </c>
      <c r="F256" s="4">
        <v>0.50277777777777777</v>
      </c>
      <c r="G256">
        <v>266</v>
      </c>
      <c r="H256" t="s">
        <v>38</v>
      </c>
      <c r="I256" t="str">
        <f>CONCATENATE(Table4[[#This Row],[house_number]]," ",Table4[[#This Row],[street_name]], ", New York, NY")</f>
        <v>266 W 139th St, New York, NY</v>
      </c>
    </row>
    <row r="257" spans="1:9" hidden="1" x14ac:dyDescent="0.25">
      <c r="A257">
        <v>7097867413</v>
      </c>
      <c r="B257" s="5">
        <v>41649</v>
      </c>
      <c r="C257">
        <v>19</v>
      </c>
      <c r="D257">
        <f>VLOOKUP(Table4[[#This Row],[violation_code]],Table2[[#All],[violation_code]:[category]],3,FALSE)</f>
        <v>2</v>
      </c>
      <c r="E257">
        <v>349570</v>
      </c>
      <c r="F257" s="4">
        <v>0.4909722222222222</v>
      </c>
      <c r="G257">
        <v>535</v>
      </c>
      <c r="H257" t="s">
        <v>62</v>
      </c>
      <c r="I257" t="str">
        <f>CONCATENATE(Table4[[#This Row],[house_number]]," ",Table4[[#This Row],[street_name]], ", New York, NY")</f>
        <v>535 Lenox Ave, New York, NY</v>
      </c>
    </row>
    <row r="258" spans="1:9" hidden="1" x14ac:dyDescent="0.25">
      <c r="A258">
        <v>7097867401</v>
      </c>
      <c r="B258" s="5">
        <v>41649</v>
      </c>
      <c r="C258">
        <v>21</v>
      </c>
      <c r="D258">
        <f>VLOOKUP(Table4[[#This Row],[violation_code]],Table2[[#All],[violation_code]:[category]],3,FALSE)</f>
        <v>1</v>
      </c>
      <c r="E258">
        <v>349570</v>
      </c>
      <c r="F258" s="4">
        <v>0.48958333333333331</v>
      </c>
      <c r="G258">
        <v>108</v>
      </c>
      <c r="H258" t="s">
        <v>27</v>
      </c>
      <c r="I258" t="str">
        <f>CONCATENATE(Table4[[#This Row],[house_number]]," ",Table4[[#This Row],[street_name]], ", New York, NY")</f>
        <v>108 W 138th St, New York, NY</v>
      </c>
    </row>
    <row r="259" spans="1:9" hidden="1" x14ac:dyDescent="0.25">
      <c r="A259">
        <v>7097867383</v>
      </c>
      <c r="B259" s="5">
        <v>41649</v>
      </c>
      <c r="C259">
        <v>21</v>
      </c>
      <c r="D259">
        <f>VLOOKUP(Table4[[#This Row],[violation_code]],Table2[[#All],[violation_code]:[category]],3,FALSE)</f>
        <v>1</v>
      </c>
      <c r="E259">
        <v>349570</v>
      </c>
      <c r="F259" s="4">
        <v>0.48749999999999999</v>
      </c>
      <c r="G259">
        <v>212</v>
      </c>
      <c r="H259" t="s">
        <v>27</v>
      </c>
      <c r="I259" t="str">
        <f>CONCATENATE(Table4[[#This Row],[house_number]]," ",Table4[[#This Row],[street_name]], ", New York, NY")</f>
        <v>212 W 138th St, New York, NY</v>
      </c>
    </row>
    <row r="260" spans="1:9" hidden="1" x14ac:dyDescent="0.25">
      <c r="A260">
        <v>7097867371</v>
      </c>
      <c r="B260" s="5">
        <v>41649</v>
      </c>
      <c r="C260">
        <v>21</v>
      </c>
      <c r="D260">
        <f>VLOOKUP(Table4[[#This Row],[violation_code]],Table2[[#All],[violation_code]:[category]],3,FALSE)</f>
        <v>1</v>
      </c>
      <c r="E260">
        <v>349570</v>
      </c>
      <c r="F260" s="4">
        <v>0.48680555555555555</v>
      </c>
      <c r="G260">
        <v>238</v>
      </c>
      <c r="H260" t="s">
        <v>27</v>
      </c>
      <c r="I260" t="str">
        <f>CONCATENATE(Table4[[#This Row],[house_number]]," ",Table4[[#This Row],[street_name]], ", New York, NY")</f>
        <v>238 W 138th St, New York, NY</v>
      </c>
    </row>
    <row r="261" spans="1:9" hidden="1" x14ac:dyDescent="0.25">
      <c r="A261">
        <v>7097867358</v>
      </c>
      <c r="B261" s="5">
        <v>41649</v>
      </c>
      <c r="C261">
        <v>21</v>
      </c>
      <c r="D261">
        <f>VLOOKUP(Table4[[#This Row],[violation_code]],Table2[[#All],[violation_code]:[category]],3,FALSE)</f>
        <v>1</v>
      </c>
      <c r="E261">
        <v>349570</v>
      </c>
      <c r="F261" s="4">
        <v>0.48402777777777778</v>
      </c>
      <c r="G261">
        <v>102</v>
      </c>
      <c r="H261" t="s">
        <v>108</v>
      </c>
      <c r="I261" t="str">
        <f>CONCATENATE(Table4[[#This Row],[house_number]]," ",Table4[[#This Row],[street_name]], ", New York, NY")</f>
        <v>102 Edgecombe Ave, New York, NY</v>
      </c>
    </row>
    <row r="262" spans="1:9" hidden="1" x14ac:dyDescent="0.25">
      <c r="A262">
        <v>7097867346</v>
      </c>
      <c r="B262" s="5">
        <v>41649</v>
      </c>
      <c r="C262">
        <v>21</v>
      </c>
      <c r="D262">
        <f>VLOOKUP(Table4[[#This Row],[violation_code]],Table2[[#All],[violation_code]:[category]],3,FALSE)</f>
        <v>1</v>
      </c>
      <c r="E262">
        <v>349570</v>
      </c>
      <c r="F262" s="4">
        <v>0.48333333333333334</v>
      </c>
      <c r="G262">
        <v>110</v>
      </c>
      <c r="H262" t="s">
        <v>108</v>
      </c>
      <c r="I262" t="str">
        <f>CONCATENATE(Table4[[#This Row],[house_number]]," ",Table4[[#This Row],[street_name]], ", New York, NY")</f>
        <v>110 Edgecombe Ave, New York, NY</v>
      </c>
    </row>
    <row r="263" spans="1:9" hidden="1" x14ac:dyDescent="0.25">
      <c r="A263">
        <v>7097867334</v>
      </c>
      <c r="B263" s="5">
        <v>41649</v>
      </c>
      <c r="C263">
        <v>21</v>
      </c>
      <c r="D263">
        <f>VLOOKUP(Table4[[#This Row],[violation_code]],Table2[[#All],[violation_code]:[category]],3,FALSE)</f>
        <v>1</v>
      </c>
      <c r="E263">
        <v>349570</v>
      </c>
      <c r="F263" s="4">
        <v>0.47847222222222219</v>
      </c>
      <c r="G263">
        <v>454</v>
      </c>
      <c r="H263" t="s">
        <v>103</v>
      </c>
      <c r="I263" t="str">
        <f>CONCATENATE(Table4[[#This Row],[house_number]]," ",Table4[[#This Row],[street_name]], ", New York, NY")</f>
        <v>454 Riverside Dr, New York, NY</v>
      </c>
    </row>
    <row r="264" spans="1:9" hidden="1" x14ac:dyDescent="0.25">
      <c r="A264">
        <v>7097867310</v>
      </c>
      <c r="B264" s="5">
        <v>41649</v>
      </c>
      <c r="C264">
        <v>21</v>
      </c>
      <c r="D264">
        <f>VLOOKUP(Table4[[#This Row],[violation_code]],Table2[[#All],[violation_code]:[category]],3,FALSE)</f>
        <v>1</v>
      </c>
      <c r="E264">
        <v>349570</v>
      </c>
      <c r="F264" s="4">
        <v>0.47638888888888892</v>
      </c>
      <c r="G264" t="s">
        <v>180</v>
      </c>
      <c r="H264" t="s">
        <v>153</v>
      </c>
      <c r="I264" t="str">
        <f>CONCATENATE(Table4[[#This Row],[house_number]]," ",Table4[[#This Row],[street_name]], ", New York, NY")</f>
        <v>605-615 W 115th St, New York, NY</v>
      </c>
    </row>
    <row r="265" spans="1:9" hidden="1" x14ac:dyDescent="0.25">
      <c r="A265">
        <v>7097867309</v>
      </c>
      <c r="B265" s="5">
        <v>41649</v>
      </c>
      <c r="C265">
        <v>21</v>
      </c>
      <c r="D265">
        <f>VLOOKUP(Table4[[#This Row],[violation_code]],Table2[[#All],[violation_code]:[category]],3,FALSE)</f>
        <v>1</v>
      </c>
      <c r="E265">
        <v>349570</v>
      </c>
      <c r="F265" s="4">
        <v>0.47361111111111115</v>
      </c>
      <c r="G265">
        <v>81</v>
      </c>
      <c r="H265" t="s">
        <v>52</v>
      </c>
      <c r="I265" t="str">
        <f>CONCATENATE(Table4[[#This Row],[house_number]]," ",Table4[[#This Row],[street_name]], ", New York, NY")</f>
        <v>81 Claremont Ave, New York, NY</v>
      </c>
    </row>
    <row r="266" spans="1:9" hidden="1" x14ac:dyDescent="0.25">
      <c r="A266">
        <v>7097867231</v>
      </c>
      <c r="B266" s="5">
        <v>41649</v>
      </c>
      <c r="C266">
        <v>21</v>
      </c>
      <c r="D266">
        <f>VLOOKUP(Table4[[#This Row],[violation_code]],Table2[[#All],[violation_code]:[category]],3,FALSE)</f>
        <v>1</v>
      </c>
      <c r="E266">
        <v>349570</v>
      </c>
      <c r="F266" s="4">
        <v>0.46736111111111112</v>
      </c>
      <c r="G266">
        <v>140</v>
      </c>
      <c r="H266" t="s">
        <v>52</v>
      </c>
      <c r="I266" t="str">
        <f>CONCATENATE(Table4[[#This Row],[house_number]]," ",Table4[[#This Row],[street_name]], ", New York, NY")</f>
        <v>140 Claremont Ave, New York, NY</v>
      </c>
    </row>
    <row r="267" spans="1:9" hidden="1" x14ac:dyDescent="0.25">
      <c r="A267">
        <v>7097867220</v>
      </c>
      <c r="B267" s="5">
        <v>41649</v>
      </c>
      <c r="C267">
        <v>21</v>
      </c>
      <c r="D267">
        <f>VLOOKUP(Table4[[#This Row],[violation_code]],Table2[[#All],[violation_code]:[category]],3,FALSE)</f>
        <v>1</v>
      </c>
      <c r="E267">
        <v>349570</v>
      </c>
      <c r="F267" s="4">
        <v>0.46527777777777773</v>
      </c>
      <c r="G267">
        <v>182</v>
      </c>
      <c r="H267" t="s">
        <v>52</v>
      </c>
      <c r="I267" t="str">
        <f>CONCATENATE(Table4[[#This Row],[house_number]]," ",Table4[[#This Row],[street_name]], ", New York, NY")</f>
        <v>182 Claremont Ave, New York, NY</v>
      </c>
    </row>
    <row r="268" spans="1:9" hidden="1" x14ac:dyDescent="0.25">
      <c r="A268">
        <v>7097867140</v>
      </c>
      <c r="B268" s="5">
        <v>41649</v>
      </c>
      <c r="C268">
        <v>21</v>
      </c>
      <c r="D268">
        <f>VLOOKUP(Table4[[#This Row],[violation_code]],Table2[[#All],[violation_code]:[category]],3,FALSE)</f>
        <v>1</v>
      </c>
      <c r="E268">
        <v>349570</v>
      </c>
      <c r="F268" s="4">
        <v>0.42291666666666666</v>
      </c>
      <c r="G268">
        <v>230</v>
      </c>
      <c r="H268" t="s">
        <v>51</v>
      </c>
      <c r="I268" t="str">
        <f>CONCATENATE(Table4[[#This Row],[house_number]]," ",Table4[[#This Row],[street_name]], ", New York, NY")</f>
        <v>230 W 129th St, New York, NY</v>
      </c>
    </row>
    <row r="269" spans="1:9" hidden="1" x14ac:dyDescent="0.25">
      <c r="A269">
        <v>7097867139</v>
      </c>
      <c r="B269" s="5">
        <v>41649</v>
      </c>
      <c r="C269">
        <v>21</v>
      </c>
      <c r="D269">
        <f>VLOOKUP(Table4[[#This Row],[violation_code]],Table2[[#All],[violation_code]:[category]],3,FALSE)</f>
        <v>1</v>
      </c>
      <c r="E269">
        <v>349570</v>
      </c>
      <c r="F269" s="4">
        <v>0.42222222222222222</v>
      </c>
      <c r="G269">
        <v>225</v>
      </c>
      <c r="H269" t="s">
        <v>51</v>
      </c>
      <c r="I269" t="str">
        <f>CONCATENATE(Table4[[#This Row],[house_number]]," ",Table4[[#This Row],[street_name]], ", New York, NY")</f>
        <v>225 W 129th St, New York, NY</v>
      </c>
    </row>
    <row r="270" spans="1:9" hidden="1" x14ac:dyDescent="0.25">
      <c r="A270">
        <v>7097867103</v>
      </c>
      <c r="B270" s="5">
        <v>41649</v>
      </c>
      <c r="C270">
        <v>21</v>
      </c>
      <c r="D270">
        <f>VLOOKUP(Table4[[#This Row],[violation_code]],Table2[[#All],[violation_code]:[category]],3,FALSE)</f>
        <v>1</v>
      </c>
      <c r="E270">
        <v>349570</v>
      </c>
      <c r="F270" s="4">
        <v>0.41666666666666669</v>
      </c>
      <c r="G270">
        <v>112</v>
      </c>
      <c r="H270" t="s">
        <v>51</v>
      </c>
      <c r="I270" t="str">
        <f>CONCATENATE(Table4[[#This Row],[house_number]]," ",Table4[[#This Row],[street_name]], ", New York, NY")</f>
        <v>112 W 129th St, New York, NY</v>
      </c>
    </row>
    <row r="271" spans="1:9" hidden="1" x14ac:dyDescent="0.25">
      <c r="A271">
        <v>7097867061</v>
      </c>
      <c r="B271" s="5">
        <v>41649</v>
      </c>
      <c r="C271">
        <v>21</v>
      </c>
      <c r="D271">
        <f>VLOOKUP(Table4[[#This Row],[violation_code]],Table2[[#All],[violation_code]:[category]],3,FALSE)</f>
        <v>1</v>
      </c>
      <c r="E271">
        <v>349570</v>
      </c>
      <c r="F271" s="4">
        <v>0.41041666666666665</v>
      </c>
      <c r="G271">
        <v>260</v>
      </c>
      <c r="H271" t="s">
        <v>22</v>
      </c>
      <c r="I271" t="str">
        <f>CONCATENATE(Table4[[#This Row],[house_number]]," ",Table4[[#This Row],[street_name]], ", New York, NY")</f>
        <v>260 W 131st St, New York, NY</v>
      </c>
    </row>
    <row r="272" spans="1:9" hidden="1" x14ac:dyDescent="0.25">
      <c r="A272">
        <v>7097867050</v>
      </c>
      <c r="B272" s="5">
        <v>41649</v>
      </c>
      <c r="C272">
        <v>21</v>
      </c>
      <c r="D272">
        <f>VLOOKUP(Table4[[#This Row],[violation_code]],Table2[[#All],[violation_code]:[category]],3,FALSE)</f>
        <v>1</v>
      </c>
      <c r="E272">
        <v>349570</v>
      </c>
      <c r="F272" s="4">
        <v>0.40902777777777777</v>
      </c>
      <c r="G272">
        <v>250</v>
      </c>
      <c r="H272" t="s">
        <v>22</v>
      </c>
      <c r="I272" t="str">
        <f>CONCATENATE(Table4[[#This Row],[house_number]]," ",Table4[[#This Row],[street_name]], ", New York, NY")</f>
        <v>250 W 131st St, New York, NY</v>
      </c>
    </row>
    <row r="273" spans="1:9" hidden="1" x14ac:dyDescent="0.25">
      <c r="A273">
        <v>7097867012</v>
      </c>
      <c r="B273" s="5">
        <v>41649</v>
      </c>
      <c r="C273">
        <v>21</v>
      </c>
      <c r="D273">
        <f>VLOOKUP(Table4[[#This Row],[violation_code]],Table2[[#All],[violation_code]:[category]],3,FALSE)</f>
        <v>1</v>
      </c>
      <c r="E273">
        <v>349570</v>
      </c>
      <c r="F273" s="4">
        <v>0.40208333333333335</v>
      </c>
      <c r="G273">
        <v>54</v>
      </c>
      <c r="H273" t="s">
        <v>79</v>
      </c>
      <c r="I273" t="str">
        <f>CONCATENATE(Table4[[#This Row],[house_number]]," ",Table4[[#This Row],[street_name]], ", New York, NY")</f>
        <v>54 W 128th St, New York, NY</v>
      </c>
    </row>
    <row r="274" spans="1:9" hidden="1" x14ac:dyDescent="0.25">
      <c r="A274">
        <v>7097867000</v>
      </c>
      <c r="B274" s="5">
        <v>41649</v>
      </c>
      <c r="C274">
        <v>21</v>
      </c>
      <c r="D274">
        <f>VLOOKUP(Table4[[#This Row],[violation_code]],Table2[[#All],[violation_code]:[category]],3,FALSE)</f>
        <v>1</v>
      </c>
      <c r="E274">
        <v>349570</v>
      </c>
      <c r="F274" s="4">
        <v>0.40138888888888885</v>
      </c>
      <c r="G274">
        <v>70</v>
      </c>
      <c r="H274" t="s">
        <v>79</v>
      </c>
      <c r="I274" t="str">
        <f>CONCATENATE(Table4[[#This Row],[house_number]]," ",Table4[[#This Row],[street_name]], ", New York, NY")</f>
        <v>70 W 128th St, New York, NY</v>
      </c>
    </row>
    <row r="275" spans="1:9" hidden="1" x14ac:dyDescent="0.25">
      <c r="A275">
        <v>7097866998</v>
      </c>
      <c r="B275" s="5">
        <v>41649</v>
      </c>
      <c r="C275">
        <v>21</v>
      </c>
      <c r="D275">
        <f>VLOOKUP(Table4[[#This Row],[violation_code]],Table2[[#All],[violation_code]:[category]],3,FALSE)</f>
        <v>1</v>
      </c>
      <c r="E275">
        <v>349570</v>
      </c>
      <c r="F275" s="4">
        <v>0.39999999999999997</v>
      </c>
      <c r="G275">
        <v>100</v>
      </c>
      <c r="H275" t="s">
        <v>79</v>
      </c>
      <c r="I275" t="str">
        <f>CONCATENATE(Table4[[#This Row],[house_number]]," ",Table4[[#This Row],[street_name]], ", New York, NY")</f>
        <v>100 W 128th St, New York, NY</v>
      </c>
    </row>
    <row r="276" spans="1:9" hidden="1" x14ac:dyDescent="0.25">
      <c r="A276">
        <v>7097866949</v>
      </c>
      <c r="B276" s="5">
        <v>41649</v>
      </c>
      <c r="C276">
        <v>71</v>
      </c>
      <c r="D276">
        <f>VLOOKUP(Table4[[#This Row],[violation_code]],Table2[[#All],[violation_code]:[category]],3,FALSE)</f>
        <v>5</v>
      </c>
      <c r="E276">
        <v>349570</v>
      </c>
      <c r="F276" s="4">
        <v>0.36458333333333331</v>
      </c>
      <c r="G276">
        <v>152</v>
      </c>
      <c r="H276" t="s">
        <v>77</v>
      </c>
      <c r="I276" t="str">
        <f>CONCATENATE(Table4[[#This Row],[house_number]]," ",Table4[[#This Row],[street_name]], ", New York, NY")</f>
        <v>152 W 121st St, New York, NY</v>
      </c>
    </row>
    <row r="277" spans="1:9" hidden="1" x14ac:dyDescent="0.25">
      <c r="A277">
        <v>7097866937</v>
      </c>
      <c r="B277" s="5">
        <v>41649</v>
      </c>
      <c r="C277">
        <v>21</v>
      </c>
      <c r="D277">
        <f>VLOOKUP(Table4[[#This Row],[violation_code]],Table2[[#All],[violation_code]:[category]],3,FALSE)</f>
        <v>1</v>
      </c>
      <c r="E277">
        <v>349570</v>
      </c>
      <c r="F277" s="4">
        <v>0.36388888888888887</v>
      </c>
      <c r="G277">
        <v>152</v>
      </c>
      <c r="H277" t="s">
        <v>77</v>
      </c>
      <c r="I277" t="str">
        <f>CONCATENATE(Table4[[#This Row],[house_number]]," ",Table4[[#This Row],[street_name]], ", New York, NY")</f>
        <v>152 W 121st St, New York, NY</v>
      </c>
    </row>
    <row r="278" spans="1:9" hidden="1" x14ac:dyDescent="0.25">
      <c r="A278">
        <v>7097866925</v>
      </c>
      <c r="B278" s="5">
        <v>41649</v>
      </c>
      <c r="C278">
        <v>21</v>
      </c>
      <c r="D278">
        <f>VLOOKUP(Table4[[#This Row],[violation_code]],Table2[[#All],[violation_code]:[category]],3,FALSE)</f>
        <v>1</v>
      </c>
      <c r="E278">
        <v>349570</v>
      </c>
      <c r="F278" s="4">
        <v>0.36319444444444443</v>
      </c>
      <c r="G278">
        <v>100</v>
      </c>
      <c r="H278" t="s">
        <v>77</v>
      </c>
      <c r="I278" t="str">
        <f>CONCATENATE(Table4[[#This Row],[house_number]]," ",Table4[[#This Row],[street_name]], ", New York, NY")</f>
        <v>100 W 121st St, New York, NY</v>
      </c>
    </row>
    <row r="279" spans="1:9" hidden="1" x14ac:dyDescent="0.25">
      <c r="A279">
        <v>7097866860</v>
      </c>
      <c r="B279" s="5">
        <v>41649</v>
      </c>
      <c r="C279">
        <v>21</v>
      </c>
      <c r="D279">
        <f>VLOOKUP(Table4[[#This Row],[violation_code]],Table2[[#All],[violation_code]:[category]],3,FALSE)</f>
        <v>1</v>
      </c>
      <c r="E279">
        <v>349570</v>
      </c>
      <c r="F279" s="4">
        <v>0.33749999999999997</v>
      </c>
      <c r="G279">
        <v>562</v>
      </c>
      <c r="H279" t="s">
        <v>55</v>
      </c>
      <c r="I279" t="str">
        <f>CONCATENATE(Table4[[#This Row],[house_number]]," ",Table4[[#This Row],[street_name]], ", New York, NY")</f>
        <v>562 W 148th St, New York, NY</v>
      </c>
    </row>
    <row r="280" spans="1:9" hidden="1" x14ac:dyDescent="0.25">
      <c r="A280">
        <v>7097866858</v>
      </c>
      <c r="B280" s="5">
        <v>41649</v>
      </c>
      <c r="C280">
        <v>21</v>
      </c>
      <c r="D280">
        <f>VLOOKUP(Table4[[#This Row],[violation_code]],Table2[[#All],[violation_code]:[category]],3,FALSE)</f>
        <v>1</v>
      </c>
      <c r="E280">
        <v>349570</v>
      </c>
      <c r="F280" s="4">
        <v>0.32500000000000001</v>
      </c>
      <c r="G280">
        <v>2880</v>
      </c>
      <c r="H280" t="s">
        <v>17</v>
      </c>
      <c r="I280" t="str">
        <f>CONCATENATE(Table4[[#This Row],[house_number]]," ",Table4[[#This Row],[street_name]], ", New York, NY")</f>
        <v>2880 Broadway, New York, NY</v>
      </c>
    </row>
    <row r="281" spans="1:9" hidden="1" x14ac:dyDescent="0.25">
      <c r="A281">
        <v>7097866846</v>
      </c>
      <c r="B281" s="5">
        <v>41649</v>
      </c>
      <c r="C281">
        <v>19</v>
      </c>
      <c r="D281">
        <f>VLOOKUP(Table4[[#This Row],[violation_code]],Table2[[#All],[violation_code]:[category]],3,FALSE)</f>
        <v>2</v>
      </c>
      <c r="E281">
        <v>349570</v>
      </c>
      <c r="F281" s="4">
        <v>0.32361111111111113</v>
      </c>
      <c r="G281">
        <v>2848</v>
      </c>
      <c r="H281" t="s">
        <v>17</v>
      </c>
      <c r="I281" t="str">
        <f>CONCATENATE(Table4[[#This Row],[house_number]]," ",Table4[[#This Row],[street_name]], ", New York, NY")</f>
        <v>2848 Broadway, New York, NY</v>
      </c>
    </row>
    <row r="282" spans="1:9" hidden="1" x14ac:dyDescent="0.25">
      <c r="A282">
        <v>7097866834</v>
      </c>
      <c r="B282" s="5">
        <v>41649</v>
      </c>
      <c r="C282">
        <v>16</v>
      </c>
      <c r="D282">
        <f>VLOOKUP(Table4[[#This Row],[violation_code]],Table2[[#All],[violation_code]:[category]],3,FALSE)</f>
        <v>2</v>
      </c>
      <c r="E282">
        <v>349570</v>
      </c>
      <c r="F282" s="4">
        <v>0.32222222222222224</v>
      </c>
      <c r="G282">
        <v>2828</v>
      </c>
      <c r="H282" t="s">
        <v>17</v>
      </c>
      <c r="I282" t="str">
        <f>CONCATENATE(Table4[[#This Row],[house_number]]," ",Table4[[#This Row],[street_name]], ", New York, NY")</f>
        <v>2828 Broadway, New York, NY</v>
      </c>
    </row>
    <row r="283" spans="1:9" hidden="1" x14ac:dyDescent="0.25">
      <c r="A283">
        <v>7097866780</v>
      </c>
      <c r="B283" s="5">
        <v>41649</v>
      </c>
      <c r="C283">
        <v>21</v>
      </c>
      <c r="D283">
        <f>VLOOKUP(Table4[[#This Row],[violation_code]],Table2[[#All],[violation_code]:[category]],3,FALSE)</f>
        <v>1</v>
      </c>
      <c r="E283">
        <v>349570</v>
      </c>
      <c r="F283" s="4">
        <v>0.29583333333333334</v>
      </c>
      <c r="G283">
        <v>808</v>
      </c>
      <c r="H283" t="s">
        <v>14</v>
      </c>
      <c r="I283" t="str">
        <f>CONCATENATE(Table4[[#This Row],[house_number]]," ",Table4[[#This Row],[street_name]], ", New York, NY")</f>
        <v>808 Columbus Ave, New York, NY</v>
      </c>
    </row>
    <row r="284" spans="1:9" hidden="1" x14ac:dyDescent="0.25">
      <c r="A284">
        <v>7097866779</v>
      </c>
      <c r="B284" s="5">
        <v>41649</v>
      </c>
      <c r="C284">
        <v>19</v>
      </c>
      <c r="D284">
        <f>VLOOKUP(Table4[[#This Row],[violation_code]],Table2[[#All],[violation_code]:[category]],3,FALSE)</f>
        <v>2</v>
      </c>
      <c r="E284">
        <v>349570</v>
      </c>
      <c r="F284" s="4">
        <v>0.28055555555555556</v>
      </c>
      <c r="G284">
        <v>747</v>
      </c>
      <c r="H284" t="s">
        <v>16</v>
      </c>
      <c r="I284" t="str">
        <f>CONCATENATE(Table4[[#This Row],[house_number]]," ",Table4[[#This Row],[street_name]], ", New York, NY")</f>
        <v>747 Amsterdam Ave, New York, NY</v>
      </c>
    </row>
    <row r="285" spans="1:9" hidden="1" x14ac:dyDescent="0.25">
      <c r="A285">
        <v>7097866767</v>
      </c>
      <c r="B285" s="5">
        <v>41649</v>
      </c>
      <c r="C285">
        <v>21</v>
      </c>
      <c r="D285">
        <f>VLOOKUP(Table4[[#This Row],[violation_code]],Table2[[#All],[violation_code]:[category]],3,FALSE)</f>
        <v>1</v>
      </c>
      <c r="E285">
        <v>349570</v>
      </c>
      <c r="F285" s="4">
        <v>0.27569444444444446</v>
      </c>
      <c r="G285">
        <v>845</v>
      </c>
      <c r="H285" t="s">
        <v>14</v>
      </c>
      <c r="I285" t="str">
        <f>CONCATENATE(Table4[[#This Row],[house_number]]," ",Table4[[#This Row],[street_name]], ", New York, NY")</f>
        <v>845 Columbus Ave, New York, NY</v>
      </c>
    </row>
    <row r="286" spans="1:9" hidden="1" x14ac:dyDescent="0.25">
      <c r="A286">
        <v>7097866743</v>
      </c>
      <c r="B286" s="5">
        <v>41649</v>
      </c>
      <c r="C286">
        <v>10</v>
      </c>
      <c r="D286">
        <f>VLOOKUP(Table4[[#This Row],[violation_code]],Table2[[#All],[violation_code]:[category]],3,FALSE)</f>
        <v>2</v>
      </c>
      <c r="E286">
        <v>349570</v>
      </c>
      <c r="F286" s="4">
        <v>0.26805555555555555</v>
      </c>
      <c r="G286">
        <v>901</v>
      </c>
      <c r="H286" t="s">
        <v>14</v>
      </c>
      <c r="I286" t="str">
        <f>CONCATENATE(Table4[[#This Row],[house_number]]," ",Table4[[#This Row],[street_name]], ", New York, NY")</f>
        <v>901 Columbus Ave, New York, NY</v>
      </c>
    </row>
    <row r="287" spans="1:9" hidden="1" x14ac:dyDescent="0.25">
      <c r="A287">
        <v>7097866720</v>
      </c>
      <c r="B287" s="5">
        <v>41649</v>
      </c>
      <c r="C287">
        <v>19</v>
      </c>
      <c r="D287">
        <f>VLOOKUP(Table4[[#This Row],[violation_code]],Table2[[#All],[violation_code]:[category]],3,FALSE)</f>
        <v>2</v>
      </c>
      <c r="E287">
        <v>349570</v>
      </c>
      <c r="F287" s="4">
        <v>0.2638888888888889</v>
      </c>
      <c r="G287">
        <v>545</v>
      </c>
      <c r="H287" t="s">
        <v>75</v>
      </c>
      <c r="I287" t="str">
        <f>CONCATENATE(Table4[[#This Row],[house_number]]," ",Table4[[#This Row],[street_name]], ", New York, NY")</f>
        <v>545 W 110th St, New York, NY</v>
      </c>
    </row>
    <row r="288" spans="1:9" hidden="1" x14ac:dyDescent="0.25">
      <c r="A288">
        <v>7097867474</v>
      </c>
      <c r="B288" s="5">
        <v>41649</v>
      </c>
      <c r="C288">
        <v>21</v>
      </c>
      <c r="D288">
        <f>VLOOKUP(Table4[[#This Row],[violation_code]],Table2[[#All],[violation_code]:[category]],3,FALSE)</f>
        <v>1</v>
      </c>
      <c r="E288">
        <v>349570</v>
      </c>
      <c r="F288" s="4">
        <v>0.49861111111111112</v>
      </c>
      <c r="G288">
        <v>106</v>
      </c>
      <c r="H288" t="s">
        <v>25</v>
      </c>
      <c r="I288" t="str">
        <f>CONCATENATE(Table4[[#This Row],[house_number]]," ",Table4[[#This Row],[street_name]], ", New York, NY")</f>
        <v>106 W 137th St, New York, NY</v>
      </c>
    </row>
    <row r="289" spans="1:9" hidden="1" x14ac:dyDescent="0.25">
      <c r="A289">
        <v>7097867462</v>
      </c>
      <c r="B289" s="5">
        <v>41649</v>
      </c>
      <c r="C289">
        <v>21</v>
      </c>
      <c r="D289">
        <f>VLOOKUP(Table4[[#This Row],[violation_code]],Table2[[#All],[violation_code]:[category]],3,FALSE)</f>
        <v>1</v>
      </c>
      <c r="E289">
        <v>349570</v>
      </c>
      <c r="F289" s="4">
        <v>0.49652777777777773</v>
      </c>
      <c r="G289">
        <v>242</v>
      </c>
      <c r="H289" t="s">
        <v>25</v>
      </c>
      <c r="I289" t="str">
        <f>CONCATENATE(Table4[[#This Row],[house_number]]," ",Table4[[#This Row],[street_name]], ", New York, NY")</f>
        <v>242 W 137th St, New York, NY</v>
      </c>
    </row>
    <row r="290" spans="1:9" hidden="1" x14ac:dyDescent="0.25">
      <c r="A290">
        <v>7097867450</v>
      </c>
      <c r="B290" s="5">
        <v>41649</v>
      </c>
      <c r="C290">
        <v>40</v>
      </c>
      <c r="D290">
        <f>VLOOKUP(Table4[[#This Row],[violation_code]],Table2[[#All],[violation_code]:[category]],3,FALSE)</f>
        <v>2</v>
      </c>
      <c r="E290">
        <v>349570</v>
      </c>
      <c r="F290" s="4">
        <v>0.49513888888888885</v>
      </c>
      <c r="G290">
        <v>219</v>
      </c>
      <c r="H290" t="s">
        <v>25</v>
      </c>
      <c r="I290" t="str">
        <f>CONCATENATE(Table4[[#This Row],[house_number]]," ",Table4[[#This Row],[street_name]], ", New York, NY")</f>
        <v>219 W 137th St, New York, NY</v>
      </c>
    </row>
    <row r="291" spans="1:9" hidden="1" x14ac:dyDescent="0.25">
      <c r="A291">
        <v>7097867449</v>
      </c>
      <c r="B291" s="5">
        <v>41649</v>
      </c>
      <c r="C291">
        <v>21</v>
      </c>
      <c r="D291">
        <f>VLOOKUP(Table4[[#This Row],[violation_code]],Table2[[#All],[violation_code]:[category]],3,FALSE)</f>
        <v>1</v>
      </c>
      <c r="E291">
        <v>349570</v>
      </c>
      <c r="F291" s="4">
        <v>0.49444444444444446</v>
      </c>
      <c r="G291">
        <v>218</v>
      </c>
      <c r="H291" t="s">
        <v>25</v>
      </c>
      <c r="I291" t="str">
        <f>CONCATENATE(Table4[[#This Row],[house_number]]," ",Table4[[#This Row],[street_name]], ", New York, NY")</f>
        <v>218 W 137th St, New York, NY</v>
      </c>
    </row>
    <row r="292" spans="1:9" hidden="1" x14ac:dyDescent="0.25">
      <c r="A292">
        <v>7097867437</v>
      </c>
      <c r="B292" s="5">
        <v>41649</v>
      </c>
      <c r="C292">
        <v>21</v>
      </c>
      <c r="D292">
        <f>VLOOKUP(Table4[[#This Row],[violation_code]],Table2[[#All],[violation_code]:[category]],3,FALSE)</f>
        <v>1</v>
      </c>
      <c r="E292">
        <v>349570</v>
      </c>
      <c r="F292" s="4">
        <v>0.49305555555555558</v>
      </c>
      <c r="G292">
        <v>124</v>
      </c>
      <c r="H292" t="s">
        <v>25</v>
      </c>
      <c r="I292" t="str">
        <f>CONCATENATE(Table4[[#This Row],[house_number]]," ",Table4[[#This Row],[street_name]], ", New York, NY")</f>
        <v>124 W 137th St, New York, NY</v>
      </c>
    </row>
    <row r="293" spans="1:9" hidden="1" x14ac:dyDescent="0.25">
      <c r="A293">
        <v>7097867425</v>
      </c>
      <c r="B293" s="5">
        <v>41649</v>
      </c>
      <c r="C293">
        <v>21</v>
      </c>
      <c r="D293">
        <f>VLOOKUP(Table4[[#This Row],[violation_code]],Table2[[#All],[violation_code]:[category]],3,FALSE)</f>
        <v>1</v>
      </c>
      <c r="E293">
        <v>349570</v>
      </c>
      <c r="F293" s="4">
        <v>0.49236111111111108</v>
      </c>
      <c r="G293">
        <v>106</v>
      </c>
      <c r="H293" t="s">
        <v>62</v>
      </c>
      <c r="I293" t="str">
        <f>CONCATENATE(Table4[[#This Row],[house_number]]," ",Table4[[#This Row],[street_name]], ", New York, NY")</f>
        <v>106 Lenox Ave, New York, NY</v>
      </c>
    </row>
    <row r="294" spans="1:9" hidden="1" x14ac:dyDescent="0.25">
      <c r="A294">
        <v>7097867395</v>
      </c>
      <c r="B294" s="5">
        <v>41649</v>
      </c>
      <c r="C294">
        <v>21</v>
      </c>
      <c r="D294">
        <f>VLOOKUP(Table4[[#This Row],[violation_code]],Table2[[#All],[violation_code]:[category]],3,FALSE)</f>
        <v>1</v>
      </c>
      <c r="E294">
        <v>349570</v>
      </c>
      <c r="F294" s="4">
        <v>0.48819444444444443</v>
      </c>
      <c r="G294">
        <v>200</v>
      </c>
      <c r="H294" t="s">
        <v>27</v>
      </c>
      <c r="I294" t="str">
        <f>CONCATENATE(Table4[[#This Row],[house_number]]," ",Table4[[#This Row],[street_name]], ", New York, NY")</f>
        <v>200 W 138th St, New York, NY</v>
      </c>
    </row>
    <row r="295" spans="1:9" hidden="1" x14ac:dyDescent="0.25">
      <c r="A295">
        <v>7097867360</v>
      </c>
      <c r="B295" s="5">
        <v>41649</v>
      </c>
      <c r="C295">
        <v>21</v>
      </c>
      <c r="D295">
        <f>VLOOKUP(Table4[[#This Row],[violation_code]],Table2[[#All],[violation_code]:[category]],3,FALSE)</f>
        <v>1</v>
      </c>
      <c r="E295">
        <v>349570</v>
      </c>
      <c r="F295" s="4">
        <v>0.48541666666666666</v>
      </c>
      <c r="G295">
        <v>250</v>
      </c>
      <c r="H295" t="s">
        <v>27</v>
      </c>
      <c r="I295" t="str">
        <f>CONCATENATE(Table4[[#This Row],[house_number]]," ",Table4[[#This Row],[street_name]], ", New York, NY")</f>
        <v>250 W 138th St, New York, NY</v>
      </c>
    </row>
    <row r="296" spans="1:9" hidden="1" x14ac:dyDescent="0.25">
      <c r="A296">
        <v>7097867322</v>
      </c>
      <c r="B296" s="5">
        <v>41649</v>
      </c>
      <c r="C296">
        <v>21</v>
      </c>
      <c r="D296">
        <f>VLOOKUP(Table4[[#This Row],[violation_code]],Table2[[#All],[violation_code]:[category]],3,FALSE)</f>
        <v>1</v>
      </c>
      <c r="E296">
        <v>349570</v>
      </c>
      <c r="F296" s="4">
        <v>0.4777777777777778</v>
      </c>
      <c r="G296">
        <v>454</v>
      </c>
      <c r="H296" t="s">
        <v>103</v>
      </c>
      <c r="I296" t="str">
        <f>CONCATENATE(Table4[[#This Row],[house_number]]," ",Table4[[#This Row],[street_name]], ", New York, NY")</f>
        <v>454 Riverside Dr, New York, NY</v>
      </c>
    </row>
    <row r="297" spans="1:9" hidden="1" x14ac:dyDescent="0.25">
      <c r="A297">
        <v>7097867292</v>
      </c>
      <c r="B297" s="5">
        <v>41649</v>
      </c>
      <c r="C297">
        <v>21</v>
      </c>
      <c r="D297">
        <f>VLOOKUP(Table4[[#This Row],[violation_code]],Table2[[#All],[violation_code]:[category]],3,FALSE)</f>
        <v>1</v>
      </c>
      <c r="E297">
        <v>349570</v>
      </c>
      <c r="F297" s="4">
        <v>0.47291666666666665</v>
      </c>
      <c r="G297">
        <v>90</v>
      </c>
      <c r="H297" t="s">
        <v>52</v>
      </c>
      <c r="I297" t="str">
        <f>CONCATENATE(Table4[[#This Row],[house_number]]," ",Table4[[#This Row],[street_name]], ", New York, NY")</f>
        <v>90 Claremont Ave, New York, NY</v>
      </c>
    </row>
    <row r="298" spans="1:9" hidden="1" x14ac:dyDescent="0.25">
      <c r="A298">
        <v>7097867280</v>
      </c>
      <c r="B298" s="5">
        <v>41649</v>
      </c>
      <c r="C298">
        <v>21</v>
      </c>
      <c r="D298">
        <f>VLOOKUP(Table4[[#This Row],[violation_code]],Table2[[#All],[violation_code]:[category]],3,FALSE)</f>
        <v>1</v>
      </c>
      <c r="E298">
        <v>349570</v>
      </c>
      <c r="F298" s="4">
        <v>0.47152777777777777</v>
      </c>
      <c r="G298">
        <v>626</v>
      </c>
      <c r="H298" t="s">
        <v>45</v>
      </c>
      <c r="I298" t="str">
        <f>CONCATENATE(Table4[[#This Row],[house_number]]," ",Table4[[#This Row],[street_name]], ", New York, NY")</f>
        <v>626 W 122nd St, New York, NY</v>
      </c>
    </row>
    <row r="299" spans="1:9" hidden="1" x14ac:dyDescent="0.25">
      <c r="A299">
        <v>7097867279</v>
      </c>
      <c r="B299" s="5">
        <v>41649</v>
      </c>
      <c r="C299">
        <v>21</v>
      </c>
      <c r="D299">
        <f>VLOOKUP(Table4[[#This Row],[violation_code]],Table2[[#All],[violation_code]:[category]],3,FALSE)</f>
        <v>1</v>
      </c>
      <c r="E299">
        <v>349570</v>
      </c>
      <c r="F299" s="4">
        <v>0.47083333333333338</v>
      </c>
      <c r="G299">
        <v>620</v>
      </c>
      <c r="H299" t="s">
        <v>45</v>
      </c>
      <c r="I299" t="str">
        <f>CONCATENATE(Table4[[#This Row],[house_number]]," ",Table4[[#This Row],[street_name]], ", New York, NY")</f>
        <v>620 W 122nd St, New York, NY</v>
      </c>
    </row>
    <row r="300" spans="1:9" hidden="1" x14ac:dyDescent="0.25">
      <c r="A300">
        <v>7097867267</v>
      </c>
      <c r="B300" s="5">
        <v>41649</v>
      </c>
      <c r="C300">
        <v>21</v>
      </c>
      <c r="D300">
        <f>VLOOKUP(Table4[[#This Row],[violation_code]],Table2[[#All],[violation_code]:[category]],3,FALSE)</f>
        <v>1</v>
      </c>
      <c r="E300">
        <v>349570</v>
      </c>
      <c r="F300" s="4">
        <v>0.47013888888888888</v>
      </c>
      <c r="G300">
        <v>620</v>
      </c>
      <c r="H300" t="s">
        <v>45</v>
      </c>
      <c r="I300" t="str">
        <f>CONCATENATE(Table4[[#This Row],[house_number]]," ",Table4[[#This Row],[street_name]], ", New York, NY")</f>
        <v>620 W 122nd St, New York, NY</v>
      </c>
    </row>
    <row r="301" spans="1:9" hidden="1" x14ac:dyDescent="0.25">
      <c r="A301">
        <v>7097867255</v>
      </c>
      <c r="B301" s="5">
        <v>41649</v>
      </c>
      <c r="C301">
        <v>21</v>
      </c>
      <c r="D301">
        <f>VLOOKUP(Table4[[#This Row],[violation_code]],Table2[[#All],[violation_code]:[category]],3,FALSE)</f>
        <v>1</v>
      </c>
      <c r="E301">
        <v>349570</v>
      </c>
      <c r="F301" s="4">
        <v>0.46875</v>
      </c>
      <c r="G301">
        <v>120</v>
      </c>
      <c r="H301" t="s">
        <v>52</v>
      </c>
      <c r="I301" t="str">
        <f>CONCATENATE(Table4[[#This Row],[house_number]]," ",Table4[[#This Row],[street_name]], ", New York, NY")</f>
        <v>120 Claremont Ave, New York, NY</v>
      </c>
    </row>
    <row r="302" spans="1:9" hidden="1" x14ac:dyDescent="0.25">
      <c r="A302">
        <v>7097867243</v>
      </c>
      <c r="B302" s="5">
        <v>41649</v>
      </c>
      <c r="C302">
        <v>21</v>
      </c>
      <c r="D302">
        <f>VLOOKUP(Table4[[#This Row],[violation_code]],Table2[[#All],[violation_code]:[category]],3,FALSE)</f>
        <v>1</v>
      </c>
      <c r="E302">
        <v>349570</v>
      </c>
      <c r="F302" s="4">
        <v>0.46875</v>
      </c>
      <c r="G302">
        <v>120</v>
      </c>
      <c r="H302" t="s">
        <v>52</v>
      </c>
      <c r="I302" t="str">
        <f>CONCATENATE(Table4[[#This Row],[house_number]]," ",Table4[[#This Row],[street_name]], ", New York, NY")</f>
        <v>120 Claremont Ave, New York, NY</v>
      </c>
    </row>
    <row r="303" spans="1:9" hidden="1" x14ac:dyDescent="0.25">
      <c r="A303">
        <v>7097867218</v>
      </c>
      <c r="B303" s="5">
        <v>41649</v>
      </c>
      <c r="C303">
        <v>21</v>
      </c>
      <c r="D303">
        <f>VLOOKUP(Table4[[#This Row],[violation_code]],Table2[[#All],[violation_code]:[category]],3,FALSE)</f>
        <v>1</v>
      </c>
      <c r="E303">
        <v>349570</v>
      </c>
      <c r="F303" s="4">
        <v>0.46388888888888885</v>
      </c>
      <c r="G303">
        <v>200</v>
      </c>
      <c r="H303" t="s">
        <v>52</v>
      </c>
      <c r="I303" t="str">
        <f>CONCATENATE(Table4[[#This Row],[house_number]]," ",Table4[[#This Row],[street_name]], ", New York, NY")</f>
        <v>200 Claremont Ave, New York, NY</v>
      </c>
    </row>
    <row r="304" spans="1:9" hidden="1" x14ac:dyDescent="0.25">
      <c r="A304">
        <v>7097867206</v>
      </c>
      <c r="B304" s="5">
        <v>41649</v>
      </c>
      <c r="C304">
        <v>19</v>
      </c>
      <c r="D304">
        <f>VLOOKUP(Table4[[#This Row],[violation_code]],Table2[[#All],[violation_code]:[category]],3,FALSE)</f>
        <v>2</v>
      </c>
      <c r="E304">
        <v>349570</v>
      </c>
      <c r="F304" s="4">
        <v>0.43194444444444446</v>
      </c>
      <c r="G304">
        <v>2185</v>
      </c>
      <c r="H304" t="s">
        <v>90</v>
      </c>
      <c r="I304" t="str">
        <f>CONCATENATE(Table4[[#This Row],[house_number]]," ",Table4[[#This Row],[street_name]], ", New York, NY")</f>
        <v>2185 Adam Clayton Powell, New York, NY</v>
      </c>
    </row>
    <row r="305" spans="1:9" hidden="1" x14ac:dyDescent="0.25">
      <c r="A305">
        <v>7097867190</v>
      </c>
      <c r="B305" s="5">
        <v>41649</v>
      </c>
      <c r="C305">
        <v>21</v>
      </c>
      <c r="D305">
        <f>VLOOKUP(Table4[[#This Row],[violation_code]],Table2[[#All],[violation_code]:[category]],3,FALSE)</f>
        <v>1</v>
      </c>
      <c r="E305">
        <v>349570</v>
      </c>
      <c r="F305" s="4">
        <v>0.42986111111111108</v>
      </c>
      <c r="G305">
        <v>120</v>
      </c>
      <c r="H305" t="s">
        <v>51</v>
      </c>
      <c r="I305" t="str">
        <f>CONCATENATE(Table4[[#This Row],[house_number]]," ",Table4[[#This Row],[street_name]], ", New York, NY")</f>
        <v>120 W 129th St, New York, NY</v>
      </c>
    </row>
    <row r="306" spans="1:9" hidden="1" x14ac:dyDescent="0.25">
      <c r="A306">
        <v>7097867188</v>
      </c>
      <c r="B306" s="5">
        <v>41649</v>
      </c>
      <c r="C306">
        <v>21</v>
      </c>
      <c r="D306">
        <f>VLOOKUP(Table4[[#This Row],[violation_code]],Table2[[#All],[violation_code]:[category]],3,FALSE)</f>
        <v>1</v>
      </c>
      <c r="E306">
        <v>349570</v>
      </c>
      <c r="F306" s="4">
        <v>0.4291666666666667</v>
      </c>
      <c r="G306">
        <v>126</v>
      </c>
      <c r="H306" t="s">
        <v>51</v>
      </c>
      <c r="I306" t="str">
        <f>CONCATENATE(Table4[[#This Row],[house_number]]," ",Table4[[#This Row],[street_name]], ", New York, NY")</f>
        <v>126 W 129th St, New York, NY</v>
      </c>
    </row>
    <row r="307" spans="1:9" hidden="1" x14ac:dyDescent="0.25">
      <c r="A307">
        <v>7097867176</v>
      </c>
      <c r="B307" s="5">
        <v>41649</v>
      </c>
      <c r="C307">
        <v>21</v>
      </c>
      <c r="D307">
        <f>VLOOKUP(Table4[[#This Row],[violation_code]],Table2[[#All],[violation_code]:[category]],3,FALSE)</f>
        <v>1</v>
      </c>
      <c r="E307">
        <v>349570</v>
      </c>
      <c r="F307" s="4">
        <v>0.42499999999999999</v>
      </c>
      <c r="G307">
        <v>245</v>
      </c>
      <c r="H307" t="s">
        <v>51</v>
      </c>
      <c r="I307" t="str">
        <f>CONCATENATE(Table4[[#This Row],[house_number]]," ",Table4[[#This Row],[street_name]], ", New York, NY")</f>
        <v>245 W 129th St, New York, NY</v>
      </c>
    </row>
    <row r="308" spans="1:9" hidden="1" x14ac:dyDescent="0.25">
      <c r="A308">
        <v>7097867164</v>
      </c>
      <c r="B308" s="5">
        <v>41649</v>
      </c>
      <c r="C308">
        <v>21</v>
      </c>
      <c r="D308">
        <f>VLOOKUP(Table4[[#This Row],[violation_code]],Table2[[#All],[violation_code]:[category]],3,FALSE)</f>
        <v>1</v>
      </c>
      <c r="E308">
        <v>349570</v>
      </c>
      <c r="F308" s="4">
        <v>0.42499999999999999</v>
      </c>
      <c r="G308">
        <v>245</v>
      </c>
      <c r="H308" t="s">
        <v>51</v>
      </c>
      <c r="I308" t="str">
        <f>CONCATENATE(Table4[[#This Row],[house_number]]," ",Table4[[#This Row],[street_name]], ", New York, NY")</f>
        <v>245 W 129th St, New York, NY</v>
      </c>
    </row>
    <row r="309" spans="1:9" hidden="1" x14ac:dyDescent="0.25">
      <c r="A309">
        <v>7097867152</v>
      </c>
      <c r="B309" s="5">
        <v>41649</v>
      </c>
      <c r="C309">
        <v>21</v>
      </c>
      <c r="D309">
        <f>VLOOKUP(Table4[[#This Row],[violation_code]],Table2[[#All],[violation_code]:[category]],3,FALSE)</f>
        <v>1</v>
      </c>
      <c r="E309">
        <v>349570</v>
      </c>
      <c r="F309" s="4">
        <v>0.42430555555555555</v>
      </c>
      <c r="G309">
        <v>102</v>
      </c>
      <c r="H309" t="s">
        <v>51</v>
      </c>
      <c r="I309" t="str">
        <f>CONCATENATE(Table4[[#This Row],[house_number]]," ",Table4[[#This Row],[street_name]], ", New York, NY")</f>
        <v>102 W 129th St, New York, NY</v>
      </c>
    </row>
    <row r="310" spans="1:9" hidden="1" x14ac:dyDescent="0.25">
      <c r="A310">
        <v>7097867127</v>
      </c>
      <c r="B310" s="5">
        <v>41649</v>
      </c>
      <c r="C310">
        <v>21</v>
      </c>
      <c r="D310">
        <f>VLOOKUP(Table4[[#This Row],[violation_code]],Table2[[#All],[violation_code]:[category]],3,FALSE)</f>
        <v>1</v>
      </c>
      <c r="E310">
        <v>349570</v>
      </c>
      <c r="F310" s="4">
        <v>0.4201388888888889</v>
      </c>
      <c r="G310">
        <v>166</v>
      </c>
      <c r="H310" t="s">
        <v>51</v>
      </c>
      <c r="I310" t="str">
        <f>CONCATENATE(Table4[[#This Row],[house_number]]," ",Table4[[#This Row],[street_name]], ", New York, NY")</f>
        <v>166 W 129th St, New York, NY</v>
      </c>
    </row>
    <row r="311" spans="1:9" hidden="1" x14ac:dyDescent="0.25">
      <c r="A311">
        <v>7097867115</v>
      </c>
      <c r="B311" s="5">
        <v>41649</v>
      </c>
      <c r="C311">
        <v>21</v>
      </c>
      <c r="D311">
        <f>VLOOKUP(Table4[[#This Row],[violation_code]],Table2[[#All],[violation_code]:[category]],3,FALSE)</f>
        <v>1</v>
      </c>
      <c r="E311">
        <v>349570</v>
      </c>
      <c r="F311" s="4">
        <v>0.41805555555555557</v>
      </c>
      <c r="G311">
        <v>102</v>
      </c>
      <c r="H311" t="s">
        <v>62</v>
      </c>
      <c r="I311" t="str">
        <f>CONCATENATE(Table4[[#This Row],[house_number]]," ",Table4[[#This Row],[street_name]], ", New York, NY")</f>
        <v>102 Lenox Ave, New York, NY</v>
      </c>
    </row>
    <row r="312" spans="1:9" hidden="1" x14ac:dyDescent="0.25">
      <c r="A312">
        <v>7097867097</v>
      </c>
      <c r="B312" s="5">
        <v>41649</v>
      </c>
      <c r="C312">
        <v>21</v>
      </c>
      <c r="D312">
        <f>VLOOKUP(Table4[[#This Row],[violation_code]],Table2[[#All],[violation_code]:[category]],3,FALSE)</f>
        <v>1</v>
      </c>
      <c r="E312">
        <v>349570</v>
      </c>
      <c r="F312" s="4">
        <v>0.41597222222222219</v>
      </c>
      <c r="G312">
        <v>102</v>
      </c>
      <c r="H312" t="s">
        <v>62</v>
      </c>
      <c r="I312" t="str">
        <f>CONCATENATE(Table4[[#This Row],[house_number]]," ",Table4[[#This Row],[street_name]], ", New York, NY")</f>
        <v>102 Lenox Ave, New York, NY</v>
      </c>
    </row>
    <row r="313" spans="1:9" hidden="1" x14ac:dyDescent="0.25">
      <c r="A313">
        <v>7097867085</v>
      </c>
      <c r="B313" s="5">
        <v>41649</v>
      </c>
      <c r="C313">
        <v>19</v>
      </c>
      <c r="D313">
        <f>VLOOKUP(Table4[[#This Row],[violation_code]],Table2[[#All],[violation_code]:[category]],3,FALSE)</f>
        <v>2</v>
      </c>
      <c r="E313">
        <v>349570</v>
      </c>
      <c r="F313" s="4">
        <v>0.4145833333333333</v>
      </c>
      <c r="G313">
        <v>386</v>
      </c>
      <c r="H313" t="s">
        <v>62</v>
      </c>
      <c r="I313" t="str">
        <f>CONCATENATE(Table4[[#This Row],[house_number]]," ",Table4[[#This Row],[street_name]], ", New York, NY")</f>
        <v>386 Lenox Ave, New York, NY</v>
      </c>
    </row>
    <row r="314" spans="1:9" hidden="1" x14ac:dyDescent="0.25">
      <c r="A314">
        <v>7097867073</v>
      </c>
      <c r="B314" s="5">
        <v>41649</v>
      </c>
      <c r="C314">
        <v>19</v>
      </c>
      <c r="D314">
        <f>VLOOKUP(Table4[[#This Row],[violation_code]],Table2[[#All],[violation_code]:[category]],3,FALSE)</f>
        <v>2</v>
      </c>
      <c r="E314">
        <v>349570</v>
      </c>
      <c r="F314" s="4">
        <v>0.41388888888888892</v>
      </c>
      <c r="G314">
        <v>380</v>
      </c>
      <c r="H314" t="s">
        <v>62</v>
      </c>
      <c r="I314" t="str">
        <f>CONCATENATE(Table4[[#This Row],[house_number]]," ",Table4[[#This Row],[street_name]], ", New York, NY")</f>
        <v>380 Lenox Ave, New York, NY</v>
      </c>
    </row>
    <row r="315" spans="1:9" hidden="1" x14ac:dyDescent="0.25">
      <c r="A315">
        <v>7097867048</v>
      </c>
      <c r="B315" s="5">
        <v>41649</v>
      </c>
      <c r="C315">
        <v>21</v>
      </c>
      <c r="D315">
        <f>VLOOKUP(Table4[[#This Row],[violation_code]],Table2[[#All],[violation_code]:[category]],3,FALSE)</f>
        <v>1</v>
      </c>
      <c r="E315">
        <v>349570</v>
      </c>
      <c r="F315" s="4">
        <v>0.40763888888888888</v>
      </c>
      <c r="G315">
        <v>2195</v>
      </c>
      <c r="H315" t="s">
        <v>90</v>
      </c>
      <c r="I315" t="str">
        <f>CONCATENATE(Table4[[#This Row],[house_number]]," ",Table4[[#This Row],[street_name]], ", New York, NY")</f>
        <v>2195 Adam Clayton Powell, New York, NY</v>
      </c>
    </row>
    <row r="316" spans="1:9" hidden="1" x14ac:dyDescent="0.25">
      <c r="A316">
        <v>7097867036</v>
      </c>
      <c r="B316" s="5">
        <v>41649</v>
      </c>
      <c r="C316">
        <v>21</v>
      </c>
      <c r="D316">
        <f>VLOOKUP(Table4[[#This Row],[violation_code]],Table2[[#All],[violation_code]:[category]],3,FALSE)</f>
        <v>1</v>
      </c>
      <c r="E316">
        <v>349570</v>
      </c>
      <c r="F316" s="4">
        <v>0.4069444444444445</v>
      </c>
      <c r="G316">
        <v>2185</v>
      </c>
      <c r="H316" t="s">
        <v>90</v>
      </c>
      <c r="I316" t="str">
        <f>CONCATENATE(Table4[[#This Row],[house_number]]," ",Table4[[#This Row],[street_name]], ", New York, NY")</f>
        <v>2185 Adam Clayton Powell, New York, NY</v>
      </c>
    </row>
    <row r="317" spans="1:9" hidden="1" x14ac:dyDescent="0.25">
      <c r="A317">
        <v>7097867024</v>
      </c>
      <c r="B317" s="5">
        <v>41649</v>
      </c>
      <c r="C317">
        <v>21</v>
      </c>
      <c r="D317">
        <f>VLOOKUP(Table4[[#This Row],[violation_code]],Table2[[#All],[violation_code]:[category]],3,FALSE)</f>
        <v>1</v>
      </c>
      <c r="E317">
        <v>349570</v>
      </c>
      <c r="F317" s="4">
        <v>0.40486111111111112</v>
      </c>
      <c r="G317">
        <v>78</v>
      </c>
      <c r="H317" t="s">
        <v>97</v>
      </c>
      <c r="I317" t="str">
        <f>CONCATENATE(Table4[[#This Row],[house_number]]," ",Table4[[#This Row],[street_name]], ", New York, NY")</f>
        <v>78 W 127th St, New York, NY</v>
      </c>
    </row>
    <row r="318" spans="1:9" hidden="1" x14ac:dyDescent="0.25">
      <c r="A318">
        <v>7097866986</v>
      </c>
      <c r="B318" s="5">
        <v>41649</v>
      </c>
      <c r="C318">
        <v>21</v>
      </c>
      <c r="D318">
        <f>VLOOKUP(Table4[[#This Row],[violation_code]],Table2[[#All],[violation_code]:[category]],3,FALSE)</f>
        <v>1</v>
      </c>
      <c r="E318">
        <v>349570</v>
      </c>
      <c r="F318" s="4">
        <v>0.38541666666666669</v>
      </c>
      <c r="G318">
        <v>408</v>
      </c>
      <c r="H318" t="s">
        <v>79</v>
      </c>
      <c r="I318" t="str">
        <f>CONCATENATE(Table4[[#This Row],[house_number]]," ",Table4[[#This Row],[street_name]], ", New York, NY")</f>
        <v>408 W 128th St, New York, NY</v>
      </c>
    </row>
    <row r="319" spans="1:9" hidden="1" x14ac:dyDescent="0.25">
      <c r="A319">
        <v>7097866974</v>
      </c>
      <c r="B319" s="5">
        <v>41649</v>
      </c>
      <c r="C319">
        <v>21</v>
      </c>
      <c r="D319">
        <f>VLOOKUP(Table4[[#This Row],[violation_code]],Table2[[#All],[violation_code]:[category]],3,FALSE)</f>
        <v>1</v>
      </c>
      <c r="E319">
        <v>349570</v>
      </c>
      <c r="F319" s="4">
        <v>0.38125000000000003</v>
      </c>
      <c r="G319" t="s">
        <v>50</v>
      </c>
      <c r="H319" t="s">
        <v>23</v>
      </c>
      <c r="I319" t="str">
        <f>CONCATENATE(Table4[[#This Row],[house_number]]," ",Table4[[#This Row],[street_name]], ", New York, NY")</f>
        <v>418-20 W 130th St, New York, NY</v>
      </c>
    </row>
    <row r="320" spans="1:9" hidden="1" x14ac:dyDescent="0.25">
      <c r="A320">
        <v>7097866962</v>
      </c>
      <c r="B320" s="5">
        <v>41649</v>
      </c>
      <c r="C320">
        <v>21</v>
      </c>
      <c r="D320">
        <f>VLOOKUP(Table4[[#This Row],[violation_code]],Table2[[#All],[violation_code]:[category]],3,FALSE)</f>
        <v>1</v>
      </c>
      <c r="E320">
        <v>349570</v>
      </c>
      <c r="F320" s="4">
        <v>0.37916666666666665</v>
      </c>
      <c r="G320" t="s">
        <v>56</v>
      </c>
      <c r="H320" t="s">
        <v>21</v>
      </c>
      <c r="I320" t="str">
        <f>CONCATENATE(Table4[[#This Row],[house_number]]," ",Table4[[#This Row],[street_name]], ", New York, NY")</f>
        <v>106-8 Convent Ave, New York, NY</v>
      </c>
    </row>
    <row r="321" spans="1:9" hidden="1" x14ac:dyDescent="0.25">
      <c r="A321">
        <v>7097866950</v>
      </c>
      <c r="B321" s="5">
        <v>41649</v>
      </c>
      <c r="C321">
        <v>21</v>
      </c>
      <c r="D321">
        <f>VLOOKUP(Table4[[#This Row],[violation_code]],Table2[[#All],[violation_code]:[category]],3,FALSE)</f>
        <v>1</v>
      </c>
      <c r="E321">
        <v>349570</v>
      </c>
      <c r="F321" s="4">
        <v>0.3666666666666667</v>
      </c>
      <c r="G321">
        <v>206</v>
      </c>
      <c r="H321" t="s">
        <v>77</v>
      </c>
      <c r="I321" t="str">
        <f>CONCATENATE(Table4[[#This Row],[house_number]]," ",Table4[[#This Row],[street_name]], ", New York, NY")</f>
        <v>206 W 121st St, New York, NY</v>
      </c>
    </row>
    <row r="322" spans="1:9" hidden="1" x14ac:dyDescent="0.25">
      <c r="A322">
        <v>7097866913</v>
      </c>
      <c r="B322" s="5">
        <v>41649</v>
      </c>
      <c r="C322">
        <v>21</v>
      </c>
      <c r="D322">
        <f>VLOOKUP(Table4[[#This Row],[violation_code]],Table2[[#All],[violation_code]:[category]],3,FALSE)</f>
        <v>1</v>
      </c>
      <c r="E322">
        <v>349570</v>
      </c>
      <c r="F322" s="4">
        <v>0.3611111111111111</v>
      </c>
      <c r="G322">
        <v>240</v>
      </c>
      <c r="H322" t="s">
        <v>45</v>
      </c>
      <c r="I322" t="str">
        <f>CONCATENATE(Table4[[#This Row],[house_number]]," ",Table4[[#This Row],[street_name]], ", New York, NY")</f>
        <v>240 W 122nd St, New York, NY</v>
      </c>
    </row>
    <row r="323" spans="1:9" hidden="1" x14ac:dyDescent="0.25">
      <c r="A323">
        <v>7097866901</v>
      </c>
      <c r="B323" s="5">
        <v>41649</v>
      </c>
      <c r="C323">
        <v>21</v>
      </c>
      <c r="D323">
        <f>VLOOKUP(Table4[[#This Row],[violation_code]],Table2[[#All],[violation_code]:[category]],3,FALSE)</f>
        <v>1</v>
      </c>
      <c r="E323">
        <v>349570</v>
      </c>
      <c r="F323" s="4">
        <v>0.36041666666666666</v>
      </c>
      <c r="G323">
        <v>234</v>
      </c>
      <c r="H323" t="s">
        <v>45</v>
      </c>
      <c r="I323" t="str">
        <f>CONCATENATE(Table4[[#This Row],[house_number]]," ",Table4[[#This Row],[street_name]], ", New York, NY")</f>
        <v>234 W 122nd St, New York, NY</v>
      </c>
    </row>
    <row r="324" spans="1:9" hidden="1" x14ac:dyDescent="0.25">
      <c r="A324">
        <v>7097866895</v>
      </c>
      <c r="B324" s="5">
        <v>41649</v>
      </c>
      <c r="C324">
        <v>21</v>
      </c>
      <c r="D324">
        <f>VLOOKUP(Table4[[#This Row],[violation_code]],Table2[[#All],[violation_code]:[category]],3,FALSE)</f>
        <v>1</v>
      </c>
      <c r="E324">
        <v>349570</v>
      </c>
      <c r="F324" s="4">
        <v>0.35833333333333334</v>
      </c>
      <c r="G324">
        <v>354</v>
      </c>
      <c r="H324" t="s">
        <v>45</v>
      </c>
      <c r="I324" t="str">
        <f>CONCATENATE(Table4[[#This Row],[house_number]]," ",Table4[[#This Row],[street_name]], ", New York, NY")</f>
        <v>354 W 122nd St, New York, NY</v>
      </c>
    </row>
    <row r="325" spans="1:9" hidden="1" x14ac:dyDescent="0.25">
      <c r="A325">
        <v>7097866883</v>
      </c>
      <c r="B325" s="5">
        <v>41649</v>
      </c>
      <c r="C325">
        <v>21</v>
      </c>
      <c r="D325">
        <f>VLOOKUP(Table4[[#This Row],[violation_code]],Table2[[#All],[violation_code]:[category]],3,FALSE)</f>
        <v>1</v>
      </c>
      <c r="E325">
        <v>349570</v>
      </c>
      <c r="F325" s="4">
        <v>0.34027777777777773</v>
      </c>
      <c r="G325">
        <v>518</v>
      </c>
      <c r="H325" t="s">
        <v>44</v>
      </c>
      <c r="I325" t="str">
        <f>CONCATENATE(Table4[[#This Row],[house_number]]," ",Table4[[#This Row],[street_name]], ", New York, NY")</f>
        <v>518 W 149th St, New York, NY</v>
      </c>
    </row>
    <row r="326" spans="1:9" hidden="1" x14ac:dyDescent="0.25">
      <c r="A326">
        <v>7097866871</v>
      </c>
      <c r="B326" s="5">
        <v>41649</v>
      </c>
      <c r="C326">
        <v>21</v>
      </c>
      <c r="D326">
        <f>VLOOKUP(Table4[[#This Row],[violation_code]],Table2[[#All],[violation_code]:[category]],3,FALSE)</f>
        <v>1</v>
      </c>
      <c r="E326">
        <v>349570</v>
      </c>
      <c r="F326" s="4">
        <v>0.33819444444444446</v>
      </c>
      <c r="G326">
        <v>514</v>
      </c>
      <c r="H326" t="s">
        <v>55</v>
      </c>
      <c r="I326" t="str">
        <f>CONCATENATE(Table4[[#This Row],[house_number]]," ",Table4[[#This Row],[street_name]], ", New York, NY")</f>
        <v>514 W 148th St, New York, NY</v>
      </c>
    </row>
    <row r="327" spans="1:9" hidden="1" x14ac:dyDescent="0.25">
      <c r="A327">
        <v>7097866822</v>
      </c>
      <c r="B327" s="5">
        <v>41649</v>
      </c>
      <c r="C327">
        <v>21</v>
      </c>
      <c r="D327">
        <f>VLOOKUP(Table4[[#This Row],[violation_code]],Table2[[#All],[violation_code]:[category]],3,FALSE)</f>
        <v>1</v>
      </c>
      <c r="E327">
        <v>349570</v>
      </c>
      <c r="F327" s="4">
        <v>0.31944444444444448</v>
      </c>
      <c r="G327">
        <v>2628</v>
      </c>
      <c r="H327" t="s">
        <v>17</v>
      </c>
      <c r="I327" t="str">
        <f>CONCATENATE(Table4[[#This Row],[house_number]]," ",Table4[[#This Row],[street_name]], ", New York, NY")</f>
        <v>2628 Broadway, New York, NY</v>
      </c>
    </row>
    <row r="328" spans="1:9" hidden="1" x14ac:dyDescent="0.25">
      <c r="A328">
        <v>7097866810</v>
      </c>
      <c r="B328" s="5">
        <v>41649</v>
      </c>
      <c r="C328">
        <v>16</v>
      </c>
      <c r="D328">
        <f>VLOOKUP(Table4[[#This Row],[violation_code]],Table2[[#All],[violation_code]:[category]],3,FALSE)</f>
        <v>2</v>
      </c>
      <c r="E328">
        <v>349570</v>
      </c>
      <c r="F328" s="4">
        <v>0.31736111111111115</v>
      </c>
      <c r="G328">
        <v>243</v>
      </c>
      <c r="H328" t="s">
        <v>181</v>
      </c>
      <c r="I328" t="str">
        <f>CONCATENATE(Table4[[#This Row],[house_number]]," ",Table4[[#This Row],[street_name]], ", New York, NY")</f>
        <v>243 W 99th St, New York, NY</v>
      </c>
    </row>
    <row r="329" spans="1:9" hidden="1" x14ac:dyDescent="0.25">
      <c r="A329">
        <v>7097866809</v>
      </c>
      <c r="B329" s="5">
        <v>41649</v>
      </c>
      <c r="C329">
        <v>46</v>
      </c>
      <c r="D329">
        <f>VLOOKUP(Table4[[#This Row],[violation_code]],Table2[[#All],[violation_code]:[category]],3,FALSE)</f>
        <v>3</v>
      </c>
      <c r="E329">
        <v>349570</v>
      </c>
      <c r="F329" s="4">
        <v>0.31666666666666665</v>
      </c>
      <c r="G329">
        <v>2621</v>
      </c>
      <c r="H329" t="s">
        <v>17</v>
      </c>
      <c r="I329" t="str">
        <f>CONCATENATE(Table4[[#This Row],[house_number]]," ",Table4[[#This Row],[street_name]], ", New York, NY")</f>
        <v>2621 Broadway, New York, NY</v>
      </c>
    </row>
    <row r="330" spans="1:9" hidden="1" x14ac:dyDescent="0.25">
      <c r="A330">
        <v>7097866792</v>
      </c>
      <c r="B330" s="5">
        <v>41649</v>
      </c>
      <c r="C330">
        <v>21</v>
      </c>
      <c r="D330">
        <f>VLOOKUP(Table4[[#This Row],[violation_code]],Table2[[#All],[violation_code]:[category]],3,FALSE)</f>
        <v>1</v>
      </c>
      <c r="E330">
        <v>349570</v>
      </c>
      <c r="F330" s="4">
        <v>0.29722222222222222</v>
      </c>
      <c r="G330">
        <v>750</v>
      </c>
      <c r="H330" t="s">
        <v>14</v>
      </c>
      <c r="I330" t="str">
        <f>CONCATENATE(Table4[[#This Row],[house_number]]," ",Table4[[#This Row],[street_name]], ", New York, NY")</f>
        <v>750 Columbus Ave, New York, NY</v>
      </c>
    </row>
    <row r="331" spans="1:9" hidden="1" x14ac:dyDescent="0.25">
      <c r="A331">
        <v>7097866755</v>
      </c>
      <c r="B331" s="5">
        <v>41649</v>
      </c>
      <c r="C331">
        <v>21</v>
      </c>
      <c r="D331">
        <f>VLOOKUP(Table4[[#This Row],[violation_code]],Table2[[#All],[violation_code]:[category]],3,FALSE)</f>
        <v>1</v>
      </c>
      <c r="E331">
        <v>349570</v>
      </c>
      <c r="F331" s="4">
        <v>0.27499999999999997</v>
      </c>
      <c r="G331">
        <v>865</v>
      </c>
      <c r="H331" t="s">
        <v>14</v>
      </c>
      <c r="I331" t="str">
        <f>CONCATENATE(Table4[[#This Row],[house_number]]," ",Table4[[#This Row],[street_name]], ", New York, NY")</f>
        <v>865 Columbus Ave, New York, NY</v>
      </c>
    </row>
    <row r="332" spans="1:9" hidden="1" x14ac:dyDescent="0.25">
      <c r="A332">
        <v>7097866731</v>
      </c>
      <c r="B332" s="5">
        <v>41649</v>
      </c>
      <c r="C332">
        <v>19</v>
      </c>
      <c r="D332">
        <f>VLOOKUP(Table4[[#This Row],[violation_code]],Table2[[#All],[violation_code]:[category]],3,FALSE)</f>
        <v>2</v>
      </c>
      <c r="E332">
        <v>349570</v>
      </c>
      <c r="F332" s="4">
        <v>0.26527777777777778</v>
      </c>
      <c r="G332">
        <v>545</v>
      </c>
      <c r="H332" t="s">
        <v>75</v>
      </c>
      <c r="I332" t="str">
        <f>CONCATENATE(Table4[[#This Row],[house_number]]," ",Table4[[#This Row],[street_name]], ", New York, NY")</f>
        <v>545 W 110th St, New York, NY</v>
      </c>
    </row>
    <row r="333" spans="1:9" hidden="1" x14ac:dyDescent="0.25">
      <c r="A333">
        <v>7097866718</v>
      </c>
      <c r="B333" s="5">
        <v>41649</v>
      </c>
      <c r="C333">
        <v>14</v>
      </c>
      <c r="D333">
        <f>VLOOKUP(Table4[[#This Row],[violation_code]],Table2[[#All],[violation_code]:[category]],3,FALSE)</f>
        <v>2</v>
      </c>
      <c r="E333">
        <v>349570</v>
      </c>
      <c r="F333" s="4">
        <v>0.23611111111111113</v>
      </c>
      <c r="G333">
        <v>120</v>
      </c>
      <c r="H333" t="s">
        <v>182</v>
      </c>
      <c r="I333" t="str">
        <f>CONCATENATE(Table4[[#This Row],[house_number]]," ",Table4[[#This Row],[street_name]], ", New York, NY")</f>
        <v>120 W 105th St, New York, NY</v>
      </c>
    </row>
    <row r="334" spans="1:9" hidden="1" x14ac:dyDescent="0.25">
      <c r="A334">
        <v>7097866706</v>
      </c>
      <c r="B334" s="5">
        <v>41649</v>
      </c>
      <c r="C334">
        <v>14</v>
      </c>
      <c r="D334">
        <f>VLOOKUP(Table4[[#This Row],[violation_code]],Table2[[#All],[violation_code]:[category]],3,FALSE)</f>
        <v>2</v>
      </c>
      <c r="E334">
        <v>349570</v>
      </c>
      <c r="F334" s="4">
        <v>0.23402777777777781</v>
      </c>
      <c r="G334">
        <v>120</v>
      </c>
      <c r="H334" t="s">
        <v>182</v>
      </c>
      <c r="I334" t="str">
        <f>CONCATENATE(Table4[[#This Row],[house_number]]," ",Table4[[#This Row],[street_name]], ", New York, NY")</f>
        <v>120 W 105th St, New York, NY</v>
      </c>
    </row>
    <row r="335" spans="1:9" hidden="1" x14ac:dyDescent="0.25">
      <c r="A335">
        <v>7097866690</v>
      </c>
      <c r="B335" s="5">
        <v>41649</v>
      </c>
      <c r="C335">
        <v>40</v>
      </c>
      <c r="D335">
        <f>VLOOKUP(Table4[[#This Row],[violation_code]],Table2[[#All],[violation_code]:[category]],3,FALSE)</f>
        <v>2</v>
      </c>
      <c r="E335">
        <v>349570</v>
      </c>
      <c r="F335" s="4">
        <v>0.23055555555555554</v>
      </c>
      <c r="G335">
        <v>157</v>
      </c>
      <c r="H335" t="s">
        <v>15</v>
      </c>
      <c r="I335" t="str">
        <f>CONCATENATE(Table4[[#This Row],[house_number]]," ",Table4[[#This Row],[street_name]], ", New York, NY")</f>
        <v>157 W 111th St, New York, NY</v>
      </c>
    </row>
    <row r="336" spans="1:9" hidden="1" x14ac:dyDescent="0.25">
      <c r="A336">
        <v>7097867991</v>
      </c>
      <c r="B336" s="5">
        <v>41650</v>
      </c>
      <c r="C336">
        <v>19</v>
      </c>
      <c r="D336">
        <f>VLOOKUP(Table4[[#This Row],[violation_code]],Table2[[#All],[violation_code]:[category]],3,FALSE)</f>
        <v>2</v>
      </c>
      <c r="E336">
        <v>349570</v>
      </c>
      <c r="F336" s="4">
        <v>0.52638888888888891</v>
      </c>
      <c r="G336">
        <v>361</v>
      </c>
      <c r="H336" t="s">
        <v>62</v>
      </c>
      <c r="I336" t="str">
        <f>CONCATENATE(Table4[[#This Row],[house_number]]," ",Table4[[#This Row],[street_name]], ", New York, NY")</f>
        <v>361 Lenox Ave, New York, NY</v>
      </c>
    </row>
    <row r="337" spans="1:9" hidden="1" x14ac:dyDescent="0.25">
      <c r="A337">
        <v>7097867954</v>
      </c>
      <c r="B337" s="5">
        <v>41650</v>
      </c>
      <c r="C337">
        <v>46</v>
      </c>
      <c r="D337">
        <f>VLOOKUP(Table4[[#This Row],[violation_code]],Table2[[#All],[violation_code]:[category]],3,FALSE)</f>
        <v>3</v>
      </c>
      <c r="E337">
        <v>349570</v>
      </c>
      <c r="F337" s="4">
        <v>0.48680555555555555</v>
      </c>
      <c r="G337">
        <v>685</v>
      </c>
      <c r="H337" t="s">
        <v>62</v>
      </c>
      <c r="I337" t="str">
        <f>CONCATENATE(Table4[[#This Row],[house_number]]," ",Table4[[#This Row],[street_name]], ", New York, NY")</f>
        <v>685 Lenox Ave, New York, NY</v>
      </c>
    </row>
    <row r="338" spans="1:9" hidden="1" x14ac:dyDescent="0.25">
      <c r="A338">
        <v>7097867930</v>
      </c>
      <c r="B338" s="5">
        <v>41650</v>
      </c>
      <c r="C338">
        <v>46</v>
      </c>
      <c r="D338">
        <f>VLOOKUP(Table4[[#This Row],[violation_code]],Table2[[#All],[violation_code]:[category]],3,FALSE)</f>
        <v>3</v>
      </c>
      <c r="E338">
        <v>349570</v>
      </c>
      <c r="F338" s="4">
        <v>0.4777777777777778</v>
      </c>
      <c r="G338">
        <v>247</v>
      </c>
      <c r="H338" t="s">
        <v>120</v>
      </c>
      <c r="I338" t="str">
        <f>CONCATENATE(Table4[[#This Row],[house_number]]," ",Table4[[#This Row],[street_name]], ", New York, NY")</f>
        <v>247 W 145th St, New York, NY</v>
      </c>
    </row>
    <row r="339" spans="1:9" hidden="1" x14ac:dyDescent="0.25">
      <c r="A339">
        <v>7097867905</v>
      </c>
      <c r="B339" s="5">
        <v>41650</v>
      </c>
      <c r="C339">
        <v>19</v>
      </c>
      <c r="D339">
        <f>VLOOKUP(Table4[[#This Row],[violation_code]],Table2[[#All],[violation_code]:[category]],3,FALSE)</f>
        <v>2</v>
      </c>
      <c r="E339">
        <v>349570</v>
      </c>
      <c r="F339" s="4">
        <v>0.39166666666666666</v>
      </c>
      <c r="G339">
        <v>748</v>
      </c>
      <c r="H339" t="s">
        <v>67</v>
      </c>
      <c r="I339" t="str">
        <f>CONCATENATE(Table4[[#This Row],[house_number]]," ",Table4[[#This Row],[street_name]], ", New York, NY")</f>
        <v>748 St Nicholas Ave, New York, NY</v>
      </c>
    </row>
    <row r="340" spans="1:9" hidden="1" x14ac:dyDescent="0.25">
      <c r="A340">
        <v>7097867875</v>
      </c>
      <c r="B340" s="5">
        <v>41650</v>
      </c>
      <c r="C340">
        <v>38</v>
      </c>
      <c r="D340">
        <f>VLOOKUP(Table4[[#This Row],[violation_code]],Table2[[#All],[violation_code]:[category]],3,FALSE)</f>
        <v>5</v>
      </c>
      <c r="E340">
        <v>349570</v>
      </c>
      <c r="F340" s="4">
        <v>0.38125000000000003</v>
      </c>
      <c r="G340">
        <v>527</v>
      </c>
      <c r="H340" t="s">
        <v>62</v>
      </c>
      <c r="I340" t="str">
        <f>CONCATENATE(Table4[[#This Row],[house_number]]," ",Table4[[#This Row],[street_name]], ", New York, NY")</f>
        <v>527 Lenox Ave, New York, NY</v>
      </c>
    </row>
    <row r="341" spans="1:9" hidden="1" x14ac:dyDescent="0.25">
      <c r="A341">
        <v>7097867863</v>
      </c>
      <c r="B341" s="5">
        <v>41650</v>
      </c>
      <c r="C341">
        <v>38</v>
      </c>
      <c r="D341">
        <f>VLOOKUP(Table4[[#This Row],[violation_code]],Table2[[#All],[violation_code]:[category]],3,FALSE)</f>
        <v>5</v>
      </c>
      <c r="E341">
        <v>349570</v>
      </c>
      <c r="F341" s="4">
        <v>0.37916666666666665</v>
      </c>
      <c r="G341">
        <v>607</v>
      </c>
      <c r="H341" t="s">
        <v>62</v>
      </c>
      <c r="I341" t="str">
        <f>CONCATENATE(Table4[[#This Row],[house_number]]," ",Table4[[#This Row],[street_name]], ", New York, NY")</f>
        <v>607 Lenox Ave, New York, NY</v>
      </c>
    </row>
    <row r="342" spans="1:9" hidden="1" x14ac:dyDescent="0.25">
      <c r="A342">
        <v>7097867851</v>
      </c>
      <c r="B342" s="5">
        <v>41650</v>
      </c>
      <c r="C342">
        <v>21</v>
      </c>
      <c r="D342">
        <f>VLOOKUP(Table4[[#This Row],[violation_code]],Table2[[#All],[violation_code]:[category]],3,FALSE)</f>
        <v>1</v>
      </c>
      <c r="E342">
        <v>349570</v>
      </c>
      <c r="F342" s="4">
        <v>0.36458333333333331</v>
      </c>
      <c r="G342" t="s">
        <v>183</v>
      </c>
      <c r="H342" t="s">
        <v>16</v>
      </c>
      <c r="I342" t="str">
        <f>CONCATENATE(Table4[[#This Row],[house_number]]," ",Table4[[#This Row],[street_name]], ", New York, NY")</f>
        <v>868-870 Amsterdam Ave, New York, NY</v>
      </c>
    </row>
    <row r="343" spans="1:9" hidden="1" x14ac:dyDescent="0.25">
      <c r="A343">
        <v>7097867840</v>
      </c>
      <c r="B343" s="5">
        <v>41650</v>
      </c>
      <c r="C343">
        <v>21</v>
      </c>
      <c r="D343">
        <f>VLOOKUP(Table4[[#This Row],[violation_code]],Table2[[#All],[violation_code]:[category]],3,FALSE)</f>
        <v>1</v>
      </c>
      <c r="E343">
        <v>349570</v>
      </c>
      <c r="F343" s="4">
        <v>0.36319444444444443</v>
      </c>
      <c r="G343" t="s">
        <v>183</v>
      </c>
      <c r="H343" t="s">
        <v>16</v>
      </c>
      <c r="I343" t="str">
        <f>CONCATENATE(Table4[[#This Row],[house_number]]," ",Table4[[#This Row],[street_name]], ", New York, NY")</f>
        <v>868-870 Amsterdam Ave, New York, NY</v>
      </c>
    </row>
    <row r="344" spans="1:9" hidden="1" x14ac:dyDescent="0.25">
      <c r="A344">
        <v>7097867814</v>
      </c>
      <c r="B344" s="5">
        <v>41650</v>
      </c>
      <c r="C344">
        <v>21</v>
      </c>
      <c r="D344">
        <f>VLOOKUP(Table4[[#This Row],[violation_code]],Table2[[#All],[violation_code]:[category]],3,FALSE)</f>
        <v>1</v>
      </c>
      <c r="E344">
        <v>349570</v>
      </c>
      <c r="F344" s="4">
        <v>0.35000000000000003</v>
      </c>
      <c r="G344">
        <v>506</v>
      </c>
      <c r="H344" t="s">
        <v>62</v>
      </c>
      <c r="I344" t="str">
        <f>CONCATENATE(Table4[[#This Row],[house_number]]," ",Table4[[#This Row],[street_name]], ", New York, NY")</f>
        <v>506 Lenox Ave, New York, NY</v>
      </c>
    </row>
    <row r="345" spans="1:9" hidden="1" x14ac:dyDescent="0.25">
      <c r="A345">
        <v>7097867802</v>
      </c>
      <c r="B345" s="5">
        <v>41650</v>
      </c>
      <c r="C345">
        <v>21</v>
      </c>
      <c r="D345">
        <f>VLOOKUP(Table4[[#This Row],[violation_code]],Table2[[#All],[violation_code]:[category]],3,FALSE)</f>
        <v>1</v>
      </c>
      <c r="E345">
        <v>349570</v>
      </c>
      <c r="F345" s="4">
        <v>0.34791666666666665</v>
      </c>
      <c r="G345">
        <v>607</v>
      </c>
      <c r="H345" t="s">
        <v>62</v>
      </c>
      <c r="I345" t="str">
        <f>CONCATENATE(Table4[[#This Row],[house_number]]," ",Table4[[#This Row],[street_name]], ", New York, NY")</f>
        <v>607 Lenox Ave, New York, NY</v>
      </c>
    </row>
    <row r="346" spans="1:9" hidden="1" x14ac:dyDescent="0.25">
      <c r="A346">
        <v>7097867784</v>
      </c>
      <c r="B346" s="5">
        <v>41650</v>
      </c>
      <c r="C346">
        <v>21</v>
      </c>
      <c r="D346">
        <f>VLOOKUP(Table4[[#This Row],[violation_code]],Table2[[#All],[violation_code]:[category]],3,FALSE)</f>
        <v>1</v>
      </c>
      <c r="E346">
        <v>349570</v>
      </c>
      <c r="F346" s="4">
        <v>0.34513888888888888</v>
      </c>
      <c r="G346">
        <v>2450</v>
      </c>
      <c r="H346" t="s">
        <v>90</v>
      </c>
      <c r="I346" t="str">
        <f>CONCATENATE(Table4[[#This Row],[house_number]]," ",Table4[[#This Row],[street_name]], ", New York, NY")</f>
        <v>2450 Adam Clayton Powell, New York, NY</v>
      </c>
    </row>
    <row r="347" spans="1:9" hidden="1" x14ac:dyDescent="0.25">
      <c r="A347">
        <v>7097867772</v>
      </c>
      <c r="B347" s="5">
        <v>41650</v>
      </c>
      <c r="C347">
        <v>21</v>
      </c>
      <c r="D347">
        <f>VLOOKUP(Table4[[#This Row],[violation_code]],Table2[[#All],[violation_code]:[category]],3,FALSE)</f>
        <v>1</v>
      </c>
      <c r="E347">
        <v>349570</v>
      </c>
      <c r="F347" s="4">
        <v>0.3430555555555555</v>
      </c>
      <c r="G347">
        <v>2508</v>
      </c>
      <c r="H347" t="s">
        <v>90</v>
      </c>
      <c r="I347" t="str">
        <f>CONCATENATE(Table4[[#This Row],[house_number]]," ",Table4[[#This Row],[street_name]], ", New York, NY")</f>
        <v>2508 Adam Clayton Powell, New York, NY</v>
      </c>
    </row>
    <row r="348" spans="1:9" hidden="1" x14ac:dyDescent="0.25">
      <c r="A348">
        <v>7097867760</v>
      </c>
      <c r="B348" s="5">
        <v>41650</v>
      </c>
      <c r="C348">
        <v>21</v>
      </c>
      <c r="D348">
        <f>VLOOKUP(Table4[[#This Row],[violation_code]],Table2[[#All],[violation_code]:[category]],3,FALSE)</f>
        <v>1</v>
      </c>
      <c r="E348">
        <v>349570</v>
      </c>
      <c r="F348" s="4">
        <v>0.3430555555555555</v>
      </c>
      <c r="G348">
        <v>2504</v>
      </c>
      <c r="H348" t="s">
        <v>90</v>
      </c>
      <c r="I348" t="str">
        <f>CONCATENATE(Table4[[#This Row],[house_number]]," ",Table4[[#This Row],[street_name]], ", New York, NY")</f>
        <v>2504 Adam Clayton Powell, New York, NY</v>
      </c>
    </row>
    <row r="349" spans="1:9" hidden="1" x14ac:dyDescent="0.25">
      <c r="A349">
        <v>7097867759</v>
      </c>
      <c r="B349" s="5">
        <v>41650</v>
      </c>
      <c r="C349">
        <v>21</v>
      </c>
      <c r="D349">
        <f>VLOOKUP(Table4[[#This Row],[violation_code]],Table2[[#All],[violation_code]:[category]],3,FALSE)</f>
        <v>1</v>
      </c>
      <c r="E349">
        <v>349570</v>
      </c>
      <c r="F349" s="4">
        <v>0.34236111111111112</v>
      </c>
      <c r="G349">
        <v>2500</v>
      </c>
      <c r="H349" t="s">
        <v>90</v>
      </c>
      <c r="I349" t="str">
        <f>CONCATENATE(Table4[[#This Row],[house_number]]," ",Table4[[#This Row],[street_name]], ", New York, NY")</f>
        <v>2500 Adam Clayton Powell, New York, NY</v>
      </c>
    </row>
    <row r="350" spans="1:9" hidden="1" x14ac:dyDescent="0.25">
      <c r="A350">
        <v>7097867735</v>
      </c>
      <c r="B350" s="5">
        <v>41650</v>
      </c>
      <c r="C350">
        <v>21</v>
      </c>
      <c r="D350">
        <f>VLOOKUP(Table4[[#This Row],[violation_code]],Table2[[#All],[violation_code]:[category]],3,FALSE)</f>
        <v>1</v>
      </c>
      <c r="E350">
        <v>349570</v>
      </c>
      <c r="F350" s="4">
        <v>0.34027777777777773</v>
      </c>
      <c r="G350">
        <v>2482</v>
      </c>
      <c r="H350" t="s">
        <v>90</v>
      </c>
      <c r="I350" t="str">
        <f>CONCATENATE(Table4[[#This Row],[house_number]]," ",Table4[[#This Row],[street_name]], ", New York, NY")</f>
        <v>2482 Adam Clayton Powell, New York, NY</v>
      </c>
    </row>
    <row r="351" spans="1:9" hidden="1" x14ac:dyDescent="0.25">
      <c r="A351">
        <v>7097867711</v>
      </c>
      <c r="B351" s="5">
        <v>41650</v>
      </c>
      <c r="C351">
        <v>21</v>
      </c>
      <c r="D351">
        <f>VLOOKUP(Table4[[#This Row],[violation_code]],Table2[[#All],[violation_code]:[category]],3,FALSE)</f>
        <v>1</v>
      </c>
      <c r="E351">
        <v>349570</v>
      </c>
      <c r="F351" s="4">
        <v>0.33888888888888885</v>
      </c>
      <c r="G351">
        <v>2460</v>
      </c>
      <c r="H351" t="s">
        <v>90</v>
      </c>
      <c r="I351" t="str">
        <f>CONCATENATE(Table4[[#This Row],[house_number]]," ",Table4[[#This Row],[street_name]], ", New York, NY")</f>
        <v>2460 Adam Clayton Powell, New York, NY</v>
      </c>
    </row>
    <row r="352" spans="1:9" hidden="1" x14ac:dyDescent="0.25">
      <c r="A352">
        <v>7097867700</v>
      </c>
      <c r="B352" s="5">
        <v>41650</v>
      </c>
      <c r="C352">
        <v>21</v>
      </c>
      <c r="D352">
        <f>VLOOKUP(Table4[[#This Row],[violation_code]],Table2[[#All],[violation_code]:[category]],3,FALSE)</f>
        <v>1</v>
      </c>
      <c r="E352">
        <v>349570</v>
      </c>
      <c r="F352" s="4">
        <v>0.33819444444444446</v>
      </c>
      <c r="G352">
        <v>2473</v>
      </c>
      <c r="H352" t="s">
        <v>90</v>
      </c>
      <c r="I352" t="str">
        <f>CONCATENATE(Table4[[#This Row],[house_number]]," ",Table4[[#This Row],[street_name]], ", New York, NY")</f>
        <v>2473 Adam Clayton Powell, New York, NY</v>
      </c>
    </row>
    <row r="353" spans="1:9" hidden="1" x14ac:dyDescent="0.25">
      <c r="A353">
        <v>7097867693</v>
      </c>
      <c r="B353" s="5">
        <v>41650</v>
      </c>
      <c r="C353">
        <v>21</v>
      </c>
      <c r="D353">
        <f>VLOOKUP(Table4[[#This Row],[violation_code]],Table2[[#All],[violation_code]:[category]],3,FALSE)</f>
        <v>1</v>
      </c>
      <c r="E353">
        <v>349570</v>
      </c>
      <c r="F353" s="4">
        <v>0.33749999999999997</v>
      </c>
      <c r="G353">
        <v>2469</v>
      </c>
      <c r="H353" t="s">
        <v>90</v>
      </c>
      <c r="I353" t="str">
        <f>CONCATENATE(Table4[[#This Row],[house_number]]," ",Table4[[#This Row],[street_name]], ", New York, NY")</f>
        <v>2469 Adam Clayton Powell, New York, NY</v>
      </c>
    </row>
    <row r="354" spans="1:9" hidden="1" x14ac:dyDescent="0.25">
      <c r="A354">
        <v>7097867681</v>
      </c>
      <c r="B354" s="5">
        <v>41650</v>
      </c>
      <c r="C354">
        <v>19</v>
      </c>
      <c r="D354">
        <f>VLOOKUP(Table4[[#This Row],[violation_code]],Table2[[#All],[violation_code]:[category]],3,FALSE)</f>
        <v>2</v>
      </c>
      <c r="E354">
        <v>349570</v>
      </c>
      <c r="F354" s="4">
        <v>0.32291666666666669</v>
      </c>
      <c r="G354">
        <v>2831</v>
      </c>
      <c r="H354" t="s">
        <v>17</v>
      </c>
      <c r="I354" t="str">
        <f>CONCATENATE(Table4[[#This Row],[house_number]]," ",Table4[[#This Row],[street_name]], ", New York, NY")</f>
        <v>2831 Broadway, New York, NY</v>
      </c>
    </row>
    <row r="355" spans="1:9" hidden="1" x14ac:dyDescent="0.25">
      <c r="A355">
        <v>7097867670</v>
      </c>
      <c r="B355" s="5">
        <v>41650</v>
      </c>
      <c r="C355">
        <v>21</v>
      </c>
      <c r="D355">
        <f>VLOOKUP(Table4[[#This Row],[violation_code]],Table2[[#All],[violation_code]:[category]],3,FALSE)</f>
        <v>1</v>
      </c>
      <c r="E355">
        <v>349570</v>
      </c>
      <c r="F355" s="4">
        <v>0.32013888888888892</v>
      </c>
      <c r="G355">
        <v>2808</v>
      </c>
      <c r="H355" t="s">
        <v>17</v>
      </c>
      <c r="I355" t="str">
        <f>CONCATENATE(Table4[[#This Row],[house_number]]," ",Table4[[#This Row],[street_name]], ", New York, NY")</f>
        <v>2808 Broadway, New York, NY</v>
      </c>
    </row>
    <row r="356" spans="1:9" hidden="1" x14ac:dyDescent="0.25">
      <c r="A356">
        <v>7097867656</v>
      </c>
      <c r="B356" s="5">
        <v>41650</v>
      </c>
      <c r="C356">
        <v>38</v>
      </c>
      <c r="D356">
        <f>VLOOKUP(Table4[[#This Row],[violation_code]],Table2[[#All],[violation_code]:[category]],3,FALSE)</f>
        <v>5</v>
      </c>
      <c r="E356">
        <v>349570</v>
      </c>
      <c r="F356" s="4">
        <v>0.3034722222222222</v>
      </c>
      <c r="G356">
        <v>730</v>
      </c>
      <c r="H356" t="s">
        <v>14</v>
      </c>
      <c r="I356" t="str">
        <f>CONCATENATE(Table4[[#This Row],[house_number]]," ",Table4[[#This Row],[street_name]], ", New York, NY")</f>
        <v>730 Columbus Ave, New York, NY</v>
      </c>
    </row>
    <row r="357" spans="1:9" hidden="1" x14ac:dyDescent="0.25">
      <c r="A357">
        <v>7097867632</v>
      </c>
      <c r="B357" s="5">
        <v>41650</v>
      </c>
      <c r="C357">
        <v>21</v>
      </c>
      <c r="D357">
        <f>VLOOKUP(Table4[[#This Row],[violation_code]],Table2[[#All],[violation_code]:[category]],3,FALSE)</f>
        <v>1</v>
      </c>
      <c r="E357">
        <v>349570</v>
      </c>
      <c r="F357" s="4">
        <v>0.3</v>
      </c>
      <c r="G357">
        <v>826</v>
      </c>
      <c r="H357" t="s">
        <v>14</v>
      </c>
      <c r="I357" t="str">
        <f>CONCATENATE(Table4[[#This Row],[house_number]]," ",Table4[[#This Row],[street_name]], ", New York, NY")</f>
        <v>826 Columbus Ave, New York, NY</v>
      </c>
    </row>
    <row r="358" spans="1:9" hidden="1" x14ac:dyDescent="0.25">
      <c r="A358">
        <v>7097867620</v>
      </c>
      <c r="B358" s="5">
        <v>41650</v>
      </c>
      <c r="C358">
        <v>21</v>
      </c>
      <c r="D358">
        <f>VLOOKUP(Table4[[#This Row],[violation_code]],Table2[[#All],[violation_code]:[category]],3,FALSE)</f>
        <v>1</v>
      </c>
      <c r="E358">
        <v>349570</v>
      </c>
      <c r="F358" s="4">
        <v>0.29930555555555555</v>
      </c>
      <c r="G358">
        <v>826</v>
      </c>
      <c r="H358" t="s">
        <v>14</v>
      </c>
      <c r="I358" t="str">
        <f>CONCATENATE(Table4[[#This Row],[house_number]]," ",Table4[[#This Row],[street_name]], ", New York, NY")</f>
        <v>826 Columbus Ave, New York, NY</v>
      </c>
    </row>
    <row r="359" spans="1:9" hidden="1" x14ac:dyDescent="0.25">
      <c r="A359">
        <v>7097867619</v>
      </c>
      <c r="B359" s="5">
        <v>41650</v>
      </c>
      <c r="C359">
        <v>21</v>
      </c>
      <c r="D359">
        <f>VLOOKUP(Table4[[#This Row],[violation_code]],Table2[[#All],[violation_code]:[category]],3,FALSE)</f>
        <v>1</v>
      </c>
      <c r="E359">
        <v>349570</v>
      </c>
      <c r="F359" s="4">
        <v>0.2986111111111111</v>
      </c>
      <c r="G359">
        <v>845</v>
      </c>
      <c r="H359" t="s">
        <v>14</v>
      </c>
      <c r="I359" t="str">
        <f>CONCATENATE(Table4[[#This Row],[house_number]]," ",Table4[[#This Row],[street_name]], ", New York, NY")</f>
        <v>845 Columbus Ave, New York, NY</v>
      </c>
    </row>
    <row r="360" spans="1:9" hidden="1" x14ac:dyDescent="0.25">
      <c r="A360">
        <v>7097867607</v>
      </c>
      <c r="B360" s="5">
        <v>41650</v>
      </c>
      <c r="C360">
        <v>71</v>
      </c>
      <c r="D360">
        <f>VLOOKUP(Table4[[#This Row],[violation_code]],Table2[[#All],[violation_code]:[category]],3,FALSE)</f>
        <v>5</v>
      </c>
      <c r="E360">
        <v>349570</v>
      </c>
      <c r="F360" s="4">
        <v>0.29722222222222222</v>
      </c>
      <c r="G360">
        <v>885</v>
      </c>
      <c r="H360" t="s">
        <v>14</v>
      </c>
      <c r="I360" t="str">
        <f>CONCATENATE(Table4[[#This Row],[house_number]]," ",Table4[[#This Row],[street_name]], ", New York, NY")</f>
        <v>885 Columbus Ave, New York, NY</v>
      </c>
    </row>
    <row r="361" spans="1:9" hidden="1" x14ac:dyDescent="0.25">
      <c r="A361">
        <v>7097867590</v>
      </c>
      <c r="B361" s="5">
        <v>41650</v>
      </c>
      <c r="C361">
        <v>21</v>
      </c>
      <c r="D361">
        <f>VLOOKUP(Table4[[#This Row],[violation_code]],Table2[[#All],[violation_code]:[category]],3,FALSE)</f>
        <v>1</v>
      </c>
      <c r="E361">
        <v>349570</v>
      </c>
      <c r="F361" s="4">
        <v>0.29652777777777778</v>
      </c>
      <c r="G361">
        <v>885</v>
      </c>
      <c r="H361" t="s">
        <v>14</v>
      </c>
      <c r="I361" t="str">
        <f>CONCATENATE(Table4[[#This Row],[house_number]]," ",Table4[[#This Row],[street_name]], ", New York, NY")</f>
        <v>885 Columbus Ave, New York, NY</v>
      </c>
    </row>
    <row r="362" spans="1:9" hidden="1" x14ac:dyDescent="0.25">
      <c r="A362">
        <v>7097867541</v>
      </c>
      <c r="B362" s="5">
        <v>41650</v>
      </c>
      <c r="C362">
        <v>21</v>
      </c>
      <c r="D362">
        <f>VLOOKUP(Table4[[#This Row],[violation_code]],Table2[[#All],[violation_code]:[category]],3,FALSE)</f>
        <v>1</v>
      </c>
      <c r="E362">
        <v>349570</v>
      </c>
      <c r="F362" s="4">
        <v>0.27916666666666667</v>
      </c>
      <c r="G362">
        <v>845</v>
      </c>
      <c r="H362" t="s">
        <v>14</v>
      </c>
      <c r="I362" t="str">
        <f>CONCATENATE(Table4[[#This Row],[house_number]]," ",Table4[[#This Row],[street_name]], ", New York, NY")</f>
        <v>845 Columbus Ave, New York, NY</v>
      </c>
    </row>
    <row r="363" spans="1:9" hidden="1" x14ac:dyDescent="0.25">
      <c r="A363">
        <v>7097867528</v>
      </c>
      <c r="B363" s="5">
        <v>41650</v>
      </c>
      <c r="C363">
        <v>21</v>
      </c>
      <c r="D363">
        <f>VLOOKUP(Table4[[#This Row],[violation_code]],Table2[[#All],[violation_code]:[category]],3,FALSE)</f>
        <v>1</v>
      </c>
      <c r="E363">
        <v>349570</v>
      </c>
      <c r="F363" s="4">
        <v>0.27638888888888885</v>
      </c>
      <c r="G363">
        <v>865</v>
      </c>
      <c r="H363" t="s">
        <v>14</v>
      </c>
      <c r="I363" t="str">
        <f>CONCATENATE(Table4[[#This Row],[house_number]]," ",Table4[[#This Row],[street_name]], ", New York, NY")</f>
        <v>865 Columbus Ave, New York, NY</v>
      </c>
    </row>
    <row r="364" spans="1:9" hidden="1" x14ac:dyDescent="0.25">
      <c r="A364">
        <v>7097867516</v>
      </c>
      <c r="B364" s="5">
        <v>41650</v>
      </c>
      <c r="C364">
        <v>21</v>
      </c>
      <c r="D364">
        <f>VLOOKUP(Table4[[#This Row],[violation_code]],Table2[[#All],[violation_code]:[category]],3,FALSE)</f>
        <v>1</v>
      </c>
      <c r="E364">
        <v>349570</v>
      </c>
      <c r="F364" s="4">
        <v>0.27569444444444446</v>
      </c>
      <c r="G364">
        <v>865</v>
      </c>
      <c r="H364" t="s">
        <v>14</v>
      </c>
      <c r="I364" t="str">
        <f>CONCATENATE(Table4[[#This Row],[house_number]]," ",Table4[[#This Row],[street_name]], ", New York, NY")</f>
        <v>865 Columbus Ave, New York, NY</v>
      </c>
    </row>
    <row r="365" spans="1:9" hidden="1" x14ac:dyDescent="0.25">
      <c r="A365">
        <v>7097867504</v>
      </c>
      <c r="B365" s="5">
        <v>41650</v>
      </c>
      <c r="C365">
        <v>21</v>
      </c>
      <c r="D365">
        <f>VLOOKUP(Table4[[#This Row],[violation_code]],Table2[[#All],[violation_code]:[category]],3,FALSE)</f>
        <v>1</v>
      </c>
      <c r="E365">
        <v>349570</v>
      </c>
      <c r="F365" s="4">
        <v>0.27499999999999997</v>
      </c>
      <c r="G365">
        <v>885</v>
      </c>
      <c r="H365" t="s">
        <v>14</v>
      </c>
      <c r="I365" t="str">
        <f>CONCATENATE(Table4[[#This Row],[house_number]]," ",Table4[[#This Row],[street_name]], ", New York, NY")</f>
        <v>885 Columbus Ave, New York, NY</v>
      </c>
    </row>
    <row r="366" spans="1:9" hidden="1" x14ac:dyDescent="0.25">
      <c r="A366">
        <v>7097867498</v>
      </c>
      <c r="B366" s="5">
        <v>41650</v>
      </c>
      <c r="C366">
        <v>40</v>
      </c>
      <c r="D366">
        <f>VLOOKUP(Table4[[#This Row],[violation_code]],Table2[[#All],[violation_code]:[category]],3,FALSE)</f>
        <v>2</v>
      </c>
      <c r="E366">
        <v>349570</v>
      </c>
      <c r="F366" s="4">
        <v>0.27152777777777776</v>
      </c>
      <c r="G366">
        <v>64</v>
      </c>
      <c r="H366" t="s">
        <v>184</v>
      </c>
      <c r="I366" t="str">
        <f>CONCATENATE(Table4[[#This Row],[house_number]]," ",Table4[[#This Row],[street_name]], ", New York, NY")</f>
        <v>64 E 111th St, New York, NY</v>
      </c>
    </row>
    <row r="367" spans="1:9" hidden="1" x14ac:dyDescent="0.25">
      <c r="A367">
        <v>7097867980</v>
      </c>
      <c r="B367" s="5">
        <v>41650</v>
      </c>
      <c r="C367">
        <v>19</v>
      </c>
      <c r="D367">
        <f>VLOOKUP(Table4[[#This Row],[violation_code]],Table2[[#All],[violation_code]:[category]],3,FALSE)</f>
        <v>2</v>
      </c>
      <c r="E367">
        <v>349570</v>
      </c>
      <c r="F367" s="4">
        <v>0.52500000000000002</v>
      </c>
      <c r="G367">
        <v>350</v>
      </c>
      <c r="H367" t="s">
        <v>62</v>
      </c>
      <c r="I367" t="str">
        <f>CONCATENATE(Table4[[#This Row],[house_number]]," ",Table4[[#This Row],[street_name]], ", New York, NY")</f>
        <v>350 Lenox Ave, New York, NY</v>
      </c>
    </row>
    <row r="368" spans="1:9" hidden="1" x14ac:dyDescent="0.25">
      <c r="A368">
        <v>7097867978</v>
      </c>
      <c r="B368" s="5">
        <v>41650</v>
      </c>
      <c r="C368">
        <v>38</v>
      </c>
      <c r="D368">
        <f>VLOOKUP(Table4[[#This Row],[violation_code]],Table2[[#All],[violation_code]:[category]],3,FALSE)</f>
        <v>5</v>
      </c>
      <c r="E368">
        <v>349570</v>
      </c>
      <c r="F368" s="4">
        <v>0.48958333333333331</v>
      </c>
      <c r="G368">
        <v>596</v>
      </c>
      <c r="H368" t="s">
        <v>62</v>
      </c>
      <c r="I368" t="str">
        <f>CONCATENATE(Table4[[#This Row],[house_number]]," ",Table4[[#This Row],[street_name]], ", New York, NY")</f>
        <v>596 Lenox Ave, New York, NY</v>
      </c>
    </row>
    <row r="369" spans="1:9" hidden="1" x14ac:dyDescent="0.25">
      <c r="A369">
        <v>7097867966</v>
      </c>
      <c r="B369" s="5">
        <v>41650</v>
      </c>
      <c r="C369">
        <v>38</v>
      </c>
      <c r="D369">
        <f>VLOOKUP(Table4[[#This Row],[violation_code]],Table2[[#All],[violation_code]:[category]],3,FALSE)</f>
        <v>5</v>
      </c>
      <c r="E369">
        <v>349570</v>
      </c>
      <c r="F369" s="4">
        <v>0.48819444444444443</v>
      </c>
      <c r="G369">
        <v>587</v>
      </c>
      <c r="H369" t="s">
        <v>62</v>
      </c>
      <c r="I369" t="str">
        <f>CONCATENATE(Table4[[#This Row],[house_number]]," ",Table4[[#This Row],[street_name]], ", New York, NY")</f>
        <v>587 Lenox Ave, New York, NY</v>
      </c>
    </row>
    <row r="370" spans="1:9" hidden="1" x14ac:dyDescent="0.25">
      <c r="A370">
        <v>7097867942</v>
      </c>
      <c r="B370" s="5">
        <v>41650</v>
      </c>
      <c r="C370">
        <v>46</v>
      </c>
      <c r="D370">
        <f>VLOOKUP(Table4[[#This Row],[violation_code]],Table2[[#All],[violation_code]:[category]],3,FALSE)</f>
        <v>3</v>
      </c>
      <c r="E370">
        <v>349570</v>
      </c>
      <c r="F370" s="4">
        <v>0.48472222222222222</v>
      </c>
      <c r="G370">
        <v>147</v>
      </c>
      <c r="H370" t="s">
        <v>120</v>
      </c>
      <c r="I370" t="str">
        <f>CONCATENATE(Table4[[#This Row],[house_number]]," ",Table4[[#This Row],[street_name]], ", New York, NY")</f>
        <v>147 W 145th St, New York, NY</v>
      </c>
    </row>
    <row r="371" spans="1:9" hidden="1" x14ac:dyDescent="0.25">
      <c r="A371">
        <v>7097867929</v>
      </c>
      <c r="B371" s="5">
        <v>41650</v>
      </c>
      <c r="C371">
        <v>40</v>
      </c>
      <c r="D371">
        <f>VLOOKUP(Table4[[#This Row],[violation_code]],Table2[[#All],[violation_code]:[category]],3,FALSE)</f>
        <v>2</v>
      </c>
      <c r="E371">
        <v>349570</v>
      </c>
      <c r="F371" s="4">
        <v>0.47569444444444442</v>
      </c>
      <c r="G371">
        <v>330</v>
      </c>
      <c r="H371" t="s">
        <v>120</v>
      </c>
      <c r="I371" t="str">
        <f>CONCATENATE(Table4[[#This Row],[house_number]]," ",Table4[[#This Row],[street_name]], ", New York, NY")</f>
        <v>330 W 145th St, New York, NY</v>
      </c>
    </row>
    <row r="372" spans="1:9" hidden="1" x14ac:dyDescent="0.25">
      <c r="A372">
        <v>7097867917</v>
      </c>
      <c r="B372" s="5">
        <v>41650</v>
      </c>
      <c r="C372">
        <v>40</v>
      </c>
      <c r="D372">
        <f>VLOOKUP(Table4[[#This Row],[violation_code]],Table2[[#All],[violation_code]:[category]],3,FALSE)</f>
        <v>2</v>
      </c>
      <c r="E372">
        <v>349570</v>
      </c>
      <c r="F372" s="4">
        <v>0.47291666666666665</v>
      </c>
      <c r="G372">
        <v>321</v>
      </c>
      <c r="H372" t="s">
        <v>108</v>
      </c>
      <c r="I372" t="str">
        <f>CONCATENATE(Table4[[#This Row],[house_number]]," ",Table4[[#This Row],[street_name]], ", New York, NY")</f>
        <v>321 Edgecombe Ave, New York, NY</v>
      </c>
    </row>
    <row r="373" spans="1:9" hidden="1" x14ac:dyDescent="0.25">
      <c r="A373">
        <v>7097867899</v>
      </c>
      <c r="B373" s="5">
        <v>41650</v>
      </c>
      <c r="C373">
        <v>38</v>
      </c>
      <c r="D373">
        <f>VLOOKUP(Table4[[#This Row],[violation_code]],Table2[[#All],[violation_code]:[category]],3,FALSE)</f>
        <v>5</v>
      </c>
      <c r="E373">
        <v>349570</v>
      </c>
      <c r="F373" s="4">
        <v>0.3833333333333333</v>
      </c>
      <c r="G373">
        <v>523</v>
      </c>
      <c r="H373" t="s">
        <v>62</v>
      </c>
      <c r="I373" t="str">
        <f>CONCATENATE(Table4[[#This Row],[house_number]]," ",Table4[[#This Row],[street_name]], ", New York, NY")</f>
        <v>523 Lenox Ave, New York, NY</v>
      </c>
    </row>
    <row r="374" spans="1:9" hidden="1" x14ac:dyDescent="0.25">
      <c r="A374">
        <v>7097867887</v>
      </c>
      <c r="B374" s="5">
        <v>41650</v>
      </c>
      <c r="C374">
        <v>38</v>
      </c>
      <c r="D374">
        <f>VLOOKUP(Table4[[#This Row],[violation_code]],Table2[[#All],[violation_code]:[category]],3,FALSE)</f>
        <v>5</v>
      </c>
      <c r="E374">
        <v>349570</v>
      </c>
      <c r="F374" s="4">
        <v>0.38194444444444442</v>
      </c>
      <c r="G374">
        <v>537</v>
      </c>
      <c r="H374" t="s">
        <v>62</v>
      </c>
      <c r="I374" t="str">
        <f>CONCATENATE(Table4[[#This Row],[house_number]]," ",Table4[[#This Row],[street_name]], ", New York, NY")</f>
        <v>537 Lenox Ave, New York, NY</v>
      </c>
    </row>
    <row r="375" spans="1:9" hidden="1" x14ac:dyDescent="0.25">
      <c r="A375">
        <v>7097867838</v>
      </c>
      <c r="B375" s="5">
        <v>41650</v>
      </c>
      <c r="C375">
        <v>10</v>
      </c>
      <c r="D375">
        <f>VLOOKUP(Table4[[#This Row],[violation_code]],Table2[[#All],[violation_code]:[category]],3,FALSE)</f>
        <v>2</v>
      </c>
      <c r="E375">
        <v>349570</v>
      </c>
      <c r="F375" s="4">
        <v>0.3576388888888889</v>
      </c>
      <c r="G375">
        <v>901</v>
      </c>
      <c r="H375" t="s">
        <v>14</v>
      </c>
      <c r="I375" t="str">
        <f>CONCATENATE(Table4[[#This Row],[house_number]]," ",Table4[[#This Row],[street_name]], ", New York, NY")</f>
        <v>901 Columbus Ave, New York, NY</v>
      </c>
    </row>
    <row r="376" spans="1:9" hidden="1" x14ac:dyDescent="0.25">
      <c r="A376">
        <v>7097867826</v>
      </c>
      <c r="B376" s="5">
        <v>41650</v>
      </c>
      <c r="C376">
        <v>21</v>
      </c>
      <c r="D376">
        <f>VLOOKUP(Table4[[#This Row],[violation_code]],Table2[[#All],[violation_code]:[category]],3,FALSE)</f>
        <v>1</v>
      </c>
      <c r="E376">
        <v>349570</v>
      </c>
      <c r="F376" s="4">
        <v>0.35069444444444442</v>
      </c>
      <c r="G376">
        <v>525</v>
      </c>
      <c r="H376" t="s">
        <v>62</v>
      </c>
      <c r="I376" t="str">
        <f>CONCATENATE(Table4[[#This Row],[house_number]]," ",Table4[[#This Row],[street_name]], ", New York, NY")</f>
        <v>525 Lenox Ave, New York, NY</v>
      </c>
    </row>
    <row r="377" spans="1:9" hidden="1" x14ac:dyDescent="0.25">
      <c r="A377">
        <v>7097867796</v>
      </c>
      <c r="B377" s="5">
        <v>41650</v>
      </c>
      <c r="C377">
        <v>40</v>
      </c>
      <c r="D377">
        <f>VLOOKUP(Table4[[#This Row],[violation_code]],Table2[[#All],[violation_code]:[category]],3,FALSE)</f>
        <v>2</v>
      </c>
      <c r="E377">
        <v>349570</v>
      </c>
      <c r="F377" s="4">
        <v>0.34652777777777777</v>
      </c>
      <c r="G377" t="s">
        <v>185</v>
      </c>
      <c r="H377" t="s">
        <v>24</v>
      </c>
      <c r="I377" t="str">
        <f>CONCATENATE(Table4[[#This Row],[house_number]]," ",Table4[[#This Row],[street_name]], ", New York, NY")</f>
        <v>130-136 W 142nd St, New York, NY</v>
      </c>
    </row>
    <row r="378" spans="1:9" hidden="1" x14ac:dyDescent="0.25">
      <c r="A378">
        <v>7097867747</v>
      </c>
      <c r="B378" s="5">
        <v>41650</v>
      </c>
      <c r="C378">
        <v>21</v>
      </c>
      <c r="D378">
        <f>VLOOKUP(Table4[[#This Row],[violation_code]],Table2[[#All],[violation_code]:[category]],3,FALSE)</f>
        <v>1</v>
      </c>
      <c r="E378">
        <v>349570</v>
      </c>
      <c r="F378" s="4">
        <v>0.34097222222222223</v>
      </c>
      <c r="G378">
        <v>2482</v>
      </c>
      <c r="H378" t="s">
        <v>90</v>
      </c>
      <c r="I378" t="str">
        <f>CONCATENATE(Table4[[#This Row],[house_number]]," ",Table4[[#This Row],[street_name]], ", New York, NY")</f>
        <v>2482 Adam Clayton Powell, New York, NY</v>
      </c>
    </row>
    <row r="379" spans="1:9" hidden="1" x14ac:dyDescent="0.25">
      <c r="A379">
        <v>7097867723</v>
      </c>
      <c r="B379" s="5">
        <v>41650</v>
      </c>
      <c r="C379">
        <v>21</v>
      </c>
      <c r="D379">
        <f>VLOOKUP(Table4[[#This Row],[violation_code]],Table2[[#All],[violation_code]:[category]],3,FALSE)</f>
        <v>1</v>
      </c>
      <c r="E379">
        <v>349570</v>
      </c>
      <c r="F379" s="4">
        <v>0.33958333333333335</v>
      </c>
      <c r="G379">
        <v>2460</v>
      </c>
      <c r="H379" t="s">
        <v>90</v>
      </c>
      <c r="I379" t="str">
        <f>CONCATENATE(Table4[[#This Row],[house_number]]," ",Table4[[#This Row],[street_name]], ", New York, NY")</f>
        <v>2460 Adam Clayton Powell, New York, NY</v>
      </c>
    </row>
    <row r="380" spans="1:9" hidden="1" x14ac:dyDescent="0.25">
      <c r="A380">
        <v>7097867644</v>
      </c>
      <c r="B380" s="5">
        <v>41650</v>
      </c>
      <c r="C380">
        <v>38</v>
      </c>
      <c r="D380">
        <f>VLOOKUP(Table4[[#This Row],[violation_code]],Table2[[#All],[violation_code]:[category]],3,FALSE)</f>
        <v>5</v>
      </c>
      <c r="E380">
        <v>349570</v>
      </c>
      <c r="F380" s="4">
        <v>0.30208333333333331</v>
      </c>
      <c r="G380">
        <v>730</v>
      </c>
      <c r="H380" t="s">
        <v>14</v>
      </c>
      <c r="I380" t="str">
        <f>CONCATENATE(Table4[[#This Row],[house_number]]," ",Table4[[#This Row],[street_name]], ", New York, NY")</f>
        <v>730 Columbus Ave, New York, NY</v>
      </c>
    </row>
    <row r="381" spans="1:9" hidden="1" x14ac:dyDescent="0.25">
      <c r="A381">
        <v>7097867589</v>
      </c>
      <c r="B381" s="5">
        <v>41650</v>
      </c>
      <c r="C381">
        <v>21</v>
      </c>
      <c r="D381">
        <f>VLOOKUP(Table4[[#This Row],[violation_code]],Table2[[#All],[violation_code]:[category]],3,FALSE)</f>
        <v>1</v>
      </c>
      <c r="E381">
        <v>349570</v>
      </c>
      <c r="F381" s="4">
        <v>0.29583333333333334</v>
      </c>
      <c r="G381">
        <v>885</v>
      </c>
      <c r="H381" t="s">
        <v>14</v>
      </c>
      <c r="I381" t="str">
        <f>CONCATENATE(Table4[[#This Row],[house_number]]," ",Table4[[#This Row],[street_name]], ", New York, NY")</f>
        <v>885 Columbus Ave, New York, NY</v>
      </c>
    </row>
    <row r="382" spans="1:9" hidden="1" x14ac:dyDescent="0.25">
      <c r="A382">
        <v>7097867577</v>
      </c>
      <c r="B382" s="5">
        <v>41650</v>
      </c>
      <c r="C382">
        <v>19</v>
      </c>
      <c r="D382">
        <f>VLOOKUP(Table4[[#This Row],[violation_code]],Table2[[#All],[violation_code]:[category]],3,FALSE)</f>
        <v>2</v>
      </c>
      <c r="E382">
        <v>349570</v>
      </c>
      <c r="F382" s="4">
        <v>0.29166666666666669</v>
      </c>
      <c r="G382">
        <v>2660</v>
      </c>
      <c r="H382" t="s">
        <v>17</v>
      </c>
      <c r="I382" t="str">
        <f>CONCATENATE(Table4[[#This Row],[house_number]]," ",Table4[[#This Row],[street_name]], ", New York, NY")</f>
        <v>2660 Broadway, New York, NY</v>
      </c>
    </row>
    <row r="383" spans="1:9" hidden="1" x14ac:dyDescent="0.25">
      <c r="A383">
        <v>7097867565</v>
      </c>
      <c r="B383" s="5">
        <v>41650</v>
      </c>
      <c r="C383">
        <v>21</v>
      </c>
      <c r="D383">
        <f>VLOOKUP(Table4[[#This Row],[violation_code]],Table2[[#All],[violation_code]:[category]],3,FALSE)</f>
        <v>1</v>
      </c>
      <c r="E383">
        <v>349570</v>
      </c>
      <c r="F383" s="4">
        <v>0.28055555555555556</v>
      </c>
      <c r="G383">
        <v>845</v>
      </c>
      <c r="H383" t="s">
        <v>14</v>
      </c>
      <c r="I383" t="str">
        <f>CONCATENATE(Table4[[#This Row],[house_number]]," ",Table4[[#This Row],[street_name]], ", New York, NY")</f>
        <v>845 Columbus Ave, New York, NY</v>
      </c>
    </row>
    <row r="384" spans="1:9" hidden="1" x14ac:dyDescent="0.25">
      <c r="A384">
        <v>7097867553</v>
      </c>
      <c r="B384" s="5">
        <v>41650</v>
      </c>
      <c r="C384">
        <v>21</v>
      </c>
      <c r="D384">
        <f>VLOOKUP(Table4[[#This Row],[violation_code]],Table2[[#All],[violation_code]:[category]],3,FALSE)</f>
        <v>1</v>
      </c>
      <c r="E384">
        <v>349570</v>
      </c>
      <c r="F384" s="4">
        <v>0.27986111111111112</v>
      </c>
      <c r="G384">
        <v>845</v>
      </c>
      <c r="H384" t="s">
        <v>14</v>
      </c>
      <c r="I384" t="str">
        <f>CONCATENATE(Table4[[#This Row],[house_number]]," ",Table4[[#This Row],[street_name]], ", New York, NY")</f>
        <v>845 Columbus Ave, New York, NY</v>
      </c>
    </row>
    <row r="385" spans="1:9" hidden="1" x14ac:dyDescent="0.25">
      <c r="A385">
        <v>7097867530</v>
      </c>
      <c r="B385" s="5">
        <v>41650</v>
      </c>
      <c r="C385">
        <v>21</v>
      </c>
      <c r="D385">
        <f>VLOOKUP(Table4[[#This Row],[violation_code]],Table2[[#All],[violation_code]:[category]],3,FALSE)</f>
        <v>1</v>
      </c>
      <c r="E385">
        <v>349570</v>
      </c>
      <c r="F385" s="4">
        <v>0.27708333333333335</v>
      </c>
      <c r="G385">
        <v>865</v>
      </c>
      <c r="H385" t="s">
        <v>14</v>
      </c>
      <c r="I385" t="str">
        <f>CONCATENATE(Table4[[#This Row],[house_number]]," ",Table4[[#This Row],[street_name]], ", New York, NY")</f>
        <v>865 Columbus Ave, New York, NY</v>
      </c>
    </row>
    <row r="386" spans="1:9" hidden="1" x14ac:dyDescent="0.25">
      <c r="A386">
        <v>7097868181</v>
      </c>
      <c r="B386" s="5">
        <v>41652</v>
      </c>
      <c r="C386">
        <v>46</v>
      </c>
      <c r="D386">
        <f>VLOOKUP(Table4[[#This Row],[violation_code]],Table2[[#All],[violation_code]:[category]],3,FALSE)</f>
        <v>3</v>
      </c>
      <c r="E386">
        <v>349570</v>
      </c>
      <c r="F386" s="4">
        <v>0.47152777777777777</v>
      </c>
      <c r="G386">
        <v>134</v>
      </c>
      <c r="H386" t="s">
        <v>52</v>
      </c>
      <c r="I386" t="str">
        <f>CONCATENATE(Table4[[#This Row],[house_number]]," ",Table4[[#This Row],[street_name]], ", New York, NY")</f>
        <v>134 Claremont Ave, New York, NY</v>
      </c>
    </row>
    <row r="387" spans="1:9" hidden="1" x14ac:dyDescent="0.25">
      <c r="A387">
        <v>7097868170</v>
      </c>
      <c r="B387" s="5">
        <v>41652</v>
      </c>
      <c r="C387">
        <v>48</v>
      </c>
      <c r="D387">
        <f>VLOOKUP(Table4[[#This Row],[violation_code]],Table2[[#All],[violation_code]:[category]],3,FALSE)</f>
        <v>3</v>
      </c>
      <c r="E387">
        <v>349570</v>
      </c>
      <c r="F387" s="4">
        <v>0.4368055555555555</v>
      </c>
      <c r="G387" t="s">
        <v>186</v>
      </c>
      <c r="H387" t="s">
        <v>187</v>
      </c>
      <c r="I387" t="str">
        <f>CONCATENATE(Table4[[#This Row],[house_number]]," ",Table4[[#This Row],[street_name]], ", New York, NY")</f>
        <v>2335-37 12th Ave, New York, NY</v>
      </c>
    </row>
    <row r="388" spans="1:9" hidden="1" x14ac:dyDescent="0.25">
      <c r="A388">
        <v>7097868168</v>
      </c>
      <c r="B388" s="5">
        <v>41652</v>
      </c>
      <c r="C388">
        <v>71</v>
      </c>
      <c r="D388">
        <f>VLOOKUP(Table4[[#This Row],[violation_code]],Table2[[#All],[violation_code]:[category]],3,FALSE)</f>
        <v>5</v>
      </c>
      <c r="E388">
        <v>349570</v>
      </c>
      <c r="F388" s="4">
        <v>0.4284722222222222</v>
      </c>
      <c r="G388" t="s">
        <v>50</v>
      </c>
      <c r="H388" t="s">
        <v>23</v>
      </c>
      <c r="I388" t="str">
        <f>CONCATENATE(Table4[[#This Row],[house_number]]," ",Table4[[#This Row],[street_name]], ", New York, NY")</f>
        <v>418-20 W 130th St, New York, NY</v>
      </c>
    </row>
    <row r="389" spans="1:9" hidden="1" x14ac:dyDescent="0.25">
      <c r="A389">
        <v>7097868156</v>
      </c>
      <c r="B389" s="5">
        <v>41652</v>
      </c>
      <c r="C389">
        <v>21</v>
      </c>
      <c r="D389">
        <f>VLOOKUP(Table4[[#This Row],[violation_code]],Table2[[#All],[violation_code]:[category]],3,FALSE)</f>
        <v>1</v>
      </c>
      <c r="E389">
        <v>349570</v>
      </c>
      <c r="F389" s="4">
        <v>0.38194444444444442</v>
      </c>
      <c r="G389">
        <v>371</v>
      </c>
      <c r="H389" t="s">
        <v>108</v>
      </c>
      <c r="I389" t="str">
        <f>CONCATENATE(Table4[[#This Row],[house_number]]," ",Table4[[#This Row],[street_name]], ", New York, NY")</f>
        <v>371 Edgecombe Ave, New York, NY</v>
      </c>
    </row>
    <row r="390" spans="1:9" hidden="1" x14ac:dyDescent="0.25">
      <c r="A390">
        <v>7097868144</v>
      </c>
      <c r="B390" s="5">
        <v>41652</v>
      </c>
      <c r="C390">
        <v>21</v>
      </c>
      <c r="D390">
        <f>VLOOKUP(Table4[[#This Row],[violation_code]],Table2[[#All],[violation_code]:[category]],3,FALSE)</f>
        <v>1</v>
      </c>
      <c r="E390">
        <v>349570</v>
      </c>
      <c r="F390" s="4">
        <v>0.38055555555555554</v>
      </c>
      <c r="G390">
        <v>409</v>
      </c>
      <c r="H390" t="s">
        <v>108</v>
      </c>
      <c r="I390" t="str">
        <f>CONCATENATE(Table4[[#This Row],[house_number]]," ",Table4[[#This Row],[street_name]], ", New York, NY")</f>
        <v>409 Edgecombe Ave, New York, NY</v>
      </c>
    </row>
    <row r="391" spans="1:9" hidden="1" x14ac:dyDescent="0.25">
      <c r="A391">
        <v>7097868077</v>
      </c>
      <c r="B391" s="5">
        <v>41652</v>
      </c>
      <c r="C391">
        <v>21</v>
      </c>
      <c r="D391">
        <f>VLOOKUP(Table4[[#This Row],[violation_code]],Table2[[#All],[violation_code]:[category]],3,FALSE)</f>
        <v>1</v>
      </c>
      <c r="E391">
        <v>349570</v>
      </c>
      <c r="F391" s="4">
        <v>0.32361111111111113</v>
      </c>
      <c r="G391">
        <v>532</v>
      </c>
      <c r="H391" t="s">
        <v>120</v>
      </c>
      <c r="I391" t="str">
        <f>CONCATENATE(Table4[[#This Row],[house_number]]," ",Table4[[#This Row],[street_name]], ", New York, NY")</f>
        <v>532 W 145th St, New York, NY</v>
      </c>
    </row>
    <row r="392" spans="1:9" hidden="1" x14ac:dyDescent="0.25">
      <c r="A392">
        <v>7097868508</v>
      </c>
      <c r="B392" s="5">
        <v>41652</v>
      </c>
      <c r="C392">
        <v>70</v>
      </c>
      <c r="D392">
        <f>VLOOKUP(Table4[[#This Row],[violation_code]],Table2[[#All],[violation_code]:[category]],3,FALSE)</f>
        <v>5</v>
      </c>
      <c r="E392">
        <v>349570</v>
      </c>
      <c r="F392" s="4">
        <v>0.58263888888888882</v>
      </c>
      <c r="G392">
        <v>2131</v>
      </c>
      <c r="H392" t="s">
        <v>30</v>
      </c>
      <c r="I392" t="str">
        <f>CONCATENATE(Table4[[#This Row],[house_number]]," ",Table4[[#This Row],[street_name]], ", New York, NY")</f>
        <v>2131 2nd Ave, New York, NY</v>
      </c>
    </row>
    <row r="393" spans="1:9" hidden="1" x14ac:dyDescent="0.25">
      <c r="A393">
        <v>7097868491</v>
      </c>
      <c r="B393" s="5">
        <v>41652</v>
      </c>
      <c r="C393">
        <v>19</v>
      </c>
      <c r="D393">
        <f>VLOOKUP(Table4[[#This Row],[violation_code]],Table2[[#All],[violation_code]:[category]],3,FALSE)</f>
        <v>2</v>
      </c>
      <c r="E393">
        <v>349570</v>
      </c>
      <c r="F393" s="4">
        <v>0.58194444444444449</v>
      </c>
      <c r="G393">
        <v>2131</v>
      </c>
      <c r="H393" t="s">
        <v>30</v>
      </c>
      <c r="I393" t="str">
        <f>CONCATENATE(Table4[[#This Row],[house_number]]," ",Table4[[#This Row],[street_name]], ", New York, NY")</f>
        <v>2131 2nd Ave, New York, NY</v>
      </c>
    </row>
    <row r="394" spans="1:9" hidden="1" x14ac:dyDescent="0.25">
      <c r="A394">
        <v>7097868466</v>
      </c>
      <c r="B394" s="5">
        <v>41652</v>
      </c>
      <c r="C394">
        <v>46</v>
      </c>
      <c r="D394">
        <f>VLOOKUP(Table4[[#This Row],[violation_code]],Table2[[#All],[violation_code]:[category]],3,FALSE)</f>
        <v>3</v>
      </c>
      <c r="E394">
        <v>349570</v>
      </c>
      <c r="F394" s="4">
        <v>0.57708333333333328</v>
      </c>
      <c r="G394">
        <v>237</v>
      </c>
      <c r="H394" t="s">
        <v>188</v>
      </c>
      <c r="I394" t="str">
        <f>CONCATENATE(Table4[[#This Row],[house_number]]," ",Table4[[#This Row],[street_name]], ", New York, NY")</f>
        <v>237 E 115th St, New York, NY</v>
      </c>
    </row>
    <row r="395" spans="1:9" hidden="1" x14ac:dyDescent="0.25">
      <c r="A395">
        <v>7097868454</v>
      </c>
      <c r="B395" s="5">
        <v>41652</v>
      </c>
      <c r="C395">
        <v>16</v>
      </c>
      <c r="D395">
        <f>VLOOKUP(Table4[[#This Row],[violation_code]],Table2[[#All],[violation_code]:[category]],3,FALSE)</f>
        <v>2</v>
      </c>
      <c r="E395">
        <v>349570</v>
      </c>
      <c r="F395" s="4">
        <v>0.57500000000000007</v>
      </c>
      <c r="G395">
        <v>2252</v>
      </c>
      <c r="H395" t="s">
        <v>30</v>
      </c>
      <c r="I395" t="str">
        <f>CONCATENATE(Table4[[#This Row],[house_number]]," ",Table4[[#This Row],[street_name]], ", New York, NY")</f>
        <v>2252 2nd Ave, New York, NY</v>
      </c>
    </row>
    <row r="396" spans="1:9" hidden="1" x14ac:dyDescent="0.25">
      <c r="A396">
        <v>7097868375</v>
      </c>
      <c r="B396" s="5">
        <v>41652</v>
      </c>
      <c r="C396">
        <v>71</v>
      </c>
      <c r="D396">
        <f>VLOOKUP(Table4[[#This Row],[violation_code]],Table2[[#All],[violation_code]:[category]],3,FALSE)</f>
        <v>5</v>
      </c>
      <c r="E396">
        <v>349570</v>
      </c>
      <c r="F396" s="4">
        <v>0.55763888888888891</v>
      </c>
      <c r="G396">
        <v>333</v>
      </c>
      <c r="H396" t="s">
        <v>32</v>
      </c>
      <c r="I396" t="str">
        <f>CONCATENATE(Table4[[#This Row],[house_number]]," ",Table4[[#This Row],[street_name]], ", New York, NY")</f>
        <v>333 E 102nd St, New York, NY</v>
      </c>
    </row>
    <row r="397" spans="1:9" hidden="1" x14ac:dyDescent="0.25">
      <c r="A397">
        <v>7097868363</v>
      </c>
      <c r="B397" s="5">
        <v>41652</v>
      </c>
      <c r="C397">
        <v>70</v>
      </c>
      <c r="D397">
        <f>VLOOKUP(Table4[[#This Row],[violation_code]],Table2[[#All],[violation_code]:[category]],3,FALSE)</f>
        <v>5</v>
      </c>
      <c r="E397">
        <v>349570</v>
      </c>
      <c r="F397" s="4">
        <v>0.55486111111111114</v>
      </c>
      <c r="G397">
        <v>333</v>
      </c>
      <c r="H397" t="s">
        <v>32</v>
      </c>
      <c r="I397" t="str">
        <f>CONCATENATE(Table4[[#This Row],[house_number]]," ",Table4[[#This Row],[street_name]], ", New York, NY")</f>
        <v>333 E 102nd St, New York, NY</v>
      </c>
    </row>
    <row r="398" spans="1:9" hidden="1" x14ac:dyDescent="0.25">
      <c r="A398">
        <v>7097868338</v>
      </c>
      <c r="B398" s="5">
        <v>41652</v>
      </c>
      <c r="C398">
        <v>16</v>
      </c>
      <c r="D398">
        <f>VLOOKUP(Table4[[#This Row],[violation_code]],Table2[[#All],[violation_code]:[category]],3,FALSE)</f>
        <v>2</v>
      </c>
      <c r="E398">
        <v>349570</v>
      </c>
      <c r="F398" s="4">
        <v>0.54999999999999993</v>
      </c>
      <c r="G398">
        <v>1955</v>
      </c>
      <c r="H398" t="s">
        <v>33</v>
      </c>
      <c r="I398" t="str">
        <f>CONCATENATE(Table4[[#This Row],[house_number]]," ",Table4[[#This Row],[street_name]], ", New York, NY")</f>
        <v>1955 1st Ave, New York, NY</v>
      </c>
    </row>
    <row r="399" spans="1:9" hidden="1" x14ac:dyDescent="0.25">
      <c r="A399">
        <v>7097868302</v>
      </c>
      <c r="B399" s="5">
        <v>41652</v>
      </c>
      <c r="C399">
        <v>16</v>
      </c>
      <c r="D399">
        <f>VLOOKUP(Table4[[#This Row],[violation_code]],Table2[[#All],[violation_code]:[category]],3,FALSE)</f>
        <v>2</v>
      </c>
      <c r="E399">
        <v>349570</v>
      </c>
      <c r="F399" s="4">
        <v>0.54583333333333328</v>
      </c>
      <c r="G399">
        <v>2049</v>
      </c>
      <c r="H399" t="s">
        <v>30</v>
      </c>
      <c r="I399" t="str">
        <f>CONCATENATE(Table4[[#This Row],[house_number]]," ",Table4[[#This Row],[street_name]], ", New York, NY")</f>
        <v>2049 2nd Ave, New York, NY</v>
      </c>
    </row>
    <row r="400" spans="1:9" hidden="1" x14ac:dyDescent="0.25">
      <c r="A400">
        <v>7097868296</v>
      </c>
      <c r="B400" s="5">
        <v>41652</v>
      </c>
      <c r="C400">
        <v>19</v>
      </c>
      <c r="D400">
        <f>VLOOKUP(Table4[[#This Row],[violation_code]],Table2[[#All],[violation_code]:[category]],3,FALSE)</f>
        <v>2</v>
      </c>
      <c r="E400">
        <v>349570</v>
      </c>
      <c r="F400" s="4">
        <v>0.50416666666666665</v>
      </c>
      <c r="G400">
        <v>2096</v>
      </c>
      <c r="H400" t="s">
        <v>158</v>
      </c>
      <c r="I400" t="str">
        <f>CONCATENATE(Table4[[#This Row],[house_number]]," ",Table4[[#This Row],[street_name]], ", New York, NY")</f>
        <v>2096 Frederick Douglass B, New York, NY</v>
      </c>
    </row>
    <row r="401" spans="1:9" hidden="1" x14ac:dyDescent="0.25">
      <c r="A401">
        <v>7097868284</v>
      </c>
      <c r="B401" s="5">
        <v>41652</v>
      </c>
      <c r="C401">
        <v>71</v>
      </c>
      <c r="D401">
        <f>VLOOKUP(Table4[[#This Row],[violation_code]],Table2[[#All],[violation_code]:[category]],3,FALSE)</f>
        <v>5</v>
      </c>
      <c r="E401">
        <v>349570</v>
      </c>
      <c r="F401" s="4">
        <v>0.49791666666666662</v>
      </c>
      <c r="G401">
        <v>263</v>
      </c>
      <c r="H401" t="s">
        <v>179</v>
      </c>
      <c r="I401" t="str">
        <f>CONCATENATE(Table4[[#This Row],[house_number]]," ",Table4[[#This Row],[street_name]], ", New York, NY")</f>
        <v>263 W 113th St, New York, NY</v>
      </c>
    </row>
    <row r="402" spans="1:9" hidden="1" x14ac:dyDescent="0.25">
      <c r="A402">
        <v>7097868259</v>
      </c>
      <c r="B402" s="5">
        <v>41652</v>
      </c>
      <c r="C402">
        <v>21</v>
      </c>
      <c r="D402">
        <f>VLOOKUP(Table4[[#This Row],[violation_code]],Table2[[#All],[violation_code]:[category]],3,FALSE)</f>
        <v>1</v>
      </c>
      <c r="E402">
        <v>349570</v>
      </c>
      <c r="F402" s="4">
        <v>0.4916666666666667</v>
      </c>
      <c r="G402">
        <v>131</v>
      </c>
      <c r="H402" t="s">
        <v>105</v>
      </c>
      <c r="I402" t="str">
        <f>CONCATENATE(Table4[[#This Row],[house_number]]," ",Table4[[#This Row],[street_name]], ", New York, NY")</f>
        <v>131 Central Park North, New York, NY</v>
      </c>
    </row>
    <row r="403" spans="1:9" hidden="1" x14ac:dyDescent="0.25">
      <c r="A403">
        <v>7097868235</v>
      </c>
      <c r="B403" s="5">
        <v>41652</v>
      </c>
      <c r="C403">
        <v>14</v>
      </c>
      <c r="D403">
        <f>VLOOKUP(Table4[[#This Row],[violation_code]],Table2[[#All],[violation_code]:[category]],3,FALSE)</f>
        <v>2</v>
      </c>
      <c r="E403">
        <v>349570</v>
      </c>
      <c r="F403" s="4">
        <v>0.48541666666666666</v>
      </c>
      <c r="G403">
        <v>2040</v>
      </c>
      <c r="H403" t="s">
        <v>158</v>
      </c>
      <c r="I403" t="str">
        <f>CONCATENATE(Table4[[#This Row],[house_number]]," ",Table4[[#This Row],[street_name]], ", New York, NY")</f>
        <v>2040 Frederick Douglass B, New York, NY</v>
      </c>
    </row>
    <row r="404" spans="1:9" hidden="1" x14ac:dyDescent="0.25">
      <c r="A404">
        <v>7097868211</v>
      </c>
      <c r="B404" s="5">
        <v>41652</v>
      </c>
      <c r="C404">
        <v>21</v>
      </c>
      <c r="D404">
        <f>VLOOKUP(Table4[[#This Row],[violation_code]],Table2[[#All],[violation_code]:[category]],3,FALSE)</f>
        <v>1</v>
      </c>
      <c r="E404">
        <v>349570</v>
      </c>
      <c r="F404" s="4">
        <v>0.47569444444444442</v>
      </c>
      <c r="G404">
        <v>31</v>
      </c>
      <c r="H404" t="s">
        <v>53</v>
      </c>
      <c r="I404" t="str">
        <f>CONCATENATE(Table4[[#This Row],[house_number]]," ",Table4[[#This Row],[street_name]], ", New York, NY")</f>
        <v>31 Tiemann Pl, New York, NY</v>
      </c>
    </row>
    <row r="405" spans="1:9" hidden="1" x14ac:dyDescent="0.25">
      <c r="A405">
        <v>7097868200</v>
      </c>
      <c r="B405" s="5">
        <v>41652</v>
      </c>
      <c r="C405">
        <v>21</v>
      </c>
      <c r="D405">
        <f>VLOOKUP(Table4[[#This Row],[violation_code]],Table2[[#All],[violation_code]:[category]],3,FALSE)</f>
        <v>1</v>
      </c>
      <c r="E405">
        <v>349570</v>
      </c>
      <c r="F405" s="4">
        <v>0.47430555555555554</v>
      </c>
      <c r="G405">
        <v>195</v>
      </c>
      <c r="H405" t="s">
        <v>52</v>
      </c>
      <c r="I405" t="str">
        <f>CONCATENATE(Table4[[#This Row],[house_number]]," ",Table4[[#This Row],[street_name]], ", New York, NY")</f>
        <v>195 Claremont Ave, New York, NY</v>
      </c>
    </row>
    <row r="406" spans="1:9" hidden="1" x14ac:dyDescent="0.25">
      <c r="A406">
        <v>7097868193</v>
      </c>
      <c r="B406" s="5">
        <v>41652</v>
      </c>
      <c r="C406">
        <v>21</v>
      </c>
      <c r="D406">
        <f>VLOOKUP(Table4[[#This Row],[violation_code]],Table2[[#All],[violation_code]:[category]],3,FALSE)</f>
        <v>1</v>
      </c>
      <c r="E406">
        <v>349570</v>
      </c>
      <c r="F406" s="4">
        <v>0.47222222222222227</v>
      </c>
      <c r="G406">
        <v>150</v>
      </c>
      <c r="H406" t="s">
        <v>52</v>
      </c>
      <c r="I406" t="str">
        <f>CONCATENATE(Table4[[#This Row],[house_number]]," ",Table4[[#This Row],[street_name]], ", New York, NY")</f>
        <v>150 Claremont Ave, New York, NY</v>
      </c>
    </row>
    <row r="407" spans="1:9" hidden="1" x14ac:dyDescent="0.25">
      <c r="A407">
        <v>7097868545</v>
      </c>
      <c r="B407" s="5">
        <v>41652</v>
      </c>
      <c r="C407">
        <v>19</v>
      </c>
      <c r="D407">
        <f>VLOOKUP(Table4[[#This Row],[violation_code]],Table2[[#All],[violation_code]:[category]],3,FALSE)</f>
        <v>2</v>
      </c>
      <c r="E407">
        <v>349570</v>
      </c>
      <c r="F407" s="4">
        <v>0.59791666666666665</v>
      </c>
      <c r="G407">
        <v>2160</v>
      </c>
      <c r="H407" t="s">
        <v>158</v>
      </c>
      <c r="I407" t="str">
        <f>CONCATENATE(Table4[[#This Row],[house_number]]," ",Table4[[#This Row],[street_name]], ", New York, NY")</f>
        <v>2160 Frederick Douglass B, New York, NY</v>
      </c>
    </row>
    <row r="408" spans="1:9" hidden="1" x14ac:dyDescent="0.25">
      <c r="A408">
        <v>7097868521</v>
      </c>
      <c r="B408" s="5">
        <v>41652</v>
      </c>
      <c r="C408">
        <v>16</v>
      </c>
      <c r="D408">
        <f>VLOOKUP(Table4[[#This Row],[violation_code]],Table2[[#All],[violation_code]:[category]],3,FALSE)</f>
        <v>2</v>
      </c>
      <c r="E408">
        <v>349570</v>
      </c>
      <c r="F408" s="4">
        <v>0.58750000000000002</v>
      </c>
      <c r="G408">
        <v>2070</v>
      </c>
      <c r="H408" t="s">
        <v>33</v>
      </c>
      <c r="I408" t="str">
        <f>CONCATENATE(Table4[[#This Row],[house_number]]," ",Table4[[#This Row],[street_name]], ", New York, NY")</f>
        <v>2070 1st Ave, New York, NY</v>
      </c>
    </row>
    <row r="409" spans="1:9" hidden="1" x14ac:dyDescent="0.25">
      <c r="A409">
        <v>7097868480</v>
      </c>
      <c r="B409" s="5">
        <v>41652</v>
      </c>
      <c r="C409">
        <v>19</v>
      </c>
      <c r="D409">
        <f>VLOOKUP(Table4[[#This Row],[violation_code]],Table2[[#All],[violation_code]:[category]],3,FALSE)</f>
        <v>2</v>
      </c>
      <c r="E409">
        <v>349570</v>
      </c>
      <c r="F409" s="4">
        <v>0.57986111111111105</v>
      </c>
      <c r="G409">
        <v>246</v>
      </c>
      <c r="H409" t="s">
        <v>40</v>
      </c>
      <c r="I409" t="str">
        <f>CONCATENATE(Table4[[#This Row],[house_number]]," ",Table4[[#This Row],[street_name]], ", New York, NY")</f>
        <v>246 E 116th St, New York, NY</v>
      </c>
    </row>
    <row r="410" spans="1:9" hidden="1" x14ac:dyDescent="0.25">
      <c r="A410">
        <v>7097868478</v>
      </c>
      <c r="B410" s="5">
        <v>41652</v>
      </c>
      <c r="C410">
        <v>46</v>
      </c>
      <c r="D410">
        <f>VLOOKUP(Table4[[#This Row],[violation_code]],Table2[[#All],[violation_code]:[category]],3,FALSE)</f>
        <v>3</v>
      </c>
      <c r="E410">
        <v>349570</v>
      </c>
      <c r="F410" s="4">
        <v>0.57777777777777783</v>
      </c>
      <c r="G410">
        <v>203</v>
      </c>
      <c r="H410" t="s">
        <v>188</v>
      </c>
      <c r="I410" t="str">
        <f>CONCATENATE(Table4[[#This Row],[house_number]]," ",Table4[[#This Row],[street_name]], ", New York, NY")</f>
        <v>203 E 115th St, New York, NY</v>
      </c>
    </row>
    <row r="411" spans="1:9" hidden="1" x14ac:dyDescent="0.25">
      <c r="A411">
        <v>7097868442</v>
      </c>
      <c r="B411" s="5">
        <v>41652</v>
      </c>
      <c r="C411">
        <v>16</v>
      </c>
      <c r="D411">
        <f>VLOOKUP(Table4[[#This Row],[violation_code]],Table2[[#All],[violation_code]:[category]],3,FALSE)</f>
        <v>2</v>
      </c>
      <c r="E411">
        <v>349570</v>
      </c>
      <c r="F411" s="4">
        <v>0.57222222222222219</v>
      </c>
      <c r="G411">
        <v>137</v>
      </c>
      <c r="H411" t="s">
        <v>40</v>
      </c>
      <c r="I411" t="str">
        <f>CONCATENATE(Table4[[#This Row],[house_number]]," ",Table4[[#This Row],[street_name]], ", New York, NY")</f>
        <v>137 E 116th St, New York, NY</v>
      </c>
    </row>
    <row r="412" spans="1:9" hidden="1" x14ac:dyDescent="0.25">
      <c r="A412">
        <v>7097868430</v>
      </c>
      <c r="B412" s="5">
        <v>41652</v>
      </c>
      <c r="C412">
        <v>16</v>
      </c>
      <c r="D412">
        <f>VLOOKUP(Table4[[#This Row],[violation_code]],Table2[[#All],[violation_code]:[category]],3,FALSE)</f>
        <v>2</v>
      </c>
      <c r="E412">
        <v>349570</v>
      </c>
      <c r="F412" s="4">
        <v>0.56805555555555554</v>
      </c>
      <c r="G412">
        <v>2353</v>
      </c>
      <c r="H412" t="s">
        <v>30</v>
      </c>
      <c r="I412" t="str">
        <f>CONCATENATE(Table4[[#This Row],[house_number]]," ",Table4[[#This Row],[street_name]], ", New York, NY")</f>
        <v>2353 2nd Ave, New York, NY</v>
      </c>
    </row>
    <row r="413" spans="1:9" hidden="1" x14ac:dyDescent="0.25">
      <c r="A413">
        <v>7097868417</v>
      </c>
      <c r="B413" s="5">
        <v>41652</v>
      </c>
      <c r="C413">
        <v>10</v>
      </c>
      <c r="D413">
        <f>VLOOKUP(Table4[[#This Row],[violation_code]],Table2[[#All],[violation_code]:[category]],3,FALSE)</f>
        <v>2</v>
      </c>
      <c r="E413">
        <v>349570</v>
      </c>
      <c r="F413" s="4">
        <v>0.56458333333333333</v>
      </c>
      <c r="G413">
        <v>2277</v>
      </c>
      <c r="H413" t="s">
        <v>33</v>
      </c>
      <c r="I413" t="str">
        <f>CONCATENATE(Table4[[#This Row],[house_number]]," ",Table4[[#This Row],[street_name]], ", New York, NY")</f>
        <v>2277 1st Ave, New York, NY</v>
      </c>
    </row>
    <row r="414" spans="1:9" hidden="1" x14ac:dyDescent="0.25">
      <c r="A414">
        <v>7097868405</v>
      </c>
      <c r="B414" s="5">
        <v>41652</v>
      </c>
      <c r="C414">
        <v>14</v>
      </c>
      <c r="D414">
        <f>VLOOKUP(Table4[[#This Row],[violation_code]],Table2[[#All],[violation_code]:[category]],3,FALSE)</f>
        <v>2</v>
      </c>
      <c r="E414">
        <v>349570</v>
      </c>
      <c r="F414" s="4">
        <v>0.56180555555555556</v>
      </c>
      <c r="G414">
        <v>2080</v>
      </c>
      <c r="H414" t="s">
        <v>33</v>
      </c>
      <c r="I414" t="str">
        <f>CONCATENATE(Table4[[#This Row],[house_number]]," ",Table4[[#This Row],[street_name]], ", New York, NY")</f>
        <v>2080 1st Ave, New York, NY</v>
      </c>
    </row>
    <row r="415" spans="1:9" hidden="1" x14ac:dyDescent="0.25">
      <c r="A415">
        <v>7097868399</v>
      </c>
      <c r="B415" s="5">
        <v>41652</v>
      </c>
      <c r="C415">
        <v>18</v>
      </c>
      <c r="D415">
        <f>VLOOKUP(Table4[[#This Row],[violation_code]],Table2[[#All],[violation_code]:[category]],3,FALSE)</f>
        <v>2</v>
      </c>
      <c r="E415">
        <v>349570</v>
      </c>
      <c r="F415" s="4">
        <v>0.56111111111111112</v>
      </c>
      <c r="G415">
        <v>2080</v>
      </c>
      <c r="H415" t="s">
        <v>33</v>
      </c>
      <c r="I415" t="str">
        <f>CONCATENATE(Table4[[#This Row],[house_number]]," ",Table4[[#This Row],[street_name]], ", New York, NY")</f>
        <v>2080 1st Ave, New York, NY</v>
      </c>
    </row>
    <row r="416" spans="1:9" hidden="1" x14ac:dyDescent="0.25">
      <c r="A416">
        <v>7097868387</v>
      </c>
      <c r="B416" s="5">
        <v>41652</v>
      </c>
      <c r="C416">
        <v>14</v>
      </c>
      <c r="D416">
        <f>VLOOKUP(Table4[[#This Row],[violation_code]],Table2[[#All],[violation_code]:[category]],3,FALSE)</f>
        <v>2</v>
      </c>
      <c r="E416">
        <v>349570</v>
      </c>
      <c r="F416" s="4">
        <v>0.56041666666666667</v>
      </c>
      <c r="G416">
        <v>2080</v>
      </c>
      <c r="H416" t="s">
        <v>33</v>
      </c>
      <c r="I416" t="str">
        <f>CONCATENATE(Table4[[#This Row],[house_number]]," ",Table4[[#This Row],[street_name]], ", New York, NY")</f>
        <v>2080 1st Ave, New York, NY</v>
      </c>
    </row>
    <row r="417" spans="1:9" hidden="1" x14ac:dyDescent="0.25">
      <c r="A417">
        <v>7097868351</v>
      </c>
      <c r="B417" s="5">
        <v>41652</v>
      </c>
      <c r="C417">
        <v>46</v>
      </c>
      <c r="D417">
        <f>VLOOKUP(Table4[[#This Row],[violation_code]],Table2[[#All],[violation_code]:[category]],3,FALSE)</f>
        <v>3</v>
      </c>
      <c r="E417">
        <v>349570</v>
      </c>
      <c r="F417" s="4">
        <v>0.55347222222222225</v>
      </c>
      <c r="G417">
        <v>333</v>
      </c>
      <c r="H417" t="s">
        <v>32</v>
      </c>
      <c r="I417" t="str">
        <f>CONCATENATE(Table4[[#This Row],[house_number]]," ",Table4[[#This Row],[street_name]], ", New York, NY")</f>
        <v>333 E 102nd St, New York, NY</v>
      </c>
    </row>
    <row r="418" spans="1:9" hidden="1" x14ac:dyDescent="0.25">
      <c r="A418">
        <v>7097868340</v>
      </c>
      <c r="B418" s="5">
        <v>41652</v>
      </c>
      <c r="C418">
        <v>16</v>
      </c>
      <c r="D418">
        <f>VLOOKUP(Table4[[#This Row],[violation_code]],Table2[[#All],[violation_code]:[category]],3,FALSE)</f>
        <v>2</v>
      </c>
      <c r="E418">
        <v>349570</v>
      </c>
      <c r="F418" s="4">
        <v>0.55138888888888882</v>
      </c>
      <c r="G418">
        <v>345</v>
      </c>
      <c r="H418" t="s">
        <v>171</v>
      </c>
      <c r="I418" t="str">
        <f>CONCATENATE(Table4[[#This Row],[house_number]]," ",Table4[[#This Row],[street_name]], ", New York, NY")</f>
        <v>345 E 101st St, New York, NY</v>
      </c>
    </row>
    <row r="419" spans="1:9" hidden="1" x14ac:dyDescent="0.25">
      <c r="A419">
        <v>7097868326</v>
      </c>
      <c r="B419" s="5">
        <v>41652</v>
      </c>
      <c r="C419">
        <v>16</v>
      </c>
      <c r="D419">
        <f>VLOOKUP(Table4[[#This Row],[violation_code]],Table2[[#All],[violation_code]:[category]],3,FALSE)</f>
        <v>2</v>
      </c>
      <c r="E419">
        <v>349570</v>
      </c>
      <c r="F419" s="4">
        <v>0.5493055555555556</v>
      </c>
      <c r="G419">
        <v>1955</v>
      </c>
      <c r="H419" t="s">
        <v>33</v>
      </c>
      <c r="I419" t="str">
        <f>CONCATENATE(Table4[[#This Row],[house_number]]," ",Table4[[#This Row],[street_name]], ", New York, NY")</f>
        <v>1955 1st Ave, New York, NY</v>
      </c>
    </row>
    <row r="420" spans="1:9" hidden="1" x14ac:dyDescent="0.25">
      <c r="A420">
        <v>7097868272</v>
      </c>
      <c r="B420" s="5">
        <v>41652</v>
      </c>
      <c r="C420">
        <v>21</v>
      </c>
      <c r="D420">
        <f>VLOOKUP(Table4[[#This Row],[violation_code]],Table2[[#All],[violation_code]:[category]],3,FALSE)</f>
        <v>1</v>
      </c>
      <c r="E420">
        <v>349570</v>
      </c>
      <c r="F420" s="4">
        <v>0.49652777777777773</v>
      </c>
      <c r="G420">
        <v>241</v>
      </c>
      <c r="H420" t="s">
        <v>179</v>
      </c>
      <c r="I420" t="str">
        <f>CONCATENATE(Table4[[#This Row],[house_number]]," ",Table4[[#This Row],[street_name]], ", New York, NY")</f>
        <v>241 W 113th St, New York, NY</v>
      </c>
    </row>
    <row r="421" spans="1:9" hidden="1" x14ac:dyDescent="0.25">
      <c r="A421">
        <v>7097868260</v>
      </c>
      <c r="B421" s="5">
        <v>41652</v>
      </c>
      <c r="C421">
        <v>21</v>
      </c>
      <c r="D421">
        <f>VLOOKUP(Table4[[#This Row],[violation_code]],Table2[[#All],[violation_code]:[category]],3,FALSE)</f>
        <v>1</v>
      </c>
      <c r="E421">
        <v>349570</v>
      </c>
      <c r="F421" s="4">
        <v>0.49236111111111108</v>
      </c>
      <c r="G421">
        <v>111</v>
      </c>
      <c r="H421" t="s">
        <v>105</v>
      </c>
      <c r="I421" t="str">
        <f>CONCATENATE(Table4[[#This Row],[house_number]]," ",Table4[[#This Row],[street_name]], ", New York, NY")</f>
        <v>111 Central Park North, New York, NY</v>
      </c>
    </row>
    <row r="422" spans="1:9" hidden="1" x14ac:dyDescent="0.25">
      <c r="A422">
        <v>7097868247</v>
      </c>
      <c r="B422" s="5">
        <v>41652</v>
      </c>
      <c r="C422">
        <v>21</v>
      </c>
      <c r="D422">
        <f>VLOOKUP(Table4[[#This Row],[violation_code]],Table2[[#All],[violation_code]:[category]],3,FALSE)</f>
        <v>1</v>
      </c>
      <c r="E422">
        <v>349570</v>
      </c>
      <c r="F422" s="4">
        <v>0.48888888888888887</v>
      </c>
      <c r="G422">
        <v>207</v>
      </c>
      <c r="H422" t="s">
        <v>105</v>
      </c>
      <c r="I422" t="str">
        <f>CONCATENATE(Table4[[#This Row],[house_number]]," ",Table4[[#This Row],[street_name]], ", New York, NY")</f>
        <v>207 Central Park North, New York, NY</v>
      </c>
    </row>
    <row r="423" spans="1:9" hidden="1" x14ac:dyDescent="0.25">
      <c r="A423">
        <v>7097868223</v>
      </c>
      <c r="B423" s="5">
        <v>41652</v>
      </c>
      <c r="C423">
        <v>21</v>
      </c>
      <c r="D423">
        <f>VLOOKUP(Table4[[#This Row],[violation_code]],Table2[[#All],[violation_code]:[category]],3,FALSE)</f>
        <v>1</v>
      </c>
      <c r="E423">
        <v>349570</v>
      </c>
      <c r="F423" s="4">
        <v>0.48402777777777778</v>
      </c>
      <c r="G423">
        <v>2050</v>
      </c>
      <c r="H423" t="s">
        <v>158</v>
      </c>
      <c r="I423" t="str">
        <f>CONCATENATE(Table4[[#This Row],[house_number]]," ",Table4[[#This Row],[street_name]], ", New York, NY")</f>
        <v>2050 Frederick Douglass B, New York, NY</v>
      </c>
    </row>
    <row r="424" spans="1:9" hidden="1" x14ac:dyDescent="0.25">
      <c r="A424">
        <v>7097868132</v>
      </c>
      <c r="B424" s="5">
        <v>41652</v>
      </c>
      <c r="C424">
        <v>71</v>
      </c>
      <c r="D424">
        <f>VLOOKUP(Table4[[#This Row],[violation_code]],Table2[[#All],[violation_code]:[category]],3,FALSE)</f>
        <v>5</v>
      </c>
      <c r="E424">
        <v>349570</v>
      </c>
      <c r="F424" s="4">
        <v>0.3659722222222222</v>
      </c>
      <c r="G424">
        <v>216</v>
      </c>
      <c r="H424" t="s">
        <v>189</v>
      </c>
      <c r="I424" t="str">
        <f>CONCATENATE(Table4[[#This Row],[house_number]]," ",Table4[[#This Row],[street_name]], ", New York, NY")</f>
        <v>216 Bradhurst Ave, New York, NY</v>
      </c>
    </row>
    <row r="425" spans="1:9" hidden="1" x14ac:dyDescent="0.25">
      <c r="A425">
        <v>7097868120</v>
      </c>
      <c r="B425" s="5">
        <v>41652</v>
      </c>
      <c r="C425">
        <v>46</v>
      </c>
      <c r="D425">
        <f>VLOOKUP(Table4[[#This Row],[violation_code]],Table2[[#All],[violation_code]:[category]],3,FALSE)</f>
        <v>3</v>
      </c>
      <c r="E425">
        <v>349570</v>
      </c>
      <c r="F425" s="4">
        <v>0.36527777777777781</v>
      </c>
      <c r="G425">
        <v>216</v>
      </c>
      <c r="H425" t="s">
        <v>189</v>
      </c>
      <c r="I425" t="str">
        <f>CONCATENATE(Table4[[#This Row],[house_number]]," ",Table4[[#This Row],[street_name]], ", New York, NY")</f>
        <v>216 Bradhurst Ave, New York, NY</v>
      </c>
    </row>
    <row r="426" spans="1:9" hidden="1" x14ac:dyDescent="0.25">
      <c r="A426">
        <v>7097868089</v>
      </c>
      <c r="B426" s="5">
        <v>41652</v>
      </c>
      <c r="C426">
        <v>21</v>
      </c>
      <c r="D426">
        <f>VLOOKUP(Table4[[#This Row],[violation_code]],Table2[[#All],[violation_code]:[category]],3,FALSE)</f>
        <v>1</v>
      </c>
      <c r="E426">
        <v>349570</v>
      </c>
      <c r="F426" s="4">
        <v>0.33958333333333335</v>
      </c>
      <c r="G426">
        <v>592</v>
      </c>
      <c r="H426" t="s">
        <v>190</v>
      </c>
      <c r="I426" t="str">
        <f>CONCATENATE(Table4[[#This Row],[house_number]]," ",Table4[[#This Row],[street_name]], ", New York, NY")</f>
        <v>592 W 152nd St, New York, NY</v>
      </c>
    </row>
    <row r="427" spans="1:9" hidden="1" x14ac:dyDescent="0.25">
      <c r="A427">
        <v>7097868065</v>
      </c>
      <c r="B427" s="5">
        <v>41652</v>
      </c>
      <c r="C427">
        <v>20</v>
      </c>
      <c r="D427">
        <f>VLOOKUP(Table4[[#This Row],[violation_code]],Table2[[#All],[violation_code]:[category]],3,FALSE)</f>
        <v>2</v>
      </c>
      <c r="E427">
        <v>349570</v>
      </c>
      <c r="F427" s="4">
        <v>0.31319444444444444</v>
      </c>
      <c r="G427">
        <v>496</v>
      </c>
      <c r="H427" t="s">
        <v>58</v>
      </c>
      <c r="I427" t="str">
        <f>CONCATENATE(Table4[[#This Row],[house_number]]," ",Table4[[#This Row],[street_name]], ", New York, NY")</f>
        <v>496 W 133rd St, New York, NY</v>
      </c>
    </row>
    <row r="428" spans="1:9" hidden="1" x14ac:dyDescent="0.25">
      <c r="A428">
        <v>7097868053</v>
      </c>
      <c r="B428" s="5">
        <v>41652</v>
      </c>
      <c r="C428">
        <v>71</v>
      </c>
      <c r="D428">
        <f>VLOOKUP(Table4[[#This Row],[violation_code]],Table2[[#All],[violation_code]:[category]],3,FALSE)</f>
        <v>5</v>
      </c>
      <c r="E428">
        <v>349570</v>
      </c>
      <c r="F428" s="4">
        <v>0.31111111111111112</v>
      </c>
      <c r="G428">
        <v>529</v>
      </c>
      <c r="H428" t="s">
        <v>58</v>
      </c>
      <c r="I428" t="str">
        <f>CONCATENATE(Table4[[#This Row],[house_number]]," ",Table4[[#This Row],[street_name]], ", New York, NY")</f>
        <v>529 W 133rd St, New York, NY</v>
      </c>
    </row>
    <row r="429" spans="1:9" hidden="1" x14ac:dyDescent="0.25">
      <c r="A429">
        <v>7097868041</v>
      </c>
      <c r="B429" s="5">
        <v>41652</v>
      </c>
      <c r="C429">
        <v>17</v>
      </c>
      <c r="D429">
        <f>VLOOKUP(Table4[[#This Row],[violation_code]],Table2[[#All],[violation_code]:[category]],3,FALSE)</f>
        <v>2</v>
      </c>
      <c r="E429">
        <v>349570</v>
      </c>
      <c r="F429" s="4">
        <v>0.30972222222222223</v>
      </c>
      <c r="G429">
        <v>545</v>
      </c>
      <c r="H429" t="s">
        <v>58</v>
      </c>
      <c r="I429" t="str">
        <f>CONCATENATE(Table4[[#This Row],[house_number]]," ",Table4[[#This Row],[street_name]], ", New York, NY")</f>
        <v>545 W 133rd St, New York, NY</v>
      </c>
    </row>
    <row r="430" spans="1:9" hidden="1" x14ac:dyDescent="0.25">
      <c r="A430">
        <v>7097868030</v>
      </c>
      <c r="B430" s="5">
        <v>41652</v>
      </c>
      <c r="C430">
        <v>14</v>
      </c>
      <c r="D430">
        <f>VLOOKUP(Table4[[#This Row],[violation_code]],Table2[[#All],[violation_code]:[category]],3,FALSE)</f>
        <v>2</v>
      </c>
      <c r="E430">
        <v>349570</v>
      </c>
      <c r="F430" s="4">
        <v>0.30763888888888891</v>
      </c>
      <c r="G430">
        <v>628</v>
      </c>
      <c r="H430" t="s">
        <v>41</v>
      </c>
      <c r="I430" t="str">
        <f>CONCATENATE(Table4[[#This Row],[house_number]]," ",Table4[[#This Row],[street_name]], ", New York, NY")</f>
        <v>628 W 132nd St, New York, NY</v>
      </c>
    </row>
    <row r="431" spans="1:9" hidden="1" x14ac:dyDescent="0.25">
      <c r="A431">
        <v>7097868028</v>
      </c>
      <c r="B431" s="5">
        <v>41652</v>
      </c>
      <c r="C431">
        <v>14</v>
      </c>
      <c r="D431">
        <f>VLOOKUP(Table4[[#This Row],[violation_code]],Table2[[#All],[violation_code]:[category]],3,FALSE)</f>
        <v>2</v>
      </c>
      <c r="E431">
        <v>349570</v>
      </c>
      <c r="F431" s="4">
        <v>0.30624999999999997</v>
      </c>
      <c r="G431" t="s">
        <v>42</v>
      </c>
      <c r="H431" t="s">
        <v>41</v>
      </c>
      <c r="I431" t="str">
        <f>CONCATENATE(Table4[[#This Row],[house_number]]," ",Table4[[#This Row],[street_name]], ", New York, NY")</f>
        <v>638-644 W 132nd St, New York, NY</v>
      </c>
    </row>
    <row r="432" spans="1:9" hidden="1" x14ac:dyDescent="0.25">
      <c r="A432">
        <v>7097868855</v>
      </c>
      <c r="B432" s="5">
        <v>41653</v>
      </c>
      <c r="C432">
        <v>21</v>
      </c>
      <c r="D432">
        <f>VLOOKUP(Table4[[#This Row],[violation_code]],Table2[[#All],[violation_code]:[category]],3,FALSE)</f>
        <v>1</v>
      </c>
      <c r="E432">
        <v>349570</v>
      </c>
      <c r="F432" s="4">
        <v>0.48888888888888887</v>
      </c>
      <c r="G432">
        <v>101</v>
      </c>
      <c r="H432" t="s">
        <v>25</v>
      </c>
      <c r="I432" t="str">
        <f>CONCATENATE(Table4[[#This Row],[house_number]]," ",Table4[[#This Row],[street_name]], ", New York, NY")</f>
        <v>101 W 137th St, New York, NY</v>
      </c>
    </row>
    <row r="433" spans="1:9" hidden="1" x14ac:dyDescent="0.25">
      <c r="A433">
        <v>7097868843</v>
      </c>
      <c r="B433" s="5">
        <v>41653</v>
      </c>
      <c r="C433">
        <v>21</v>
      </c>
      <c r="D433">
        <f>VLOOKUP(Table4[[#This Row],[violation_code]],Table2[[#All],[violation_code]:[category]],3,FALSE)</f>
        <v>1</v>
      </c>
      <c r="E433">
        <v>349570</v>
      </c>
      <c r="F433" s="4">
        <v>0.4861111111111111</v>
      </c>
      <c r="G433">
        <v>220</v>
      </c>
      <c r="H433" t="s">
        <v>28</v>
      </c>
      <c r="I433" t="str">
        <f>CONCATENATE(Table4[[#This Row],[house_number]]," ",Table4[[#This Row],[street_name]], ", New York, NY")</f>
        <v>220 W 136th St, New York, NY</v>
      </c>
    </row>
    <row r="434" spans="1:9" hidden="1" x14ac:dyDescent="0.25">
      <c r="A434">
        <v>7097868831</v>
      </c>
      <c r="B434" s="5">
        <v>41653</v>
      </c>
      <c r="C434">
        <v>21</v>
      </c>
      <c r="D434">
        <f>VLOOKUP(Table4[[#This Row],[violation_code]],Table2[[#All],[violation_code]:[category]],3,FALSE)</f>
        <v>1</v>
      </c>
      <c r="E434">
        <v>349570</v>
      </c>
      <c r="F434" s="4">
        <v>0.48472222222222222</v>
      </c>
      <c r="G434">
        <v>304</v>
      </c>
      <c r="H434" t="s">
        <v>27</v>
      </c>
      <c r="I434" t="str">
        <f>CONCATENATE(Table4[[#This Row],[house_number]]," ",Table4[[#This Row],[street_name]], ", New York, NY")</f>
        <v>304 W 138th St, New York, NY</v>
      </c>
    </row>
    <row r="435" spans="1:9" hidden="1" x14ac:dyDescent="0.25">
      <c r="A435">
        <v>7097868806</v>
      </c>
      <c r="B435" s="5">
        <v>41653</v>
      </c>
      <c r="C435">
        <v>21</v>
      </c>
      <c r="D435">
        <f>VLOOKUP(Table4[[#This Row],[violation_code]],Table2[[#All],[violation_code]:[category]],3,FALSE)</f>
        <v>1</v>
      </c>
      <c r="E435">
        <v>349570</v>
      </c>
      <c r="F435" s="4">
        <v>0.47291666666666665</v>
      </c>
      <c r="G435">
        <v>600</v>
      </c>
      <c r="H435" t="s">
        <v>179</v>
      </c>
      <c r="I435" t="str">
        <f>CONCATENATE(Table4[[#This Row],[house_number]]," ",Table4[[#This Row],[street_name]], ", New York, NY")</f>
        <v>600 W 113th St, New York, NY</v>
      </c>
    </row>
    <row r="436" spans="1:9" hidden="1" x14ac:dyDescent="0.25">
      <c r="A436">
        <v>7097868776</v>
      </c>
      <c r="B436" s="5">
        <v>41653</v>
      </c>
      <c r="C436">
        <v>46</v>
      </c>
      <c r="D436">
        <f>VLOOKUP(Table4[[#This Row],[violation_code]],Table2[[#All],[violation_code]:[category]],3,FALSE)</f>
        <v>3</v>
      </c>
      <c r="E436">
        <v>349570</v>
      </c>
      <c r="F436" s="4">
        <v>0.46527777777777773</v>
      </c>
      <c r="G436">
        <v>150</v>
      </c>
      <c r="H436" t="s">
        <v>52</v>
      </c>
      <c r="I436" t="str">
        <f>CONCATENATE(Table4[[#This Row],[house_number]]," ",Table4[[#This Row],[street_name]], ", New York, NY")</f>
        <v>150 Claremont Ave, New York, NY</v>
      </c>
    </row>
    <row r="437" spans="1:9" hidden="1" x14ac:dyDescent="0.25">
      <c r="A437">
        <v>7097868740</v>
      </c>
      <c r="B437" s="5">
        <v>41653</v>
      </c>
      <c r="C437">
        <v>21</v>
      </c>
      <c r="D437">
        <f>VLOOKUP(Table4[[#This Row],[violation_code]],Table2[[#All],[violation_code]:[category]],3,FALSE)</f>
        <v>1</v>
      </c>
      <c r="E437">
        <v>349570</v>
      </c>
      <c r="F437" s="4">
        <v>0.40625</v>
      </c>
      <c r="G437" t="s">
        <v>191</v>
      </c>
      <c r="H437" t="s">
        <v>51</v>
      </c>
      <c r="I437" t="str">
        <f>CONCATENATE(Table4[[#This Row],[house_number]]," ",Table4[[#This Row],[street_name]], ", New York, NY")</f>
        <v>42-44 W 129th St, New York, NY</v>
      </c>
    </row>
    <row r="438" spans="1:9" hidden="1" x14ac:dyDescent="0.25">
      <c r="A438">
        <v>7097868715</v>
      </c>
      <c r="B438" s="5">
        <v>41653</v>
      </c>
      <c r="C438">
        <v>21</v>
      </c>
      <c r="D438">
        <f>VLOOKUP(Table4[[#This Row],[violation_code]],Table2[[#All],[violation_code]:[category]],3,FALSE)</f>
        <v>1</v>
      </c>
      <c r="E438">
        <v>349570</v>
      </c>
      <c r="F438" s="4">
        <v>0.3666666666666667</v>
      </c>
      <c r="G438">
        <v>204</v>
      </c>
      <c r="H438" t="s">
        <v>46</v>
      </c>
      <c r="I438" t="str">
        <f>CONCATENATE(Table4[[#This Row],[house_number]]," ",Table4[[#This Row],[street_name]], ", New York, NY")</f>
        <v>204 W 120th St, New York, NY</v>
      </c>
    </row>
    <row r="439" spans="1:9" hidden="1" x14ac:dyDescent="0.25">
      <c r="A439">
        <v>7097868703</v>
      </c>
      <c r="B439" s="5">
        <v>41653</v>
      </c>
      <c r="C439">
        <v>21</v>
      </c>
      <c r="D439">
        <f>VLOOKUP(Table4[[#This Row],[violation_code]],Table2[[#All],[violation_code]:[category]],3,FALSE)</f>
        <v>1</v>
      </c>
      <c r="E439">
        <v>349570</v>
      </c>
      <c r="F439" s="4">
        <v>0.36527777777777781</v>
      </c>
      <c r="G439">
        <v>269</v>
      </c>
      <c r="H439" t="s">
        <v>77</v>
      </c>
      <c r="I439" t="str">
        <f>CONCATENATE(Table4[[#This Row],[house_number]]," ",Table4[[#This Row],[street_name]], ", New York, NY")</f>
        <v>269 W 121st St, New York, NY</v>
      </c>
    </row>
    <row r="440" spans="1:9" hidden="1" x14ac:dyDescent="0.25">
      <c r="A440">
        <v>7097868697</v>
      </c>
      <c r="B440" s="5">
        <v>41653</v>
      </c>
      <c r="C440">
        <v>40</v>
      </c>
      <c r="D440">
        <f>VLOOKUP(Table4[[#This Row],[violation_code]],Table2[[#All],[violation_code]:[category]],3,FALSE)</f>
        <v>2</v>
      </c>
      <c r="E440">
        <v>349570</v>
      </c>
      <c r="F440" s="4">
        <v>0.36388888888888887</v>
      </c>
      <c r="G440">
        <v>251</v>
      </c>
      <c r="H440" t="s">
        <v>77</v>
      </c>
      <c r="I440" t="str">
        <f>CONCATENATE(Table4[[#This Row],[house_number]]," ",Table4[[#This Row],[street_name]], ", New York, NY")</f>
        <v>251 W 121st St, New York, NY</v>
      </c>
    </row>
    <row r="441" spans="1:9" hidden="1" x14ac:dyDescent="0.25">
      <c r="A441">
        <v>7097868673</v>
      </c>
      <c r="B441" s="5">
        <v>41653</v>
      </c>
      <c r="C441">
        <v>21</v>
      </c>
      <c r="D441">
        <f>VLOOKUP(Table4[[#This Row],[violation_code]],Table2[[#All],[violation_code]:[category]],3,FALSE)</f>
        <v>1</v>
      </c>
      <c r="E441">
        <v>349570</v>
      </c>
      <c r="F441" s="4">
        <v>0.35972222222222222</v>
      </c>
      <c r="G441">
        <v>226</v>
      </c>
      <c r="H441" t="s">
        <v>45</v>
      </c>
      <c r="I441" t="str">
        <f>CONCATENATE(Table4[[#This Row],[house_number]]," ",Table4[[#This Row],[street_name]], ", New York, NY")</f>
        <v>226 W 122nd St, New York, NY</v>
      </c>
    </row>
    <row r="442" spans="1:9" hidden="1" x14ac:dyDescent="0.25">
      <c r="A442">
        <v>7097868648</v>
      </c>
      <c r="B442" s="5">
        <v>41653</v>
      </c>
      <c r="C442">
        <v>21</v>
      </c>
      <c r="D442">
        <f>VLOOKUP(Table4[[#This Row],[violation_code]],Table2[[#All],[violation_code]:[category]],3,FALSE)</f>
        <v>1</v>
      </c>
      <c r="E442">
        <v>349570</v>
      </c>
      <c r="F442" s="4">
        <v>0.33888888888888885</v>
      </c>
      <c r="G442">
        <v>562</v>
      </c>
      <c r="H442" t="s">
        <v>55</v>
      </c>
      <c r="I442" t="str">
        <f>CONCATENATE(Table4[[#This Row],[house_number]]," ",Table4[[#This Row],[street_name]], ", New York, NY")</f>
        <v>562 W 148th St, New York, NY</v>
      </c>
    </row>
    <row r="443" spans="1:9" hidden="1" x14ac:dyDescent="0.25">
      <c r="A443">
        <v>7097868636</v>
      </c>
      <c r="B443" s="5">
        <v>41653</v>
      </c>
      <c r="C443">
        <v>21</v>
      </c>
      <c r="D443">
        <f>VLOOKUP(Table4[[#This Row],[violation_code]],Table2[[#All],[violation_code]:[category]],3,FALSE)</f>
        <v>1</v>
      </c>
      <c r="E443">
        <v>349570</v>
      </c>
      <c r="F443" s="4">
        <v>0.33819444444444446</v>
      </c>
      <c r="G443">
        <v>562</v>
      </c>
      <c r="H443" t="s">
        <v>55</v>
      </c>
      <c r="I443" t="str">
        <f>CONCATENATE(Table4[[#This Row],[house_number]]," ",Table4[[#This Row],[street_name]], ", New York, NY")</f>
        <v>562 W 148th St, New York, NY</v>
      </c>
    </row>
    <row r="444" spans="1:9" hidden="1" x14ac:dyDescent="0.25">
      <c r="A444">
        <v>7097868624</v>
      </c>
      <c r="B444" s="5">
        <v>41653</v>
      </c>
      <c r="C444">
        <v>21</v>
      </c>
      <c r="D444">
        <f>VLOOKUP(Table4[[#This Row],[violation_code]],Table2[[#All],[violation_code]:[category]],3,FALSE)</f>
        <v>1</v>
      </c>
      <c r="E444">
        <v>349570</v>
      </c>
      <c r="F444" s="4">
        <v>0.33749999999999997</v>
      </c>
      <c r="G444" t="s">
        <v>192</v>
      </c>
      <c r="H444" t="s">
        <v>55</v>
      </c>
      <c r="I444" t="str">
        <f>CONCATENATE(Table4[[#This Row],[house_number]]," ",Table4[[#This Row],[street_name]], ", New York, NY")</f>
        <v>558-560 W 148th St, New York, NY</v>
      </c>
    </row>
    <row r="445" spans="1:9" hidden="1" x14ac:dyDescent="0.25">
      <c r="A445">
        <v>7097868582</v>
      </c>
      <c r="B445" s="5">
        <v>41653</v>
      </c>
      <c r="C445">
        <v>14</v>
      </c>
      <c r="D445">
        <f>VLOOKUP(Table4[[#This Row],[violation_code]],Table2[[#All],[violation_code]:[category]],3,FALSE)</f>
        <v>2</v>
      </c>
      <c r="E445">
        <v>349570</v>
      </c>
      <c r="F445" s="4">
        <v>0.30069444444444443</v>
      </c>
      <c r="G445">
        <v>236</v>
      </c>
      <c r="H445" t="s">
        <v>14</v>
      </c>
      <c r="I445" t="str">
        <f>CONCATENATE(Table4[[#This Row],[house_number]]," ",Table4[[#This Row],[street_name]], ", New York, NY")</f>
        <v>236 Columbus Ave, New York, NY</v>
      </c>
    </row>
    <row r="446" spans="1:9" hidden="1" x14ac:dyDescent="0.25">
      <c r="A446">
        <v>7097868570</v>
      </c>
      <c r="B446" s="5">
        <v>41653</v>
      </c>
      <c r="C446">
        <v>19</v>
      </c>
      <c r="D446">
        <f>VLOOKUP(Table4[[#This Row],[violation_code]],Table2[[#All],[violation_code]:[category]],3,FALSE)</f>
        <v>2</v>
      </c>
      <c r="E446">
        <v>349570</v>
      </c>
      <c r="F446" s="4">
        <v>0.28333333333333333</v>
      </c>
      <c r="G446">
        <v>2831</v>
      </c>
      <c r="H446" t="s">
        <v>17</v>
      </c>
      <c r="I446" t="str">
        <f>CONCATENATE(Table4[[#This Row],[house_number]]," ",Table4[[#This Row],[street_name]], ", New York, NY")</f>
        <v>2831 Broadway, New York, NY</v>
      </c>
    </row>
    <row r="447" spans="1:9" hidden="1" x14ac:dyDescent="0.25">
      <c r="A447">
        <v>7097868569</v>
      </c>
      <c r="B447" s="5">
        <v>41653</v>
      </c>
      <c r="C447">
        <v>19</v>
      </c>
      <c r="D447">
        <f>VLOOKUP(Table4[[#This Row],[violation_code]],Table2[[#All],[violation_code]:[category]],3,FALSE)</f>
        <v>2</v>
      </c>
      <c r="E447">
        <v>349570</v>
      </c>
      <c r="F447" s="4">
        <v>0.27152777777777776</v>
      </c>
      <c r="G447">
        <v>2705</v>
      </c>
      <c r="H447" t="s">
        <v>17</v>
      </c>
      <c r="I447" t="str">
        <f>CONCATENATE(Table4[[#This Row],[house_number]]," ",Table4[[#This Row],[street_name]], ", New York, NY")</f>
        <v>2705 Broadway, New York, NY</v>
      </c>
    </row>
    <row r="448" spans="1:9" hidden="1" x14ac:dyDescent="0.25">
      <c r="A448">
        <v>7097868661</v>
      </c>
      <c r="B448" s="5">
        <v>41653</v>
      </c>
      <c r="C448">
        <v>21</v>
      </c>
      <c r="D448">
        <f>VLOOKUP(Table4[[#This Row],[violation_code]],Table2[[#All],[violation_code]:[category]],3,FALSE)</f>
        <v>1</v>
      </c>
      <c r="E448">
        <v>349570</v>
      </c>
      <c r="F448" s="4">
        <v>0.35833333333333334</v>
      </c>
      <c r="G448">
        <v>238</v>
      </c>
      <c r="H448" t="s">
        <v>45</v>
      </c>
      <c r="I448" t="str">
        <f>CONCATENATE(Table4[[#This Row],[house_number]]," ",Table4[[#This Row],[street_name]], ", New York, NY")</f>
        <v>238 W 122nd St, New York, NY</v>
      </c>
    </row>
    <row r="449" spans="1:9" hidden="1" x14ac:dyDescent="0.25">
      <c r="A449">
        <v>7097868650</v>
      </c>
      <c r="B449" s="5">
        <v>41653</v>
      </c>
      <c r="C449">
        <v>21</v>
      </c>
      <c r="D449">
        <f>VLOOKUP(Table4[[#This Row],[violation_code]],Table2[[#All],[violation_code]:[category]],3,FALSE)</f>
        <v>1</v>
      </c>
      <c r="E449">
        <v>349570</v>
      </c>
      <c r="F449" s="4">
        <v>0.34375</v>
      </c>
      <c r="G449">
        <v>614</v>
      </c>
      <c r="H449" t="s">
        <v>193</v>
      </c>
      <c r="I449" t="str">
        <f>CONCATENATE(Table4[[#This Row],[house_number]]," ",Table4[[#This Row],[street_name]], ", New York, NY")</f>
        <v>614 W 153rd St, New York, NY</v>
      </c>
    </row>
    <row r="450" spans="1:9" hidden="1" x14ac:dyDescent="0.25">
      <c r="A450">
        <v>7097868612</v>
      </c>
      <c r="B450" s="5">
        <v>41653</v>
      </c>
      <c r="C450">
        <v>21</v>
      </c>
      <c r="D450">
        <f>VLOOKUP(Table4[[#This Row],[violation_code]],Table2[[#All],[violation_code]:[category]],3,FALSE)</f>
        <v>1</v>
      </c>
      <c r="E450">
        <v>349570</v>
      </c>
      <c r="F450" s="4">
        <v>0.32013888888888892</v>
      </c>
      <c r="G450">
        <v>2880</v>
      </c>
      <c r="H450" t="s">
        <v>17</v>
      </c>
      <c r="I450" t="str">
        <f>CONCATENATE(Table4[[#This Row],[house_number]]," ",Table4[[#This Row],[street_name]], ", New York, NY")</f>
        <v>2880 Broadway, New York, NY</v>
      </c>
    </row>
    <row r="451" spans="1:9" hidden="1" x14ac:dyDescent="0.25">
      <c r="A451">
        <v>7097868600</v>
      </c>
      <c r="B451" s="5">
        <v>41653</v>
      </c>
      <c r="C451">
        <v>21</v>
      </c>
      <c r="D451">
        <f>VLOOKUP(Table4[[#This Row],[violation_code]],Table2[[#All],[violation_code]:[category]],3,FALSE)</f>
        <v>1</v>
      </c>
      <c r="E451">
        <v>349570</v>
      </c>
      <c r="F451" s="4">
        <v>0.31736111111111115</v>
      </c>
      <c r="G451">
        <v>2724</v>
      </c>
      <c r="H451" t="s">
        <v>17</v>
      </c>
      <c r="I451" t="str">
        <f>CONCATENATE(Table4[[#This Row],[house_number]]," ",Table4[[#This Row],[street_name]], ", New York, NY")</f>
        <v>2724 Broadway, New York, NY</v>
      </c>
    </row>
    <row r="452" spans="1:9" hidden="1" x14ac:dyDescent="0.25">
      <c r="A452">
        <v>7097868557</v>
      </c>
      <c r="B452" s="5">
        <v>41653</v>
      </c>
      <c r="C452">
        <v>19</v>
      </c>
      <c r="D452">
        <f>VLOOKUP(Table4[[#This Row],[violation_code]],Table2[[#All],[violation_code]:[category]],3,FALSE)</f>
        <v>2</v>
      </c>
      <c r="E452">
        <v>349570</v>
      </c>
      <c r="F452" s="4">
        <v>0.24791666666666667</v>
      </c>
      <c r="G452">
        <v>2766</v>
      </c>
      <c r="H452" t="s">
        <v>17</v>
      </c>
      <c r="I452" t="str">
        <f>CONCATENATE(Table4[[#This Row],[house_number]]," ",Table4[[#This Row],[street_name]], ", New York, NY")</f>
        <v>2766 Broadway, New York, NY</v>
      </c>
    </row>
    <row r="453" spans="1:9" hidden="1" x14ac:dyDescent="0.25">
      <c r="A453">
        <v>7097868820</v>
      </c>
      <c r="B453" s="5">
        <v>41653</v>
      </c>
      <c r="C453">
        <v>21</v>
      </c>
      <c r="D453">
        <f>VLOOKUP(Table4[[#This Row],[violation_code]],Table2[[#All],[violation_code]:[category]],3,FALSE)</f>
        <v>1</v>
      </c>
      <c r="E453">
        <v>349570</v>
      </c>
      <c r="F453" s="4">
        <v>0.47916666666666669</v>
      </c>
      <c r="G453">
        <v>54</v>
      </c>
      <c r="H453" t="s">
        <v>53</v>
      </c>
      <c r="I453" t="str">
        <f>CONCATENATE(Table4[[#This Row],[house_number]]," ",Table4[[#This Row],[street_name]], ", New York, NY")</f>
        <v>54 Tiemann Pl, New York, NY</v>
      </c>
    </row>
    <row r="454" spans="1:9" hidden="1" x14ac:dyDescent="0.25">
      <c r="A454">
        <v>7097868818</v>
      </c>
      <c r="B454" s="5">
        <v>41653</v>
      </c>
      <c r="C454">
        <v>21</v>
      </c>
      <c r="D454">
        <f>VLOOKUP(Table4[[#This Row],[violation_code]],Table2[[#All],[violation_code]:[category]],3,FALSE)</f>
        <v>1</v>
      </c>
      <c r="E454">
        <v>349570</v>
      </c>
      <c r="F454" s="4">
        <v>0.47569444444444442</v>
      </c>
      <c r="G454">
        <v>456</v>
      </c>
      <c r="H454" t="s">
        <v>103</v>
      </c>
      <c r="I454" t="str">
        <f>CONCATENATE(Table4[[#This Row],[house_number]]," ",Table4[[#This Row],[street_name]], ", New York, NY")</f>
        <v>456 Riverside Dr, New York, NY</v>
      </c>
    </row>
    <row r="455" spans="1:9" hidden="1" x14ac:dyDescent="0.25">
      <c r="A455">
        <v>7097868790</v>
      </c>
      <c r="B455" s="5">
        <v>41653</v>
      </c>
      <c r="C455">
        <v>21</v>
      </c>
      <c r="D455">
        <f>VLOOKUP(Table4[[#This Row],[violation_code]],Table2[[#All],[violation_code]:[category]],3,FALSE)</f>
        <v>1</v>
      </c>
      <c r="E455">
        <v>349570</v>
      </c>
      <c r="F455" s="4">
        <v>0.47152777777777777</v>
      </c>
      <c r="G455">
        <v>600</v>
      </c>
      <c r="H455" t="s">
        <v>74</v>
      </c>
      <c r="I455" t="str">
        <f>CONCATENATE(Table4[[#This Row],[house_number]]," ",Table4[[#This Row],[street_name]], ", New York, NY")</f>
        <v>600 W 114th St, New York, NY</v>
      </c>
    </row>
    <row r="456" spans="1:9" hidden="1" x14ac:dyDescent="0.25">
      <c r="A456">
        <v>7097868788</v>
      </c>
      <c r="B456" s="5">
        <v>41653</v>
      </c>
      <c r="C456">
        <v>21</v>
      </c>
      <c r="D456">
        <f>VLOOKUP(Table4[[#This Row],[violation_code]],Table2[[#All],[violation_code]:[category]],3,FALSE)</f>
        <v>1</v>
      </c>
      <c r="E456">
        <v>349570</v>
      </c>
      <c r="F456" s="4">
        <v>0.47013888888888888</v>
      </c>
      <c r="G456">
        <v>628</v>
      </c>
      <c r="H456" t="s">
        <v>74</v>
      </c>
      <c r="I456" t="str">
        <f>CONCATENATE(Table4[[#This Row],[house_number]]," ",Table4[[#This Row],[street_name]], ", New York, NY")</f>
        <v>628 W 114th St, New York, NY</v>
      </c>
    </row>
    <row r="457" spans="1:9" hidden="1" x14ac:dyDescent="0.25">
      <c r="A457">
        <v>7097868764</v>
      </c>
      <c r="B457" s="5">
        <v>41653</v>
      </c>
      <c r="C457">
        <v>21</v>
      </c>
      <c r="D457">
        <f>VLOOKUP(Table4[[#This Row],[violation_code]],Table2[[#All],[violation_code]:[category]],3,FALSE)</f>
        <v>1</v>
      </c>
      <c r="E457">
        <v>349570</v>
      </c>
      <c r="F457" s="4">
        <v>0.46458333333333335</v>
      </c>
      <c r="G457">
        <v>140</v>
      </c>
      <c r="H457" t="s">
        <v>52</v>
      </c>
      <c r="I457" t="str">
        <f>CONCATENATE(Table4[[#This Row],[house_number]]," ",Table4[[#This Row],[street_name]], ", New York, NY")</f>
        <v>140 Claremont Ave, New York, NY</v>
      </c>
    </row>
    <row r="458" spans="1:9" hidden="1" x14ac:dyDescent="0.25">
      <c r="A458">
        <v>7097868752</v>
      </c>
      <c r="B458" s="5">
        <v>41653</v>
      </c>
      <c r="C458">
        <v>21</v>
      </c>
      <c r="D458">
        <f>VLOOKUP(Table4[[#This Row],[violation_code]],Table2[[#All],[violation_code]:[category]],3,FALSE)</f>
        <v>1</v>
      </c>
      <c r="E458">
        <v>349570</v>
      </c>
      <c r="F458" s="4">
        <v>0.46319444444444446</v>
      </c>
      <c r="G458">
        <v>90</v>
      </c>
      <c r="H458" t="s">
        <v>52</v>
      </c>
      <c r="I458" t="str">
        <f>CONCATENATE(Table4[[#This Row],[house_number]]," ",Table4[[#This Row],[street_name]], ", New York, NY")</f>
        <v>90 Claremont Ave, New York, NY</v>
      </c>
    </row>
    <row r="459" spans="1:9" hidden="1" x14ac:dyDescent="0.25">
      <c r="A459">
        <v>7097868739</v>
      </c>
      <c r="B459" s="5">
        <v>41653</v>
      </c>
      <c r="C459">
        <v>21</v>
      </c>
      <c r="D459">
        <f>VLOOKUP(Table4[[#This Row],[violation_code]],Table2[[#All],[violation_code]:[category]],3,FALSE)</f>
        <v>1</v>
      </c>
      <c r="E459">
        <v>349570</v>
      </c>
      <c r="F459" s="4">
        <v>0.40486111111111112</v>
      </c>
      <c r="G459">
        <v>2</v>
      </c>
      <c r="H459" t="s">
        <v>51</v>
      </c>
      <c r="I459" t="str">
        <f>CONCATENATE(Table4[[#This Row],[house_number]]," ",Table4[[#This Row],[street_name]], ", New York, NY")</f>
        <v>2 W 129th St, New York, NY</v>
      </c>
    </row>
    <row r="460" spans="1:9" hidden="1" x14ac:dyDescent="0.25">
      <c r="A460">
        <v>7097868727</v>
      </c>
      <c r="B460" s="5">
        <v>41653</v>
      </c>
      <c r="C460">
        <v>21</v>
      </c>
      <c r="D460">
        <f>VLOOKUP(Table4[[#This Row],[violation_code]],Table2[[#All],[violation_code]:[category]],3,FALSE)</f>
        <v>1</v>
      </c>
      <c r="E460">
        <v>349570</v>
      </c>
      <c r="F460" s="4">
        <v>0.39999999999999997</v>
      </c>
      <c r="G460">
        <v>100</v>
      </c>
      <c r="H460" t="s">
        <v>23</v>
      </c>
      <c r="I460" t="str">
        <f>CONCATENATE(Table4[[#This Row],[house_number]]," ",Table4[[#This Row],[street_name]], ", New York, NY")</f>
        <v>100 W 130th St, New York, NY</v>
      </c>
    </row>
    <row r="461" spans="1:9" hidden="1" x14ac:dyDescent="0.25">
      <c r="A461">
        <v>7097868685</v>
      </c>
      <c r="B461" s="5">
        <v>41653</v>
      </c>
      <c r="C461">
        <v>21</v>
      </c>
      <c r="D461">
        <f>VLOOKUP(Table4[[#This Row],[violation_code]],Table2[[#All],[violation_code]:[category]],3,FALSE)</f>
        <v>1</v>
      </c>
      <c r="E461">
        <v>349570</v>
      </c>
      <c r="F461" s="4">
        <v>0.3611111111111111</v>
      </c>
      <c r="G461">
        <v>166</v>
      </c>
      <c r="H461" t="s">
        <v>45</v>
      </c>
      <c r="I461" t="str">
        <f>CONCATENATE(Table4[[#This Row],[house_number]]," ",Table4[[#This Row],[street_name]], ", New York, NY")</f>
        <v>166 W 122nd St, New York, NY</v>
      </c>
    </row>
    <row r="462" spans="1:9" x14ac:dyDescent="0.25">
      <c r="A462">
        <v>7097809401</v>
      </c>
      <c r="B462" s="5">
        <v>41498</v>
      </c>
      <c r="C462">
        <v>20</v>
      </c>
      <c r="D462">
        <f>VLOOKUP(Table4[[#This Row],[violation_code]],Table2[[#All],[violation_code]:[category]],3,FALSE)</f>
        <v>2</v>
      </c>
      <c r="E462">
        <v>349570</v>
      </c>
      <c r="F462" s="4">
        <v>0.30416666666666664</v>
      </c>
      <c r="G462">
        <v>41</v>
      </c>
      <c r="H462" t="s">
        <v>194</v>
      </c>
      <c r="I462" t="str">
        <f>CONCATENATE(Table4[[#This Row],[house_number]]," ",Table4[[#This Row],[street_name]], ", New York, NY")</f>
        <v>41 W 112th St, New York, NY</v>
      </c>
    </row>
    <row r="463" spans="1:9" x14ac:dyDescent="0.25">
      <c r="A463">
        <v>7097809425</v>
      </c>
      <c r="B463" s="5">
        <v>41498</v>
      </c>
      <c r="C463">
        <v>21</v>
      </c>
      <c r="D463">
        <f>VLOOKUP(Table4[[#This Row],[violation_code]],Table2[[#All],[violation_code]:[category]],3,FALSE)</f>
        <v>1</v>
      </c>
      <c r="E463">
        <v>349570</v>
      </c>
      <c r="F463" s="4">
        <v>0.31875000000000003</v>
      </c>
      <c r="G463">
        <v>525</v>
      </c>
      <c r="H463" t="s">
        <v>46</v>
      </c>
      <c r="I463" t="str">
        <f>CONCATENATE(Table4[[#This Row],[house_number]]," ",Table4[[#This Row],[street_name]], ", New York, NY")</f>
        <v>525 W 120th St, New York, NY</v>
      </c>
    </row>
    <row r="464" spans="1:9" x14ac:dyDescent="0.25">
      <c r="A464">
        <v>7097809437</v>
      </c>
      <c r="B464" s="5">
        <v>41498</v>
      </c>
      <c r="C464">
        <v>21</v>
      </c>
      <c r="D464">
        <f>VLOOKUP(Table4[[#This Row],[violation_code]],Table2[[#All],[violation_code]:[category]],3,FALSE)</f>
        <v>1</v>
      </c>
      <c r="E464">
        <v>349570</v>
      </c>
      <c r="F464" s="4">
        <v>0.32361111111111113</v>
      </c>
      <c r="G464">
        <v>526</v>
      </c>
      <c r="H464" t="s">
        <v>74</v>
      </c>
      <c r="I464" t="str">
        <f>CONCATENATE(Table4[[#This Row],[house_number]]," ",Table4[[#This Row],[street_name]], ", New York, NY")</f>
        <v>526 W 114th St, New York, NY</v>
      </c>
    </row>
    <row r="465" spans="1:9" x14ac:dyDescent="0.25">
      <c r="A465">
        <v>7097809450</v>
      </c>
      <c r="B465" s="5">
        <v>41498</v>
      </c>
      <c r="C465">
        <v>40</v>
      </c>
      <c r="D465">
        <f>VLOOKUP(Table4[[#This Row],[violation_code]],Table2[[#All],[violation_code]:[category]],3,FALSE)</f>
        <v>2</v>
      </c>
      <c r="E465">
        <v>349570</v>
      </c>
      <c r="F465" s="4">
        <v>0.34097222222222223</v>
      </c>
      <c r="G465">
        <v>1201</v>
      </c>
      <c r="H465" t="s">
        <v>16</v>
      </c>
      <c r="I465" t="str">
        <f>CONCATENATE(Table4[[#This Row],[house_number]]," ",Table4[[#This Row],[street_name]], ", New York, NY")</f>
        <v>1201 Amsterdam Ave, New York, NY</v>
      </c>
    </row>
    <row r="466" spans="1:9" x14ac:dyDescent="0.25">
      <c r="A466">
        <v>7097809486</v>
      </c>
      <c r="B466" s="5">
        <v>41498</v>
      </c>
      <c r="C466">
        <v>21</v>
      </c>
      <c r="D466">
        <f>VLOOKUP(Table4[[#This Row],[violation_code]],Table2[[#All],[violation_code]:[category]],3,FALSE)</f>
        <v>1</v>
      </c>
      <c r="E466">
        <v>349570</v>
      </c>
      <c r="F466" s="4">
        <v>0.36180555555555555</v>
      </c>
      <c r="G466">
        <v>271</v>
      </c>
      <c r="H466" t="s">
        <v>96</v>
      </c>
      <c r="I466" t="str">
        <f>CONCATENATE(Table4[[#This Row],[house_number]]," ",Table4[[#This Row],[street_name]], ", New York, NY")</f>
        <v>271 W 119th St, New York, NY</v>
      </c>
    </row>
    <row r="467" spans="1:9" x14ac:dyDescent="0.25">
      <c r="A467">
        <v>7097809528</v>
      </c>
      <c r="B467" s="5">
        <v>41498</v>
      </c>
      <c r="C467">
        <v>21</v>
      </c>
      <c r="D467">
        <f>VLOOKUP(Table4[[#This Row],[violation_code]],Table2[[#All],[violation_code]:[category]],3,FALSE)</f>
        <v>1</v>
      </c>
      <c r="E467">
        <v>349570</v>
      </c>
      <c r="F467" s="4">
        <v>0.4055555555555555</v>
      </c>
      <c r="G467">
        <v>281</v>
      </c>
      <c r="H467" t="s">
        <v>195</v>
      </c>
      <c r="I467" t="str">
        <f>CONCATENATE(Table4[[#This Row],[house_number]]," ",Table4[[#This Row],[street_name]], ", New York, NY")</f>
        <v>281 W 118th St, New York, NY</v>
      </c>
    </row>
    <row r="468" spans="1:9" x14ac:dyDescent="0.25">
      <c r="A468">
        <v>7097809530</v>
      </c>
      <c r="B468" s="5">
        <v>41498</v>
      </c>
      <c r="C468">
        <v>21</v>
      </c>
      <c r="D468">
        <f>VLOOKUP(Table4[[#This Row],[violation_code]],Table2[[#All],[violation_code]:[category]],3,FALSE)</f>
        <v>1</v>
      </c>
      <c r="E468">
        <v>349570</v>
      </c>
      <c r="F468" s="4">
        <v>0.41111111111111115</v>
      </c>
      <c r="G468">
        <v>159</v>
      </c>
      <c r="H468" t="s">
        <v>195</v>
      </c>
      <c r="I468" t="str">
        <f>CONCATENATE(Table4[[#This Row],[house_number]]," ",Table4[[#This Row],[street_name]], ", New York, NY")</f>
        <v>159 W 118th St, New York, NY</v>
      </c>
    </row>
    <row r="469" spans="1:9" x14ac:dyDescent="0.25">
      <c r="A469">
        <v>7097809565</v>
      </c>
      <c r="B469" s="5">
        <v>41498</v>
      </c>
      <c r="C469">
        <v>21</v>
      </c>
      <c r="D469">
        <f>VLOOKUP(Table4[[#This Row],[violation_code]],Table2[[#All],[violation_code]:[category]],3,FALSE)</f>
        <v>1</v>
      </c>
      <c r="E469">
        <v>349570</v>
      </c>
      <c r="F469" s="4">
        <v>0.41944444444444445</v>
      </c>
      <c r="G469" t="s">
        <v>196</v>
      </c>
      <c r="H469" t="s">
        <v>195</v>
      </c>
      <c r="I469" t="str">
        <f>CONCATENATE(Table4[[#This Row],[house_number]]," ",Table4[[#This Row],[street_name]], ", New York, NY")</f>
        <v>17-21 W 118th St, New York, NY</v>
      </c>
    </row>
    <row r="470" spans="1:9" x14ac:dyDescent="0.25">
      <c r="A470">
        <v>7097809577</v>
      </c>
      <c r="B470" s="5">
        <v>41498</v>
      </c>
      <c r="C470">
        <v>21</v>
      </c>
      <c r="D470">
        <f>VLOOKUP(Table4[[#This Row],[violation_code]],Table2[[#All],[violation_code]:[category]],3,FALSE)</f>
        <v>1</v>
      </c>
      <c r="E470">
        <v>349570</v>
      </c>
      <c r="F470" s="4">
        <v>0.42708333333333331</v>
      </c>
      <c r="G470">
        <v>308</v>
      </c>
      <c r="H470" t="s">
        <v>153</v>
      </c>
      <c r="I470" t="str">
        <f>CONCATENATE(Table4[[#This Row],[house_number]]," ",Table4[[#This Row],[street_name]], ", New York, NY")</f>
        <v>308 W 115th St, New York, NY</v>
      </c>
    </row>
    <row r="471" spans="1:9" x14ac:dyDescent="0.25">
      <c r="A471">
        <v>7097809607</v>
      </c>
      <c r="B471" s="5">
        <v>41498</v>
      </c>
      <c r="C471">
        <v>21</v>
      </c>
      <c r="D471">
        <f>VLOOKUP(Table4[[#This Row],[violation_code]],Table2[[#All],[violation_code]:[category]],3,FALSE)</f>
        <v>1</v>
      </c>
      <c r="E471">
        <v>349570</v>
      </c>
      <c r="F471" s="4">
        <v>0.47291666666666665</v>
      </c>
      <c r="G471">
        <v>69</v>
      </c>
      <c r="H471" t="s">
        <v>53</v>
      </c>
      <c r="I471" t="str">
        <f>CONCATENATE(Table4[[#This Row],[house_number]]," ",Table4[[#This Row],[street_name]], ", New York, NY")</f>
        <v>69 Tiemann Pl, New York, NY</v>
      </c>
    </row>
    <row r="472" spans="1:9" x14ac:dyDescent="0.25">
      <c r="A472">
        <v>7097809360</v>
      </c>
      <c r="B472" s="5">
        <v>41498</v>
      </c>
      <c r="C472">
        <v>46</v>
      </c>
      <c r="D472">
        <f>VLOOKUP(Table4[[#This Row],[violation_code]],Table2[[#All],[violation_code]:[category]],3,FALSE)</f>
        <v>3</v>
      </c>
      <c r="E472">
        <v>349570</v>
      </c>
      <c r="F472" s="4">
        <v>0.25069444444444444</v>
      </c>
      <c r="G472">
        <v>983</v>
      </c>
      <c r="H472" t="s">
        <v>14</v>
      </c>
      <c r="I472" t="str">
        <f>CONCATENATE(Table4[[#This Row],[house_number]]," ",Table4[[#This Row],[street_name]], ", New York, NY")</f>
        <v>983 Columbus Ave, New York, NY</v>
      </c>
    </row>
    <row r="473" spans="1:9" x14ac:dyDescent="0.25">
      <c r="A473">
        <v>7097809371</v>
      </c>
      <c r="B473" s="5">
        <v>41498</v>
      </c>
      <c r="C473">
        <v>46</v>
      </c>
      <c r="D473">
        <f>VLOOKUP(Table4[[#This Row],[violation_code]],Table2[[#All],[violation_code]:[category]],3,FALSE)</f>
        <v>3</v>
      </c>
      <c r="E473">
        <v>349570</v>
      </c>
      <c r="F473" s="4">
        <v>0.27847222222222223</v>
      </c>
      <c r="G473">
        <v>122</v>
      </c>
      <c r="H473" t="s">
        <v>98</v>
      </c>
      <c r="I473" t="str">
        <f>CONCATENATE(Table4[[#This Row],[house_number]]," ",Table4[[#This Row],[street_name]], ", New York, NY")</f>
        <v>122 La Salle St, New York, NY</v>
      </c>
    </row>
    <row r="474" spans="1:9" x14ac:dyDescent="0.25">
      <c r="A474">
        <v>7097809413</v>
      </c>
      <c r="B474" s="5">
        <v>41498</v>
      </c>
      <c r="C474">
        <v>21</v>
      </c>
      <c r="D474">
        <f>VLOOKUP(Table4[[#This Row],[violation_code]],Table2[[#All],[violation_code]:[category]],3,FALSE)</f>
        <v>1</v>
      </c>
      <c r="E474">
        <v>349570</v>
      </c>
      <c r="F474" s="4">
        <v>0.31805555555555554</v>
      </c>
      <c r="G474">
        <v>530</v>
      </c>
      <c r="H474" t="s">
        <v>46</v>
      </c>
      <c r="I474" t="str">
        <f>CONCATENATE(Table4[[#This Row],[house_number]]," ",Table4[[#This Row],[street_name]], ", New York, NY")</f>
        <v>530 W 120th St, New York, NY</v>
      </c>
    </row>
    <row r="475" spans="1:9" x14ac:dyDescent="0.25">
      <c r="A475">
        <v>7097809449</v>
      </c>
      <c r="B475" s="5">
        <v>41498</v>
      </c>
      <c r="C475">
        <v>21</v>
      </c>
      <c r="D475">
        <f>VLOOKUP(Table4[[#This Row],[violation_code]],Table2[[#All],[violation_code]:[category]],3,FALSE)</f>
        <v>1</v>
      </c>
      <c r="E475">
        <v>349570</v>
      </c>
      <c r="F475" s="4">
        <v>0.33819444444444446</v>
      </c>
      <c r="G475">
        <v>1305</v>
      </c>
      <c r="H475" t="s">
        <v>16</v>
      </c>
      <c r="I475" t="str">
        <f>CONCATENATE(Table4[[#This Row],[house_number]]," ",Table4[[#This Row],[street_name]], ", New York, NY")</f>
        <v>1305 Amsterdam Ave, New York, NY</v>
      </c>
    </row>
    <row r="476" spans="1:9" x14ac:dyDescent="0.25">
      <c r="A476">
        <v>7097809462</v>
      </c>
      <c r="B476" s="5">
        <v>41498</v>
      </c>
      <c r="C476">
        <v>21</v>
      </c>
      <c r="D476">
        <f>VLOOKUP(Table4[[#This Row],[violation_code]],Table2[[#All],[violation_code]:[category]],3,FALSE)</f>
        <v>1</v>
      </c>
      <c r="E476">
        <v>349570</v>
      </c>
      <c r="F476" s="4">
        <v>0.34375</v>
      </c>
      <c r="G476">
        <v>1125</v>
      </c>
      <c r="H476" t="s">
        <v>16</v>
      </c>
      <c r="I476" t="str">
        <f>CONCATENATE(Table4[[#This Row],[house_number]]," ",Table4[[#This Row],[street_name]], ", New York, NY")</f>
        <v>1125 Amsterdam Ave, New York, NY</v>
      </c>
    </row>
    <row r="477" spans="1:9" x14ac:dyDescent="0.25">
      <c r="A477">
        <v>7097809474</v>
      </c>
      <c r="B477" s="5">
        <v>41498</v>
      </c>
      <c r="C477">
        <v>20</v>
      </c>
      <c r="D477">
        <f>VLOOKUP(Table4[[#This Row],[violation_code]],Table2[[#All],[violation_code]:[category]],3,FALSE)</f>
        <v>2</v>
      </c>
      <c r="E477">
        <v>349570</v>
      </c>
      <c r="F477" s="4">
        <v>0.35694444444444445</v>
      </c>
      <c r="G477">
        <v>218</v>
      </c>
      <c r="H477" t="s">
        <v>197</v>
      </c>
      <c r="I477" t="str">
        <f>CONCATENATE(Table4[[#This Row],[house_number]]," ",Table4[[#This Row],[street_name]], ", New York, NY")</f>
        <v>218 W 124th St, New York, NY</v>
      </c>
    </row>
    <row r="478" spans="1:9" x14ac:dyDescent="0.25">
      <c r="A478">
        <v>7097809498</v>
      </c>
      <c r="B478" s="5">
        <v>41498</v>
      </c>
      <c r="C478">
        <v>46</v>
      </c>
      <c r="D478">
        <f>VLOOKUP(Table4[[#This Row],[violation_code]],Table2[[#All],[violation_code]:[category]],3,FALSE)</f>
        <v>3</v>
      </c>
      <c r="E478">
        <v>349570</v>
      </c>
      <c r="F478" s="4">
        <v>0.36736111111111108</v>
      </c>
      <c r="G478">
        <v>314</v>
      </c>
      <c r="H478" t="s">
        <v>46</v>
      </c>
      <c r="I478" t="str">
        <f>CONCATENATE(Table4[[#This Row],[house_number]]," ",Table4[[#This Row],[street_name]], ", New York, NY")</f>
        <v>314 W 120th St, New York, NY</v>
      </c>
    </row>
    <row r="479" spans="1:9" x14ac:dyDescent="0.25">
      <c r="A479">
        <v>7097809516</v>
      </c>
      <c r="B479" s="5">
        <v>41498</v>
      </c>
      <c r="C479">
        <v>21</v>
      </c>
      <c r="D479">
        <f>VLOOKUP(Table4[[#This Row],[violation_code]],Table2[[#All],[violation_code]:[category]],3,FALSE)</f>
        <v>1</v>
      </c>
      <c r="E479">
        <v>349570</v>
      </c>
      <c r="F479" s="4">
        <v>0.40277777777777773</v>
      </c>
      <c r="G479">
        <v>313</v>
      </c>
      <c r="H479" t="s">
        <v>195</v>
      </c>
      <c r="I479" t="str">
        <f>CONCATENATE(Table4[[#This Row],[house_number]]," ",Table4[[#This Row],[street_name]], ", New York, NY")</f>
        <v>313 W 118th St, New York, NY</v>
      </c>
    </row>
    <row r="480" spans="1:9" x14ac:dyDescent="0.25">
      <c r="A480">
        <v>7097809541</v>
      </c>
      <c r="B480" s="5">
        <v>41498</v>
      </c>
      <c r="C480">
        <v>21</v>
      </c>
      <c r="D480">
        <f>VLOOKUP(Table4[[#This Row],[violation_code]],Table2[[#All],[violation_code]:[category]],3,FALSE)</f>
        <v>1</v>
      </c>
      <c r="E480">
        <v>349570</v>
      </c>
      <c r="F480" s="4">
        <v>0.41250000000000003</v>
      </c>
      <c r="G480">
        <v>111</v>
      </c>
      <c r="H480" t="s">
        <v>195</v>
      </c>
      <c r="I480" t="str">
        <f>CONCATENATE(Table4[[#This Row],[house_number]]," ",Table4[[#This Row],[street_name]], ", New York, NY")</f>
        <v>111 W 118th St, New York, NY</v>
      </c>
    </row>
    <row r="481" spans="1:9" x14ac:dyDescent="0.25">
      <c r="A481">
        <v>7097809553</v>
      </c>
      <c r="B481" s="5">
        <v>41498</v>
      </c>
      <c r="C481">
        <v>71</v>
      </c>
      <c r="D481">
        <f>VLOOKUP(Table4[[#This Row],[violation_code]],Table2[[#All],[violation_code]:[category]],3,FALSE)</f>
        <v>5</v>
      </c>
      <c r="E481">
        <v>349570</v>
      </c>
      <c r="F481" s="4">
        <v>0.41319444444444442</v>
      </c>
      <c r="G481">
        <v>111</v>
      </c>
      <c r="H481" t="s">
        <v>195</v>
      </c>
      <c r="I481" t="str">
        <f>CONCATENATE(Table4[[#This Row],[house_number]]," ",Table4[[#This Row],[street_name]], ", New York, NY")</f>
        <v>111 W 118th St, New York, NY</v>
      </c>
    </row>
    <row r="482" spans="1:9" x14ac:dyDescent="0.25">
      <c r="A482">
        <v>7097809620</v>
      </c>
      <c r="B482" s="5">
        <v>41499</v>
      </c>
      <c r="C482">
        <v>19</v>
      </c>
      <c r="D482">
        <f>VLOOKUP(Table4[[#This Row],[violation_code]],Table2[[#All],[violation_code]:[category]],3,FALSE)</f>
        <v>2</v>
      </c>
      <c r="E482">
        <v>349570</v>
      </c>
      <c r="F482" s="4">
        <v>0.31666666666666665</v>
      </c>
      <c r="G482">
        <v>2508</v>
      </c>
      <c r="H482" t="s">
        <v>17</v>
      </c>
      <c r="I482" t="str">
        <f>CONCATENATE(Table4[[#This Row],[house_number]]," ",Table4[[#This Row],[street_name]], ", New York, NY")</f>
        <v>2508 Broadway, New York, NY</v>
      </c>
    </row>
    <row r="483" spans="1:9" x14ac:dyDescent="0.25">
      <c r="A483">
        <v>7097809644</v>
      </c>
      <c r="B483" s="5">
        <v>41499</v>
      </c>
      <c r="C483">
        <v>21</v>
      </c>
      <c r="D483">
        <f>VLOOKUP(Table4[[#This Row],[violation_code]],Table2[[#All],[violation_code]:[category]],3,FALSE)</f>
        <v>1</v>
      </c>
      <c r="E483">
        <v>349570</v>
      </c>
      <c r="F483" s="4">
        <v>0.34166666666666662</v>
      </c>
      <c r="G483">
        <v>2643</v>
      </c>
      <c r="H483" t="s">
        <v>17</v>
      </c>
      <c r="I483" t="str">
        <f>CONCATENATE(Table4[[#This Row],[house_number]]," ",Table4[[#This Row],[street_name]], ", New York, NY")</f>
        <v>2643 Broadway, New York, NY</v>
      </c>
    </row>
    <row r="484" spans="1:9" x14ac:dyDescent="0.25">
      <c r="A484">
        <v>7097809656</v>
      </c>
      <c r="B484" s="5">
        <v>41499</v>
      </c>
      <c r="C484">
        <v>21</v>
      </c>
      <c r="D484">
        <f>VLOOKUP(Table4[[#This Row],[violation_code]],Table2[[#All],[violation_code]:[category]],3,FALSE)</f>
        <v>1</v>
      </c>
      <c r="E484">
        <v>349570</v>
      </c>
      <c r="F484" s="4">
        <v>0.38541666666666669</v>
      </c>
      <c r="G484">
        <v>1425</v>
      </c>
      <c r="H484" t="s">
        <v>16</v>
      </c>
      <c r="I484" t="str">
        <f>CONCATENATE(Table4[[#This Row],[house_number]]," ",Table4[[#This Row],[street_name]], ", New York, NY")</f>
        <v>1425 Amsterdam Ave, New York, NY</v>
      </c>
    </row>
    <row r="485" spans="1:9" x14ac:dyDescent="0.25">
      <c r="A485">
        <v>7097809711</v>
      </c>
      <c r="B485" s="5">
        <v>41499</v>
      </c>
      <c r="C485">
        <v>20</v>
      </c>
      <c r="D485">
        <f>VLOOKUP(Table4[[#This Row],[violation_code]],Table2[[#All],[violation_code]:[category]],3,FALSE)</f>
        <v>2</v>
      </c>
      <c r="E485">
        <v>349570</v>
      </c>
      <c r="F485" s="4">
        <v>0.41388888888888892</v>
      </c>
      <c r="G485">
        <v>228</v>
      </c>
      <c r="H485" t="s">
        <v>41</v>
      </c>
      <c r="I485" t="str">
        <f>CONCATENATE(Table4[[#This Row],[house_number]]," ",Table4[[#This Row],[street_name]], ", New York, NY")</f>
        <v>228 W 132nd St, New York, NY</v>
      </c>
    </row>
    <row r="486" spans="1:9" x14ac:dyDescent="0.25">
      <c r="A486">
        <v>7097809723</v>
      </c>
      <c r="B486" s="5">
        <v>41499</v>
      </c>
      <c r="C486">
        <v>20</v>
      </c>
      <c r="D486">
        <f>VLOOKUP(Table4[[#This Row],[violation_code]],Table2[[#All],[violation_code]:[category]],3,FALSE)</f>
        <v>2</v>
      </c>
      <c r="E486">
        <v>349570</v>
      </c>
      <c r="F486" s="4">
        <v>0.4152777777777778</v>
      </c>
      <c r="G486">
        <v>222</v>
      </c>
      <c r="H486" t="s">
        <v>41</v>
      </c>
      <c r="I486" t="str">
        <f>CONCATENATE(Table4[[#This Row],[house_number]]," ",Table4[[#This Row],[street_name]], ", New York, NY")</f>
        <v>222 W 132nd St, New York, NY</v>
      </c>
    </row>
    <row r="487" spans="1:9" x14ac:dyDescent="0.25">
      <c r="A487">
        <v>7097809772</v>
      </c>
      <c r="B487" s="5">
        <v>41499</v>
      </c>
      <c r="C487">
        <v>46</v>
      </c>
      <c r="D487">
        <f>VLOOKUP(Table4[[#This Row],[violation_code]],Table2[[#All],[violation_code]:[category]],3,FALSE)</f>
        <v>3</v>
      </c>
      <c r="E487">
        <v>349570</v>
      </c>
      <c r="F487" s="4">
        <v>0.4909722222222222</v>
      </c>
      <c r="G487">
        <v>61</v>
      </c>
      <c r="H487" t="s">
        <v>67</v>
      </c>
      <c r="I487" t="str">
        <f>CONCATENATE(Table4[[#This Row],[house_number]]," ",Table4[[#This Row],[street_name]], ", New York, NY")</f>
        <v>61 St Nicholas Ave, New York, NY</v>
      </c>
    </row>
    <row r="488" spans="1:9" x14ac:dyDescent="0.25">
      <c r="A488">
        <v>7097809632</v>
      </c>
      <c r="B488" s="5">
        <v>41499</v>
      </c>
      <c r="C488">
        <v>21</v>
      </c>
      <c r="D488">
        <f>VLOOKUP(Table4[[#This Row],[violation_code]],Table2[[#All],[violation_code]:[category]],3,FALSE)</f>
        <v>1</v>
      </c>
      <c r="E488">
        <v>349570</v>
      </c>
      <c r="F488" s="4">
        <v>0.31805555555555554</v>
      </c>
      <c r="G488">
        <v>2526</v>
      </c>
      <c r="H488" t="s">
        <v>17</v>
      </c>
      <c r="I488" t="str">
        <f>CONCATENATE(Table4[[#This Row],[house_number]]," ",Table4[[#This Row],[street_name]], ", New York, NY")</f>
        <v>2526 Broadway, New York, NY</v>
      </c>
    </row>
    <row r="489" spans="1:9" x14ac:dyDescent="0.25">
      <c r="A489">
        <v>7097809668</v>
      </c>
      <c r="B489" s="5">
        <v>41499</v>
      </c>
      <c r="C489">
        <v>21</v>
      </c>
      <c r="D489">
        <f>VLOOKUP(Table4[[#This Row],[violation_code]],Table2[[#All],[violation_code]:[category]],3,FALSE)</f>
        <v>1</v>
      </c>
      <c r="E489">
        <v>349570</v>
      </c>
      <c r="F489" s="4">
        <v>0.39027777777777778</v>
      </c>
      <c r="G489">
        <v>1504</v>
      </c>
      <c r="H489" t="s">
        <v>16</v>
      </c>
      <c r="I489" t="str">
        <f>CONCATENATE(Table4[[#This Row],[house_number]]," ",Table4[[#This Row],[street_name]], ", New York, NY")</f>
        <v>1504 Amsterdam Ave, New York, NY</v>
      </c>
    </row>
    <row r="490" spans="1:9" x14ac:dyDescent="0.25">
      <c r="A490">
        <v>7097809693</v>
      </c>
      <c r="B490" s="5">
        <v>41499</v>
      </c>
      <c r="C490">
        <v>21</v>
      </c>
      <c r="D490">
        <f>VLOOKUP(Table4[[#This Row],[violation_code]],Table2[[#All],[violation_code]:[category]],3,FALSE)</f>
        <v>1</v>
      </c>
      <c r="E490">
        <v>349570</v>
      </c>
      <c r="F490" s="4">
        <v>0.39444444444444443</v>
      </c>
      <c r="G490">
        <v>110</v>
      </c>
      <c r="H490" t="s">
        <v>21</v>
      </c>
      <c r="I490" t="str">
        <f>CONCATENATE(Table4[[#This Row],[house_number]]," ",Table4[[#This Row],[street_name]], ", New York, NY")</f>
        <v>110 Convent Ave, New York, NY</v>
      </c>
    </row>
    <row r="491" spans="1:9" x14ac:dyDescent="0.25">
      <c r="A491">
        <v>7097809700</v>
      </c>
      <c r="B491" s="5">
        <v>41499</v>
      </c>
      <c r="C491">
        <v>20</v>
      </c>
      <c r="D491">
        <f>VLOOKUP(Table4[[#This Row],[violation_code]],Table2[[#All],[violation_code]:[category]],3,FALSE)</f>
        <v>2</v>
      </c>
      <c r="E491">
        <v>349570</v>
      </c>
      <c r="F491" s="4">
        <v>0.41041666666666665</v>
      </c>
      <c r="G491">
        <v>228</v>
      </c>
      <c r="H491" t="s">
        <v>41</v>
      </c>
      <c r="I491" t="str">
        <f>CONCATENATE(Table4[[#This Row],[house_number]]," ",Table4[[#This Row],[street_name]], ", New York, NY")</f>
        <v>228 W 132nd St, New York, NY</v>
      </c>
    </row>
    <row r="492" spans="1:9" x14ac:dyDescent="0.25">
      <c r="A492">
        <v>7097809735</v>
      </c>
      <c r="B492" s="5">
        <v>41499</v>
      </c>
      <c r="C492">
        <v>21</v>
      </c>
      <c r="D492">
        <f>VLOOKUP(Table4[[#This Row],[violation_code]],Table2[[#All],[violation_code]:[category]],3,FALSE)</f>
        <v>1</v>
      </c>
      <c r="E492">
        <v>349570</v>
      </c>
      <c r="F492" s="4">
        <v>0.48333333333333334</v>
      </c>
      <c r="G492">
        <v>41958</v>
      </c>
      <c r="H492" t="s">
        <v>67</v>
      </c>
      <c r="I492" t="str">
        <f>CONCATENATE(Table4[[#This Row],[house_number]]," ",Table4[[#This Row],[street_name]], ", New York, NY")</f>
        <v>41958 St Nicholas Ave, New York, NY</v>
      </c>
    </row>
    <row r="493" spans="1:9" x14ac:dyDescent="0.25">
      <c r="A493">
        <v>7097809747</v>
      </c>
      <c r="B493" s="5">
        <v>41499</v>
      </c>
      <c r="C493">
        <v>21</v>
      </c>
      <c r="D493">
        <f>VLOOKUP(Table4[[#This Row],[violation_code]],Table2[[#All],[violation_code]:[category]],3,FALSE)</f>
        <v>1</v>
      </c>
      <c r="E493">
        <v>349570</v>
      </c>
      <c r="F493" s="4">
        <v>0.48472222222222222</v>
      </c>
      <c r="G493">
        <v>52</v>
      </c>
      <c r="H493" t="s">
        <v>67</v>
      </c>
      <c r="I493" t="str">
        <f>CONCATENATE(Table4[[#This Row],[house_number]]," ",Table4[[#This Row],[street_name]], ", New York, NY")</f>
        <v>52 St Nicholas Ave, New York, NY</v>
      </c>
    </row>
    <row r="494" spans="1:9" x14ac:dyDescent="0.25">
      <c r="A494">
        <v>7097809759</v>
      </c>
      <c r="B494" s="5">
        <v>41499</v>
      </c>
      <c r="C494">
        <v>21</v>
      </c>
      <c r="D494">
        <f>VLOOKUP(Table4[[#This Row],[violation_code]],Table2[[#All],[violation_code]:[category]],3,FALSE)</f>
        <v>1</v>
      </c>
      <c r="E494">
        <v>349570</v>
      </c>
      <c r="F494" s="4">
        <v>0.48819444444444443</v>
      </c>
      <c r="G494">
        <v>1893</v>
      </c>
      <c r="H494" t="s">
        <v>90</v>
      </c>
      <c r="I494" t="str">
        <f>CONCATENATE(Table4[[#This Row],[house_number]]," ",Table4[[#This Row],[street_name]], ", New York, NY")</f>
        <v>1893 Adam Clayton Powell, New York, NY</v>
      </c>
    </row>
    <row r="495" spans="1:9" x14ac:dyDescent="0.25">
      <c r="A495">
        <v>7097809760</v>
      </c>
      <c r="B495" s="5">
        <v>41499</v>
      </c>
      <c r="C495">
        <v>21</v>
      </c>
      <c r="D495">
        <f>VLOOKUP(Table4[[#This Row],[violation_code]],Table2[[#All],[violation_code]:[category]],3,FALSE)</f>
        <v>1</v>
      </c>
      <c r="E495">
        <v>349570</v>
      </c>
      <c r="F495" s="4">
        <v>0.48958333333333331</v>
      </c>
      <c r="G495">
        <v>1871</v>
      </c>
      <c r="H495" t="s">
        <v>90</v>
      </c>
      <c r="I495" t="str">
        <f>CONCATENATE(Table4[[#This Row],[house_number]]," ",Table4[[#This Row],[street_name]], ", New York, NY")</f>
        <v>1871 Adam Clayton Powell, New York, NY</v>
      </c>
    </row>
    <row r="496" spans="1:9" x14ac:dyDescent="0.25">
      <c r="A496">
        <v>7097809784</v>
      </c>
      <c r="B496" s="5">
        <v>41499</v>
      </c>
      <c r="C496">
        <v>21</v>
      </c>
      <c r="D496">
        <f>VLOOKUP(Table4[[#This Row],[violation_code]],Table2[[#All],[violation_code]:[category]],3,FALSE)</f>
        <v>1</v>
      </c>
      <c r="E496">
        <v>349570</v>
      </c>
      <c r="F496" s="4">
        <v>0.49305555555555558</v>
      </c>
      <c r="G496">
        <v>143</v>
      </c>
      <c r="H496" t="s">
        <v>179</v>
      </c>
      <c r="I496" t="str">
        <f>CONCATENATE(Table4[[#This Row],[house_number]]," ",Table4[[#This Row],[street_name]], ", New York, NY")</f>
        <v>143 W 113th St, New York, NY</v>
      </c>
    </row>
    <row r="497" spans="1:9" x14ac:dyDescent="0.25">
      <c r="A497">
        <v>7097809796</v>
      </c>
      <c r="B497" s="5">
        <v>41500</v>
      </c>
      <c r="C497">
        <v>20</v>
      </c>
      <c r="D497">
        <f>VLOOKUP(Table4[[#This Row],[violation_code]],Table2[[#All],[violation_code]:[category]],3,FALSE)</f>
        <v>2</v>
      </c>
      <c r="E497">
        <v>349570</v>
      </c>
      <c r="F497" s="4">
        <v>0.28680555555555554</v>
      </c>
      <c r="G497">
        <v>1</v>
      </c>
      <c r="H497" t="s">
        <v>147</v>
      </c>
      <c r="I497" t="str">
        <f>CONCATENATE(Table4[[#This Row],[house_number]]," ",Table4[[#This Row],[street_name]], ", New York, NY")</f>
        <v>1 Nagle Ave, New York, NY</v>
      </c>
    </row>
    <row r="498" spans="1:9" x14ac:dyDescent="0.25">
      <c r="A498">
        <v>7097809802</v>
      </c>
      <c r="B498" s="5">
        <v>41500</v>
      </c>
      <c r="C498">
        <v>14</v>
      </c>
      <c r="D498">
        <f>VLOOKUP(Table4[[#This Row],[violation_code]],Table2[[#All],[violation_code]:[category]],3,FALSE)</f>
        <v>2</v>
      </c>
      <c r="E498">
        <v>349570</v>
      </c>
      <c r="F498" s="4">
        <v>0.28888888888888892</v>
      </c>
      <c r="G498" t="s">
        <v>198</v>
      </c>
      <c r="H498" t="s">
        <v>147</v>
      </c>
      <c r="I498" t="str">
        <f>CONCATENATE(Table4[[#This Row],[house_number]]," ",Table4[[#This Row],[street_name]], ", New York, NY")</f>
        <v>151-169 Nagle Ave, New York, NY</v>
      </c>
    </row>
    <row r="499" spans="1:9" x14ac:dyDescent="0.25">
      <c r="A499">
        <v>7097809840</v>
      </c>
      <c r="B499" s="5">
        <v>41500</v>
      </c>
      <c r="C499">
        <v>19</v>
      </c>
      <c r="D499">
        <f>VLOOKUP(Table4[[#This Row],[violation_code]],Table2[[#All],[violation_code]:[category]],3,FALSE)</f>
        <v>2</v>
      </c>
      <c r="E499">
        <v>349570</v>
      </c>
      <c r="F499" s="4">
        <v>0.32222222222222224</v>
      </c>
      <c r="G499">
        <v>4009</v>
      </c>
      <c r="H499" t="s">
        <v>17</v>
      </c>
      <c r="I499" t="str">
        <f>CONCATENATE(Table4[[#This Row],[house_number]]," ",Table4[[#This Row],[street_name]], ", New York, NY")</f>
        <v>4009 Broadway, New York, NY</v>
      </c>
    </row>
    <row r="500" spans="1:9" x14ac:dyDescent="0.25">
      <c r="A500">
        <v>7097809875</v>
      </c>
      <c r="B500" s="5">
        <v>41500</v>
      </c>
      <c r="C500">
        <v>21</v>
      </c>
      <c r="D500">
        <f>VLOOKUP(Table4[[#This Row],[violation_code]],Table2[[#All],[violation_code]:[category]],3,FALSE)</f>
        <v>1</v>
      </c>
      <c r="E500">
        <v>349570</v>
      </c>
      <c r="F500" s="4">
        <v>0.33819444444444446</v>
      </c>
      <c r="G500">
        <v>1967</v>
      </c>
      <c r="H500" t="s">
        <v>16</v>
      </c>
      <c r="I500" t="str">
        <f>CONCATENATE(Table4[[#This Row],[house_number]]," ",Table4[[#This Row],[street_name]], ", New York, NY")</f>
        <v>1967 Amsterdam Ave, New York, NY</v>
      </c>
    </row>
    <row r="501" spans="1:9" x14ac:dyDescent="0.25">
      <c r="A501">
        <v>7097809887</v>
      </c>
      <c r="B501" s="5">
        <v>41500</v>
      </c>
      <c r="C501">
        <v>21</v>
      </c>
      <c r="D501">
        <f>VLOOKUP(Table4[[#This Row],[violation_code]],Table2[[#All],[violation_code]:[category]],3,FALSE)</f>
        <v>1</v>
      </c>
      <c r="E501">
        <v>349570</v>
      </c>
      <c r="F501" s="4">
        <v>0.35833333333333334</v>
      </c>
      <c r="G501">
        <v>3665</v>
      </c>
      <c r="H501" t="s">
        <v>17</v>
      </c>
      <c r="I501" t="str">
        <f>CONCATENATE(Table4[[#This Row],[house_number]]," ",Table4[[#This Row],[street_name]], ", New York, NY")</f>
        <v>3665 Broadway, New York, NY</v>
      </c>
    </row>
    <row r="502" spans="1:9" x14ac:dyDescent="0.25">
      <c r="A502">
        <v>7097809899</v>
      </c>
      <c r="B502" s="5">
        <v>41500</v>
      </c>
      <c r="C502">
        <v>21</v>
      </c>
      <c r="D502">
        <f>VLOOKUP(Table4[[#This Row],[violation_code]],Table2[[#All],[violation_code]:[category]],3,FALSE)</f>
        <v>1</v>
      </c>
      <c r="E502">
        <v>349570</v>
      </c>
      <c r="F502" s="4">
        <v>0.35972222222222222</v>
      </c>
      <c r="G502">
        <v>3629</v>
      </c>
      <c r="H502" t="s">
        <v>17</v>
      </c>
      <c r="I502" t="str">
        <f>CONCATENATE(Table4[[#This Row],[house_number]]," ",Table4[[#This Row],[street_name]], ", New York, NY")</f>
        <v>3629 Broadway, New York, NY</v>
      </c>
    </row>
    <row r="503" spans="1:9" x14ac:dyDescent="0.25">
      <c r="A503">
        <v>7097809905</v>
      </c>
      <c r="B503" s="5">
        <v>41500</v>
      </c>
      <c r="C503">
        <v>19</v>
      </c>
      <c r="D503">
        <f>VLOOKUP(Table4[[#This Row],[violation_code]],Table2[[#All],[violation_code]:[category]],3,FALSE)</f>
        <v>2</v>
      </c>
      <c r="E503">
        <v>349570</v>
      </c>
      <c r="F503" s="4">
        <v>0.36180555555555555</v>
      </c>
      <c r="G503">
        <v>550</v>
      </c>
      <c r="H503" t="s">
        <v>120</v>
      </c>
      <c r="I503" t="str">
        <f>CONCATENATE(Table4[[#This Row],[house_number]]," ",Table4[[#This Row],[street_name]], ", New York, NY")</f>
        <v>550 W 145th St, New York, NY</v>
      </c>
    </row>
    <row r="504" spans="1:9" x14ac:dyDescent="0.25">
      <c r="A504">
        <v>7097809917</v>
      </c>
      <c r="B504" s="5">
        <v>41500</v>
      </c>
      <c r="C504">
        <v>21</v>
      </c>
      <c r="D504">
        <f>VLOOKUP(Table4[[#This Row],[violation_code]],Table2[[#All],[violation_code]:[category]],3,FALSE)</f>
        <v>1</v>
      </c>
      <c r="E504">
        <v>349570</v>
      </c>
      <c r="F504" s="4">
        <v>0.36319444444444443</v>
      </c>
      <c r="G504">
        <v>3531</v>
      </c>
      <c r="H504" t="s">
        <v>17</v>
      </c>
      <c r="I504" t="str">
        <f>CONCATENATE(Table4[[#This Row],[house_number]]," ",Table4[[#This Row],[street_name]], ", New York, NY")</f>
        <v>3531 Broadway, New York, NY</v>
      </c>
    </row>
    <row r="505" spans="1:9" x14ac:dyDescent="0.25">
      <c r="A505">
        <v>7097809966</v>
      </c>
      <c r="B505" s="5">
        <v>41500</v>
      </c>
      <c r="C505">
        <v>21</v>
      </c>
      <c r="D505">
        <f>VLOOKUP(Table4[[#This Row],[violation_code]],Table2[[#All],[violation_code]:[category]],3,FALSE)</f>
        <v>1</v>
      </c>
      <c r="E505">
        <v>349570</v>
      </c>
      <c r="F505" s="4">
        <v>0.39999999999999997</v>
      </c>
      <c r="G505">
        <v>565</v>
      </c>
      <c r="H505" t="s">
        <v>64</v>
      </c>
      <c r="I505" t="str">
        <f>CONCATENATE(Table4[[#This Row],[house_number]]," ",Table4[[#This Row],[street_name]], ", New York, NY")</f>
        <v>565 W 162nd St, New York, NY</v>
      </c>
    </row>
    <row r="506" spans="1:9" x14ac:dyDescent="0.25">
      <c r="A506">
        <v>7097809980</v>
      </c>
      <c r="B506" s="5">
        <v>41500</v>
      </c>
      <c r="C506">
        <v>21</v>
      </c>
      <c r="D506">
        <f>VLOOKUP(Table4[[#This Row],[violation_code]],Table2[[#All],[violation_code]:[category]],3,FALSE)</f>
        <v>1</v>
      </c>
      <c r="E506">
        <v>349570</v>
      </c>
      <c r="F506" s="4">
        <v>0.40138888888888885</v>
      </c>
      <c r="G506" t="s">
        <v>199</v>
      </c>
      <c r="H506" t="s">
        <v>64</v>
      </c>
      <c r="I506" t="str">
        <f>CONCATENATE(Table4[[#This Row],[house_number]]," ",Table4[[#This Row],[street_name]], ", New York, NY")</f>
        <v>541-539 W 162nd St, New York, NY</v>
      </c>
    </row>
    <row r="507" spans="1:9" x14ac:dyDescent="0.25">
      <c r="A507">
        <v>7097809991</v>
      </c>
      <c r="B507" s="5">
        <v>41500</v>
      </c>
      <c r="C507">
        <v>21</v>
      </c>
      <c r="D507">
        <f>VLOOKUP(Table4[[#This Row],[violation_code]],Table2[[#All],[violation_code]:[category]],3,FALSE)</f>
        <v>1</v>
      </c>
      <c r="E507">
        <v>349570</v>
      </c>
      <c r="F507" s="4">
        <v>0.40486111111111112</v>
      </c>
      <c r="G507">
        <v>2077</v>
      </c>
      <c r="H507" t="s">
        <v>16</v>
      </c>
      <c r="I507" t="str">
        <f>CONCATENATE(Table4[[#This Row],[house_number]]," ",Table4[[#This Row],[street_name]], ", New York, NY")</f>
        <v>2077 Amsterdam Ave, New York, NY</v>
      </c>
    </row>
    <row r="508" spans="1:9" x14ac:dyDescent="0.25">
      <c r="A508">
        <v>7097810014</v>
      </c>
      <c r="B508" s="5">
        <v>41500</v>
      </c>
      <c r="C508">
        <v>48</v>
      </c>
      <c r="D508">
        <f>VLOOKUP(Table4[[#This Row],[violation_code]],Table2[[#All],[violation_code]:[category]],3,FALSE)</f>
        <v>3</v>
      </c>
      <c r="E508">
        <v>349570</v>
      </c>
      <c r="F508" s="4">
        <v>0.41805555555555557</v>
      </c>
      <c r="G508">
        <v>953</v>
      </c>
      <c r="H508" t="s">
        <v>67</v>
      </c>
      <c r="I508" t="str">
        <f>CONCATENATE(Table4[[#This Row],[house_number]]," ",Table4[[#This Row],[street_name]], ", New York, NY")</f>
        <v>953 St Nicholas Ave, New York, NY</v>
      </c>
    </row>
    <row r="509" spans="1:9" x14ac:dyDescent="0.25">
      <c r="A509">
        <v>7097810026</v>
      </c>
      <c r="B509" s="5">
        <v>41500</v>
      </c>
      <c r="C509">
        <v>21</v>
      </c>
      <c r="D509">
        <f>VLOOKUP(Table4[[#This Row],[violation_code]],Table2[[#All],[violation_code]:[category]],3,FALSE)</f>
        <v>1</v>
      </c>
      <c r="E509">
        <v>349570</v>
      </c>
      <c r="F509" s="4">
        <v>0.48333333333333334</v>
      </c>
      <c r="G509">
        <v>609</v>
      </c>
      <c r="H509" t="s">
        <v>106</v>
      </c>
      <c r="I509" t="str">
        <f>CONCATENATE(Table4[[#This Row],[house_number]]," ",Table4[[#This Row],[street_name]], ", New York, NY")</f>
        <v>609 W 161st St, New York, NY</v>
      </c>
    </row>
    <row r="510" spans="1:9" x14ac:dyDescent="0.25">
      <c r="A510">
        <v>7097810099</v>
      </c>
      <c r="B510" s="5">
        <v>41500</v>
      </c>
      <c r="C510">
        <v>37</v>
      </c>
      <c r="D510">
        <f>VLOOKUP(Table4[[#This Row],[violation_code]],Table2[[#All],[violation_code]:[category]],3,FALSE)</f>
        <v>4</v>
      </c>
      <c r="E510">
        <v>349570</v>
      </c>
      <c r="F510" s="4">
        <v>0.54097222222222219</v>
      </c>
      <c r="G510">
        <v>1956</v>
      </c>
      <c r="H510" t="s">
        <v>87</v>
      </c>
      <c r="I510" t="str">
        <f>CONCATENATE(Table4[[#This Row],[house_number]]," ",Table4[[#This Row],[street_name]], ", New York, NY")</f>
        <v>1956 3rd Ave, New York, NY</v>
      </c>
    </row>
    <row r="511" spans="1:9" x14ac:dyDescent="0.25">
      <c r="A511">
        <v>7097810117</v>
      </c>
      <c r="B511" s="5">
        <v>41500</v>
      </c>
      <c r="C511">
        <v>38</v>
      </c>
      <c r="D511">
        <f>VLOOKUP(Table4[[#This Row],[violation_code]],Table2[[#All],[violation_code]:[category]],3,FALSE)</f>
        <v>5</v>
      </c>
      <c r="E511">
        <v>349570</v>
      </c>
      <c r="F511" s="4">
        <v>0.5541666666666667</v>
      </c>
      <c r="G511">
        <v>175</v>
      </c>
      <c r="H511" t="s">
        <v>40</v>
      </c>
      <c r="I511" t="str">
        <f>CONCATENATE(Table4[[#This Row],[house_number]]," ",Table4[[#This Row],[street_name]], ", New York, NY")</f>
        <v>175 E 116th St, New York, NY</v>
      </c>
    </row>
    <row r="512" spans="1:9" x14ac:dyDescent="0.25">
      <c r="A512">
        <v>7097810129</v>
      </c>
      <c r="B512" s="5">
        <v>41500</v>
      </c>
      <c r="C512">
        <v>46</v>
      </c>
      <c r="D512">
        <f>VLOOKUP(Table4[[#This Row],[violation_code]],Table2[[#All],[violation_code]:[category]],3,FALSE)</f>
        <v>3</v>
      </c>
      <c r="E512">
        <v>349570</v>
      </c>
      <c r="F512" s="4">
        <v>0.55625000000000002</v>
      </c>
      <c r="G512">
        <v>2141</v>
      </c>
      <c r="H512" t="s">
        <v>87</v>
      </c>
      <c r="I512" t="str">
        <f>CONCATENATE(Table4[[#This Row],[house_number]]," ",Table4[[#This Row],[street_name]], ", New York, NY")</f>
        <v>2141 3rd Ave, New York, NY</v>
      </c>
    </row>
    <row r="513" spans="1:9" x14ac:dyDescent="0.25">
      <c r="A513">
        <v>7097810130</v>
      </c>
      <c r="B513" s="5">
        <v>41500</v>
      </c>
      <c r="C513">
        <v>20</v>
      </c>
      <c r="D513">
        <f>VLOOKUP(Table4[[#This Row],[violation_code]],Table2[[#All],[violation_code]:[category]],3,FALSE)</f>
        <v>2</v>
      </c>
      <c r="E513">
        <v>349570</v>
      </c>
      <c r="F513" s="4">
        <v>0.56180555555555556</v>
      </c>
      <c r="G513">
        <v>2238</v>
      </c>
      <c r="H513" t="s">
        <v>87</v>
      </c>
      <c r="I513" t="str">
        <f>CONCATENATE(Table4[[#This Row],[house_number]]," ",Table4[[#This Row],[street_name]], ", New York, NY")</f>
        <v>2238 3rd Ave, New York, NY</v>
      </c>
    </row>
    <row r="514" spans="1:9" x14ac:dyDescent="0.25">
      <c r="A514">
        <v>7097810154</v>
      </c>
      <c r="B514" s="5">
        <v>41500</v>
      </c>
      <c r="C514">
        <v>71</v>
      </c>
      <c r="D514">
        <f>VLOOKUP(Table4[[#This Row],[violation_code]],Table2[[#All],[violation_code]:[category]],3,FALSE)</f>
        <v>5</v>
      </c>
      <c r="E514">
        <v>349570</v>
      </c>
      <c r="F514" s="4">
        <v>0.56527777777777777</v>
      </c>
      <c r="G514">
        <v>2256</v>
      </c>
      <c r="H514" t="s">
        <v>87</v>
      </c>
      <c r="I514" t="str">
        <f>CONCATENATE(Table4[[#This Row],[house_number]]," ",Table4[[#This Row],[street_name]], ", New York, NY")</f>
        <v>2256 3rd Ave, New York, NY</v>
      </c>
    </row>
    <row r="515" spans="1:9" x14ac:dyDescent="0.25">
      <c r="A515">
        <v>7097810178</v>
      </c>
      <c r="B515" s="5">
        <v>41500</v>
      </c>
      <c r="C515">
        <v>46</v>
      </c>
      <c r="D515">
        <f>VLOOKUP(Table4[[#This Row],[violation_code]],Table2[[#All],[violation_code]:[category]],3,FALSE)</f>
        <v>3</v>
      </c>
      <c r="E515">
        <v>349570</v>
      </c>
      <c r="F515" s="4">
        <v>0.56805555555555554</v>
      </c>
      <c r="G515">
        <v>2271</v>
      </c>
      <c r="H515" t="s">
        <v>87</v>
      </c>
      <c r="I515" t="str">
        <f>CONCATENATE(Table4[[#This Row],[house_number]]," ",Table4[[#This Row],[street_name]], ", New York, NY")</f>
        <v>2271 3rd Ave, New York, NY</v>
      </c>
    </row>
    <row r="516" spans="1:9" x14ac:dyDescent="0.25">
      <c r="A516">
        <v>7097810191</v>
      </c>
      <c r="B516" s="5">
        <v>41500</v>
      </c>
      <c r="C516">
        <v>20</v>
      </c>
      <c r="D516">
        <f>VLOOKUP(Table4[[#This Row],[violation_code]],Table2[[#All],[violation_code]:[category]],3,FALSE)</f>
        <v>2</v>
      </c>
      <c r="E516">
        <v>349570</v>
      </c>
      <c r="F516" s="4">
        <v>0.5805555555555556</v>
      </c>
      <c r="G516">
        <v>215</v>
      </c>
      <c r="H516" t="s">
        <v>40</v>
      </c>
      <c r="I516" t="str">
        <f>CONCATENATE(Table4[[#This Row],[house_number]]," ",Table4[[#This Row],[street_name]], ", New York, NY")</f>
        <v>215 E 116th St, New York, NY</v>
      </c>
    </row>
    <row r="517" spans="1:9" x14ac:dyDescent="0.25">
      <c r="A517">
        <v>7097810208</v>
      </c>
      <c r="B517" s="5">
        <v>41500</v>
      </c>
      <c r="C517">
        <v>46</v>
      </c>
      <c r="D517">
        <f>VLOOKUP(Table4[[#This Row],[violation_code]],Table2[[#All],[violation_code]:[category]],3,FALSE)</f>
        <v>3</v>
      </c>
      <c r="E517">
        <v>349570</v>
      </c>
      <c r="F517" s="4">
        <v>0.5854166666666667</v>
      </c>
      <c r="G517">
        <v>242</v>
      </c>
      <c r="H517" t="s">
        <v>40</v>
      </c>
      <c r="I517" t="str">
        <f>CONCATENATE(Table4[[#This Row],[house_number]]," ",Table4[[#This Row],[street_name]], ", New York, NY")</f>
        <v>242 E 116th St, New York, NY</v>
      </c>
    </row>
    <row r="518" spans="1:9" x14ac:dyDescent="0.25">
      <c r="A518">
        <v>7097810210</v>
      </c>
      <c r="B518" s="5">
        <v>41500</v>
      </c>
      <c r="C518">
        <v>20</v>
      </c>
      <c r="D518">
        <f>VLOOKUP(Table4[[#This Row],[violation_code]],Table2[[#All],[violation_code]:[category]],3,FALSE)</f>
        <v>2</v>
      </c>
      <c r="E518">
        <v>349570</v>
      </c>
      <c r="F518" s="4">
        <v>0.58888888888888891</v>
      </c>
      <c r="G518">
        <v>216</v>
      </c>
      <c r="H518" t="s">
        <v>40</v>
      </c>
      <c r="I518" t="str">
        <f>CONCATENATE(Table4[[#This Row],[house_number]]," ",Table4[[#This Row],[street_name]], ", New York, NY")</f>
        <v>216 E 116th St, New York, NY</v>
      </c>
    </row>
    <row r="519" spans="1:9" x14ac:dyDescent="0.25">
      <c r="A519">
        <v>7097810233</v>
      </c>
      <c r="B519" s="5">
        <v>41500</v>
      </c>
      <c r="C519">
        <v>38</v>
      </c>
      <c r="D519">
        <f>VLOOKUP(Table4[[#This Row],[violation_code]],Table2[[#All],[violation_code]:[category]],3,FALSE)</f>
        <v>5</v>
      </c>
      <c r="E519">
        <v>349570</v>
      </c>
      <c r="F519" s="4">
        <v>0.59930555555555554</v>
      </c>
      <c r="G519">
        <v>1932</v>
      </c>
      <c r="H519" t="s">
        <v>87</v>
      </c>
      <c r="I519" t="str">
        <f>CONCATENATE(Table4[[#This Row],[house_number]]," ",Table4[[#This Row],[street_name]], ", New York, NY")</f>
        <v>1932 3rd Ave, New York, NY</v>
      </c>
    </row>
    <row r="520" spans="1:9" x14ac:dyDescent="0.25">
      <c r="A520">
        <v>7097810245</v>
      </c>
      <c r="B520" s="5">
        <v>41500</v>
      </c>
      <c r="C520">
        <v>38</v>
      </c>
      <c r="D520">
        <f>VLOOKUP(Table4[[#This Row],[violation_code]],Table2[[#All],[violation_code]:[category]],3,FALSE)</f>
        <v>5</v>
      </c>
      <c r="E520">
        <v>349570</v>
      </c>
      <c r="F520" s="4">
        <v>0.60347222222222219</v>
      </c>
      <c r="G520">
        <v>1888</v>
      </c>
      <c r="H520" t="s">
        <v>87</v>
      </c>
      <c r="I520" t="str">
        <f>CONCATENATE(Table4[[#This Row],[house_number]]," ",Table4[[#This Row],[street_name]], ", New York, NY")</f>
        <v>1888 3rd Ave, New York, NY</v>
      </c>
    </row>
    <row r="521" spans="1:9" x14ac:dyDescent="0.25">
      <c r="A521">
        <v>7097810269</v>
      </c>
      <c r="B521" s="5">
        <v>41500</v>
      </c>
      <c r="C521">
        <v>40</v>
      </c>
      <c r="D521">
        <f>VLOOKUP(Table4[[#This Row],[violation_code]],Table2[[#All],[violation_code]:[category]],3,FALSE)</f>
        <v>2</v>
      </c>
      <c r="E521">
        <v>349570</v>
      </c>
      <c r="F521" s="4">
        <v>0.60833333333333328</v>
      </c>
      <c r="G521">
        <v>153</v>
      </c>
      <c r="H521" t="s">
        <v>83</v>
      </c>
      <c r="I521" t="str">
        <f>CONCATENATE(Table4[[#This Row],[house_number]]," ",Table4[[#This Row],[street_name]], ", New York, NY")</f>
        <v>153 E 104th St, New York, NY</v>
      </c>
    </row>
    <row r="522" spans="1:9" x14ac:dyDescent="0.25">
      <c r="A522">
        <v>7097809814</v>
      </c>
      <c r="B522" s="5">
        <v>41500</v>
      </c>
      <c r="C522">
        <v>21</v>
      </c>
      <c r="D522">
        <f>VLOOKUP(Table4[[#This Row],[violation_code]],Table2[[#All],[violation_code]:[category]],3,FALSE)</f>
        <v>1</v>
      </c>
      <c r="E522">
        <v>349570</v>
      </c>
      <c r="F522" s="4">
        <v>0.31597222222222221</v>
      </c>
      <c r="H522" t="s">
        <v>147</v>
      </c>
      <c r="I522" t="str">
        <f>CONCATENATE(Table4[[#This Row],[house_number]]," ",Table4[[#This Row],[street_name]], ", New York, NY")</f>
        <v xml:space="preserve"> Nagle Ave, New York, NY</v>
      </c>
    </row>
    <row r="523" spans="1:9" x14ac:dyDescent="0.25">
      <c r="A523">
        <v>7097809826</v>
      </c>
      <c r="B523" s="5">
        <v>41500</v>
      </c>
      <c r="C523">
        <v>21</v>
      </c>
      <c r="D523">
        <f>VLOOKUP(Table4[[#This Row],[violation_code]],Table2[[#All],[violation_code]:[category]],3,FALSE)</f>
        <v>1</v>
      </c>
      <c r="E523">
        <v>349570</v>
      </c>
      <c r="F523" s="4">
        <v>0.31666666666666665</v>
      </c>
      <c r="G523">
        <v>4199</v>
      </c>
      <c r="H523" t="s">
        <v>17</v>
      </c>
      <c r="I523" t="str">
        <f>CONCATENATE(Table4[[#This Row],[house_number]]," ",Table4[[#This Row],[street_name]], ", New York, NY")</f>
        <v>4199 Broadway, New York, NY</v>
      </c>
    </row>
    <row r="524" spans="1:9" x14ac:dyDescent="0.25">
      <c r="A524">
        <v>7097809838</v>
      </c>
      <c r="B524" s="5">
        <v>41500</v>
      </c>
      <c r="C524">
        <v>21</v>
      </c>
      <c r="D524">
        <f>VLOOKUP(Table4[[#This Row],[violation_code]],Table2[[#All],[violation_code]:[category]],3,FALSE)</f>
        <v>1</v>
      </c>
      <c r="E524">
        <v>349570</v>
      </c>
      <c r="F524" s="4">
        <v>0.31875000000000003</v>
      </c>
      <c r="G524">
        <v>4129</v>
      </c>
      <c r="H524" t="s">
        <v>17</v>
      </c>
      <c r="I524" t="str">
        <f>CONCATENATE(Table4[[#This Row],[house_number]]," ",Table4[[#This Row],[street_name]], ", New York, NY")</f>
        <v>4129 Broadway, New York, NY</v>
      </c>
    </row>
    <row r="525" spans="1:9" x14ac:dyDescent="0.25">
      <c r="A525">
        <v>7097809851</v>
      </c>
      <c r="B525" s="5">
        <v>41500</v>
      </c>
      <c r="C525">
        <v>21</v>
      </c>
      <c r="D525">
        <f>VLOOKUP(Table4[[#This Row],[violation_code]],Table2[[#All],[violation_code]:[category]],3,FALSE)</f>
        <v>1</v>
      </c>
      <c r="E525">
        <v>349570</v>
      </c>
      <c r="F525" s="4">
        <v>0.33680555555555558</v>
      </c>
      <c r="H525" t="s">
        <v>17</v>
      </c>
      <c r="I525" t="str">
        <f>CONCATENATE(Table4[[#This Row],[house_number]]," ",Table4[[#This Row],[street_name]], ", New York, NY")</f>
        <v xml:space="preserve"> Broadway, New York, NY</v>
      </c>
    </row>
    <row r="526" spans="1:9" x14ac:dyDescent="0.25">
      <c r="A526">
        <v>7097809863</v>
      </c>
      <c r="B526" s="5">
        <v>41500</v>
      </c>
      <c r="C526">
        <v>21</v>
      </c>
      <c r="D526">
        <f>VLOOKUP(Table4[[#This Row],[violation_code]],Table2[[#All],[violation_code]:[category]],3,FALSE)</f>
        <v>1</v>
      </c>
      <c r="E526">
        <v>349570</v>
      </c>
      <c r="F526" s="4">
        <v>0.33749999999999997</v>
      </c>
      <c r="G526">
        <v>1963</v>
      </c>
      <c r="H526" t="s">
        <v>16</v>
      </c>
      <c r="I526" t="str">
        <f>CONCATENATE(Table4[[#This Row],[house_number]]," ",Table4[[#This Row],[street_name]], ", New York, NY")</f>
        <v>1963 Amsterdam Ave, New York, NY</v>
      </c>
    </row>
    <row r="527" spans="1:9" x14ac:dyDescent="0.25">
      <c r="A527">
        <v>7097809929</v>
      </c>
      <c r="B527" s="5">
        <v>41500</v>
      </c>
      <c r="C527">
        <v>48</v>
      </c>
      <c r="D527">
        <f>VLOOKUP(Table4[[#This Row],[violation_code]],Table2[[#All],[violation_code]:[category]],3,FALSE)</f>
        <v>3</v>
      </c>
      <c r="E527">
        <v>349570</v>
      </c>
      <c r="F527" s="4">
        <v>0.38055555555555554</v>
      </c>
      <c r="G527">
        <v>1003</v>
      </c>
      <c r="H527" t="s">
        <v>67</v>
      </c>
      <c r="I527" t="str">
        <f>CONCATENATE(Table4[[#This Row],[house_number]]," ",Table4[[#This Row],[street_name]], ", New York, NY")</f>
        <v>1003 St Nicholas Ave, New York, NY</v>
      </c>
    </row>
    <row r="528" spans="1:9" x14ac:dyDescent="0.25">
      <c r="A528">
        <v>7097809942</v>
      </c>
      <c r="B528" s="5">
        <v>41500</v>
      </c>
      <c r="C528">
        <v>20</v>
      </c>
      <c r="D528">
        <f>VLOOKUP(Table4[[#This Row],[violation_code]],Table2[[#All],[violation_code]:[category]],3,FALSE)</f>
        <v>2</v>
      </c>
      <c r="E528">
        <v>349570</v>
      </c>
      <c r="F528" s="4">
        <v>0.3840277777777778</v>
      </c>
      <c r="G528">
        <v>600</v>
      </c>
      <c r="H528" t="s">
        <v>106</v>
      </c>
      <c r="I528" t="str">
        <f>CONCATENATE(Table4[[#This Row],[house_number]]," ",Table4[[#This Row],[street_name]], ", New York, NY")</f>
        <v>600 W 161st St, New York, NY</v>
      </c>
    </row>
    <row r="529" spans="1:9" x14ac:dyDescent="0.25">
      <c r="A529">
        <v>7097809954</v>
      </c>
      <c r="B529" s="5">
        <v>41500</v>
      </c>
      <c r="C529">
        <v>40</v>
      </c>
      <c r="D529">
        <f>VLOOKUP(Table4[[#This Row],[violation_code]],Table2[[#All],[violation_code]:[category]],3,FALSE)</f>
        <v>2</v>
      </c>
      <c r="E529">
        <v>349570</v>
      </c>
      <c r="F529" s="4">
        <v>0.38680555555555557</v>
      </c>
      <c r="G529">
        <v>659</v>
      </c>
      <c r="H529" t="s">
        <v>64</v>
      </c>
      <c r="I529" t="str">
        <f>CONCATENATE(Table4[[#This Row],[house_number]]," ",Table4[[#This Row],[street_name]], ", New York, NY")</f>
        <v>659 W 162nd St, New York, NY</v>
      </c>
    </row>
    <row r="530" spans="1:9" x14ac:dyDescent="0.25">
      <c r="A530">
        <v>7097809978</v>
      </c>
      <c r="B530" s="5">
        <v>41500</v>
      </c>
      <c r="C530">
        <v>21</v>
      </c>
      <c r="D530">
        <f>VLOOKUP(Table4[[#This Row],[violation_code]],Table2[[#All],[violation_code]:[category]],3,FALSE)</f>
        <v>1</v>
      </c>
      <c r="E530">
        <v>349570</v>
      </c>
      <c r="F530" s="4">
        <v>0.40069444444444446</v>
      </c>
      <c r="G530">
        <v>565</v>
      </c>
      <c r="H530" t="s">
        <v>64</v>
      </c>
      <c r="I530" t="str">
        <f>CONCATENATE(Table4[[#This Row],[house_number]]," ",Table4[[#This Row],[street_name]], ", New York, NY")</f>
        <v>565 W 162nd St, New York, NY</v>
      </c>
    </row>
    <row r="531" spans="1:9" x14ac:dyDescent="0.25">
      <c r="A531">
        <v>7097810002</v>
      </c>
      <c r="B531" s="5">
        <v>41500</v>
      </c>
      <c r="C531">
        <v>71</v>
      </c>
      <c r="D531">
        <f>VLOOKUP(Table4[[#This Row],[violation_code]],Table2[[#All],[violation_code]:[category]],3,FALSE)</f>
        <v>5</v>
      </c>
      <c r="E531">
        <v>349570</v>
      </c>
      <c r="F531" s="4">
        <v>0.40972222222222227</v>
      </c>
      <c r="G531">
        <v>452</v>
      </c>
      <c r="H531" t="s">
        <v>66</v>
      </c>
      <c r="I531" t="str">
        <f>CONCATENATE(Table4[[#This Row],[house_number]]," ",Table4[[#This Row],[street_name]], ", New York, NY")</f>
        <v>452 W 164th St, New York, NY</v>
      </c>
    </row>
    <row r="532" spans="1:9" x14ac:dyDescent="0.25">
      <c r="A532">
        <v>7097810040</v>
      </c>
      <c r="B532" s="5">
        <v>41500</v>
      </c>
      <c r="C532">
        <v>21</v>
      </c>
      <c r="D532">
        <f>VLOOKUP(Table4[[#This Row],[violation_code]],Table2[[#All],[violation_code]:[category]],3,FALSE)</f>
        <v>1</v>
      </c>
      <c r="E532">
        <v>349570</v>
      </c>
      <c r="F532" s="4">
        <v>0.4861111111111111</v>
      </c>
      <c r="G532">
        <v>674</v>
      </c>
      <c r="H532" t="s">
        <v>106</v>
      </c>
      <c r="I532" t="str">
        <f>CONCATENATE(Table4[[#This Row],[house_number]]," ",Table4[[#This Row],[street_name]], ", New York, NY")</f>
        <v>674 W 161st St, New York, NY</v>
      </c>
    </row>
    <row r="533" spans="1:9" x14ac:dyDescent="0.25">
      <c r="A533">
        <v>7097810075</v>
      </c>
      <c r="B533" s="5">
        <v>41500</v>
      </c>
      <c r="C533">
        <v>21</v>
      </c>
      <c r="D533">
        <f>VLOOKUP(Table4[[#This Row],[violation_code]],Table2[[#All],[violation_code]:[category]],3,FALSE)</f>
        <v>1</v>
      </c>
      <c r="E533">
        <v>349570</v>
      </c>
      <c r="F533" s="4">
        <v>0.49374999999999997</v>
      </c>
      <c r="G533">
        <v>638</v>
      </c>
      <c r="H533" t="s">
        <v>19</v>
      </c>
      <c r="I533" t="str">
        <f>CONCATENATE(Table4[[#This Row],[house_number]]," ",Table4[[#This Row],[street_name]], ", New York, NY")</f>
        <v>638 W 160th St, New York, NY</v>
      </c>
    </row>
    <row r="534" spans="1:9" x14ac:dyDescent="0.25">
      <c r="A534">
        <v>7097810105</v>
      </c>
      <c r="B534" s="5">
        <v>41500</v>
      </c>
      <c r="C534">
        <v>37</v>
      </c>
      <c r="D534">
        <f>VLOOKUP(Table4[[#This Row],[violation_code]],Table2[[#All],[violation_code]:[category]],3,FALSE)</f>
        <v>4</v>
      </c>
      <c r="E534">
        <v>349570</v>
      </c>
      <c r="F534" s="4">
        <v>0.54236111111111118</v>
      </c>
      <c r="G534">
        <v>1956</v>
      </c>
      <c r="H534" t="s">
        <v>87</v>
      </c>
      <c r="I534" t="str">
        <f>CONCATENATE(Table4[[#This Row],[house_number]]," ",Table4[[#This Row],[street_name]], ", New York, NY")</f>
        <v>1956 3rd Ave, New York, NY</v>
      </c>
    </row>
    <row r="535" spans="1:9" x14ac:dyDescent="0.25">
      <c r="A535">
        <v>7097810142</v>
      </c>
      <c r="B535" s="5">
        <v>41500</v>
      </c>
      <c r="C535">
        <v>38</v>
      </c>
      <c r="D535">
        <f>VLOOKUP(Table4[[#This Row],[violation_code]],Table2[[#All],[violation_code]:[category]],3,FALSE)</f>
        <v>5</v>
      </c>
      <c r="E535">
        <v>349570</v>
      </c>
      <c r="F535" s="4">
        <v>0.56319444444444444</v>
      </c>
      <c r="G535">
        <v>2231</v>
      </c>
      <c r="H535" t="s">
        <v>87</v>
      </c>
      <c r="I535" t="str">
        <f>CONCATENATE(Table4[[#This Row],[house_number]]," ",Table4[[#This Row],[street_name]], ", New York, NY")</f>
        <v>2231 3rd Ave, New York, NY</v>
      </c>
    </row>
    <row r="536" spans="1:9" x14ac:dyDescent="0.25">
      <c r="A536">
        <v>7097810166</v>
      </c>
      <c r="B536" s="5">
        <v>41500</v>
      </c>
      <c r="C536">
        <v>46</v>
      </c>
      <c r="D536">
        <f>VLOOKUP(Table4[[#This Row],[violation_code]],Table2[[#All],[violation_code]:[category]],3,FALSE)</f>
        <v>3</v>
      </c>
      <c r="E536">
        <v>349570</v>
      </c>
      <c r="F536" s="4">
        <v>0.56736111111111109</v>
      </c>
      <c r="G536">
        <v>2266</v>
      </c>
      <c r="H536" t="s">
        <v>87</v>
      </c>
      <c r="I536" t="str">
        <f>CONCATENATE(Table4[[#This Row],[house_number]]," ",Table4[[#This Row],[street_name]], ", New York, NY")</f>
        <v>2266 3rd Ave, New York, NY</v>
      </c>
    </row>
    <row r="537" spans="1:9" x14ac:dyDescent="0.25">
      <c r="A537">
        <v>7097810180</v>
      </c>
      <c r="B537" s="5">
        <v>41500</v>
      </c>
      <c r="C537">
        <v>46</v>
      </c>
      <c r="D537">
        <f>VLOOKUP(Table4[[#This Row],[violation_code]],Table2[[#All],[violation_code]:[category]],3,FALSE)</f>
        <v>3</v>
      </c>
      <c r="E537">
        <v>349570</v>
      </c>
      <c r="F537" s="4">
        <v>0.56874999999999998</v>
      </c>
      <c r="G537">
        <v>2271</v>
      </c>
      <c r="H537" t="s">
        <v>87</v>
      </c>
      <c r="I537" t="str">
        <f>CONCATENATE(Table4[[#This Row],[house_number]]," ",Table4[[#This Row],[street_name]], ", New York, NY")</f>
        <v>2271 3rd Ave, New York, NY</v>
      </c>
    </row>
    <row r="538" spans="1:9" x14ac:dyDescent="0.25">
      <c r="A538">
        <v>7097810221</v>
      </c>
      <c r="B538" s="5">
        <v>41500</v>
      </c>
      <c r="C538">
        <v>37</v>
      </c>
      <c r="D538">
        <f>VLOOKUP(Table4[[#This Row],[violation_code]],Table2[[#All],[violation_code]:[category]],3,FALSE)</f>
        <v>4</v>
      </c>
      <c r="E538">
        <v>349570</v>
      </c>
      <c r="F538" s="4">
        <v>0.59444444444444444</v>
      </c>
      <c r="G538">
        <v>2018</v>
      </c>
      <c r="H538" t="s">
        <v>87</v>
      </c>
      <c r="I538" t="str">
        <f>CONCATENATE(Table4[[#This Row],[house_number]]," ",Table4[[#This Row],[street_name]], ", New York, NY")</f>
        <v>2018 3rd Ave, New York, NY</v>
      </c>
    </row>
    <row r="539" spans="1:9" x14ac:dyDescent="0.25">
      <c r="A539">
        <v>7097810257</v>
      </c>
      <c r="B539" s="5">
        <v>41500</v>
      </c>
      <c r="C539">
        <v>38</v>
      </c>
      <c r="D539">
        <f>VLOOKUP(Table4[[#This Row],[violation_code]],Table2[[#All],[violation_code]:[category]],3,FALSE)</f>
        <v>5</v>
      </c>
      <c r="E539">
        <v>349570</v>
      </c>
      <c r="F539" s="4">
        <v>0.60416666666666663</v>
      </c>
      <c r="G539">
        <v>1880</v>
      </c>
      <c r="H539" t="s">
        <v>87</v>
      </c>
      <c r="I539" t="str">
        <f>CONCATENATE(Table4[[#This Row],[house_number]]," ",Table4[[#This Row],[street_name]], ", New York, NY")</f>
        <v>1880 3rd Ave, New York, NY</v>
      </c>
    </row>
    <row r="540" spans="1:9" x14ac:dyDescent="0.25">
      <c r="A540">
        <v>7097810270</v>
      </c>
      <c r="B540" s="5">
        <v>41501</v>
      </c>
      <c r="C540">
        <v>19</v>
      </c>
      <c r="D540">
        <f>VLOOKUP(Table4[[#This Row],[violation_code]],Table2[[#All],[violation_code]:[category]],3,FALSE)</f>
        <v>2</v>
      </c>
      <c r="E540">
        <v>349570</v>
      </c>
      <c r="F540" s="4">
        <v>0.26250000000000001</v>
      </c>
      <c r="G540">
        <v>2575</v>
      </c>
      <c r="H540" t="s">
        <v>17</v>
      </c>
      <c r="I540" t="str">
        <f>CONCATENATE(Table4[[#This Row],[house_number]]," ",Table4[[#This Row],[street_name]], ", New York, NY")</f>
        <v>2575 Broadway, New York, NY</v>
      </c>
    </row>
    <row r="541" spans="1:9" x14ac:dyDescent="0.25">
      <c r="A541">
        <v>7097810312</v>
      </c>
      <c r="B541" s="5">
        <v>41501</v>
      </c>
      <c r="C541">
        <v>14</v>
      </c>
      <c r="D541">
        <f>VLOOKUP(Table4[[#This Row],[violation_code]],Table2[[#All],[violation_code]:[category]],3,FALSE)</f>
        <v>2</v>
      </c>
      <c r="E541">
        <v>349570</v>
      </c>
      <c r="F541" s="4">
        <v>0.29236111111111113</v>
      </c>
      <c r="G541" t="s">
        <v>42</v>
      </c>
      <c r="H541" t="s">
        <v>41</v>
      </c>
      <c r="I541" t="str">
        <f>CONCATENATE(Table4[[#This Row],[house_number]]," ",Table4[[#This Row],[street_name]], ", New York, NY")</f>
        <v>638-644 W 132nd St, New York, NY</v>
      </c>
    </row>
    <row r="542" spans="1:9" x14ac:dyDescent="0.25">
      <c r="A542">
        <v>7097810350</v>
      </c>
      <c r="B542" s="5">
        <v>41501</v>
      </c>
      <c r="C542">
        <v>20</v>
      </c>
      <c r="D542">
        <f>VLOOKUP(Table4[[#This Row],[violation_code]],Table2[[#All],[violation_code]:[category]],3,FALSE)</f>
        <v>2</v>
      </c>
      <c r="E542">
        <v>349570</v>
      </c>
      <c r="F542" s="4">
        <v>0.3430555555555555</v>
      </c>
      <c r="G542">
        <v>147</v>
      </c>
      <c r="H542" t="s">
        <v>162</v>
      </c>
      <c r="I542" t="str">
        <f>CONCATENATE(Table4[[#This Row],[house_number]]," ",Table4[[#This Row],[street_name]], ", New York, NY")</f>
        <v>147 W 123rd St, New York, NY</v>
      </c>
    </row>
    <row r="543" spans="1:9" x14ac:dyDescent="0.25">
      <c r="A543">
        <v>7097810373</v>
      </c>
      <c r="B543" s="5">
        <v>41501</v>
      </c>
      <c r="C543">
        <v>20</v>
      </c>
      <c r="D543">
        <f>VLOOKUP(Table4[[#This Row],[violation_code]],Table2[[#All],[violation_code]:[category]],3,FALSE)</f>
        <v>2</v>
      </c>
      <c r="E543">
        <v>349570</v>
      </c>
      <c r="F543" s="4">
        <v>0.36319444444444443</v>
      </c>
      <c r="G543">
        <v>300</v>
      </c>
      <c r="H543" t="s">
        <v>120</v>
      </c>
      <c r="I543" t="str">
        <f>CONCATENATE(Table4[[#This Row],[house_number]]," ",Table4[[#This Row],[street_name]], ", New York, NY")</f>
        <v>300 W 145th St, New York, NY</v>
      </c>
    </row>
    <row r="544" spans="1:9" x14ac:dyDescent="0.25">
      <c r="A544">
        <v>7097810397</v>
      </c>
      <c r="B544" s="5">
        <v>41501</v>
      </c>
      <c r="C544">
        <v>19</v>
      </c>
      <c r="D544">
        <f>VLOOKUP(Table4[[#This Row],[violation_code]],Table2[[#All],[violation_code]:[category]],3,FALSE)</f>
        <v>2</v>
      </c>
      <c r="E544">
        <v>349570</v>
      </c>
      <c r="F544" s="4">
        <v>0.39999999999999997</v>
      </c>
      <c r="G544">
        <v>1206</v>
      </c>
      <c r="H544" t="s">
        <v>67</v>
      </c>
      <c r="I544" t="str">
        <f>CONCATENATE(Table4[[#This Row],[house_number]]," ",Table4[[#This Row],[street_name]], ", New York, NY")</f>
        <v>1206 St Nicholas Ave, New York, NY</v>
      </c>
    </row>
    <row r="545" spans="1:9" x14ac:dyDescent="0.25">
      <c r="A545">
        <v>7097810440</v>
      </c>
      <c r="B545" s="5">
        <v>41501</v>
      </c>
      <c r="C545">
        <v>20</v>
      </c>
      <c r="D545">
        <f>VLOOKUP(Table4[[#This Row],[violation_code]],Table2[[#All],[violation_code]:[category]],3,FALSE)</f>
        <v>2</v>
      </c>
      <c r="E545">
        <v>349570</v>
      </c>
      <c r="F545" s="4">
        <v>0.48055555555555557</v>
      </c>
      <c r="G545">
        <v>147</v>
      </c>
      <c r="H545" t="s">
        <v>162</v>
      </c>
      <c r="I545" t="str">
        <f>CONCATENATE(Table4[[#This Row],[house_number]]," ",Table4[[#This Row],[street_name]], ", New York, NY")</f>
        <v>147 W 123rd St, New York, NY</v>
      </c>
    </row>
    <row r="546" spans="1:9" x14ac:dyDescent="0.25">
      <c r="A546">
        <v>7097810464</v>
      </c>
      <c r="B546" s="5">
        <v>41501</v>
      </c>
      <c r="C546">
        <v>40</v>
      </c>
      <c r="D546">
        <f>VLOOKUP(Table4[[#This Row],[violation_code]],Table2[[#All],[violation_code]:[category]],3,FALSE)</f>
        <v>2</v>
      </c>
      <c r="E546">
        <v>349570</v>
      </c>
      <c r="F546" s="4">
        <v>0.48402777777777778</v>
      </c>
      <c r="G546" t="s">
        <v>200</v>
      </c>
      <c r="H546" t="s">
        <v>162</v>
      </c>
      <c r="I546" t="str">
        <f>CONCATENATE(Table4[[#This Row],[house_number]]," ",Table4[[#This Row],[street_name]], ", New York, NY")</f>
        <v>258-260 W 123rd St, New York, NY</v>
      </c>
    </row>
    <row r="547" spans="1:9" x14ac:dyDescent="0.25">
      <c r="A547">
        <v>7097810282</v>
      </c>
      <c r="B547" s="5">
        <v>41501</v>
      </c>
      <c r="C547">
        <v>19</v>
      </c>
      <c r="D547">
        <f>VLOOKUP(Table4[[#This Row],[violation_code]],Table2[[#All],[violation_code]:[category]],3,FALSE)</f>
        <v>2</v>
      </c>
      <c r="E547">
        <v>349570</v>
      </c>
      <c r="F547" s="4">
        <v>0.28263888888888888</v>
      </c>
      <c r="G547">
        <v>545</v>
      </c>
      <c r="H547" t="s">
        <v>75</v>
      </c>
      <c r="I547" t="str">
        <f>CONCATENATE(Table4[[#This Row],[house_number]]," ",Table4[[#This Row],[street_name]], ", New York, NY")</f>
        <v>545 W 110th St, New York, NY</v>
      </c>
    </row>
    <row r="548" spans="1:9" x14ac:dyDescent="0.25">
      <c r="A548">
        <v>7097810294</v>
      </c>
      <c r="B548" s="5">
        <v>41501</v>
      </c>
      <c r="C548">
        <v>84</v>
      </c>
      <c r="D548">
        <f>VLOOKUP(Table4[[#This Row],[violation_code]],Table2[[#All],[violation_code]:[category]],3,FALSE)</f>
        <v>5</v>
      </c>
      <c r="E548">
        <v>349570</v>
      </c>
      <c r="F548" s="4">
        <v>0.28333333333333333</v>
      </c>
      <c r="G548">
        <v>545</v>
      </c>
      <c r="H548" t="s">
        <v>75</v>
      </c>
      <c r="I548" t="str">
        <f>CONCATENATE(Table4[[#This Row],[house_number]]," ",Table4[[#This Row],[street_name]], ", New York, NY")</f>
        <v>545 W 110th St, New York, NY</v>
      </c>
    </row>
    <row r="549" spans="1:9" x14ac:dyDescent="0.25">
      <c r="A549">
        <v>7097810324</v>
      </c>
      <c r="B549" s="5">
        <v>41501</v>
      </c>
      <c r="C549">
        <v>19</v>
      </c>
      <c r="D549">
        <f>VLOOKUP(Table4[[#This Row],[violation_code]],Table2[[#All],[violation_code]:[category]],3,FALSE)</f>
        <v>2</v>
      </c>
      <c r="E549">
        <v>349570</v>
      </c>
      <c r="F549" s="4">
        <v>0.29791666666666666</v>
      </c>
      <c r="G549">
        <v>2200</v>
      </c>
      <c r="H549" t="s">
        <v>149</v>
      </c>
      <c r="I549" t="str">
        <f>CONCATENATE(Table4[[#This Row],[house_number]]," ",Table4[[#This Row],[street_name]], ", New York, NY")</f>
        <v>2200 Fredrick Douglas Blv, New York, NY</v>
      </c>
    </row>
    <row r="550" spans="1:9" x14ac:dyDescent="0.25">
      <c r="A550">
        <v>7097810348</v>
      </c>
      <c r="B550" s="5">
        <v>41501</v>
      </c>
      <c r="C550">
        <v>71</v>
      </c>
      <c r="D550">
        <f>VLOOKUP(Table4[[#This Row],[violation_code]],Table2[[#All],[violation_code]:[category]],3,FALSE)</f>
        <v>5</v>
      </c>
      <c r="E550">
        <v>349570</v>
      </c>
      <c r="F550" s="4">
        <v>0.33680555555555558</v>
      </c>
      <c r="G550">
        <v>312</v>
      </c>
      <c r="H550" t="s">
        <v>162</v>
      </c>
      <c r="I550" t="str">
        <f>CONCATENATE(Table4[[#This Row],[house_number]]," ",Table4[[#This Row],[street_name]], ", New York, NY")</f>
        <v>312 W 123rd St, New York, NY</v>
      </c>
    </row>
    <row r="551" spans="1:9" x14ac:dyDescent="0.25">
      <c r="A551">
        <v>7097810361</v>
      </c>
      <c r="B551" s="5">
        <v>41501</v>
      </c>
      <c r="C551">
        <v>20</v>
      </c>
      <c r="D551">
        <f>VLOOKUP(Table4[[#This Row],[violation_code]],Table2[[#All],[violation_code]:[category]],3,FALSE)</f>
        <v>2</v>
      </c>
      <c r="E551">
        <v>349570</v>
      </c>
      <c r="F551" s="4">
        <v>0.34513888888888888</v>
      </c>
      <c r="G551">
        <v>147</v>
      </c>
      <c r="H551" t="s">
        <v>162</v>
      </c>
      <c r="I551" t="str">
        <f>CONCATENATE(Table4[[#This Row],[house_number]]," ",Table4[[#This Row],[street_name]], ", New York, NY")</f>
        <v>147 W 123rd St, New York, NY</v>
      </c>
    </row>
    <row r="552" spans="1:9" x14ac:dyDescent="0.25">
      <c r="A552">
        <v>7097810385</v>
      </c>
      <c r="B552" s="5">
        <v>41501</v>
      </c>
      <c r="C552">
        <v>46</v>
      </c>
      <c r="D552">
        <f>VLOOKUP(Table4[[#This Row],[violation_code]],Table2[[#All],[violation_code]:[category]],3,FALSE)</f>
        <v>3</v>
      </c>
      <c r="E552">
        <v>349570</v>
      </c>
      <c r="F552" s="4">
        <v>0.36874999999999997</v>
      </c>
      <c r="G552">
        <v>2572</v>
      </c>
      <c r="H552" t="s">
        <v>90</v>
      </c>
      <c r="I552" t="str">
        <f>CONCATENATE(Table4[[#This Row],[house_number]]," ",Table4[[#This Row],[street_name]], ", New York, NY")</f>
        <v>2572 Adam Clayton Powell, New York, NY</v>
      </c>
    </row>
    <row r="553" spans="1:9" x14ac:dyDescent="0.25">
      <c r="A553">
        <v>7097810403</v>
      </c>
      <c r="B553" s="5">
        <v>41501</v>
      </c>
      <c r="C553">
        <v>16</v>
      </c>
      <c r="D553">
        <f>VLOOKUP(Table4[[#This Row],[violation_code]],Table2[[#All],[violation_code]:[category]],3,FALSE)</f>
        <v>2</v>
      </c>
      <c r="E553">
        <v>349570</v>
      </c>
      <c r="F553" s="4">
        <v>0.41111111111111115</v>
      </c>
      <c r="G553">
        <v>801</v>
      </c>
      <c r="H553" t="s">
        <v>164</v>
      </c>
      <c r="I553" t="str">
        <f>CONCATENATE(Table4[[#This Row],[house_number]]," ",Table4[[#This Row],[street_name]], ", New York, NY")</f>
        <v>801 W 181st St, New York, NY</v>
      </c>
    </row>
    <row r="554" spans="1:9" x14ac:dyDescent="0.25">
      <c r="A554">
        <v>7097810415</v>
      </c>
      <c r="B554" s="5">
        <v>41501</v>
      </c>
      <c r="C554">
        <v>17</v>
      </c>
      <c r="D554">
        <f>VLOOKUP(Table4[[#This Row],[violation_code]],Table2[[#All],[violation_code]:[category]],3,FALSE)</f>
        <v>2</v>
      </c>
      <c r="E554">
        <v>349570</v>
      </c>
      <c r="F554" s="4">
        <v>0.44444444444444442</v>
      </c>
      <c r="G554">
        <v>3975</v>
      </c>
      <c r="H554" t="s">
        <v>17</v>
      </c>
      <c r="I554" t="str">
        <f>CONCATENATE(Table4[[#This Row],[house_number]]," ",Table4[[#This Row],[street_name]], ", New York, NY")</f>
        <v>3975 Broadway, New York, NY</v>
      </c>
    </row>
    <row r="555" spans="1:9" x14ac:dyDescent="0.25">
      <c r="A555">
        <v>7097810427</v>
      </c>
      <c r="B555" s="5">
        <v>41501</v>
      </c>
      <c r="C555">
        <v>14</v>
      </c>
      <c r="D555">
        <f>VLOOKUP(Table4[[#This Row],[violation_code]],Table2[[#All],[violation_code]:[category]],3,FALSE)</f>
        <v>2</v>
      </c>
      <c r="E555">
        <v>349570</v>
      </c>
      <c r="F555" s="4">
        <v>0.4777777777777778</v>
      </c>
      <c r="G555">
        <v>38</v>
      </c>
      <c r="H555" t="s">
        <v>201</v>
      </c>
      <c r="I555" t="str">
        <f>CONCATENATE(Table4[[#This Row],[house_number]]," ",Table4[[#This Row],[street_name]], ", New York, NY")</f>
        <v>38 Mount Morris Park, New York, NY</v>
      </c>
    </row>
    <row r="556" spans="1:9" x14ac:dyDescent="0.25">
      <c r="A556">
        <v>7097810439</v>
      </c>
      <c r="B556" s="5">
        <v>41501</v>
      </c>
      <c r="C556">
        <v>46</v>
      </c>
      <c r="D556">
        <f>VLOOKUP(Table4[[#This Row],[violation_code]],Table2[[#All],[violation_code]:[category]],3,FALSE)</f>
        <v>3</v>
      </c>
      <c r="E556">
        <v>349570</v>
      </c>
      <c r="F556" s="4">
        <v>0.47916666666666669</v>
      </c>
      <c r="G556">
        <v>22</v>
      </c>
      <c r="H556" t="s">
        <v>162</v>
      </c>
      <c r="I556" t="str">
        <f>CONCATENATE(Table4[[#This Row],[house_number]]," ",Table4[[#This Row],[street_name]], ", New York, NY")</f>
        <v>22 W 123rd St, New York, NY</v>
      </c>
    </row>
    <row r="557" spans="1:9" x14ac:dyDescent="0.25">
      <c r="A557">
        <v>7097810452</v>
      </c>
      <c r="B557" s="5">
        <v>41501</v>
      </c>
      <c r="C557">
        <v>40</v>
      </c>
      <c r="D557">
        <f>VLOOKUP(Table4[[#This Row],[violation_code]],Table2[[#All],[violation_code]:[category]],3,FALSE)</f>
        <v>2</v>
      </c>
      <c r="E557">
        <v>349570</v>
      </c>
      <c r="F557" s="4">
        <v>0.4826388888888889</v>
      </c>
      <c r="G557">
        <v>214</v>
      </c>
      <c r="H557" t="s">
        <v>162</v>
      </c>
      <c r="I557" t="str">
        <f>CONCATENATE(Table4[[#This Row],[house_number]]," ",Table4[[#This Row],[street_name]], ", New York, NY")</f>
        <v>214 W 123rd St, New York, NY</v>
      </c>
    </row>
    <row r="558" spans="1:9" x14ac:dyDescent="0.25">
      <c r="A558">
        <v>7097810567</v>
      </c>
      <c r="B558" s="5">
        <v>41502</v>
      </c>
      <c r="C558">
        <v>20</v>
      </c>
      <c r="D558">
        <f>VLOOKUP(Table4[[#This Row],[violation_code]],Table2[[#All],[violation_code]:[category]],3,FALSE)</f>
        <v>2</v>
      </c>
      <c r="E558">
        <v>349570</v>
      </c>
      <c r="F558" s="4">
        <v>0.35902777777777778</v>
      </c>
      <c r="G558">
        <v>218</v>
      </c>
      <c r="H558" t="s">
        <v>197</v>
      </c>
      <c r="I558" t="str">
        <f>CONCATENATE(Table4[[#This Row],[house_number]]," ",Table4[[#This Row],[street_name]], ", New York, NY")</f>
        <v>218 W 124th St, New York, NY</v>
      </c>
    </row>
    <row r="559" spans="1:9" x14ac:dyDescent="0.25">
      <c r="A559">
        <v>7097810579</v>
      </c>
      <c r="B559" s="5">
        <v>41502</v>
      </c>
      <c r="C559">
        <v>20</v>
      </c>
      <c r="D559">
        <f>VLOOKUP(Table4[[#This Row],[violation_code]],Table2[[#All],[violation_code]:[category]],3,FALSE)</f>
        <v>2</v>
      </c>
      <c r="E559">
        <v>349570</v>
      </c>
      <c r="F559" s="4">
        <v>0.35972222222222222</v>
      </c>
      <c r="G559">
        <v>218</v>
      </c>
      <c r="H559" t="s">
        <v>197</v>
      </c>
      <c r="I559" t="str">
        <f>CONCATENATE(Table4[[#This Row],[house_number]]," ",Table4[[#This Row],[street_name]], ", New York, NY")</f>
        <v>218 W 124th St, New York, NY</v>
      </c>
    </row>
    <row r="560" spans="1:9" x14ac:dyDescent="0.25">
      <c r="A560">
        <v>7097810580</v>
      </c>
      <c r="B560" s="5">
        <v>41502</v>
      </c>
      <c r="C560">
        <v>21</v>
      </c>
      <c r="D560">
        <f>VLOOKUP(Table4[[#This Row],[violation_code]],Table2[[#All],[violation_code]:[category]],3,FALSE)</f>
        <v>1</v>
      </c>
      <c r="E560">
        <v>349570</v>
      </c>
      <c r="F560" s="4">
        <v>0.3611111111111111</v>
      </c>
      <c r="G560">
        <v>210</v>
      </c>
      <c r="H560" t="s">
        <v>162</v>
      </c>
      <c r="I560" t="str">
        <f>CONCATENATE(Table4[[#This Row],[house_number]]," ",Table4[[#This Row],[street_name]], ", New York, NY")</f>
        <v>210 W 123rd St, New York, NY</v>
      </c>
    </row>
    <row r="561" spans="1:9" x14ac:dyDescent="0.25">
      <c r="A561">
        <v>7097810592</v>
      </c>
      <c r="B561" s="5">
        <v>41502</v>
      </c>
      <c r="C561">
        <v>21</v>
      </c>
      <c r="D561">
        <f>VLOOKUP(Table4[[#This Row],[violation_code]],Table2[[#All],[violation_code]:[category]],3,FALSE)</f>
        <v>1</v>
      </c>
      <c r="E561">
        <v>349570</v>
      </c>
      <c r="F561" s="4">
        <v>0.36180555555555555</v>
      </c>
      <c r="G561">
        <v>226</v>
      </c>
      <c r="H561" t="s">
        <v>162</v>
      </c>
      <c r="I561" t="str">
        <f>CONCATENATE(Table4[[#This Row],[house_number]]," ",Table4[[#This Row],[street_name]], ", New York, NY")</f>
        <v>226 W 123rd St, New York, NY</v>
      </c>
    </row>
    <row r="562" spans="1:9" x14ac:dyDescent="0.25">
      <c r="A562">
        <v>7097810609</v>
      </c>
      <c r="B562" s="5">
        <v>41502</v>
      </c>
      <c r="C562">
        <v>21</v>
      </c>
      <c r="D562">
        <f>VLOOKUP(Table4[[#This Row],[violation_code]],Table2[[#All],[violation_code]:[category]],3,FALSE)</f>
        <v>1</v>
      </c>
      <c r="E562">
        <v>349570</v>
      </c>
      <c r="F562" s="4">
        <v>0.36388888888888887</v>
      </c>
      <c r="G562">
        <v>234</v>
      </c>
      <c r="H562" t="s">
        <v>45</v>
      </c>
      <c r="I562" t="str">
        <f>CONCATENATE(Table4[[#This Row],[house_number]]," ",Table4[[#This Row],[street_name]], ", New York, NY")</f>
        <v>234 W 122nd St, New York, NY</v>
      </c>
    </row>
    <row r="563" spans="1:9" x14ac:dyDescent="0.25">
      <c r="A563">
        <v>7097810610</v>
      </c>
      <c r="B563" s="5">
        <v>41502</v>
      </c>
      <c r="C563">
        <v>21</v>
      </c>
      <c r="D563">
        <f>VLOOKUP(Table4[[#This Row],[violation_code]],Table2[[#All],[violation_code]:[category]],3,FALSE)</f>
        <v>1</v>
      </c>
      <c r="E563">
        <v>349570</v>
      </c>
      <c r="F563" s="4">
        <v>0.3666666666666667</v>
      </c>
      <c r="G563">
        <v>160</v>
      </c>
      <c r="H563" t="s">
        <v>45</v>
      </c>
      <c r="I563" t="str">
        <f>CONCATENATE(Table4[[#This Row],[house_number]]," ",Table4[[#This Row],[street_name]], ", New York, NY")</f>
        <v>160 W 122nd St, New York, NY</v>
      </c>
    </row>
    <row r="564" spans="1:9" x14ac:dyDescent="0.25">
      <c r="A564">
        <v>7097810622</v>
      </c>
      <c r="B564" s="5">
        <v>41502</v>
      </c>
      <c r="C564">
        <v>71</v>
      </c>
      <c r="D564">
        <f>VLOOKUP(Table4[[#This Row],[violation_code]],Table2[[#All],[violation_code]:[category]],3,FALSE)</f>
        <v>5</v>
      </c>
      <c r="E564">
        <v>349570</v>
      </c>
      <c r="F564" s="4">
        <v>0.3666666666666667</v>
      </c>
      <c r="G564">
        <v>160</v>
      </c>
      <c r="H564" t="s">
        <v>45</v>
      </c>
      <c r="I564" t="str">
        <f>CONCATENATE(Table4[[#This Row],[house_number]]," ",Table4[[#This Row],[street_name]], ", New York, NY")</f>
        <v>160 W 122nd St, New York, NY</v>
      </c>
    </row>
    <row r="565" spans="1:9" x14ac:dyDescent="0.25">
      <c r="A565">
        <v>7097810634</v>
      </c>
      <c r="B565" s="5">
        <v>41502</v>
      </c>
      <c r="C565">
        <v>21</v>
      </c>
      <c r="D565">
        <f>VLOOKUP(Table4[[#This Row],[violation_code]],Table2[[#All],[violation_code]:[category]],3,FALSE)</f>
        <v>1</v>
      </c>
      <c r="E565">
        <v>349570</v>
      </c>
      <c r="F565" s="4">
        <v>0.38194444444444442</v>
      </c>
      <c r="G565">
        <v>435</v>
      </c>
      <c r="H565" t="s">
        <v>202</v>
      </c>
      <c r="I565" t="str">
        <f>CONCATENATE(Table4[[#This Row],[house_number]]," ",Table4[[#This Row],[street_name]], ", New York, NY")</f>
        <v>435 W 126th St, New York, NY</v>
      </c>
    </row>
    <row r="566" spans="1:9" x14ac:dyDescent="0.25">
      <c r="A566">
        <v>7097810658</v>
      </c>
      <c r="B566" s="5">
        <v>41502</v>
      </c>
      <c r="C566">
        <v>21</v>
      </c>
      <c r="D566">
        <f>VLOOKUP(Table4[[#This Row],[violation_code]],Table2[[#All],[violation_code]:[category]],3,FALSE)</f>
        <v>1</v>
      </c>
      <c r="E566">
        <v>349570</v>
      </c>
      <c r="F566" s="4">
        <v>0.38819444444444445</v>
      </c>
      <c r="G566">
        <v>499</v>
      </c>
      <c r="H566" t="s">
        <v>23</v>
      </c>
      <c r="I566" t="str">
        <f>CONCATENATE(Table4[[#This Row],[house_number]]," ",Table4[[#This Row],[street_name]], ", New York, NY")</f>
        <v>499 W 130th St, New York, NY</v>
      </c>
    </row>
    <row r="567" spans="1:9" x14ac:dyDescent="0.25">
      <c r="A567">
        <v>7097810695</v>
      </c>
      <c r="B567" s="5">
        <v>41502</v>
      </c>
      <c r="C567">
        <v>21</v>
      </c>
      <c r="D567">
        <f>VLOOKUP(Table4[[#This Row],[violation_code]],Table2[[#All],[violation_code]:[category]],3,FALSE)</f>
        <v>1</v>
      </c>
      <c r="E567">
        <v>349570</v>
      </c>
      <c r="F567" s="4">
        <v>0.40277777777777773</v>
      </c>
      <c r="G567">
        <v>312</v>
      </c>
      <c r="H567" t="s">
        <v>195</v>
      </c>
      <c r="I567" t="str">
        <f>CONCATENATE(Table4[[#This Row],[house_number]]," ",Table4[[#This Row],[street_name]], ", New York, NY")</f>
        <v>312 W 118th St, New York, NY</v>
      </c>
    </row>
    <row r="568" spans="1:9" x14ac:dyDescent="0.25">
      <c r="A568">
        <v>7097810713</v>
      </c>
      <c r="B568" s="5">
        <v>41502</v>
      </c>
      <c r="C568">
        <v>21</v>
      </c>
      <c r="D568">
        <f>VLOOKUP(Table4[[#This Row],[violation_code]],Table2[[#All],[violation_code]:[category]],3,FALSE)</f>
        <v>1</v>
      </c>
      <c r="E568">
        <v>349570</v>
      </c>
      <c r="F568" s="4">
        <v>0.40625</v>
      </c>
      <c r="G568">
        <v>304</v>
      </c>
      <c r="H568" t="s">
        <v>195</v>
      </c>
      <c r="I568" t="str">
        <f>CONCATENATE(Table4[[#This Row],[house_number]]," ",Table4[[#This Row],[street_name]], ", New York, NY")</f>
        <v>304 W 118th St, New York, NY</v>
      </c>
    </row>
    <row r="569" spans="1:9" x14ac:dyDescent="0.25">
      <c r="A569">
        <v>7097810725</v>
      </c>
      <c r="B569" s="5">
        <v>41502</v>
      </c>
      <c r="C569">
        <v>46</v>
      </c>
      <c r="D569">
        <f>VLOOKUP(Table4[[#This Row],[violation_code]],Table2[[#All],[violation_code]:[category]],3,FALSE)</f>
        <v>3</v>
      </c>
      <c r="E569">
        <v>349570</v>
      </c>
      <c r="F569" s="4">
        <v>0.40833333333333338</v>
      </c>
      <c r="G569">
        <v>310</v>
      </c>
      <c r="H569" t="s">
        <v>102</v>
      </c>
      <c r="I569" t="str">
        <f>CONCATENATE(Table4[[#This Row],[house_number]]," ",Table4[[#This Row],[street_name]], ", New York, NY")</f>
        <v>310 W 116th St, New York, NY</v>
      </c>
    </row>
    <row r="570" spans="1:9" x14ac:dyDescent="0.25">
      <c r="A570">
        <v>7097810749</v>
      </c>
      <c r="B570" s="5">
        <v>41502</v>
      </c>
      <c r="C570">
        <v>21</v>
      </c>
      <c r="D570">
        <f>VLOOKUP(Table4[[#This Row],[violation_code]],Table2[[#All],[violation_code]:[category]],3,FALSE)</f>
        <v>1</v>
      </c>
      <c r="E570">
        <v>349570</v>
      </c>
      <c r="F570" s="4">
        <v>0.41597222222222219</v>
      </c>
      <c r="G570">
        <v>1453</v>
      </c>
      <c r="H570" t="s">
        <v>156</v>
      </c>
      <c r="I570" t="str">
        <f>CONCATENATE(Table4[[#This Row],[house_number]]," ",Table4[[#This Row],[street_name]], ", New York, NY")</f>
        <v>1453 5th Ave, New York, NY</v>
      </c>
    </row>
    <row r="571" spans="1:9" x14ac:dyDescent="0.25">
      <c r="A571">
        <v>7097810774</v>
      </c>
      <c r="B571" s="5">
        <v>41502</v>
      </c>
      <c r="C571">
        <v>21</v>
      </c>
      <c r="D571">
        <f>VLOOKUP(Table4[[#This Row],[violation_code]],Table2[[#All],[violation_code]:[category]],3,FALSE)</f>
        <v>1</v>
      </c>
      <c r="E571">
        <v>349570</v>
      </c>
      <c r="F571" s="4">
        <v>0.46249999999999997</v>
      </c>
      <c r="G571" t="s">
        <v>203</v>
      </c>
      <c r="H571" t="s">
        <v>37</v>
      </c>
      <c r="I571" t="str">
        <f>CONCATENATE(Table4[[#This Row],[house_number]]," ",Table4[[#This Row],[street_name]], ", New York, NY")</f>
        <v>503-505 W 141st St, New York, NY</v>
      </c>
    </row>
    <row r="572" spans="1:9" x14ac:dyDescent="0.25">
      <c r="A572">
        <v>7097810798</v>
      </c>
      <c r="B572" s="5">
        <v>41502</v>
      </c>
      <c r="C572">
        <v>21</v>
      </c>
      <c r="D572">
        <f>VLOOKUP(Table4[[#This Row],[violation_code]],Table2[[#All],[violation_code]:[category]],3,FALSE)</f>
        <v>1</v>
      </c>
      <c r="E572">
        <v>349570</v>
      </c>
      <c r="F572" s="4">
        <v>0.47152777777777777</v>
      </c>
      <c r="G572">
        <v>69</v>
      </c>
      <c r="H572" t="s">
        <v>53</v>
      </c>
      <c r="I572" t="str">
        <f>CONCATENATE(Table4[[#This Row],[house_number]]," ",Table4[[#This Row],[street_name]], ", New York, NY")</f>
        <v>69 Tiemann Pl, New York, NY</v>
      </c>
    </row>
    <row r="573" spans="1:9" x14ac:dyDescent="0.25">
      <c r="A573">
        <v>7097810804</v>
      </c>
      <c r="B573" s="5">
        <v>41502</v>
      </c>
      <c r="C573">
        <v>21</v>
      </c>
      <c r="D573">
        <f>VLOOKUP(Table4[[#This Row],[violation_code]],Table2[[#All],[violation_code]:[category]],3,FALSE)</f>
        <v>1</v>
      </c>
      <c r="E573">
        <v>349570</v>
      </c>
      <c r="F573" s="4">
        <v>0.47291666666666665</v>
      </c>
      <c r="G573">
        <v>190</v>
      </c>
      <c r="H573" t="s">
        <v>52</v>
      </c>
      <c r="I573" t="str">
        <f>CONCATENATE(Table4[[#This Row],[house_number]]," ",Table4[[#This Row],[street_name]], ", New York, NY")</f>
        <v>190 Claremont Ave, New York, NY</v>
      </c>
    </row>
    <row r="574" spans="1:9" x14ac:dyDescent="0.25">
      <c r="A574">
        <v>7097810816</v>
      </c>
      <c r="B574" s="5">
        <v>41502</v>
      </c>
      <c r="C574">
        <v>21</v>
      </c>
      <c r="D574">
        <f>VLOOKUP(Table4[[#This Row],[violation_code]],Table2[[#All],[violation_code]:[category]],3,FALSE)</f>
        <v>1</v>
      </c>
      <c r="E574">
        <v>349570</v>
      </c>
      <c r="F574" s="4">
        <v>0.47361111111111115</v>
      </c>
      <c r="G574">
        <v>182</v>
      </c>
      <c r="H574" t="s">
        <v>52</v>
      </c>
      <c r="I574" t="str">
        <f>CONCATENATE(Table4[[#This Row],[house_number]]," ",Table4[[#This Row],[street_name]], ", New York, NY")</f>
        <v>182 Claremont Ave, New York, NY</v>
      </c>
    </row>
    <row r="575" spans="1:9" x14ac:dyDescent="0.25">
      <c r="A575">
        <v>7097810828</v>
      </c>
      <c r="B575" s="5">
        <v>41502</v>
      </c>
      <c r="C575">
        <v>21</v>
      </c>
      <c r="D575">
        <f>VLOOKUP(Table4[[#This Row],[violation_code]],Table2[[#All],[violation_code]:[category]],3,FALSE)</f>
        <v>1</v>
      </c>
      <c r="E575">
        <v>349570</v>
      </c>
      <c r="F575" s="4">
        <v>0.47500000000000003</v>
      </c>
      <c r="G575">
        <v>126</v>
      </c>
      <c r="H575" t="s">
        <v>98</v>
      </c>
      <c r="I575" t="str">
        <f>CONCATENATE(Table4[[#This Row],[house_number]]," ",Table4[[#This Row],[street_name]], ", New York, NY")</f>
        <v>126 La Salle St, New York, NY</v>
      </c>
    </row>
    <row r="576" spans="1:9" x14ac:dyDescent="0.25">
      <c r="A576">
        <v>7097810841</v>
      </c>
      <c r="B576" s="5">
        <v>41502</v>
      </c>
      <c r="C576">
        <v>21</v>
      </c>
      <c r="D576">
        <f>VLOOKUP(Table4[[#This Row],[violation_code]],Table2[[#All],[violation_code]:[category]],3,FALSE)</f>
        <v>1</v>
      </c>
      <c r="E576">
        <v>349570</v>
      </c>
      <c r="F576" s="4">
        <v>0.47916666666666669</v>
      </c>
      <c r="G576">
        <v>150</v>
      </c>
      <c r="H576" t="s">
        <v>52</v>
      </c>
      <c r="I576" t="str">
        <f>CONCATENATE(Table4[[#This Row],[house_number]]," ",Table4[[#This Row],[street_name]], ", New York, NY")</f>
        <v>150 Claremont Ave, New York, NY</v>
      </c>
    </row>
    <row r="577" spans="1:9" x14ac:dyDescent="0.25">
      <c r="A577">
        <v>7097810853</v>
      </c>
      <c r="B577" s="5">
        <v>41502</v>
      </c>
      <c r="C577">
        <v>21</v>
      </c>
      <c r="D577">
        <f>VLOOKUP(Table4[[#This Row],[violation_code]],Table2[[#All],[violation_code]:[category]],3,FALSE)</f>
        <v>1</v>
      </c>
      <c r="E577">
        <v>349570</v>
      </c>
      <c r="F577" s="4">
        <v>0.47986111111111113</v>
      </c>
      <c r="G577">
        <v>160</v>
      </c>
      <c r="H577" t="s">
        <v>52</v>
      </c>
      <c r="I577" t="str">
        <f>CONCATENATE(Table4[[#This Row],[house_number]]," ",Table4[[#This Row],[street_name]], ", New York, NY")</f>
        <v>160 Claremont Ave, New York, NY</v>
      </c>
    </row>
    <row r="578" spans="1:9" x14ac:dyDescent="0.25">
      <c r="A578">
        <v>7097810877</v>
      </c>
      <c r="B578" s="5">
        <v>41502</v>
      </c>
      <c r="C578">
        <v>21</v>
      </c>
      <c r="D578">
        <f>VLOOKUP(Table4[[#This Row],[violation_code]],Table2[[#All],[violation_code]:[category]],3,FALSE)</f>
        <v>1</v>
      </c>
      <c r="E578">
        <v>349570</v>
      </c>
      <c r="F578" s="4">
        <v>0.48749999999999999</v>
      </c>
      <c r="G578">
        <v>302</v>
      </c>
      <c r="H578" t="s">
        <v>74</v>
      </c>
      <c r="I578" t="str">
        <f>CONCATENATE(Table4[[#This Row],[house_number]]," ",Table4[[#This Row],[street_name]], ", New York, NY")</f>
        <v>302 W 114th St, New York, NY</v>
      </c>
    </row>
    <row r="579" spans="1:9" x14ac:dyDescent="0.25">
      <c r="A579">
        <v>7097810889</v>
      </c>
      <c r="B579" s="5">
        <v>41502</v>
      </c>
      <c r="C579">
        <v>21</v>
      </c>
      <c r="D579">
        <f>VLOOKUP(Table4[[#This Row],[violation_code]],Table2[[#All],[violation_code]:[category]],3,FALSE)</f>
        <v>1</v>
      </c>
      <c r="E579">
        <v>349570</v>
      </c>
      <c r="F579" s="4">
        <v>0.49027777777777781</v>
      </c>
      <c r="G579">
        <v>301</v>
      </c>
      <c r="H579" t="s">
        <v>179</v>
      </c>
      <c r="I579" t="str">
        <f>CONCATENATE(Table4[[#This Row],[house_number]]," ",Table4[[#This Row],[street_name]], ", New York, NY")</f>
        <v>301 W 113th St, New York, NY</v>
      </c>
    </row>
    <row r="580" spans="1:9" x14ac:dyDescent="0.25">
      <c r="A580">
        <v>7097810488</v>
      </c>
      <c r="B580" s="5">
        <v>41502</v>
      </c>
      <c r="C580">
        <v>40</v>
      </c>
      <c r="D580">
        <f>VLOOKUP(Table4[[#This Row],[violation_code]],Table2[[#All],[violation_code]:[category]],3,FALSE)</f>
        <v>2</v>
      </c>
      <c r="E580">
        <v>349570</v>
      </c>
      <c r="F580" s="4">
        <v>0.25277777777777777</v>
      </c>
      <c r="G580">
        <v>55</v>
      </c>
      <c r="H580" t="s">
        <v>98</v>
      </c>
      <c r="I580" t="str">
        <f>CONCATENATE(Table4[[#This Row],[house_number]]," ",Table4[[#This Row],[street_name]], ", New York, NY")</f>
        <v>55 La Salle St, New York, NY</v>
      </c>
    </row>
    <row r="581" spans="1:9" x14ac:dyDescent="0.25">
      <c r="A581">
        <v>7097810506</v>
      </c>
      <c r="B581" s="5">
        <v>41502</v>
      </c>
      <c r="C581">
        <v>40</v>
      </c>
      <c r="D581">
        <f>VLOOKUP(Table4[[#This Row],[violation_code]],Table2[[#All],[violation_code]:[category]],3,FALSE)</f>
        <v>2</v>
      </c>
      <c r="E581">
        <v>349570</v>
      </c>
      <c r="F581" s="4">
        <v>0.29375000000000001</v>
      </c>
      <c r="G581">
        <v>1050</v>
      </c>
      <c r="H581" t="s">
        <v>16</v>
      </c>
      <c r="I581" t="str">
        <f>CONCATENATE(Table4[[#This Row],[house_number]]," ",Table4[[#This Row],[street_name]], ", New York, NY")</f>
        <v>1050 Amsterdam Ave, New York, NY</v>
      </c>
    </row>
    <row r="582" spans="1:9" x14ac:dyDescent="0.25">
      <c r="A582">
        <v>7097810518</v>
      </c>
      <c r="B582" s="5">
        <v>41502</v>
      </c>
      <c r="C582">
        <v>84</v>
      </c>
      <c r="D582">
        <f>VLOOKUP(Table4[[#This Row],[violation_code]],Table2[[#All],[violation_code]:[category]],3,FALSE)</f>
        <v>5</v>
      </c>
      <c r="E582">
        <v>349570</v>
      </c>
      <c r="F582" s="4">
        <v>0.2951388888888889</v>
      </c>
      <c r="G582">
        <v>1050</v>
      </c>
      <c r="H582" t="s">
        <v>16</v>
      </c>
      <c r="I582" t="str">
        <f>CONCATENATE(Table4[[#This Row],[house_number]]," ",Table4[[#This Row],[street_name]], ", New York, NY")</f>
        <v>1050 Amsterdam Ave, New York, NY</v>
      </c>
    </row>
    <row r="583" spans="1:9" x14ac:dyDescent="0.25">
      <c r="A583">
        <v>7097810520</v>
      </c>
      <c r="B583" s="5">
        <v>41502</v>
      </c>
      <c r="C583">
        <v>21</v>
      </c>
      <c r="D583">
        <f>VLOOKUP(Table4[[#This Row],[violation_code]],Table2[[#All],[violation_code]:[category]],3,FALSE)</f>
        <v>1</v>
      </c>
      <c r="E583">
        <v>349570</v>
      </c>
      <c r="F583" s="4">
        <v>0.34097222222222223</v>
      </c>
      <c r="G583">
        <v>1020</v>
      </c>
      <c r="H583" t="s">
        <v>16</v>
      </c>
      <c r="I583" t="str">
        <f>CONCATENATE(Table4[[#This Row],[house_number]]," ",Table4[[#This Row],[street_name]], ", New York, NY")</f>
        <v>1020 Amsterdam Ave, New York, NY</v>
      </c>
    </row>
    <row r="584" spans="1:9" x14ac:dyDescent="0.25">
      <c r="A584">
        <v>7097810531</v>
      </c>
      <c r="B584" s="5">
        <v>41502</v>
      </c>
      <c r="C584">
        <v>21</v>
      </c>
      <c r="D584">
        <f>VLOOKUP(Table4[[#This Row],[violation_code]],Table2[[#All],[violation_code]:[category]],3,FALSE)</f>
        <v>1</v>
      </c>
      <c r="E584">
        <v>349570</v>
      </c>
      <c r="F584" s="4">
        <v>0.34722222222222227</v>
      </c>
      <c r="G584">
        <v>527</v>
      </c>
      <c r="H584" t="s">
        <v>69</v>
      </c>
      <c r="I584" t="str">
        <f>CONCATENATE(Table4[[#This Row],[house_number]]," ",Table4[[#This Row],[street_name]], ", New York, NY")</f>
        <v>527 W 125th St, New York, NY</v>
      </c>
    </row>
    <row r="585" spans="1:9" x14ac:dyDescent="0.25">
      <c r="A585">
        <v>7097810543</v>
      </c>
      <c r="B585" s="5">
        <v>41502</v>
      </c>
      <c r="C585">
        <v>21</v>
      </c>
      <c r="D585">
        <f>VLOOKUP(Table4[[#This Row],[violation_code]],Table2[[#All],[violation_code]:[category]],3,FALSE)</f>
        <v>1</v>
      </c>
      <c r="E585">
        <v>349570</v>
      </c>
      <c r="F585" s="4">
        <v>0.34930555555555554</v>
      </c>
      <c r="G585">
        <v>501</v>
      </c>
      <c r="H585" t="s">
        <v>69</v>
      </c>
      <c r="I585" t="str">
        <f>CONCATENATE(Table4[[#This Row],[house_number]]," ",Table4[[#This Row],[street_name]], ", New York, NY")</f>
        <v>501 W 125th St, New York, NY</v>
      </c>
    </row>
    <row r="586" spans="1:9" x14ac:dyDescent="0.25">
      <c r="A586">
        <v>7097810555</v>
      </c>
      <c r="B586" s="5">
        <v>41502</v>
      </c>
      <c r="C586">
        <v>20</v>
      </c>
      <c r="D586">
        <f>VLOOKUP(Table4[[#This Row],[violation_code]],Table2[[#All],[violation_code]:[category]],3,FALSE)</f>
        <v>2</v>
      </c>
      <c r="E586">
        <v>349570</v>
      </c>
      <c r="F586" s="4">
        <v>0.35486111111111113</v>
      </c>
      <c r="G586">
        <v>2319</v>
      </c>
      <c r="H586" t="s">
        <v>149</v>
      </c>
      <c r="I586" t="str">
        <f>CONCATENATE(Table4[[#This Row],[house_number]]," ",Table4[[#This Row],[street_name]], ", New York, NY")</f>
        <v>2319 Fredrick Douglas Blv, New York, NY</v>
      </c>
    </row>
    <row r="587" spans="1:9" x14ac:dyDescent="0.25">
      <c r="A587">
        <v>7097810671</v>
      </c>
      <c r="B587" s="5">
        <v>41502</v>
      </c>
      <c r="C587">
        <v>21</v>
      </c>
      <c r="D587">
        <f>VLOOKUP(Table4[[#This Row],[violation_code]],Table2[[#All],[violation_code]:[category]],3,FALSE)</f>
        <v>1</v>
      </c>
      <c r="E587">
        <v>349570</v>
      </c>
      <c r="F587" s="4">
        <v>0.39999999999999997</v>
      </c>
      <c r="G587">
        <v>35</v>
      </c>
      <c r="H587" t="s">
        <v>48</v>
      </c>
      <c r="I587" t="str">
        <f>CONCATENATE(Table4[[#This Row],[house_number]]," ",Table4[[#This Row],[street_name]], ", New York, NY")</f>
        <v>35 Morningside Ave, New York, NY</v>
      </c>
    </row>
    <row r="588" spans="1:9" x14ac:dyDescent="0.25">
      <c r="A588">
        <v>7097810683</v>
      </c>
      <c r="B588" s="5">
        <v>41502</v>
      </c>
      <c r="C588">
        <v>21</v>
      </c>
      <c r="D588">
        <f>VLOOKUP(Table4[[#This Row],[violation_code]],Table2[[#All],[violation_code]:[category]],3,FALSE)</f>
        <v>1</v>
      </c>
      <c r="E588">
        <v>349570</v>
      </c>
      <c r="F588" s="4">
        <v>0.40069444444444446</v>
      </c>
      <c r="G588">
        <v>370</v>
      </c>
      <c r="H588" t="s">
        <v>48</v>
      </c>
      <c r="I588" t="str">
        <f>CONCATENATE(Table4[[#This Row],[house_number]]," ",Table4[[#This Row],[street_name]], ", New York, NY")</f>
        <v>370 Morningside Ave, New York, NY</v>
      </c>
    </row>
    <row r="589" spans="1:9" x14ac:dyDescent="0.25">
      <c r="A589">
        <v>7097810701</v>
      </c>
      <c r="B589" s="5">
        <v>41502</v>
      </c>
      <c r="C589">
        <v>21</v>
      </c>
      <c r="D589">
        <f>VLOOKUP(Table4[[#This Row],[violation_code]],Table2[[#All],[violation_code]:[category]],3,FALSE)</f>
        <v>1</v>
      </c>
      <c r="E589">
        <v>349570</v>
      </c>
      <c r="F589" s="4">
        <v>0.40486111111111112</v>
      </c>
      <c r="G589">
        <v>394</v>
      </c>
      <c r="H589" t="s">
        <v>160</v>
      </c>
      <c r="I589" t="str">
        <f>CONCATENATE(Table4[[#This Row],[house_number]]," ",Table4[[#This Row],[street_name]], ", New York, NY")</f>
        <v>394 Manhattan Ave, New York, NY</v>
      </c>
    </row>
    <row r="590" spans="1:9" x14ac:dyDescent="0.25">
      <c r="A590">
        <v>7097810737</v>
      </c>
      <c r="B590" s="5">
        <v>41502</v>
      </c>
      <c r="C590">
        <v>21</v>
      </c>
      <c r="D590">
        <f>VLOOKUP(Table4[[#This Row],[violation_code]],Table2[[#All],[violation_code]:[category]],3,FALSE)</f>
        <v>1</v>
      </c>
      <c r="E590">
        <v>349570</v>
      </c>
      <c r="F590" s="4">
        <v>0.41250000000000003</v>
      </c>
      <c r="G590">
        <v>312</v>
      </c>
      <c r="H590" t="s">
        <v>102</v>
      </c>
      <c r="I590" t="str">
        <f>CONCATENATE(Table4[[#This Row],[house_number]]," ",Table4[[#This Row],[street_name]], ", New York, NY")</f>
        <v>312 W 116th St, New York, NY</v>
      </c>
    </row>
    <row r="591" spans="1:9" x14ac:dyDescent="0.25">
      <c r="A591">
        <v>7097810762</v>
      </c>
      <c r="B591" s="5">
        <v>41502</v>
      </c>
      <c r="C591">
        <v>21</v>
      </c>
      <c r="D591">
        <f>VLOOKUP(Table4[[#This Row],[violation_code]],Table2[[#All],[violation_code]:[category]],3,FALSE)</f>
        <v>1</v>
      </c>
      <c r="E591">
        <v>349570</v>
      </c>
      <c r="F591" s="4">
        <v>0.42708333333333331</v>
      </c>
      <c r="G591">
        <v>73</v>
      </c>
      <c r="H591" t="s">
        <v>23</v>
      </c>
      <c r="I591" t="str">
        <f>CONCATENATE(Table4[[#This Row],[house_number]]," ",Table4[[#This Row],[street_name]], ", New York, NY")</f>
        <v>73 W 130th St, New York, NY</v>
      </c>
    </row>
    <row r="592" spans="1:9" x14ac:dyDescent="0.25">
      <c r="A592">
        <v>7097810786</v>
      </c>
      <c r="B592" s="5">
        <v>41502</v>
      </c>
      <c r="C592">
        <v>21</v>
      </c>
      <c r="D592">
        <f>VLOOKUP(Table4[[#This Row],[violation_code]],Table2[[#All],[violation_code]:[category]],3,FALSE)</f>
        <v>1</v>
      </c>
      <c r="E592">
        <v>349570</v>
      </c>
      <c r="F592" s="4">
        <v>0.46597222222222223</v>
      </c>
      <c r="G592">
        <v>600</v>
      </c>
      <c r="H592" t="s">
        <v>38</v>
      </c>
      <c r="I592" t="str">
        <f>CONCATENATE(Table4[[#This Row],[house_number]]," ",Table4[[#This Row],[street_name]], ", New York, NY")</f>
        <v>600 W 139th St, New York, NY</v>
      </c>
    </row>
    <row r="593" spans="1:9" x14ac:dyDescent="0.25">
      <c r="A593">
        <v>7097810830</v>
      </c>
      <c r="B593" s="5">
        <v>41502</v>
      </c>
      <c r="C593">
        <v>21</v>
      </c>
      <c r="D593">
        <f>VLOOKUP(Table4[[#This Row],[violation_code]],Table2[[#All],[violation_code]:[category]],3,FALSE)</f>
        <v>1</v>
      </c>
      <c r="E593">
        <v>349570</v>
      </c>
      <c r="F593" s="4">
        <v>0.47569444444444442</v>
      </c>
      <c r="G593">
        <v>160</v>
      </c>
      <c r="H593" t="s">
        <v>52</v>
      </c>
      <c r="I593" t="str">
        <f>CONCATENATE(Table4[[#This Row],[house_number]]," ",Table4[[#This Row],[street_name]], ", New York, NY")</f>
        <v>160 Claremont Ave, New York, NY</v>
      </c>
    </row>
    <row r="594" spans="1:9" x14ac:dyDescent="0.25">
      <c r="A594">
        <v>7097810865</v>
      </c>
      <c r="B594" s="5">
        <v>41502</v>
      </c>
      <c r="C594">
        <v>21</v>
      </c>
      <c r="D594">
        <f>VLOOKUP(Table4[[#This Row],[violation_code]],Table2[[#All],[violation_code]:[category]],3,FALSE)</f>
        <v>1</v>
      </c>
      <c r="E594">
        <v>349570</v>
      </c>
      <c r="F594" s="4">
        <v>0.4826388888888889</v>
      </c>
      <c r="G594">
        <v>55</v>
      </c>
      <c r="H594" t="s">
        <v>98</v>
      </c>
      <c r="I594" t="str">
        <f>CONCATENATE(Table4[[#This Row],[house_number]]," ",Table4[[#This Row],[street_name]], ", New York, NY")</f>
        <v>55 La Salle St, New York, NY</v>
      </c>
    </row>
    <row r="595" spans="1:9" x14ac:dyDescent="0.25">
      <c r="A595">
        <v>7097810890</v>
      </c>
      <c r="B595" s="5">
        <v>41502</v>
      </c>
      <c r="C595">
        <v>21</v>
      </c>
      <c r="D595">
        <f>VLOOKUP(Table4[[#This Row],[violation_code]],Table2[[#All],[violation_code]:[category]],3,FALSE)</f>
        <v>1</v>
      </c>
      <c r="E595">
        <v>349570</v>
      </c>
      <c r="F595" s="4">
        <v>0.4909722222222222</v>
      </c>
      <c r="G595">
        <v>314</v>
      </c>
      <c r="H595" t="s">
        <v>179</v>
      </c>
      <c r="I595" t="str">
        <f>CONCATENATE(Table4[[#This Row],[house_number]]," ",Table4[[#This Row],[street_name]], ", New York, NY")</f>
        <v>314 W 113th St, New York, NY</v>
      </c>
    </row>
    <row r="596" spans="1:9" x14ac:dyDescent="0.25">
      <c r="A596">
        <v>7097810956</v>
      </c>
      <c r="B596" s="5">
        <v>41505</v>
      </c>
      <c r="C596">
        <v>14</v>
      </c>
      <c r="D596">
        <f>VLOOKUP(Table4[[#This Row],[violation_code]],Table2[[#All],[violation_code]:[category]],3,FALSE)</f>
        <v>2</v>
      </c>
      <c r="E596">
        <v>349570</v>
      </c>
      <c r="F596" s="4">
        <v>0.29930555555555555</v>
      </c>
      <c r="G596">
        <v>505</v>
      </c>
      <c r="H596" t="s">
        <v>14</v>
      </c>
      <c r="I596" t="str">
        <f>CONCATENATE(Table4[[#This Row],[house_number]]," ",Table4[[#This Row],[street_name]], ", New York, NY")</f>
        <v>505 Columbus Ave, New York, NY</v>
      </c>
    </row>
    <row r="597" spans="1:9" x14ac:dyDescent="0.25">
      <c r="A597">
        <v>7097810907</v>
      </c>
      <c r="B597" s="5">
        <v>41505</v>
      </c>
      <c r="C597">
        <v>40</v>
      </c>
      <c r="D597">
        <f>VLOOKUP(Table4[[#This Row],[violation_code]],Table2[[#All],[violation_code]:[category]],3,FALSE)</f>
        <v>2</v>
      </c>
      <c r="E597">
        <v>349570</v>
      </c>
      <c r="F597" s="4">
        <v>0.23680555555555557</v>
      </c>
      <c r="G597">
        <v>157</v>
      </c>
      <c r="H597" t="s">
        <v>15</v>
      </c>
      <c r="I597" t="str">
        <f>CONCATENATE(Table4[[#This Row],[house_number]]," ",Table4[[#This Row],[street_name]], ", New York, NY")</f>
        <v>157 W 111th St, New York, NY</v>
      </c>
    </row>
    <row r="598" spans="1:9" x14ac:dyDescent="0.25">
      <c r="A598">
        <v>7097810920</v>
      </c>
      <c r="B598" s="5">
        <v>41505</v>
      </c>
      <c r="C598">
        <v>17</v>
      </c>
      <c r="D598">
        <f>VLOOKUP(Table4[[#This Row],[violation_code]],Table2[[#All],[violation_code]:[category]],3,FALSE)</f>
        <v>2</v>
      </c>
      <c r="E598">
        <v>349570</v>
      </c>
      <c r="F598" s="4">
        <v>0.27638888888888885</v>
      </c>
      <c r="G598">
        <v>1060</v>
      </c>
      <c r="H598" t="s">
        <v>16</v>
      </c>
      <c r="I598" t="str">
        <f>CONCATENATE(Table4[[#This Row],[house_number]]," ",Table4[[#This Row],[street_name]], ", New York, NY")</f>
        <v>1060 Amsterdam Ave, New York, NY</v>
      </c>
    </row>
    <row r="599" spans="1:9" x14ac:dyDescent="0.25">
      <c r="A599">
        <v>7097810932</v>
      </c>
      <c r="B599" s="5">
        <v>41505</v>
      </c>
      <c r="C599">
        <v>19</v>
      </c>
      <c r="D599">
        <f>VLOOKUP(Table4[[#This Row],[violation_code]],Table2[[#All],[violation_code]:[category]],3,FALSE)</f>
        <v>2</v>
      </c>
      <c r="E599">
        <v>349570</v>
      </c>
      <c r="F599" s="4">
        <v>0.27986111111111112</v>
      </c>
      <c r="G599">
        <v>2831</v>
      </c>
      <c r="H599" t="s">
        <v>17</v>
      </c>
      <c r="I599" t="str">
        <f>CONCATENATE(Table4[[#This Row],[house_number]]," ",Table4[[#This Row],[street_name]], ", New York, NY")</f>
        <v>2831 Broadway, New York, NY</v>
      </c>
    </row>
    <row r="600" spans="1:9" x14ac:dyDescent="0.25">
      <c r="A600">
        <v>7097810968</v>
      </c>
      <c r="B600" s="5">
        <v>41505</v>
      </c>
      <c r="C600">
        <v>21</v>
      </c>
      <c r="D600">
        <f>VLOOKUP(Table4[[#This Row],[violation_code]],Table2[[#All],[violation_code]:[category]],3,FALSE)</f>
        <v>1</v>
      </c>
      <c r="E600">
        <v>349570</v>
      </c>
      <c r="F600" s="4">
        <v>0.31666666666666665</v>
      </c>
      <c r="G600">
        <v>2578</v>
      </c>
      <c r="H600" t="s">
        <v>17</v>
      </c>
      <c r="I600" t="str">
        <f>CONCATENATE(Table4[[#This Row],[house_number]]," ",Table4[[#This Row],[street_name]], ", New York, NY")</f>
        <v>2578 Broadway, New York, NY</v>
      </c>
    </row>
    <row r="601" spans="1:9" x14ac:dyDescent="0.25">
      <c r="A601">
        <v>7097810981</v>
      </c>
      <c r="B601" s="5">
        <v>41505</v>
      </c>
      <c r="C601">
        <v>21</v>
      </c>
      <c r="D601">
        <f>VLOOKUP(Table4[[#This Row],[violation_code]],Table2[[#All],[violation_code]:[category]],3,FALSE)</f>
        <v>1</v>
      </c>
      <c r="E601">
        <v>349570</v>
      </c>
      <c r="F601" s="4">
        <v>0.3215277777777778</v>
      </c>
      <c r="G601">
        <v>2880</v>
      </c>
      <c r="H601" t="s">
        <v>17</v>
      </c>
      <c r="I601" t="str">
        <f>CONCATENATE(Table4[[#This Row],[house_number]]," ",Table4[[#This Row],[street_name]], ", New York, NY")</f>
        <v>2880 Broadway, New York, NY</v>
      </c>
    </row>
    <row r="602" spans="1:9" x14ac:dyDescent="0.25">
      <c r="A602">
        <v>7097811006</v>
      </c>
      <c r="B602" s="5">
        <v>41505</v>
      </c>
      <c r="C602">
        <v>20</v>
      </c>
      <c r="D602">
        <f>VLOOKUP(Table4[[#This Row],[violation_code]],Table2[[#All],[violation_code]:[category]],3,FALSE)</f>
        <v>2</v>
      </c>
      <c r="E602">
        <v>349570</v>
      </c>
      <c r="F602" s="4">
        <v>0.35902777777777778</v>
      </c>
      <c r="G602">
        <v>521</v>
      </c>
      <c r="H602" t="s">
        <v>18</v>
      </c>
      <c r="I602" t="str">
        <f>CONCATENATE(Table4[[#This Row],[house_number]]," ",Table4[[#This Row],[street_name]], ", New York, NY")</f>
        <v>521 W 159th St, New York, NY</v>
      </c>
    </row>
    <row r="603" spans="1:9" x14ac:dyDescent="0.25">
      <c r="A603">
        <v>7097811020</v>
      </c>
      <c r="B603" s="5">
        <v>41505</v>
      </c>
      <c r="C603">
        <v>21</v>
      </c>
      <c r="D603">
        <f>VLOOKUP(Table4[[#This Row],[violation_code]],Table2[[#All],[violation_code]:[category]],3,FALSE)</f>
        <v>1</v>
      </c>
      <c r="E603">
        <v>349570</v>
      </c>
      <c r="F603" s="4">
        <v>0.36249999999999999</v>
      </c>
      <c r="G603">
        <v>564</v>
      </c>
      <c r="H603" t="s">
        <v>19</v>
      </c>
      <c r="I603" t="str">
        <f>CONCATENATE(Table4[[#This Row],[house_number]]," ",Table4[[#This Row],[street_name]], ", New York, NY")</f>
        <v>564 W 160th St, New York, NY</v>
      </c>
    </row>
    <row r="604" spans="1:9" x14ac:dyDescent="0.25">
      <c r="A604">
        <v>7097811031</v>
      </c>
      <c r="B604" s="5">
        <v>41505</v>
      </c>
      <c r="C604">
        <v>21</v>
      </c>
      <c r="D604">
        <f>VLOOKUP(Table4[[#This Row],[violation_code]],Table2[[#All],[violation_code]:[category]],3,FALSE)</f>
        <v>1</v>
      </c>
      <c r="E604">
        <v>349570</v>
      </c>
      <c r="F604" s="4">
        <v>0.36319444444444443</v>
      </c>
      <c r="G604">
        <v>564</v>
      </c>
      <c r="H604" t="s">
        <v>19</v>
      </c>
      <c r="I604" t="str">
        <f>CONCATENATE(Table4[[#This Row],[house_number]]," ",Table4[[#This Row],[street_name]], ", New York, NY")</f>
        <v>564 W 160th St, New York, NY</v>
      </c>
    </row>
    <row r="605" spans="1:9" x14ac:dyDescent="0.25">
      <c r="A605">
        <v>7097811079</v>
      </c>
      <c r="B605" s="5">
        <v>41505</v>
      </c>
      <c r="C605">
        <v>21</v>
      </c>
      <c r="D605">
        <f>VLOOKUP(Table4[[#This Row],[violation_code]],Table2[[#All],[violation_code]:[category]],3,FALSE)</f>
        <v>1</v>
      </c>
      <c r="E605">
        <v>349570</v>
      </c>
      <c r="F605" s="4">
        <v>0.3666666666666667</v>
      </c>
      <c r="G605">
        <v>539</v>
      </c>
      <c r="H605" t="s">
        <v>19</v>
      </c>
      <c r="I605" t="str">
        <f>CONCATENATE(Table4[[#This Row],[house_number]]," ",Table4[[#This Row],[street_name]], ", New York, NY")</f>
        <v>539 W 160th St, New York, NY</v>
      </c>
    </row>
    <row r="606" spans="1:9" x14ac:dyDescent="0.25">
      <c r="A606">
        <v>7097811110</v>
      </c>
      <c r="B606" s="5">
        <v>41505</v>
      </c>
      <c r="C606">
        <v>21</v>
      </c>
      <c r="D606">
        <f>VLOOKUP(Table4[[#This Row],[violation_code]],Table2[[#All],[violation_code]:[category]],3,FALSE)</f>
        <v>1</v>
      </c>
      <c r="E606">
        <v>349570</v>
      </c>
      <c r="F606" s="4">
        <v>0.37013888888888885</v>
      </c>
      <c r="G606">
        <v>511</v>
      </c>
      <c r="H606" t="s">
        <v>19</v>
      </c>
      <c r="I606" t="str">
        <f>CONCATENATE(Table4[[#This Row],[house_number]]," ",Table4[[#This Row],[street_name]], ", New York, NY")</f>
        <v>511 W 160th St, New York, NY</v>
      </c>
    </row>
    <row r="607" spans="1:9" x14ac:dyDescent="0.25">
      <c r="A607">
        <v>7097811122</v>
      </c>
      <c r="B607" s="5">
        <v>41505</v>
      </c>
      <c r="C607">
        <v>21</v>
      </c>
      <c r="D607">
        <f>VLOOKUP(Table4[[#This Row],[violation_code]],Table2[[#All],[violation_code]:[category]],3,FALSE)</f>
        <v>1</v>
      </c>
      <c r="E607">
        <v>349570</v>
      </c>
      <c r="F607" s="4">
        <v>0.37986111111111115</v>
      </c>
      <c r="G607">
        <v>423</v>
      </c>
      <c r="H607" t="s">
        <v>20</v>
      </c>
      <c r="I607" t="str">
        <f>CONCATENATE(Table4[[#This Row],[house_number]]," ",Table4[[#This Row],[street_name]], ", New York, NY")</f>
        <v>423 W 154th St, New York, NY</v>
      </c>
    </row>
    <row r="608" spans="1:9" x14ac:dyDescent="0.25">
      <c r="A608">
        <v>7097811171</v>
      </c>
      <c r="B608" s="5">
        <v>41505</v>
      </c>
      <c r="C608">
        <v>21</v>
      </c>
      <c r="D608">
        <f>VLOOKUP(Table4[[#This Row],[violation_code]],Table2[[#All],[violation_code]:[category]],3,FALSE)</f>
        <v>1</v>
      </c>
      <c r="E608">
        <v>349570</v>
      </c>
      <c r="F608" s="4">
        <v>0.38680555555555557</v>
      </c>
      <c r="G608">
        <v>425</v>
      </c>
      <c r="H608" t="s">
        <v>21</v>
      </c>
      <c r="I608" t="str">
        <f>CONCATENATE(Table4[[#This Row],[house_number]]," ",Table4[[#This Row],[street_name]], ", New York, NY")</f>
        <v>425 Convent Ave, New York, NY</v>
      </c>
    </row>
    <row r="609" spans="1:9" x14ac:dyDescent="0.25">
      <c r="A609">
        <v>7097811201</v>
      </c>
      <c r="B609" s="5">
        <v>41505</v>
      </c>
      <c r="C609">
        <v>21</v>
      </c>
      <c r="D609">
        <f>VLOOKUP(Table4[[#This Row],[violation_code]],Table2[[#All],[violation_code]:[category]],3,FALSE)</f>
        <v>1</v>
      </c>
      <c r="E609">
        <v>349570</v>
      </c>
      <c r="F609" s="4">
        <v>0.39305555555555555</v>
      </c>
      <c r="G609">
        <v>371</v>
      </c>
      <c r="H609" t="s">
        <v>21</v>
      </c>
      <c r="I609" t="str">
        <f>CONCATENATE(Table4[[#This Row],[house_number]]," ",Table4[[#This Row],[street_name]], ", New York, NY")</f>
        <v>371 Convent Ave, New York, NY</v>
      </c>
    </row>
    <row r="610" spans="1:9" x14ac:dyDescent="0.25">
      <c r="A610">
        <v>7097811213</v>
      </c>
      <c r="B610" s="5">
        <v>41505</v>
      </c>
      <c r="C610">
        <v>21</v>
      </c>
      <c r="D610">
        <f>VLOOKUP(Table4[[#This Row],[violation_code]],Table2[[#All],[violation_code]:[category]],3,FALSE)</f>
        <v>1</v>
      </c>
      <c r="E610">
        <v>349570</v>
      </c>
      <c r="F610" s="4">
        <v>0.39999999999999997</v>
      </c>
      <c r="G610">
        <v>101</v>
      </c>
      <c r="H610" t="s">
        <v>22</v>
      </c>
      <c r="I610" t="str">
        <f>CONCATENATE(Table4[[#This Row],[house_number]]," ",Table4[[#This Row],[street_name]], ", New York, NY")</f>
        <v>101 W 131st St, New York, NY</v>
      </c>
    </row>
    <row r="611" spans="1:9" x14ac:dyDescent="0.25">
      <c r="A611">
        <v>7097811237</v>
      </c>
      <c r="B611" s="5">
        <v>41505</v>
      </c>
      <c r="C611">
        <v>21</v>
      </c>
      <c r="D611">
        <f>VLOOKUP(Table4[[#This Row],[violation_code]],Table2[[#All],[violation_code]:[category]],3,FALSE)</f>
        <v>1</v>
      </c>
      <c r="E611">
        <v>349570</v>
      </c>
      <c r="F611" s="4">
        <v>0.40416666666666662</v>
      </c>
      <c r="G611">
        <v>158</v>
      </c>
      <c r="H611" t="s">
        <v>23</v>
      </c>
      <c r="I611" t="str">
        <f>CONCATENATE(Table4[[#This Row],[house_number]]," ",Table4[[#This Row],[street_name]], ", New York, NY")</f>
        <v>158 W 130th St, New York, NY</v>
      </c>
    </row>
    <row r="612" spans="1:9" x14ac:dyDescent="0.25">
      <c r="A612">
        <v>7097811250</v>
      </c>
      <c r="B612" s="5">
        <v>41505</v>
      </c>
      <c r="C612">
        <v>21</v>
      </c>
      <c r="D612">
        <f>VLOOKUP(Table4[[#This Row],[violation_code]],Table2[[#All],[violation_code]:[category]],3,FALSE)</f>
        <v>1</v>
      </c>
      <c r="E612">
        <v>349570</v>
      </c>
      <c r="F612" s="4">
        <v>0.40625</v>
      </c>
      <c r="G612">
        <v>123</v>
      </c>
      <c r="H612" t="s">
        <v>23</v>
      </c>
      <c r="I612" t="str">
        <f>CONCATENATE(Table4[[#This Row],[house_number]]," ",Table4[[#This Row],[street_name]], ", New York, NY")</f>
        <v>123 W 130th St, New York, NY</v>
      </c>
    </row>
    <row r="613" spans="1:9" x14ac:dyDescent="0.25">
      <c r="A613">
        <v>7097811262</v>
      </c>
      <c r="B613" s="5">
        <v>41505</v>
      </c>
      <c r="C613">
        <v>21</v>
      </c>
      <c r="D613">
        <f>VLOOKUP(Table4[[#This Row],[violation_code]],Table2[[#All],[violation_code]:[category]],3,FALSE)</f>
        <v>1</v>
      </c>
      <c r="E613">
        <v>349570</v>
      </c>
      <c r="F613" s="4">
        <v>0.40833333333333338</v>
      </c>
      <c r="G613">
        <v>67</v>
      </c>
      <c r="H613" t="s">
        <v>23</v>
      </c>
      <c r="I613" t="str">
        <f>CONCATENATE(Table4[[#This Row],[house_number]]," ",Table4[[#This Row],[street_name]], ", New York, NY")</f>
        <v>67 W 130th St, New York, NY</v>
      </c>
    </row>
    <row r="614" spans="1:9" x14ac:dyDescent="0.25">
      <c r="A614">
        <v>7097811286</v>
      </c>
      <c r="B614" s="5">
        <v>41505</v>
      </c>
      <c r="C614">
        <v>21</v>
      </c>
      <c r="D614">
        <f>VLOOKUP(Table4[[#This Row],[violation_code]],Table2[[#All],[violation_code]:[category]],3,FALSE)</f>
        <v>1</v>
      </c>
      <c r="E614">
        <v>349570</v>
      </c>
      <c r="F614" s="4">
        <v>0.46527777777777773</v>
      </c>
      <c r="G614">
        <v>600</v>
      </c>
      <c r="H614" t="s">
        <v>24</v>
      </c>
      <c r="I614" t="str">
        <f>CONCATENATE(Table4[[#This Row],[house_number]]," ",Table4[[#This Row],[street_name]], ", New York, NY")</f>
        <v>600 W 142nd St, New York, NY</v>
      </c>
    </row>
    <row r="615" spans="1:9" x14ac:dyDescent="0.25">
      <c r="A615">
        <v>7097811298</v>
      </c>
      <c r="B615" s="5">
        <v>41505</v>
      </c>
      <c r="C615">
        <v>21</v>
      </c>
      <c r="D615">
        <f>VLOOKUP(Table4[[#This Row],[violation_code]],Table2[[#All],[violation_code]:[category]],3,FALSE)</f>
        <v>1</v>
      </c>
      <c r="E615">
        <v>349570</v>
      </c>
      <c r="F615" s="4">
        <v>0.46666666666666662</v>
      </c>
      <c r="G615">
        <v>547</v>
      </c>
      <c r="H615" t="s">
        <v>24</v>
      </c>
      <c r="I615" t="str">
        <f>CONCATENATE(Table4[[#This Row],[house_number]]," ",Table4[[#This Row],[street_name]], ", New York, NY")</f>
        <v>547 W 142nd St, New York, NY</v>
      </c>
    </row>
    <row r="616" spans="1:9" x14ac:dyDescent="0.25">
      <c r="A616">
        <v>7097811304</v>
      </c>
      <c r="B616" s="5">
        <v>41505</v>
      </c>
      <c r="C616">
        <v>21</v>
      </c>
      <c r="D616">
        <f>VLOOKUP(Table4[[#This Row],[violation_code]],Table2[[#All],[violation_code]:[category]],3,FALSE)</f>
        <v>1</v>
      </c>
      <c r="E616">
        <v>349570</v>
      </c>
      <c r="F616" s="4">
        <v>0.46736111111111112</v>
      </c>
      <c r="G616">
        <v>545</v>
      </c>
      <c r="H616" t="s">
        <v>24</v>
      </c>
      <c r="I616" t="str">
        <f>CONCATENATE(Table4[[#This Row],[house_number]]," ",Table4[[#This Row],[street_name]], ", New York, NY")</f>
        <v>545 W 142nd St, New York, NY</v>
      </c>
    </row>
    <row r="617" spans="1:9" x14ac:dyDescent="0.25">
      <c r="A617">
        <v>7097811341</v>
      </c>
      <c r="B617" s="5">
        <v>41505</v>
      </c>
      <c r="C617">
        <v>21</v>
      </c>
      <c r="D617">
        <f>VLOOKUP(Table4[[#This Row],[violation_code]],Table2[[#All],[violation_code]:[category]],3,FALSE)</f>
        <v>1</v>
      </c>
      <c r="E617">
        <v>349570</v>
      </c>
      <c r="F617" s="4">
        <v>0.47500000000000003</v>
      </c>
      <c r="G617">
        <v>609</v>
      </c>
      <c r="H617" t="s">
        <v>25</v>
      </c>
      <c r="I617" t="str">
        <f>CONCATENATE(Table4[[#This Row],[house_number]]," ",Table4[[#This Row],[street_name]], ", New York, NY")</f>
        <v>609 W 137th St, New York, NY</v>
      </c>
    </row>
    <row r="618" spans="1:9" x14ac:dyDescent="0.25">
      <c r="A618">
        <v>7097811353</v>
      </c>
      <c r="B618" s="5">
        <v>41505</v>
      </c>
      <c r="C618">
        <v>21</v>
      </c>
      <c r="D618">
        <f>VLOOKUP(Table4[[#This Row],[violation_code]],Table2[[#All],[violation_code]:[category]],3,FALSE)</f>
        <v>1</v>
      </c>
      <c r="E618">
        <v>349570</v>
      </c>
      <c r="F618" s="4">
        <v>0.47569444444444442</v>
      </c>
      <c r="G618">
        <v>606</v>
      </c>
      <c r="H618" t="s">
        <v>25</v>
      </c>
      <c r="I618" t="str">
        <f>CONCATENATE(Table4[[#This Row],[house_number]]," ",Table4[[#This Row],[street_name]], ", New York, NY")</f>
        <v>606 W 137th St, New York, NY</v>
      </c>
    </row>
    <row r="619" spans="1:9" x14ac:dyDescent="0.25">
      <c r="A619">
        <v>7097811389</v>
      </c>
      <c r="B619" s="5">
        <v>41505</v>
      </c>
      <c r="C619">
        <v>21</v>
      </c>
      <c r="D619">
        <f>VLOOKUP(Table4[[#This Row],[violation_code]],Table2[[#All],[violation_code]:[category]],3,FALSE)</f>
        <v>1</v>
      </c>
      <c r="E619">
        <v>349570</v>
      </c>
      <c r="F619" s="4">
        <v>0.48680555555555555</v>
      </c>
      <c r="G619">
        <v>161</v>
      </c>
      <c r="H619" t="s">
        <v>26</v>
      </c>
      <c r="I619" t="str">
        <f>CONCATENATE(Table4[[#This Row],[house_number]]," ",Table4[[#This Row],[street_name]], ", New York, NY")</f>
        <v>161 W 140th St, New York, NY</v>
      </c>
    </row>
    <row r="620" spans="1:9" x14ac:dyDescent="0.25">
      <c r="A620">
        <v>7097811419</v>
      </c>
      <c r="B620" s="5">
        <v>41505</v>
      </c>
      <c r="C620">
        <v>21</v>
      </c>
      <c r="D620">
        <f>VLOOKUP(Table4[[#This Row],[violation_code]],Table2[[#All],[violation_code]:[category]],3,FALSE)</f>
        <v>1</v>
      </c>
      <c r="E620">
        <v>349570</v>
      </c>
      <c r="F620" s="4">
        <v>0.4916666666666667</v>
      </c>
      <c r="G620">
        <v>219</v>
      </c>
      <c r="H620" t="s">
        <v>27</v>
      </c>
      <c r="I620" t="str">
        <f>CONCATENATE(Table4[[#This Row],[house_number]]," ",Table4[[#This Row],[street_name]], ", New York, NY")</f>
        <v>219 W 138th St, New York, NY</v>
      </c>
    </row>
    <row r="621" spans="1:9" x14ac:dyDescent="0.25">
      <c r="A621">
        <v>7097811432</v>
      </c>
      <c r="B621" s="5">
        <v>41505</v>
      </c>
      <c r="C621">
        <v>21</v>
      </c>
      <c r="D621">
        <f>VLOOKUP(Table4[[#This Row],[violation_code]],Table2[[#All],[violation_code]:[category]],3,FALSE)</f>
        <v>1</v>
      </c>
      <c r="E621">
        <v>349570</v>
      </c>
      <c r="F621" s="4">
        <v>0.49305555555555558</v>
      </c>
      <c r="G621">
        <v>203</v>
      </c>
      <c r="H621" t="s">
        <v>27</v>
      </c>
      <c r="I621" t="str">
        <f>CONCATENATE(Table4[[#This Row],[house_number]]," ",Table4[[#This Row],[street_name]], ", New York, NY")</f>
        <v>203 W 138th St, New York, NY</v>
      </c>
    </row>
    <row r="622" spans="1:9" x14ac:dyDescent="0.25">
      <c r="A622">
        <v>7097811444</v>
      </c>
      <c r="B622" s="5">
        <v>41505</v>
      </c>
      <c r="C622">
        <v>21</v>
      </c>
      <c r="D622">
        <f>VLOOKUP(Table4[[#This Row],[violation_code]],Table2[[#All],[violation_code]:[category]],3,FALSE)</f>
        <v>1</v>
      </c>
      <c r="E622">
        <v>349570</v>
      </c>
      <c r="F622" s="4">
        <v>0.49652777777777773</v>
      </c>
      <c r="G622">
        <v>273</v>
      </c>
      <c r="H622" t="s">
        <v>28</v>
      </c>
      <c r="I622" t="str">
        <f>CONCATENATE(Table4[[#This Row],[house_number]]," ",Table4[[#This Row],[street_name]], ", New York, NY")</f>
        <v>273 W 136th St, New York, NY</v>
      </c>
    </row>
    <row r="623" spans="1:9" x14ac:dyDescent="0.25">
      <c r="A623">
        <v>7097811468</v>
      </c>
      <c r="B623" s="5">
        <v>41505</v>
      </c>
      <c r="C623">
        <v>21</v>
      </c>
      <c r="D623">
        <f>VLOOKUP(Table4[[#This Row],[violation_code]],Table2[[#All],[violation_code]:[category]],3,FALSE)</f>
        <v>1</v>
      </c>
      <c r="E623">
        <v>349570</v>
      </c>
      <c r="F623" s="4">
        <v>0.49791666666666662</v>
      </c>
      <c r="G623">
        <v>237</v>
      </c>
      <c r="H623" t="s">
        <v>28</v>
      </c>
      <c r="I623" t="str">
        <f>CONCATENATE(Table4[[#This Row],[house_number]]," ",Table4[[#This Row],[street_name]], ", New York, NY")</f>
        <v>237 W 136th St, New York, NY</v>
      </c>
    </row>
    <row r="624" spans="1:9" x14ac:dyDescent="0.25">
      <c r="A624">
        <v>7097811481</v>
      </c>
      <c r="B624" s="5">
        <v>41505</v>
      </c>
      <c r="C624">
        <v>21</v>
      </c>
      <c r="D624">
        <f>VLOOKUP(Table4[[#This Row],[violation_code]],Table2[[#All],[violation_code]:[category]],3,FALSE)</f>
        <v>1</v>
      </c>
      <c r="E624">
        <v>349570</v>
      </c>
      <c r="F624" s="4">
        <v>0.5</v>
      </c>
      <c r="G624">
        <v>167</v>
      </c>
      <c r="H624" t="s">
        <v>28</v>
      </c>
      <c r="I624" t="str">
        <f>CONCATENATE(Table4[[#This Row],[house_number]]," ",Table4[[#This Row],[street_name]], ", New York, NY")</f>
        <v>167 W 136th St, New York, NY</v>
      </c>
    </row>
    <row r="625" spans="1:9" x14ac:dyDescent="0.25">
      <c r="A625">
        <v>7097811500</v>
      </c>
      <c r="B625" s="5">
        <v>41505</v>
      </c>
      <c r="C625">
        <v>16</v>
      </c>
      <c r="D625">
        <f>VLOOKUP(Table4[[#This Row],[violation_code]],Table2[[#All],[violation_code]:[category]],3,FALSE)</f>
        <v>2</v>
      </c>
      <c r="E625">
        <v>349570</v>
      </c>
      <c r="F625" s="4">
        <v>0.5395833333333333</v>
      </c>
      <c r="G625">
        <v>2051</v>
      </c>
      <c r="H625" t="s">
        <v>30</v>
      </c>
      <c r="I625" t="str">
        <f>CONCATENATE(Table4[[#This Row],[house_number]]," ",Table4[[#This Row],[street_name]], ", New York, NY")</f>
        <v>2051 2nd Ave, New York, NY</v>
      </c>
    </row>
    <row r="626" spans="1:9" x14ac:dyDescent="0.25">
      <c r="A626">
        <v>7097811511</v>
      </c>
      <c r="B626" s="5">
        <v>41505</v>
      </c>
      <c r="C626">
        <v>46</v>
      </c>
      <c r="D626">
        <f>VLOOKUP(Table4[[#This Row],[violation_code]],Table2[[#All],[violation_code]:[category]],3,FALSE)</f>
        <v>3</v>
      </c>
      <c r="E626">
        <v>349570</v>
      </c>
      <c r="F626" s="4">
        <v>0.54166666666666663</v>
      </c>
      <c r="G626">
        <v>250</v>
      </c>
      <c r="H626" t="s">
        <v>31</v>
      </c>
      <c r="I626" t="str">
        <f>CONCATENATE(Table4[[#This Row],[house_number]]," ",Table4[[#This Row],[street_name]], ", New York, NY")</f>
        <v>250 E 105th St, New York, NY</v>
      </c>
    </row>
    <row r="627" spans="1:9" x14ac:dyDescent="0.25">
      <c r="A627">
        <v>7097811523</v>
      </c>
      <c r="B627" s="5">
        <v>41505</v>
      </c>
      <c r="C627">
        <v>46</v>
      </c>
      <c r="D627">
        <f>VLOOKUP(Table4[[#This Row],[violation_code]],Table2[[#All],[violation_code]:[category]],3,FALSE)</f>
        <v>3</v>
      </c>
      <c r="E627">
        <v>349570</v>
      </c>
      <c r="F627" s="4">
        <v>0.5444444444444444</v>
      </c>
      <c r="G627">
        <v>315</v>
      </c>
      <c r="H627" t="s">
        <v>32</v>
      </c>
      <c r="I627" t="str">
        <f>CONCATENATE(Table4[[#This Row],[house_number]]," ",Table4[[#This Row],[street_name]], ", New York, NY")</f>
        <v>315 E 102nd St, New York, NY</v>
      </c>
    </row>
    <row r="628" spans="1:9" x14ac:dyDescent="0.25">
      <c r="A628">
        <v>7097811547</v>
      </c>
      <c r="B628" s="5">
        <v>41505</v>
      </c>
      <c r="C628">
        <v>19</v>
      </c>
      <c r="D628">
        <f>VLOOKUP(Table4[[#This Row],[violation_code]],Table2[[#All],[violation_code]:[category]],3,FALSE)</f>
        <v>2</v>
      </c>
      <c r="E628">
        <v>349570</v>
      </c>
      <c r="F628" s="4">
        <v>0.60069444444444442</v>
      </c>
      <c r="G628">
        <v>1448</v>
      </c>
      <c r="H628" t="s">
        <v>33</v>
      </c>
      <c r="I628" t="str">
        <f>CONCATENATE(Table4[[#This Row],[house_number]]," ",Table4[[#This Row],[street_name]], ", New York, NY")</f>
        <v>1448 1st Ave, New York, NY</v>
      </c>
    </row>
    <row r="629" spans="1:9" x14ac:dyDescent="0.25">
      <c r="A629">
        <v>7097811559</v>
      </c>
      <c r="B629" s="5">
        <v>41505</v>
      </c>
      <c r="C629">
        <v>18</v>
      </c>
      <c r="D629">
        <f>VLOOKUP(Table4[[#This Row],[violation_code]],Table2[[#All],[violation_code]:[category]],3,FALSE)</f>
        <v>2</v>
      </c>
      <c r="E629">
        <v>349570</v>
      </c>
      <c r="F629" s="4">
        <v>0.60277777777777775</v>
      </c>
      <c r="G629">
        <v>1504</v>
      </c>
      <c r="H629" t="s">
        <v>33</v>
      </c>
      <c r="I629" t="str">
        <f>CONCATENATE(Table4[[#This Row],[house_number]]," ",Table4[[#This Row],[street_name]], ", New York, NY")</f>
        <v>1504 1st Ave, New York, NY</v>
      </c>
    </row>
    <row r="630" spans="1:9" x14ac:dyDescent="0.25">
      <c r="A630">
        <v>7097811584</v>
      </c>
      <c r="B630" s="5">
        <v>41505</v>
      </c>
      <c r="C630">
        <v>48</v>
      </c>
      <c r="D630">
        <f>VLOOKUP(Table4[[#This Row],[violation_code]],Table2[[#All],[violation_code]:[category]],3,FALSE)</f>
        <v>3</v>
      </c>
      <c r="E630">
        <v>349570</v>
      </c>
      <c r="F630" s="4">
        <v>0.61527777777777781</v>
      </c>
      <c r="G630">
        <v>2281</v>
      </c>
      <c r="H630" t="s">
        <v>33</v>
      </c>
      <c r="I630" t="str">
        <f>CONCATENATE(Table4[[#This Row],[house_number]]," ",Table4[[#This Row],[street_name]], ", New York, NY")</f>
        <v>2281 1st Ave, New York, NY</v>
      </c>
    </row>
    <row r="631" spans="1:9" x14ac:dyDescent="0.25">
      <c r="A631">
        <v>7097811596</v>
      </c>
      <c r="B631" s="5">
        <v>41505</v>
      </c>
      <c r="C631">
        <v>18</v>
      </c>
      <c r="D631">
        <f>VLOOKUP(Table4[[#This Row],[violation_code]],Table2[[#All],[violation_code]:[category]],3,FALSE)</f>
        <v>2</v>
      </c>
      <c r="E631">
        <v>349570</v>
      </c>
      <c r="F631" s="4">
        <v>0.63124999999999998</v>
      </c>
      <c r="G631">
        <v>2351</v>
      </c>
      <c r="H631" t="s">
        <v>30</v>
      </c>
      <c r="I631" t="str">
        <f>CONCATENATE(Table4[[#This Row],[house_number]]," ",Table4[[#This Row],[street_name]], ", New York, NY")</f>
        <v>2351 2nd Ave, New York, NY</v>
      </c>
    </row>
    <row r="632" spans="1:9" x14ac:dyDescent="0.25">
      <c r="A632">
        <v>7097811614</v>
      </c>
      <c r="B632" s="5">
        <v>41505</v>
      </c>
      <c r="C632">
        <v>48</v>
      </c>
      <c r="D632">
        <f>VLOOKUP(Table4[[#This Row],[violation_code]],Table2[[#All],[violation_code]:[category]],3,FALSE)</f>
        <v>3</v>
      </c>
      <c r="E632">
        <v>349570</v>
      </c>
      <c r="F632" s="4">
        <v>0.64513888888888882</v>
      </c>
      <c r="G632">
        <v>2159</v>
      </c>
      <c r="H632" t="s">
        <v>33</v>
      </c>
      <c r="I632" t="str">
        <f>CONCATENATE(Table4[[#This Row],[house_number]]," ",Table4[[#This Row],[street_name]], ", New York, NY")</f>
        <v>2159 1st Ave, New York, NY</v>
      </c>
    </row>
    <row r="633" spans="1:9" x14ac:dyDescent="0.25">
      <c r="A633">
        <v>7097811626</v>
      </c>
      <c r="B633" s="5">
        <v>41505</v>
      </c>
      <c r="C633">
        <v>18</v>
      </c>
      <c r="D633">
        <f>VLOOKUP(Table4[[#This Row],[violation_code]],Table2[[#All],[violation_code]:[category]],3,FALSE)</f>
        <v>2</v>
      </c>
      <c r="E633">
        <v>349570</v>
      </c>
      <c r="F633" s="4">
        <v>0.65972222222222221</v>
      </c>
      <c r="G633">
        <v>2049</v>
      </c>
      <c r="H633" t="s">
        <v>30</v>
      </c>
      <c r="I633" t="str">
        <f>CONCATENATE(Table4[[#This Row],[house_number]]," ",Table4[[#This Row],[street_name]], ", New York, NY")</f>
        <v>2049 2nd Ave, New York, NY</v>
      </c>
    </row>
    <row r="634" spans="1:9" x14ac:dyDescent="0.25">
      <c r="A634">
        <v>7097811638</v>
      </c>
      <c r="B634" s="5">
        <v>41505</v>
      </c>
      <c r="C634">
        <v>18</v>
      </c>
      <c r="D634">
        <f>VLOOKUP(Table4[[#This Row],[violation_code]],Table2[[#All],[violation_code]:[category]],3,FALSE)</f>
        <v>2</v>
      </c>
      <c r="E634">
        <v>349570</v>
      </c>
      <c r="F634" s="4">
        <v>0.71388888888888891</v>
      </c>
      <c r="G634">
        <v>2295</v>
      </c>
      <c r="H634" t="s">
        <v>30</v>
      </c>
      <c r="I634" t="str">
        <f>CONCATENATE(Table4[[#This Row],[house_number]]," ",Table4[[#This Row],[street_name]], ", New York, NY")</f>
        <v>2295 2nd Ave, New York, NY</v>
      </c>
    </row>
    <row r="635" spans="1:9" x14ac:dyDescent="0.25">
      <c r="A635">
        <v>7097811640</v>
      </c>
      <c r="B635" s="5">
        <v>41505</v>
      </c>
      <c r="C635">
        <v>14</v>
      </c>
      <c r="D635">
        <f>VLOOKUP(Table4[[#This Row],[violation_code]],Table2[[#All],[violation_code]:[category]],3,FALSE)</f>
        <v>2</v>
      </c>
      <c r="E635">
        <v>349570</v>
      </c>
      <c r="F635" s="4">
        <v>0.72499999999999998</v>
      </c>
      <c r="G635">
        <v>2080</v>
      </c>
      <c r="H635" t="s">
        <v>33</v>
      </c>
      <c r="I635" t="str">
        <f>CONCATENATE(Table4[[#This Row],[house_number]]," ",Table4[[#This Row],[street_name]], ", New York, NY")</f>
        <v>2080 1st Ave, New York, NY</v>
      </c>
    </row>
    <row r="636" spans="1:9" x14ac:dyDescent="0.25">
      <c r="A636">
        <v>7097811663</v>
      </c>
      <c r="B636" s="5">
        <v>41505</v>
      </c>
      <c r="C636">
        <v>19</v>
      </c>
      <c r="D636">
        <f>VLOOKUP(Table4[[#This Row],[violation_code]],Table2[[#All],[violation_code]:[category]],3,FALSE)</f>
        <v>2</v>
      </c>
      <c r="E636">
        <v>349570</v>
      </c>
      <c r="F636" s="4">
        <v>0.7402777777777777</v>
      </c>
      <c r="G636">
        <v>1575</v>
      </c>
      <c r="H636" t="s">
        <v>30</v>
      </c>
      <c r="I636" t="str">
        <f>CONCATENATE(Table4[[#This Row],[house_number]]," ",Table4[[#This Row],[street_name]], ", New York, NY")</f>
        <v>1575 2nd Ave, New York, NY</v>
      </c>
    </row>
    <row r="637" spans="1:9" x14ac:dyDescent="0.25">
      <c r="A637">
        <v>7097810919</v>
      </c>
      <c r="B637" s="5">
        <v>41505</v>
      </c>
      <c r="C637">
        <v>20</v>
      </c>
      <c r="D637">
        <f>VLOOKUP(Table4[[#This Row],[violation_code]],Table2[[#All],[violation_code]:[category]],3,FALSE)</f>
        <v>2</v>
      </c>
      <c r="E637">
        <v>349570</v>
      </c>
      <c r="F637" s="4">
        <v>0.2388888888888889</v>
      </c>
      <c r="G637">
        <v>301</v>
      </c>
      <c r="H637" t="s">
        <v>15</v>
      </c>
      <c r="I637" t="str">
        <f>CONCATENATE(Table4[[#This Row],[house_number]]," ",Table4[[#This Row],[street_name]], ", New York, NY")</f>
        <v>301 W 111th St, New York, NY</v>
      </c>
    </row>
    <row r="638" spans="1:9" x14ac:dyDescent="0.25">
      <c r="A638">
        <v>7097810944</v>
      </c>
      <c r="B638" s="5">
        <v>41505</v>
      </c>
      <c r="C638">
        <v>14</v>
      </c>
      <c r="D638">
        <f>VLOOKUP(Table4[[#This Row],[violation_code]],Table2[[#All],[violation_code]:[category]],3,FALSE)</f>
        <v>2</v>
      </c>
      <c r="E638">
        <v>349570</v>
      </c>
      <c r="F638" s="4">
        <v>0.29791666666666666</v>
      </c>
      <c r="G638">
        <v>510</v>
      </c>
      <c r="H638" t="s">
        <v>14</v>
      </c>
      <c r="I638" t="str">
        <f>CONCATENATE(Table4[[#This Row],[house_number]]," ",Table4[[#This Row],[street_name]], ", New York, NY")</f>
        <v>510 Columbus Ave, New York, NY</v>
      </c>
    </row>
    <row r="639" spans="1:9" x14ac:dyDescent="0.25">
      <c r="A639">
        <v>7097810970</v>
      </c>
      <c r="B639" s="5">
        <v>41505</v>
      </c>
      <c r="C639">
        <v>21</v>
      </c>
      <c r="D639">
        <f>VLOOKUP(Table4[[#This Row],[violation_code]],Table2[[#All],[violation_code]:[category]],3,FALSE)</f>
        <v>1</v>
      </c>
      <c r="E639">
        <v>349570</v>
      </c>
      <c r="F639" s="4">
        <v>0.31805555555555554</v>
      </c>
      <c r="G639">
        <v>2616</v>
      </c>
      <c r="H639" t="s">
        <v>17</v>
      </c>
      <c r="I639" t="str">
        <f>CONCATENATE(Table4[[#This Row],[house_number]]," ",Table4[[#This Row],[street_name]], ", New York, NY")</f>
        <v>2616 Broadway, New York, NY</v>
      </c>
    </row>
    <row r="640" spans="1:9" x14ac:dyDescent="0.25">
      <c r="A640">
        <v>7097810993</v>
      </c>
      <c r="B640" s="5">
        <v>41505</v>
      </c>
      <c r="C640">
        <v>20</v>
      </c>
      <c r="D640">
        <f>VLOOKUP(Table4[[#This Row],[violation_code]],Table2[[#All],[violation_code]:[category]],3,FALSE)</f>
        <v>2</v>
      </c>
      <c r="E640">
        <v>349570</v>
      </c>
      <c r="F640" s="4">
        <v>0.3576388888888889</v>
      </c>
      <c r="G640">
        <v>515</v>
      </c>
      <c r="H640" t="s">
        <v>18</v>
      </c>
      <c r="I640" t="str">
        <f>CONCATENATE(Table4[[#This Row],[house_number]]," ",Table4[[#This Row],[street_name]], ", New York, NY")</f>
        <v>515 W 159th St, New York, NY</v>
      </c>
    </row>
    <row r="641" spans="1:9" x14ac:dyDescent="0.25">
      <c r="A641">
        <v>7097811018</v>
      </c>
      <c r="B641" s="5">
        <v>41505</v>
      </c>
      <c r="C641">
        <v>21</v>
      </c>
      <c r="D641">
        <f>VLOOKUP(Table4[[#This Row],[violation_code]],Table2[[#All],[violation_code]:[category]],3,FALSE)</f>
        <v>1</v>
      </c>
      <c r="E641">
        <v>349570</v>
      </c>
      <c r="F641" s="4">
        <v>0.36180555555555555</v>
      </c>
      <c r="G641">
        <v>564</v>
      </c>
      <c r="H641" t="s">
        <v>19</v>
      </c>
      <c r="I641" t="str">
        <f>CONCATENATE(Table4[[#This Row],[house_number]]," ",Table4[[#This Row],[street_name]], ", New York, NY")</f>
        <v>564 W 160th St, New York, NY</v>
      </c>
    </row>
    <row r="642" spans="1:9" x14ac:dyDescent="0.25">
      <c r="A642">
        <v>7097811043</v>
      </c>
      <c r="B642" s="5">
        <v>41505</v>
      </c>
      <c r="C642">
        <v>21</v>
      </c>
      <c r="D642">
        <f>VLOOKUP(Table4[[#This Row],[violation_code]],Table2[[#All],[violation_code]:[category]],3,FALSE)</f>
        <v>1</v>
      </c>
      <c r="E642">
        <v>349570</v>
      </c>
      <c r="F642" s="4">
        <v>0.36458333333333331</v>
      </c>
      <c r="G642">
        <v>535</v>
      </c>
      <c r="H642" t="s">
        <v>19</v>
      </c>
      <c r="I642" t="str">
        <f>CONCATENATE(Table4[[#This Row],[house_number]]," ",Table4[[#This Row],[street_name]], ", New York, NY")</f>
        <v>535 W 160th St, New York, NY</v>
      </c>
    </row>
    <row r="643" spans="1:9" x14ac:dyDescent="0.25">
      <c r="A643">
        <v>7097811055</v>
      </c>
      <c r="B643" s="5">
        <v>41505</v>
      </c>
      <c r="C643">
        <v>21</v>
      </c>
      <c r="D643">
        <f>VLOOKUP(Table4[[#This Row],[violation_code]],Table2[[#All],[violation_code]:[category]],3,FALSE)</f>
        <v>1</v>
      </c>
      <c r="E643">
        <v>349570</v>
      </c>
      <c r="F643" s="4">
        <v>0.36527777777777781</v>
      </c>
      <c r="G643">
        <v>535</v>
      </c>
      <c r="H643" t="s">
        <v>19</v>
      </c>
      <c r="I643" t="str">
        <f>CONCATENATE(Table4[[#This Row],[house_number]]," ",Table4[[#This Row],[street_name]], ", New York, NY")</f>
        <v>535 W 160th St, New York, NY</v>
      </c>
    </row>
    <row r="644" spans="1:9" x14ac:dyDescent="0.25">
      <c r="A644">
        <v>7097811067</v>
      </c>
      <c r="B644" s="5">
        <v>41505</v>
      </c>
      <c r="C644">
        <v>71</v>
      </c>
      <c r="D644">
        <f>VLOOKUP(Table4[[#This Row],[violation_code]],Table2[[#All],[violation_code]:[category]],3,FALSE)</f>
        <v>5</v>
      </c>
      <c r="E644">
        <v>349570</v>
      </c>
      <c r="F644" s="4">
        <v>0.36527777777777781</v>
      </c>
      <c r="G644">
        <v>535</v>
      </c>
      <c r="H644" t="s">
        <v>19</v>
      </c>
      <c r="I644" t="str">
        <f>CONCATENATE(Table4[[#This Row],[house_number]]," ",Table4[[#This Row],[street_name]], ", New York, NY")</f>
        <v>535 W 160th St, New York, NY</v>
      </c>
    </row>
    <row r="645" spans="1:9" x14ac:dyDescent="0.25">
      <c r="A645">
        <v>7097811080</v>
      </c>
      <c r="B645" s="5">
        <v>41505</v>
      </c>
      <c r="C645">
        <v>21</v>
      </c>
      <c r="D645">
        <f>VLOOKUP(Table4[[#This Row],[violation_code]],Table2[[#All],[violation_code]:[category]],3,FALSE)</f>
        <v>1</v>
      </c>
      <c r="E645">
        <v>349570</v>
      </c>
      <c r="F645" s="4">
        <v>0.36736111111111108</v>
      </c>
      <c r="G645">
        <v>551</v>
      </c>
      <c r="H645" t="s">
        <v>19</v>
      </c>
      <c r="I645" t="str">
        <f>CONCATENATE(Table4[[#This Row],[house_number]]," ",Table4[[#This Row],[street_name]], ", New York, NY")</f>
        <v>551 W 160th St, New York, NY</v>
      </c>
    </row>
    <row r="646" spans="1:9" x14ac:dyDescent="0.25">
      <c r="A646">
        <v>7097811092</v>
      </c>
      <c r="B646" s="5">
        <v>41505</v>
      </c>
      <c r="C646">
        <v>71</v>
      </c>
      <c r="D646">
        <f>VLOOKUP(Table4[[#This Row],[violation_code]],Table2[[#All],[violation_code]:[category]],3,FALSE)</f>
        <v>5</v>
      </c>
      <c r="E646">
        <v>349570</v>
      </c>
      <c r="F646" s="4">
        <v>0.36805555555555558</v>
      </c>
      <c r="G646">
        <v>551</v>
      </c>
      <c r="H646" t="s">
        <v>19</v>
      </c>
      <c r="I646" t="str">
        <f>CONCATENATE(Table4[[#This Row],[house_number]]," ",Table4[[#This Row],[street_name]], ", New York, NY")</f>
        <v>551 W 160th St, New York, NY</v>
      </c>
    </row>
    <row r="647" spans="1:9" x14ac:dyDescent="0.25">
      <c r="A647">
        <v>7097811109</v>
      </c>
      <c r="B647" s="5">
        <v>41505</v>
      </c>
      <c r="C647">
        <v>21</v>
      </c>
      <c r="D647">
        <f>VLOOKUP(Table4[[#This Row],[violation_code]],Table2[[#All],[violation_code]:[category]],3,FALSE)</f>
        <v>1</v>
      </c>
      <c r="E647">
        <v>349570</v>
      </c>
      <c r="F647" s="4">
        <v>0.36944444444444446</v>
      </c>
      <c r="G647" t="s">
        <v>34</v>
      </c>
      <c r="H647" t="s">
        <v>19</v>
      </c>
      <c r="I647" t="str">
        <f>CONCATENATE(Table4[[#This Row],[house_number]]," ",Table4[[#This Row],[street_name]], ", New York, NY")</f>
        <v>515-517 W 160th St, New York, NY</v>
      </c>
    </row>
    <row r="648" spans="1:9" x14ac:dyDescent="0.25">
      <c r="A648">
        <v>7097811134</v>
      </c>
      <c r="B648" s="5">
        <v>41505</v>
      </c>
      <c r="C648">
        <v>21</v>
      </c>
      <c r="D648">
        <f>VLOOKUP(Table4[[#This Row],[violation_code]],Table2[[#All],[violation_code]:[category]],3,FALSE)</f>
        <v>1</v>
      </c>
      <c r="E648">
        <v>349570</v>
      </c>
      <c r="F648" s="4">
        <v>0.38055555555555554</v>
      </c>
      <c r="G648">
        <v>427</v>
      </c>
      <c r="H648" t="s">
        <v>20</v>
      </c>
      <c r="I648" t="str">
        <f>CONCATENATE(Table4[[#This Row],[house_number]]," ",Table4[[#This Row],[street_name]], ", New York, NY")</f>
        <v>427 W 154th St, New York, NY</v>
      </c>
    </row>
    <row r="649" spans="1:9" x14ac:dyDescent="0.25">
      <c r="A649">
        <v>7097811146</v>
      </c>
      <c r="B649" s="5">
        <v>41505</v>
      </c>
      <c r="C649">
        <v>21</v>
      </c>
      <c r="D649">
        <f>VLOOKUP(Table4[[#This Row],[violation_code]],Table2[[#All],[violation_code]:[category]],3,FALSE)</f>
        <v>1</v>
      </c>
      <c r="E649">
        <v>349570</v>
      </c>
      <c r="F649" s="4">
        <v>0.38055555555555554</v>
      </c>
      <c r="G649">
        <v>429</v>
      </c>
      <c r="H649" t="s">
        <v>20</v>
      </c>
      <c r="I649" t="str">
        <f>CONCATENATE(Table4[[#This Row],[house_number]]," ",Table4[[#This Row],[street_name]], ", New York, NY")</f>
        <v>429 W 154th St, New York, NY</v>
      </c>
    </row>
    <row r="650" spans="1:9" x14ac:dyDescent="0.25">
      <c r="A650">
        <v>7097811158</v>
      </c>
      <c r="B650" s="5">
        <v>41505</v>
      </c>
      <c r="C650">
        <v>21</v>
      </c>
      <c r="D650">
        <f>VLOOKUP(Table4[[#This Row],[violation_code]],Table2[[#All],[violation_code]:[category]],3,FALSE)</f>
        <v>1</v>
      </c>
      <c r="E650">
        <v>349570</v>
      </c>
      <c r="F650" s="4">
        <v>0.38194444444444442</v>
      </c>
      <c r="G650">
        <v>434</v>
      </c>
      <c r="H650" t="s">
        <v>20</v>
      </c>
      <c r="I650" t="str">
        <f>CONCATENATE(Table4[[#This Row],[house_number]]," ",Table4[[#This Row],[street_name]], ", New York, NY")</f>
        <v>434 W 154th St, New York, NY</v>
      </c>
    </row>
    <row r="651" spans="1:9" x14ac:dyDescent="0.25">
      <c r="A651">
        <v>7097811160</v>
      </c>
      <c r="B651" s="5">
        <v>41505</v>
      </c>
      <c r="C651">
        <v>21</v>
      </c>
      <c r="D651">
        <f>VLOOKUP(Table4[[#This Row],[violation_code]],Table2[[#All],[violation_code]:[category]],3,FALSE)</f>
        <v>1</v>
      </c>
      <c r="E651">
        <v>349570</v>
      </c>
      <c r="F651" s="4">
        <v>0.38541666666666669</v>
      </c>
      <c r="G651">
        <v>871</v>
      </c>
      <c r="H651" t="s">
        <v>20</v>
      </c>
      <c r="I651" t="str">
        <f>CONCATENATE(Table4[[#This Row],[house_number]]," ",Table4[[#This Row],[street_name]], ", New York, NY")</f>
        <v>871 W 154th St, New York, NY</v>
      </c>
    </row>
    <row r="652" spans="1:9" x14ac:dyDescent="0.25">
      <c r="A652">
        <v>7097811183</v>
      </c>
      <c r="B652" s="5">
        <v>41505</v>
      </c>
      <c r="C652">
        <v>21</v>
      </c>
      <c r="D652">
        <f>VLOOKUP(Table4[[#This Row],[violation_code]],Table2[[#All],[violation_code]:[category]],3,FALSE)</f>
        <v>1</v>
      </c>
      <c r="E652">
        <v>349570</v>
      </c>
      <c r="F652" s="4">
        <v>0.38819444444444445</v>
      </c>
      <c r="G652">
        <v>400</v>
      </c>
      <c r="H652" t="s">
        <v>21</v>
      </c>
      <c r="I652" t="str">
        <f>CONCATENATE(Table4[[#This Row],[house_number]]," ",Table4[[#This Row],[street_name]], ", New York, NY")</f>
        <v>400 Convent Ave, New York, NY</v>
      </c>
    </row>
    <row r="653" spans="1:9" x14ac:dyDescent="0.25">
      <c r="A653">
        <v>7097811195</v>
      </c>
      <c r="B653" s="5">
        <v>41505</v>
      </c>
      <c r="C653">
        <v>21</v>
      </c>
      <c r="D653">
        <f>VLOOKUP(Table4[[#This Row],[violation_code]],Table2[[#All],[violation_code]:[category]],3,FALSE)</f>
        <v>1</v>
      </c>
      <c r="E653">
        <v>349570</v>
      </c>
      <c r="F653" s="4">
        <v>0.39027777777777778</v>
      </c>
      <c r="G653">
        <v>471</v>
      </c>
      <c r="H653" t="s">
        <v>35</v>
      </c>
      <c r="I653" t="str">
        <f>CONCATENATE(Table4[[#This Row],[house_number]]," ",Table4[[#This Row],[street_name]], ", New York, NY")</f>
        <v>471 W 147th St, New York, NY</v>
      </c>
    </row>
    <row r="654" spans="1:9" x14ac:dyDescent="0.25">
      <c r="A654">
        <v>7097811225</v>
      </c>
      <c r="B654" s="5">
        <v>41505</v>
      </c>
      <c r="C654">
        <v>21</v>
      </c>
      <c r="D654">
        <f>VLOOKUP(Table4[[#This Row],[violation_code]],Table2[[#All],[violation_code]:[category]],3,FALSE)</f>
        <v>1</v>
      </c>
      <c r="E654">
        <v>349570</v>
      </c>
      <c r="F654" s="4">
        <v>0.40138888888888885</v>
      </c>
      <c r="G654">
        <v>113</v>
      </c>
      <c r="H654" t="s">
        <v>22</v>
      </c>
      <c r="I654" t="str">
        <f>CONCATENATE(Table4[[#This Row],[house_number]]," ",Table4[[#This Row],[street_name]], ", New York, NY")</f>
        <v>113 W 131st St, New York, NY</v>
      </c>
    </row>
    <row r="655" spans="1:9" x14ac:dyDescent="0.25">
      <c r="A655">
        <v>7097811249</v>
      </c>
      <c r="B655" s="5">
        <v>41505</v>
      </c>
      <c r="C655">
        <v>21</v>
      </c>
      <c r="D655">
        <f>VLOOKUP(Table4[[#This Row],[violation_code]],Table2[[#All],[violation_code]:[category]],3,FALSE)</f>
        <v>1</v>
      </c>
      <c r="E655">
        <v>349570</v>
      </c>
      <c r="F655" s="4">
        <v>0.40486111111111112</v>
      </c>
      <c r="G655">
        <v>129</v>
      </c>
      <c r="H655" t="s">
        <v>23</v>
      </c>
      <c r="I655" t="str">
        <f>CONCATENATE(Table4[[#This Row],[house_number]]," ",Table4[[#This Row],[street_name]], ", New York, NY")</f>
        <v>129 W 130th St, New York, NY</v>
      </c>
    </row>
    <row r="656" spans="1:9" x14ac:dyDescent="0.25">
      <c r="A656">
        <v>7097811274</v>
      </c>
      <c r="B656" s="5">
        <v>41505</v>
      </c>
      <c r="C656">
        <v>21</v>
      </c>
      <c r="D656">
        <f>VLOOKUP(Table4[[#This Row],[violation_code]],Table2[[#All],[violation_code]:[category]],3,FALSE)</f>
        <v>1</v>
      </c>
      <c r="E656">
        <v>349570</v>
      </c>
      <c r="F656" s="4">
        <v>0.46249999999999997</v>
      </c>
      <c r="G656" t="s">
        <v>36</v>
      </c>
      <c r="H656" t="s">
        <v>37</v>
      </c>
      <c r="I656" t="str">
        <f>CONCATENATE(Table4[[#This Row],[house_number]]," ",Table4[[#This Row],[street_name]], ", New York, NY")</f>
        <v>503-05 W 141st St, New York, NY</v>
      </c>
    </row>
    <row r="657" spans="1:9" x14ac:dyDescent="0.25">
      <c r="A657">
        <v>7097811328</v>
      </c>
      <c r="B657" s="5">
        <v>41505</v>
      </c>
      <c r="C657">
        <v>21</v>
      </c>
      <c r="D657">
        <f>VLOOKUP(Table4[[#This Row],[violation_code]],Table2[[#All],[violation_code]:[category]],3,FALSE)</f>
        <v>1</v>
      </c>
      <c r="E657">
        <v>349570</v>
      </c>
      <c r="F657" s="4">
        <v>0.47013888888888888</v>
      </c>
      <c r="G657">
        <v>507</v>
      </c>
      <c r="H657" t="s">
        <v>26</v>
      </c>
      <c r="I657" t="str">
        <f>CONCATENATE(Table4[[#This Row],[house_number]]," ",Table4[[#This Row],[street_name]], ", New York, NY")</f>
        <v>507 W 140th St, New York, NY</v>
      </c>
    </row>
    <row r="658" spans="1:9" x14ac:dyDescent="0.25">
      <c r="A658">
        <v>7097811330</v>
      </c>
      <c r="B658" s="5">
        <v>41505</v>
      </c>
      <c r="C658">
        <v>21</v>
      </c>
      <c r="D658">
        <f>VLOOKUP(Table4[[#This Row],[violation_code]],Table2[[#All],[violation_code]:[category]],3,FALSE)</f>
        <v>1</v>
      </c>
      <c r="E658">
        <v>349570</v>
      </c>
      <c r="F658" s="4">
        <v>0.47291666666666665</v>
      </c>
      <c r="G658">
        <v>603</v>
      </c>
      <c r="H658" t="s">
        <v>38</v>
      </c>
      <c r="I658" t="str">
        <f>CONCATENATE(Table4[[#This Row],[house_number]]," ",Table4[[#This Row],[street_name]], ", New York, NY")</f>
        <v>603 W 139th St, New York, NY</v>
      </c>
    </row>
    <row r="659" spans="1:9" x14ac:dyDescent="0.25">
      <c r="A659">
        <v>7097811390</v>
      </c>
      <c r="B659" s="5">
        <v>41505</v>
      </c>
      <c r="C659">
        <v>21</v>
      </c>
      <c r="D659">
        <f>VLOOKUP(Table4[[#This Row],[violation_code]],Table2[[#All],[violation_code]:[category]],3,FALSE)</f>
        <v>1</v>
      </c>
      <c r="E659">
        <v>349570</v>
      </c>
      <c r="F659" s="4">
        <v>0.48749999999999999</v>
      </c>
      <c r="G659">
        <v>133</v>
      </c>
      <c r="H659" t="s">
        <v>26</v>
      </c>
      <c r="I659" t="str">
        <f>CONCATENATE(Table4[[#This Row],[house_number]]," ",Table4[[#This Row],[street_name]], ", New York, NY")</f>
        <v>133 W 140th St, New York, NY</v>
      </c>
    </row>
    <row r="660" spans="1:9" x14ac:dyDescent="0.25">
      <c r="A660">
        <v>7097811407</v>
      </c>
      <c r="B660" s="5">
        <v>41505</v>
      </c>
      <c r="C660">
        <v>21</v>
      </c>
      <c r="D660">
        <f>VLOOKUP(Table4[[#This Row],[violation_code]],Table2[[#All],[violation_code]:[category]],3,FALSE)</f>
        <v>1</v>
      </c>
      <c r="E660">
        <v>349570</v>
      </c>
      <c r="F660" s="4">
        <v>0.48819444444444443</v>
      </c>
      <c r="G660">
        <v>108</v>
      </c>
      <c r="H660" t="s">
        <v>38</v>
      </c>
      <c r="I660" t="str">
        <f>CONCATENATE(Table4[[#This Row],[house_number]]," ",Table4[[#This Row],[street_name]], ", New York, NY")</f>
        <v>108 W 139th St, New York, NY</v>
      </c>
    </row>
    <row r="661" spans="1:9" x14ac:dyDescent="0.25">
      <c r="A661">
        <v>7097811420</v>
      </c>
      <c r="B661" s="5">
        <v>41505</v>
      </c>
      <c r="C661">
        <v>21</v>
      </c>
      <c r="D661">
        <f>VLOOKUP(Table4[[#This Row],[violation_code]],Table2[[#All],[violation_code]:[category]],3,FALSE)</f>
        <v>1</v>
      </c>
      <c r="E661">
        <v>349570</v>
      </c>
      <c r="F661" s="4">
        <v>0.49236111111111108</v>
      </c>
      <c r="G661">
        <v>203</v>
      </c>
      <c r="H661" t="s">
        <v>27</v>
      </c>
      <c r="I661" t="str">
        <f>CONCATENATE(Table4[[#This Row],[house_number]]," ",Table4[[#This Row],[street_name]], ", New York, NY")</f>
        <v>203 W 138th St, New York, NY</v>
      </c>
    </row>
    <row r="662" spans="1:9" x14ac:dyDescent="0.25">
      <c r="A662">
        <v>7097811456</v>
      </c>
      <c r="B662" s="5">
        <v>41505</v>
      </c>
      <c r="C662">
        <v>21</v>
      </c>
      <c r="D662">
        <f>VLOOKUP(Table4[[#This Row],[violation_code]],Table2[[#All],[violation_code]:[category]],3,FALSE)</f>
        <v>1</v>
      </c>
      <c r="E662">
        <v>349570</v>
      </c>
      <c r="F662" s="4">
        <v>0.49722222222222223</v>
      </c>
      <c r="G662">
        <v>268</v>
      </c>
      <c r="H662" t="s">
        <v>28</v>
      </c>
      <c r="I662" t="str">
        <f>CONCATENATE(Table4[[#This Row],[house_number]]," ",Table4[[#This Row],[street_name]], ", New York, NY")</f>
        <v>268 W 136th St, New York, NY</v>
      </c>
    </row>
    <row r="663" spans="1:9" x14ac:dyDescent="0.25">
      <c r="A663">
        <v>7097811470</v>
      </c>
      <c r="B663" s="5">
        <v>41505</v>
      </c>
      <c r="C663">
        <v>21</v>
      </c>
      <c r="D663">
        <f>VLOOKUP(Table4[[#This Row],[violation_code]],Table2[[#All],[violation_code]:[category]],3,FALSE)</f>
        <v>1</v>
      </c>
      <c r="E663">
        <v>349570</v>
      </c>
      <c r="F663" s="4">
        <v>0.49861111111111112</v>
      </c>
      <c r="G663">
        <v>297</v>
      </c>
      <c r="H663" t="s">
        <v>28</v>
      </c>
      <c r="I663" t="str">
        <f>CONCATENATE(Table4[[#This Row],[house_number]]," ",Table4[[#This Row],[street_name]], ", New York, NY")</f>
        <v>297 W 136th St, New York, NY</v>
      </c>
    </row>
    <row r="664" spans="1:9" x14ac:dyDescent="0.25">
      <c r="A664">
        <v>7097811493</v>
      </c>
      <c r="B664" s="5">
        <v>41505</v>
      </c>
      <c r="C664">
        <v>21</v>
      </c>
      <c r="D664">
        <f>VLOOKUP(Table4[[#This Row],[violation_code]],Table2[[#All],[violation_code]:[category]],3,FALSE)</f>
        <v>1</v>
      </c>
      <c r="E664">
        <v>349570</v>
      </c>
      <c r="F664" s="4">
        <v>0.50069444444444444</v>
      </c>
      <c r="G664">
        <v>149</v>
      </c>
      <c r="H664" t="s">
        <v>28</v>
      </c>
      <c r="I664" t="str">
        <f>CONCATENATE(Table4[[#This Row],[house_number]]," ",Table4[[#This Row],[street_name]], ", New York, NY")</f>
        <v>149 W 136th St, New York, NY</v>
      </c>
    </row>
    <row r="665" spans="1:9" x14ac:dyDescent="0.25">
      <c r="A665">
        <v>7097811535</v>
      </c>
      <c r="B665" s="5">
        <v>41505</v>
      </c>
      <c r="C665">
        <v>19</v>
      </c>
      <c r="D665">
        <f>VLOOKUP(Table4[[#This Row],[violation_code]],Table2[[#All],[violation_code]:[category]],3,FALSE)</f>
        <v>2</v>
      </c>
      <c r="E665">
        <v>349570</v>
      </c>
      <c r="F665" s="4">
        <v>0.56041666666666667</v>
      </c>
      <c r="G665">
        <v>256</v>
      </c>
      <c r="H665" t="s">
        <v>39</v>
      </c>
      <c r="I665" t="str">
        <f>CONCATENATE(Table4[[#This Row],[house_number]]," ",Table4[[#This Row],[street_name]], ", New York, NY")</f>
        <v>256 E 125th St, New York, NY</v>
      </c>
    </row>
    <row r="666" spans="1:9" x14ac:dyDescent="0.25">
      <c r="A666">
        <v>7097811560</v>
      </c>
      <c r="B666" s="5">
        <v>41505</v>
      </c>
      <c r="C666">
        <v>18</v>
      </c>
      <c r="D666">
        <f>VLOOKUP(Table4[[#This Row],[violation_code]],Table2[[#All],[violation_code]:[category]],3,FALSE)</f>
        <v>2</v>
      </c>
      <c r="E666">
        <v>349570</v>
      </c>
      <c r="F666" s="4">
        <v>0.60833333333333328</v>
      </c>
      <c r="G666">
        <v>1948</v>
      </c>
      <c r="H666" t="s">
        <v>33</v>
      </c>
      <c r="I666" t="str">
        <f>CONCATENATE(Table4[[#This Row],[house_number]]," ",Table4[[#This Row],[street_name]], ", New York, NY")</f>
        <v>1948 1st Ave, New York, NY</v>
      </c>
    </row>
    <row r="667" spans="1:9" x14ac:dyDescent="0.25">
      <c r="A667">
        <v>7097811572</v>
      </c>
      <c r="B667" s="5">
        <v>41505</v>
      </c>
      <c r="C667">
        <v>46</v>
      </c>
      <c r="D667">
        <f>VLOOKUP(Table4[[#This Row],[violation_code]],Table2[[#All],[violation_code]:[category]],3,FALSE)</f>
        <v>3</v>
      </c>
      <c r="E667">
        <v>349570</v>
      </c>
      <c r="F667" s="4">
        <v>0.61041666666666672</v>
      </c>
      <c r="G667">
        <v>2025</v>
      </c>
      <c r="H667" t="s">
        <v>33</v>
      </c>
      <c r="I667" t="str">
        <f>CONCATENATE(Table4[[#This Row],[house_number]]," ",Table4[[#This Row],[street_name]], ", New York, NY")</f>
        <v>2025 1st Ave, New York, NY</v>
      </c>
    </row>
    <row r="668" spans="1:9" x14ac:dyDescent="0.25">
      <c r="A668">
        <v>7097811602</v>
      </c>
      <c r="B668" s="5">
        <v>41505</v>
      </c>
      <c r="C668">
        <v>46</v>
      </c>
      <c r="D668">
        <f>VLOOKUP(Table4[[#This Row],[violation_code]],Table2[[#All],[violation_code]:[category]],3,FALSE)</f>
        <v>3</v>
      </c>
      <c r="E668">
        <v>349570</v>
      </c>
      <c r="F668" s="4">
        <v>0.63472222222222219</v>
      </c>
      <c r="G668">
        <v>2056</v>
      </c>
      <c r="H668" t="s">
        <v>30</v>
      </c>
      <c r="I668" t="str">
        <f>CONCATENATE(Table4[[#This Row],[house_number]]," ",Table4[[#This Row],[street_name]], ", New York, NY")</f>
        <v>2056 2nd Ave, New York, NY</v>
      </c>
    </row>
    <row r="669" spans="1:9" x14ac:dyDescent="0.25">
      <c r="A669">
        <v>7097812473</v>
      </c>
      <c r="B669" s="5">
        <v>41506</v>
      </c>
      <c r="C669">
        <v>18</v>
      </c>
      <c r="D669">
        <f>VLOOKUP(Table4[[#This Row],[violation_code]],Table2[[#All],[violation_code]:[category]],3,FALSE)</f>
        <v>2</v>
      </c>
      <c r="E669">
        <v>349570</v>
      </c>
      <c r="F669" s="4">
        <v>0.58819444444444446</v>
      </c>
      <c r="G669">
        <v>2285</v>
      </c>
      <c r="H669" t="s">
        <v>30</v>
      </c>
      <c r="I669" t="str">
        <f>CONCATENATE(Table4[[#This Row],[house_number]]," ",Table4[[#This Row],[street_name]], ", New York, NY")</f>
        <v>2285 2nd Ave, New York, NY</v>
      </c>
    </row>
    <row r="670" spans="1:9" x14ac:dyDescent="0.25">
      <c r="A670">
        <v>7097812485</v>
      </c>
      <c r="B670" s="5">
        <v>41506</v>
      </c>
      <c r="C670">
        <v>18</v>
      </c>
      <c r="D670">
        <f>VLOOKUP(Table4[[#This Row],[violation_code]],Table2[[#All],[violation_code]:[category]],3,FALSE)</f>
        <v>2</v>
      </c>
      <c r="E670">
        <v>349570</v>
      </c>
      <c r="F670" s="4">
        <v>0.58958333333333335</v>
      </c>
      <c r="G670">
        <v>2265</v>
      </c>
      <c r="H670" t="s">
        <v>30</v>
      </c>
      <c r="I670" t="str">
        <f>CONCATENATE(Table4[[#This Row],[house_number]]," ",Table4[[#This Row],[street_name]], ", New York, NY")</f>
        <v>2265 2nd Ave, New York, NY</v>
      </c>
    </row>
    <row r="671" spans="1:9" x14ac:dyDescent="0.25">
      <c r="A671">
        <v>7097812497</v>
      </c>
      <c r="B671" s="5">
        <v>41506</v>
      </c>
      <c r="C671">
        <v>17</v>
      </c>
      <c r="D671">
        <f>VLOOKUP(Table4[[#This Row],[violation_code]],Table2[[#All],[violation_code]:[category]],3,FALSE)</f>
        <v>2</v>
      </c>
      <c r="E671">
        <v>349570</v>
      </c>
      <c r="F671" s="4">
        <v>0.59305555555555556</v>
      </c>
      <c r="G671">
        <v>169</v>
      </c>
      <c r="H671" t="s">
        <v>39</v>
      </c>
      <c r="I671" t="str">
        <f>CONCATENATE(Table4[[#This Row],[house_number]]," ",Table4[[#This Row],[street_name]], ", New York, NY")</f>
        <v>169 E 125th St, New York, NY</v>
      </c>
    </row>
    <row r="672" spans="1:9" x14ac:dyDescent="0.25">
      <c r="A672">
        <v>7097812515</v>
      </c>
      <c r="B672" s="5">
        <v>41506</v>
      </c>
      <c r="C672">
        <v>19</v>
      </c>
      <c r="D672">
        <f>VLOOKUP(Table4[[#This Row],[violation_code]],Table2[[#All],[violation_code]:[category]],3,FALSE)</f>
        <v>2</v>
      </c>
      <c r="E672">
        <v>349570</v>
      </c>
      <c r="F672" s="4">
        <v>0.59652777777777777</v>
      </c>
      <c r="G672">
        <v>153</v>
      </c>
      <c r="H672" t="s">
        <v>39</v>
      </c>
      <c r="I672" t="str">
        <f>CONCATENATE(Table4[[#This Row],[house_number]]," ",Table4[[#This Row],[street_name]], ", New York, NY")</f>
        <v>153 E 125th St, New York, NY</v>
      </c>
    </row>
    <row r="673" spans="1:9" x14ac:dyDescent="0.25">
      <c r="A673">
        <v>7097812527</v>
      </c>
      <c r="B673" s="5">
        <v>41506</v>
      </c>
      <c r="C673">
        <v>18</v>
      </c>
      <c r="D673">
        <f>VLOOKUP(Table4[[#This Row],[violation_code]],Table2[[#All],[violation_code]:[category]],3,FALSE)</f>
        <v>2</v>
      </c>
      <c r="E673">
        <v>349570</v>
      </c>
      <c r="F673" s="4">
        <v>0.60347222222222219</v>
      </c>
      <c r="G673">
        <v>2355</v>
      </c>
      <c r="H673" t="s">
        <v>30</v>
      </c>
      <c r="I673" t="str">
        <f>CONCATENATE(Table4[[#This Row],[house_number]]," ",Table4[[#This Row],[street_name]], ", New York, NY")</f>
        <v>2355 2nd Ave, New York, NY</v>
      </c>
    </row>
    <row r="674" spans="1:9" x14ac:dyDescent="0.25">
      <c r="A674">
        <v>7097812539</v>
      </c>
      <c r="B674" s="5">
        <v>41506</v>
      </c>
      <c r="C674">
        <v>18</v>
      </c>
      <c r="D674">
        <f>VLOOKUP(Table4[[#This Row],[violation_code]],Table2[[#All],[violation_code]:[category]],3,FALSE)</f>
        <v>2</v>
      </c>
      <c r="E674">
        <v>349570</v>
      </c>
      <c r="F674" s="4">
        <v>0.60555555555555551</v>
      </c>
      <c r="G674">
        <v>2267</v>
      </c>
      <c r="H674" t="s">
        <v>30</v>
      </c>
      <c r="I674" t="str">
        <f>CONCATENATE(Table4[[#This Row],[house_number]]," ",Table4[[#This Row],[street_name]], ", New York, NY")</f>
        <v>2267 2nd Ave, New York, NY</v>
      </c>
    </row>
    <row r="675" spans="1:9" x14ac:dyDescent="0.25">
      <c r="A675">
        <v>7097812552</v>
      </c>
      <c r="B675" s="5">
        <v>41506</v>
      </c>
      <c r="C675">
        <v>19</v>
      </c>
      <c r="D675">
        <f>VLOOKUP(Table4[[#This Row],[violation_code]],Table2[[#All],[violation_code]:[category]],3,FALSE)</f>
        <v>2</v>
      </c>
      <c r="E675">
        <v>349570</v>
      </c>
      <c r="F675" s="4">
        <v>0.61527777777777781</v>
      </c>
      <c r="G675">
        <v>159</v>
      </c>
      <c r="H675" t="s">
        <v>40</v>
      </c>
      <c r="I675" t="str">
        <f>CONCATENATE(Table4[[#This Row],[house_number]]," ",Table4[[#This Row],[street_name]], ", New York, NY")</f>
        <v>159 E 116th St, New York, NY</v>
      </c>
    </row>
    <row r="676" spans="1:9" x14ac:dyDescent="0.25">
      <c r="A676">
        <v>7097812576</v>
      </c>
      <c r="B676" s="5">
        <v>41506</v>
      </c>
      <c r="C676">
        <v>17</v>
      </c>
      <c r="D676">
        <f>VLOOKUP(Table4[[#This Row],[violation_code]],Table2[[#All],[violation_code]:[category]],3,FALSE)</f>
        <v>2</v>
      </c>
      <c r="E676">
        <v>349570</v>
      </c>
      <c r="F676" s="4">
        <v>0.62430555555555556</v>
      </c>
      <c r="G676">
        <v>169</v>
      </c>
      <c r="H676" t="s">
        <v>39</v>
      </c>
      <c r="I676" t="str">
        <f>CONCATENATE(Table4[[#This Row],[house_number]]," ",Table4[[#This Row],[street_name]], ", New York, NY")</f>
        <v>169 E 125th St, New York, NY</v>
      </c>
    </row>
    <row r="677" spans="1:9" x14ac:dyDescent="0.25">
      <c r="A677">
        <v>7097811687</v>
      </c>
      <c r="B677" s="5">
        <v>41506</v>
      </c>
      <c r="C677">
        <v>19</v>
      </c>
      <c r="D677">
        <f>VLOOKUP(Table4[[#This Row],[violation_code]],Table2[[#All],[violation_code]:[category]],3,FALSE)</f>
        <v>2</v>
      </c>
      <c r="E677">
        <v>349570</v>
      </c>
      <c r="F677" s="4">
        <v>0.24166666666666667</v>
      </c>
      <c r="G677">
        <v>2848</v>
      </c>
      <c r="H677" t="s">
        <v>17</v>
      </c>
      <c r="I677" t="str">
        <f>CONCATENATE(Table4[[#This Row],[house_number]]," ",Table4[[#This Row],[street_name]], ", New York, NY")</f>
        <v>2848 Broadway, New York, NY</v>
      </c>
    </row>
    <row r="678" spans="1:9" x14ac:dyDescent="0.25">
      <c r="A678">
        <v>7097811729</v>
      </c>
      <c r="B678" s="5">
        <v>41506</v>
      </c>
      <c r="C678">
        <v>40</v>
      </c>
      <c r="D678">
        <f>VLOOKUP(Table4[[#This Row],[violation_code]],Table2[[#All],[violation_code]:[category]],3,FALSE)</f>
        <v>2</v>
      </c>
      <c r="E678">
        <v>349570</v>
      </c>
      <c r="F678" s="4">
        <v>0.27291666666666664</v>
      </c>
      <c r="G678">
        <v>611</v>
      </c>
      <c r="H678" t="s">
        <v>25</v>
      </c>
      <c r="I678" t="str">
        <f>CONCATENATE(Table4[[#This Row],[house_number]]," ",Table4[[#This Row],[street_name]], ", New York, NY")</f>
        <v>611 W 137th St, New York, NY</v>
      </c>
    </row>
    <row r="679" spans="1:9" x14ac:dyDescent="0.25">
      <c r="A679">
        <v>7097811730</v>
      </c>
      <c r="B679" s="5">
        <v>41506</v>
      </c>
      <c r="C679">
        <v>19</v>
      </c>
      <c r="D679">
        <f>VLOOKUP(Table4[[#This Row],[violation_code]],Table2[[#All],[violation_code]:[category]],3,FALSE)</f>
        <v>2</v>
      </c>
      <c r="E679">
        <v>349570</v>
      </c>
      <c r="F679" s="4">
        <v>0.28055555555555556</v>
      </c>
      <c r="G679">
        <v>3641</v>
      </c>
      <c r="H679" t="s">
        <v>17</v>
      </c>
      <c r="I679" t="str">
        <f>CONCATENATE(Table4[[#This Row],[house_number]]," ",Table4[[#This Row],[street_name]], ", New York, NY")</f>
        <v>3641 Broadway, New York, NY</v>
      </c>
    </row>
    <row r="680" spans="1:9" x14ac:dyDescent="0.25">
      <c r="A680">
        <v>7097811791</v>
      </c>
      <c r="B680" s="5">
        <v>41506</v>
      </c>
      <c r="C680">
        <v>14</v>
      </c>
      <c r="D680">
        <f>VLOOKUP(Table4[[#This Row],[violation_code]],Table2[[#All],[violation_code]:[category]],3,FALSE)</f>
        <v>2</v>
      </c>
      <c r="E680">
        <v>349570</v>
      </c>
      <c r="F680" s="4">
        <v>0.31388888888888888</v>
      </c>
      <c r="G680" t="s">
        <v>42</v>
      </c>
      <c r="H680" t="s">
        <v>41</v>
      </c>
      <c r="I680" t="str">
        <f>CONCATENATE(Table4[[#This Row],[house_number]]," ",Table4[[#This Row],[street_name]], ", New York, NY")</f>
        <v>638-644 W 132nd St, New York, NY</v>
      </c>
    </row>
    <row r="681" spans="1:9" x14ac:dyDescent="0.25">
      <c r="A681">
        <v>7097811808</v>
      </c>
      <c r="B681" s="5">
        <v>41506</v>
      </c>
      <c r="C681">
        <v>21</v>
      </c>
      <c r="D681">
        <f>VLOOKUP(Table4[[#This Row],[violation_code]],Table2[[#All],[violation_code]:[category]],3,FALSE)</f>
        <v>1</v>
      </c>
      <c r="E681">
        <v>349570</v>
      </c>
      <c r="F681" s="4">
        <v>0.32013888888888892</v>
      </c>
      <c r="G681">
        <v>2868</v>
      </c>
      <c r="H681" t="s">
        <v>17</v>
      </c>
      <c r="I681" t="str">
        <f>CONCATENATE(Table4[[#This Row],[house_number]]," ",Table4[[#This Row],[street_name]], ", New York, NY")</f>
        <v>2868 Broadway, New York, NY</v>
      </c>
    </row>
    <row r="682" spans="1:9" x14ac:dyDescent="0.25">
      <c r="A682">
        <v>7097811821</v>
      </c>
      <c r="B682" s="5">
        <v>41506</v>
      </c>
      <c r="C682">
        <v>21</v>
      </c>
      <c r="D682">
        <f>VLOOKUP(Table4[[#This Row],[violation_code]],Table2[[#All],[violation_code]:[category]],3,FALSE)</f>
        <v>1</v>
      </c>
      <c r="E682">
        <v>349570</v>
      </c>
      <c r="F682" s="4">
        <v>0.33888888888888885</v>
      </c>
      <c r="G682">
        <v>544</v>
      </c>
      <c r="H682" t="s">
        <v>43</v>
      </c>
      <c r="I682" t="str">
        <f>CONCATENATE(Table4[[#This Row],[house_number]]," ",Table4[[#This Row],[street_name]], ", New York, NY")</f>
        <v>544 W 150th St, New York, NY</v>
      </c>
    </row>
    <row r="683" spans="1:9" x14ac:dyDescent="0.25">
      <c r="A683">
        <v>7097811833</v>
      </c>
      <c r="B683" s="5">
        <v>41506</v>
      </c>
      <c r="C683">
        <v>21</v>
      </c>
      <c r="D683">
        <f>VLOOKUP(Table4[[#This Row],[violation_code]],Table2[[#All],[violation_code]:[category]],3,FALSE)</f>
        <v>1</v>
      </c>
      <c r="E683">
        <v>349570</v>
      </c>
      <c r="F683" s="4">
        <v>0.34027777777777773</v>
      </c>
      <c r="G683">
        <v>500</v>
      </c>
      <c r="H683" t="s">
        <v>43</v>
      </c>
      <c r="I683" t="str">
        <f>CONCATENATE(Table4[[#This Row],[house_number]]," ",Table4[[#This Row],[street_name]], ", New York, NY")</f>
        <v>500 W 150th St, New York, NY</v>
      </c>
    </row>
    <row r="684" spans="1:9" x14ac:dyDescent="0.25">
      <c r="A684">
        <v>7097811857</v>
      </c>
      <c r="B684" s="5">
        <v>41506</v>
      </c>
      <c r="C684">
        <v>21</v>
      </c>
      <c r="D684">
        <f>VLOOKUP(Table4[[#This Row],[violation_code]],Table2[[#All],[violation_code]:[category]],3,FALSE)</f>
        <v>1</v>
      </c>
      <c r="E684">
        <v>349570</v>
      </c>
      <c r="F684" s="4">
        <v>0.34236111111111112</v>
      </c>
      <c r="G684">
        <v>558</v>
      </c>
      <c r="H684" t="s">
        <v>44</v>
      </c>
      <c r="I684" t="str">
        <f>CONCATENATE(Table4[[#This Row],[house_number]]," ",Table4[[#This Row],[street_name]], ", New York, NY")</f>
        <v>558 W 149th St, New York, NY</v>
      </c>
    </row>
    <row r="685" spans="1:9" x14ac:dyDescent="0.25">
      <c r="A685">
        <v>7097811882</v>
      </c>
      <c r="B685" s="5">
        <v>41506</v>
      </c>
      <c r="C685">
        <v>21</v>
      </c>
      <c r="D685">
        <f>VLOOKUP(Table4[[#This Row],[violation_code]],Table2[[#All],[violation_code]:[category]],3,FALSE)</f>
        <v>1</v>
      </c>
      <c r="E685">
        <v>349570</v>
      </c>
      <c r="F685" s="4">
        <v>0.3611111111111111</v>
      </c>
      <c r="G685">
        <v>312</v>
      </c>
      <c r="H685" t="s">
        <v>45</v>
      </c>
      <c r="I685" t="str">
        <f>CONCATENATE(Table4[[#This Row],[house_number]]," ",Table4[[#This Row],[street_name]], ", New York, NY")</f>
        <v>312 W 122nd St, New York, NY</v>
      </c>
    </row>
    <row r="686" spans="1:9" x14ac:dyDescent="0.25">
      <c r="A686">
        <v>7097811894</v>
      </c>
      <c r="B686" s="5">
        <v>41506</v>
      </c>
      <c r="C686">
        <v>21</v>
      </c>
      <c r="D686">
        <f>VLOOKUP(Table4[[#This Row],[violation_code]],Table2[[#All],[violation_code]:[category]],3,FALSE)</f>
        <v>1</v>
      </c>
      <c r="E686">
        <v>349570</v>
      </c>
      <c r="F686" s="4">
        <v>0.36458333333333331</v>
      </c>
      <c r="G686">
        <v>122</v>
      </c>
      <c r="H686" t="s">
        <v>46</v>
      </c>
      <c r="I686" t="str">
        <f>CONCATENATE(Table4[[#This Row],[house_number]]," ",Table4[[#This Row],[street_name]], ", New York, NY")</f>
        <v>122 W 120th St, New York, NY</v>
      </c>
    </row>
    <row r="687" spans="1:9" x14ac:dyDescent="0.25">
      <c r="A687">
        <v>7097811912</v>
      </c>
      <c r="B687" s="5">
        <v>41506</v>
      </c>
      <c r="C687">
        <v>21</v>
      </c>
      <c r="D687">
        <f>VLOOKUP(Table4[[#This Row],[violation_code]],Table2[[#All],[violation_code]:[category]],3,FALSE)</f>
        <v>1</v>
      </c>
      <c r="E687">
        <v>349570</v>
      </c>
      <c r="F687" s="4">
        <v>0.36944444444444446</v>
      </c>
      <c r="G687">
        <v>59</v>
      </c>
      <c r="H687" t="s">
        <v>47</v>
      </c>
      <c r="I687" t="str">
        <f>CONCATENATE(Table4[[#This Row],[house_number]]," ",Table4[[#This Row],[street_name]], ", New York, NY")</f>
        <v>59 Morningside Dr, New York, NY</v>
      </c>
    </row>
    <row r="688" spans="1:9" x14ac:dyDescent="0.25">
      <c r="A688">
        <v>7097811936</v>
      </c>
      <c r="B688" s="5">
        <v>41506</v>
      </c>
      <c r="C688">
        <v>21</v>
      </c>
      <c r="D688">
        <f>VLOOKUP(Table4[[#This Row],[violation_code]],Table2[[#All],[violation_code]:[category]],3,FALSE)</f>
        <v>1</v>
      </c>
      <c r="E688">
        <v>349570</v>
      </c>
      <c r="F688" s="4">
        <v>0.37152777777777773</v>
      </c>
      <c r="G688">
        <v>98</v>
      </c>
      <c r="H688" t="s">
        <v>48</v>
      </c>
      <c r="I688" t="str">
        <f>CONCATENATE(Table4[[#This Row],[house_number]]," ",Table4[[#This Row],[street_name]], ", New York, NY")</f>
        <v>98 Morningside Ave, New York, NY</v>
      </c>
    </row>
    <row r="689" spans="1:9" x14ac:dyDescent="0.25">
      <c r="A689">
        <v>7097811948</v>
      </c>
      <c r="B689" s="5">
        <v>41506</v>
      </c>
      <c r="C689">
        <v>21</v>
      </c>
      <c r="D689">
        <f>VLOOKUP(Table4[[#This Row],[violation_code]],Table2[[#All],[violation_code]:[category]],3,FALSE)</f>
        <v>1</v>
      </c>
      <c r="E689">
        <v>349570</v>
      </c>
      <c r="F689" s="4">
        <v>0.37916666666666665</v>
      </c>
      <c r="G689">
        <v>110</v>
      </c>
      <c r="H689" t="s">
        <v>21</v>
      </c>
      <c r="I689" t="str">
        <f>CONCATENATE(Table4[[#This Row],[house_number]]," ",Table4[[#This Row],[street_name]], ", New York, NY")</f>
        <v>110 Convent Ave, New York, NY</v>
      </c>
    </row>
    <row r="690" spans="1:9" x14ac:dyDescent="0.25">
      <c r="A690">
        <v>7097811961</v>
      </c>
      <c r="B690" s="5">
        <v>41506</v>
      </c>
      <c r="C690">
        <v>21</v>
      </c>
      <c r="D690">
        <f>VLOOKUP(Table4[[#This Row],[violation_code]],Table2[[#All],[violation_code]:[category]],3,FALSE)</f>
        <v>1</v>
      </c>
      <c r="E690">
        <v>349570</v>
      </c>
      <c r="F690" s="4">
        <v>0.38125000000000003</v>
      </c>
      <c r="G690" t="s">
        <v>49</v>
      </c>
      <c r="H690" t="s">
        <v>21</v>
      </c>
      <c r="I690" t="str">
        <f>CONCATENATE(Table4[[#This Row],[house_number]]," ",Table4[[#This Row],[street_name]], ", New York, NY")</f>
        <v>96-100 Convent Ave, New York, NY</v>
      </c>
    </row>
    <row r="691" spans="1:9" x14ac:dyDescent="0.25">
      <c r="A691">
        <v>7097811973</v>
      </c>
      <c r="B691" s="5">
        <v>41506</v>
      </c>
      <c r="C691">
        <v>21</v>
      </c>
      <c r="D691">
        <f>VLOOKUP(Table4[[#This Row],[violation_code]],Table2[[#All],[violation_code]:[category]],3,FALSE)</f>
        <v>1</v>
      </c>
      <c r="E691">
        <v>349570</v>
      </c>
      <c r="F691" s="4">
        <v>0.3840277777777778</v>
      </c>
      <c r="G691" t="s">
        <v>50</v>
      </c>
      <c r="H691" t="s">
        <v>23</v>
      </c>
      <c r="I691" t="str">
        <f>CONCATENATE(Table4[[#This Row],[house_number]]," ",Table4[[#This Row],[street_name]], ", New York, NY")</f>
        <v>418-20 W 130th St, New York, NY</v>
      </c>
    </row>
    <row r="692" spans="1:9" x14ac:dyDescent="0.25">
      <c r="A692">
        <v>7097811985</v>
      </c>
      <c r="B692" s="5">
        <v>41506</v>
      </c>
      <c r="C692">
        <v>21</v>
      </c>
      <c r="D692">
        <f>VLOOKUP(Table4[[#This Row],[violation_code]],Table2[[#All],[violation_code]:[category]],3,FALSE)</f>
        <v>1</v>
      </c>
      <c r="E692">
        <v>349570</v>
      </c>
      <c r="F692" s="4">
        <v>0.38611111111111113</v>
      </c>
      <c r="G692">
        <v>408</v>
      </c>
      <c r="H692" t="s">
        <v>23</v>
      </c>
      <c r="I692" t="str">
        <f>CONCATENATE(Table4[[#This Row],[house_number]]," ",Table4[[#This Row],[street_name]], ", New York, NY")</f>
        <v>408 W 130th St, New York, NY</v>
      </c>
    </row>
    <row r="693" spans="1:9" x14ac:dyDescent="0.25">
      <c r="A693">
        <v>7097811997</v>
      </c>
      <c r="B693" s="5">
        <v>41506</v>
      </c>
      <c r="C693">
        <v>16</v>
      </c>
      <c r="D693">
        <f>VLOOKUP(Table4[[#This Row],[violation_code]],Table2[[#All],[violation_code]:[category]],3,FALSE)</f>
        <v>2</v>
      </c>
      <c r="E693">
        <v>349570</v>
      </c>
      <c r="F693" s="4">
        <v>0.38750000000000001</v>
      </c>
      <c r="G693">
        <v>401</v>
      </c>
      <c r="H693" t="s">
        <v>23</v>
      </c>
      <c r="I693" t="str">
        <f>CONCATENATE(Table4[[#This Row],[house_number]]," ",Table4[[#This Row],[street_name]], ", New York, NY")</f>
        <v>401 W 130th St, New York, NY</v>
      </c>
    </row>
    <row r="694" spans="1:9" x14ac:dyDescent="0.25">
      <c r="A694">
        <v>7097812035</v>
      </c>
      <c r="B694" s="5">
        <v>41506</v>
      </c>
      <c r="C694">
        <v>21</v>
      </c>
      <c r="D694">
        <f>VLOOKUP(Table4[[#This Row],[violation_code]],Table2[[#All],[violation_code]:[category]],3,FALSE)</f>
        <v>1</v>
      </c>
      <c r="E694">
        <v>349570</v>
      </c>
      <c r="F694" s="4">
        <v>0.40069444444444446</v>
      </c>
      <c r="G694">
        <v>73</v>
      </c>
      <c r="H694" t="s">
        <v>23</v>
      </c>
      <c r="I694" t="str">
        <f>CONCATENATE(Table4[[#This Row],[house_number]]," ",Table4[[#This Row],[street_name]], ", New York, NY")</f>
        <v>73 W 130th St, New York, NY</v>
      </c>
    </row>
    <row r="695" spans="1:9" x14ac:dyDescent="0.25">
      <c r="A695">
        <v>7097812059</v>
      </c>
      <c r="B695" s="5">
        <v>41506</v>
      </c>
      <c r="C695">
        <v>21</v>
      </c>
      <c r="D695">
        <f>VLOOKUP(Table4[[#This Row],[violation_code]],Table2[[#All],[violation_code]:[category]],3,FALSE)</f>
        <v>1</v>
      </c>
      <c r="E695">
        <v>349570</v>
      </c>
      <c r="F695" s="4">
        <v>0.40416666666666662</v>
      </c>
      <c r="G695">
        <v>58</v>
      </c>
      <c r="H695" t="s">
        <v>23</v>
      </c>
      <c r="I695" t="str">
        <f>CONCATENATE(Table4[[#This Row],[house_number]]," ",Table4[[#This Row],[street_name]], ", New York, NY")</f>
        <v>58 W 130th St, New York, NY</v>
      </c>
    </row>
    <row r="696" spans="1:9" x14ac:dyDescent="0.25">
      <c r="A696">
        <v>7097812072</v>
      </c>
      <c r="B696" s="5">
        <v>41506</v>
      </c>
      <c r="C696">
        <v>21</v>
      </c>
      <c r="D696">
        <f>VLOOKUP(Table4[[#This Row],[violation_code]],Table2[[#All],[violation_code]:[category]],3,FALSE)</f>
        <v>1</v>
      </c>
      <c r="E696">
        <v>349570</v>
      </c>
      <c r="F696" s="4">
        <v>0.41041666666666665</v>
      </c>
      <c r="G696">
        <v>53</v>
      </c>
      <c r="H696" t="s">
        <v>51</v>
      </c>
      <c r="I696" t="str">
        <f>CONCATENATE(Table4[[#This Row],[house_number]]," ",Table4[[#This Row],[street_name]], ", New York, NY")</f>
        <v>53 W 129th St, New York, NY</v>
      </c>
    </row>
    <row r="697" spans="1:9" x14ac:dyDescent="0.25">
      <c r="A697">
        <v>7097812084</v>
      </c>
      <c r="B697" s="5">
        <v>41506</v>
      </c>
      <c r="C697">
        <v>21</v>
      </c>
      <c r="D697">
        <f>VLOOKUP(Table4[[#This Row],[violation_code]],Table2[[#All],[violation_code]:[category]],3,FALSE)</f>
        <v>1</v>
      </c>
      <c r="E697">
        <v>349570</v>
      </c>
      <c r="F697" s="4">
        <v>0.46249999999999997</v>
      </c>
      <c r="G697">
        <v>6</v>
      </c>
      <c r="H697" t="s">
        <v>52</v>
      </c>
      <c r="I697" t="str">
        <f>CONCATENATE(Table4[[#This Row],[house_number]]," ",Table4[[#This Row],[street_name]], ", New York, NY")</f>
        <v>6 Claremont Ave, New York, NY</v>
      </c>
    </row>
    <row r="698" spans="1:9" x14ac:dyDescent="0.25">
      <c r="A698">
        <v>7097812102</v>
      </c>
      <c r="B698" s="5">
        <v>41506</v>
      </c>
      <c r="C698">
        <v>21</v>
      </c>
      <c r="D698">
        <f>VLOOKUP(Table4[[#This Row],[violation_code]],Table2[[#All],[violation_code]:[category]],3,FALSE)</f>
        <v>1</v>
      </c>
      <c r="E698">
        <v>349570</v>
      </c>
      <c r="F698" s="4">
        <v>0.46388888888888885</v>
      </c>
      <c r="G698">
        <v>25</v>
      </c>
      <c r="H698" t="s">
        <v>52</v>
      </c>
      <c r="I698" t="str">
        <f>CONCATENATE(Table4[[#This Row],[house_number]]," ",Table4[[#This Row],[street_name]], ", New York, NY")</f>
        <v>25 Claremont Ave, New York, NY</v>
      </c>
    </row>
    <row r="699" spans="1:9" x14ac:dyDescent="0.25">
      <c r="A699">
        <v>7097812114</v>
      </c>
      <c r="B699" s="5">
        <v>41506</v>
      </c>
      <c r="C699">
        <v>21</v>
      </c>
      <c r="D699">
        <f>VLOOKUP(Table4[[#This Row],[violation_code]],Table2[[#All],[violation_code]:[category]],3,FALSE)</f>
        <v>1</v>
      </c>
      <c r="E699">
        <v>349570</v>
      </c>
      <c r="F699" s="4">
        <v>0.46458333333333335</v>
      </c>
      <c r="G699">
        <v>25</v>
      </c>
      <c r="H699" t="s">
        <v>52</v>
      </c>
      <c r="I699" t="str">
        <f>CONCATENATE(Table4[[#This Row],[house_number]]," ",Table4[[#This Row],[street_name]], ", New York, NY")</f>
        <v>25 Claremont Ave, New York, NY</v>
      </c>
    </row>
    <row r="700" spans="1:9" x14ac:dyDescent="0.25">
      <c r="A700">
        <v>7097812138</v>
      </c>
      <c r="B700" s="5">
        <v>41506</v>
      </c>
      <c r="C700">
        <v>21</v>
      </c>
      <c r="D700">
        <f>VLOOKUP(Table4[[#This Row],[violation_code]],Table2[[#All],[violation_code]:[category]],3,FALSE)</f>
        <v>1</v>
      </c>
      <c r="E700">
        <v>349570</v>
      </c>
      <c r="F700" s="4">
        <v>0.4680555555555555</v>
      </c>
      <c r="G700">
        <v>150</v>
      </c>
      <c r="H700" t="s">
        <v>52</v>
      </c>
      <c r="I700" t="str">
        <f>CONCATENATE(Table4[[#This Row],[house_number]]," ",Table4[[#This Row],[street_name]], ", New York, NY")</f>
        <v>150 Claremont Ave, New York, NY</v>
      </c>
    </row>
    <row r="701" spans="1:9" x14ac:dyDescent="0.25">
      <c r="A701">
        <v>7097812140</v>
      </c>
      <c r="B701" s="5">
        <v>41506</v>
      </c>
      <c r="C701">
        <v>21</v>
      </c>
      <c r="D701">
        <f>VLOOKUP(Table4[[#This Row],[violation_code]],Table2[[#All],[violation_code]:[category]],3,FALSE)</f>
        <v>1</v>
      </c>
      <c r="E701">
        <v>349570</v>
      </c>
      <c r="F701" s="4">
        <v>0.4694444444444445</v>
      </c>
      <c r="G701">
        <v>160</v>
      </c>
      <c r="H701" t="s">
        <v>52</v>
      </c>
      <c r="I701" t="str">
        <f>CONCATENATE(Table4[[#This Row],[house_number]]," ",Table4[[#This Row],[street_name]], ", New York, NY")</f>
        <v>160 Claremont Ave, New York, NY</v>
      </c>
    </row>
    <row r="702" spans="1:9" x14ac:dyDescent="0.25">
      <c r="A702">
        <v>7097812151</v>
      </c>
      <c r="B702" s="5">
        <v>41506</v>
      </c>
      <c r="C702">
        <v>21</v>
      </c>
      <c r="D702">
        <f>VLOOKUP(Table4[[#This Row],[violation_code]],Table2[[#All],[violation_code]:[category]],3,FALSE)</f>
        <v>1</v>
      </c>
      <c r="E702">
        <v>349570</v>
      </c>
      <c r="F702" s="4">
        <v>0.47013888888888888</v>
      </c>
      <c r="G702">
        <v>180</v>
      </c>
      <c r="H702" t="s">
        <v>52</v>
      </c>
      <c r="I702" t="str">
        <f>CONCATENATE(Table4[[#This Row],[house_number]]," ",Table4[[#This Row],[street_name]], ", New York, NY")</f>
        <v>180 Claremont Ave, New York, NY</v>
      </c>
    </row>
    <row r="703" spans="1:9" x14ac:dyDescent="0.25">
      <c r="A703">
        <v>7097812175</v>
      </c>
      <c r="B703" s="5">
        <v>41506</v>
      </c>
      <c r="C703">
        <v>21</v>
      </c>
      <c r="D703">
        <f>VLOOKUP(Table4[[#This Row],[violation_code]],Table2[[#All],[violation_code]:[category]],3,FALSE)</f>
        <v>1</v>
      </c>
      <c r="E703">
        <v>349570</v>
      </c>
      <c r="F703" s="4">
        <v>0.47222222222222227</v>
      </c>
      <c r="G703">
        <v>170</v>
      </c>
      <c r="H703" t="s">
        <v>52</v>
      </c>
      <c r="I703" t="str">
        <f>CONCATENATE(Table4[[#This Row],[house_number]]," ",Table4[[#This Row],[street_name]], ", New York, NY")</f>
        <v>170 Claremont Ave, New York, NY</v>
      </c>
    </row>
    <row r="704" spans="1:9" x14ac:dyDescent="0.25">
      <c r="A704">
        <v>7097812187</v>
      </c>
      <c r="B704" s="5">
        <v>41506</v>
      </c>
      <c r="C704">
        <v>21</v>
      </c>
      <c r="D704">
        <f>VLOOKUP(Table4[[#This Row],[violation_code]],Table2[[#All],[violation_code]:[category]],3,FALSE)</f>
        <v>1</v>
      </c>
      <c r="E704">
        <v>349570</v>
      </c>
      <c r="F704" s="4">
        <v>0.47361111111111115</v>
      </c>
      <c r="G704">
        <v>54</v>
      </c>
      <c r="H704" t="s">
        <v>53</v>
      </c>
      <c r="I704" t="str">
        <f>CONCATENATE(Table4[[#This Row],[house_number]]," ",Table4[[#This Row],[street_name]], ", New York, NY")</f>
        <v>54 Tiemann Pl, New York, NY</v>
      </c>
    </row>
    <row r="705" spans="1:9" x14ac:dyDescent="0.25">
      <c r="A705">
        <v>7097812199</v>
      </c>
      <c r="B705" s="5">
        <v>41506</v>
      </c>
      <c r="C705">
        <v>21</v>
      </c>
      <c r="D705">
        <f>VLOOKUP(Table4[[#This Row],[violation_code]],Table2[[#All],[violation_code]:[category]],3,FALSE)</f>
        <v>1</v>
      </c>
      <c r="E705">
        <v>349570</v>
      </c>
      <c r="F705" s="4">
        <v>0.48402777777777778</v>
      </c>
      <c r="G705">
        <v>246</v>
      </c>
      <c r="H705" t="s">
        <v>27</v>
      </c>
      <c r="I705" t="str">
        <f>CONCATENATE(Table4[[#This Row],[house_number]]," ",Table4[[#This Row],[street_name]], ", New York, NY")</f>
        <v>246 W 138th St, New York, NY</v>
      </c>
    </row>
    <row r="706" spans="1:9" x14ac:dyDescent="0.25">
      <c r="A706">
        <v>7097812205</v>
      </c>
      <c r="B706" s="5">
        <v>41506</v>
      </c>
      <c r="C706">
        <v>21</v>
      </c>
      <c r="D706">
        <f>VLOOKUP(Table4[[#This Row],[violation_code]],Table2[[#All],[violation_code]:[category]],3,FALSE)</f>
        <v>1</v>
      </c>
      <c r="E706">
        <v>349570</v>
      </c>
      <c r="F706" s="4">
        <v>0.48541666666666666</v>
      </c>
      <c r="G706">
        <v>238</v>
      </c>
      <c r="H706" t="s">
        <v>27</v>
      </c>
      <c r="I706" t="str">
        <f>CONCATENATE(Table4[[#This Row],[house_number]]," ",Table4[[#This Row],[street_name]], ", New York, NY")</f>
        <v>238 W 138th St, New York, NY</v>
      </c>
    </row>
    <row r="707" spans="1:9" x14ac:dyDescent="0.25">
      <c r="A707">
        <v>7097812229</v>
      </c>
      <c r="B707" s="5">
        <v>41506</v>
      </c>
      <c r="C707">
        <v>21</v>
      </c>
      <c r="D707">
        <f>VLOOKUP(Table4[[#This Row],[violation_code]],Table2[[#All],[violation_code]:[category]],3,FALSE)</f>
        <v>1</v>
      </c>
      <c r="E707">
        <v>349570</v>
      </c>
      <c r="F707" s="4">
        <v>0.48819444444444443</v>
      </c>
      <c r="G707">
        <v>108</v>
      </c>
      <c r="H707" t="s">
        <v>27</v>
      </c>
      <c r="I707" t="str">
        <f>CONCATENATE(Table4[[#This Row],[house_number]]," ",Table4[[#This Row],[street_name]], ", New York, NY")</f>
        <v>108 W 138th St, New York, NY</v>
      </c>
    </row>
    <row r="708" spans="1:9" x14ac:dyDescent="0.25">
      <c r="A708">
        <v>7097812230</v>
      </c>
      <c r="B708" s="5">
        <v>41506</v>
      </c>
      <c r="C708">
        <v>21</v>
      </c>
      <c r="D708">
        <f>VLOOKUP(Table4[[#This Row],[violation_code]],Table2[[#All],[violation_code]:[category]],3,FALSE)</f>
        <v>1</v>
      </c>
      <c r="E708">
        <v>349570</v>
      </c>
      <c r="F708" s="4">
        <v>0.48958333333333331</v>
      </c>
      <c r="G708">
        <v>176</v>
      </c>
      <c r="H708" t="s">
        <v>25</v>
      </c>
      <c r="I708" t="str">
        <f>CONCATENATE(Table4[[#This Row],[house_number]]," ",Table4[[#This Row],[street_name]], ", New York, NY")</f>
        <v>176 W 137th St, New York, NY</v>
      </c>
    </row>
    <row r="709" spans="1:9" x14ac:dyDescent="0.25">
      <c r="A709">
        <v>7097812254</v>
      </c>
      <c r="B709" s="5">
        <v>41506</v>
      </c>
      <c r="C709">
        <v>21</v>
      </c>
      <c r="D709">
        <f>VLOOKUP(Table4[[#This Row],[violation_code]],Table2[[#All],[violation_code]:[category]],3,FALSE)</f>
        <v>1</v>
      </c>
      <c r="E709">
        <v>349570</v>
      </c>
      <c r="F709" s="4">
        <v>0.49444444444444446</v>
      </c>
      <c r="G709">
        <v>560</v>
      </c>
      <c r="H709" t="s">
        <v>38</v>
      </c>
      <c r="I709" t="str">
        <f>CONCATENATE(Table4[[#This Row],[house_number]]," ",Table4[[#This Row],[street_name]], ", New York, NY")</f>
        <v>560 W 139th St, New York, NY</v>
      </c>
    </row>
    <row r="710" spans="1:9" x14ac:dyDescent="0.25">
      <c r="A710">
        <v>7097812278</v>
      </c>
      <c r="B710" s="5">
        <v>41506</v>
      </c>
      <c r="C710">
        <v>21</v>
      </c>
      <c r="D710">
        <f>VLOOKUP(Table4[[#This Row],[violation_code]],Table2[[#All],[violation_code]:[category]],3,FALSE)</f>
        <v>1</v>
      </c>
      <c r="E710">
        <v>349570</v>
      </c>
      <c r="F710" s="4">
        <v>0.49791666666666662</v>
      </c>
      <c r="G710">
        <v>34</v>
      </c>
      <c r="H710" t="s">
        <v>38</v>
      </c>
      <c r="I710" t="str">
        <f>CONCATENATE(Table4[[#This Row],[house_number]]," ",Table4[[#This Row],[street_name]], ", New York, NY")</f>
        <v>34 W 139th St, New York, NY</v>
      </c>
    </row>
    <row r="711" spans="1:9" x14ac:dyDescent="0.25">
      <c r="A711">
        <v>7097812280</v>
      </c>
      <c r="B711" s="5">
        <v>41506</v>
      </c>
      <c r="C711">
        <v>21</v>
      </c>
      <c r="D711">
        <f>VLOOKUP(Table4[[#This Row],[violation_code]],Table2[[#All],[violation_code]:[category]],3,FALSE)</f>
        <v>1</v>
      </c>
      <c r="E711">
        <v>349570</v>
      </c>
      <c r="F711" s="4">
        <v>0.49861111111111112</v>
      </c>
      <c r="G711">
        <v>34</v>
      </c>
      <c r="H711" t="s">
        <v>38</v>
      </c>
      <c r="I711" t="str">
        <f>CONCATENATE(Table4[[#This Row],[house_number]]," ",Table4[[#This Row],[street_name]], ", New York, NY")</f>
        <v>34 W 139th St, New York, NY</v>
      </c>
    </row>
    <row r="712" spans="1:9" x14ac:dyDescent="0.25">
      <c r="A712">
        <v>7097812321</v>
      </c>
      <c r="B712" s="5">
        <v>41506</v>
      </c>
      <c r="C712">
        <v>21</v>
      </c>
      <c r="D712">
        <f>VLOOKUP(Table4[[#This Row],[violation_code]],Table2[[#All],[violation_code]:[category]],3,FALSE)</f>
        <v>1</v>
      </c>
      <c r="E712">
        <v>349570</v>
      </c>
      <c r="F712" s="4">
        <v>0.50347222222222221</v>
      </c>
      <c r="G712">
        <v>30</v>
      </c>
      <c r="H712" t="s">
        <v>27</v>
      </c>
      <c r="I712" t="str">
        <f>CONCATENATE(Table4[[#This Row],[house_number]]," ",Table4[[#This Row],[street_name]], ", New York, NY")</f>
        <v>30 W 138th St, New York, NY</v>
      </c>
    </row>
    <row r="713" spans="1:9" x14ac:dyDescent="0.25">
      <c r="A713">
        <v>7097812345</v>
      </c>
      <c r="B713" s="5">
        <v>41506</v>
      </c>
      <c r="C713">
        <v>21</v>
      </c>
      <c r="D713">
        <f>VLOOKUP(Table4[[#This Row],[violation_code]],Table2[[#All],[violation_code]:[category]],3,FALSE)</f>
        <v>1</v>
      </c>
      <c r="E713">
        <v>349570</v>
      </c>
      <c r="F713" s="4">
        <v>0.50555555555555554</v>
      </c>
      <c r="G713">
        <v>66</v>
      </c>
      <c r="H713" t="s">
        <v>27</v>
      </c>
      <c r="I713" t="str">
        <f>CONCATENATE(Table4[[#This Row],[house_number]]," ",Table4[[#This Row],[street_name]], ", New York, NY")</f>
        <v>66 W 138th St, New York, NY</v>
      </c>
    </row>
    <row r="714" spans="1:9" x14ac:dyDescent="0.25">
      <c r="A714">
        <v>7097812394</v>
      </c>
      <c r="B714" s="5">
        <v>41506</v>
      </c>
      <c r="C714">
        <v>18</v>
      </c>
      <c r="D714">
        <f>VLOOKUP(Table4[[#This Row],[violation_code]],Table2[[#All],[violation_code]:[category]],3,FALSE)</f>
        <v>2</v>
      </c>
      <c r="E714">
        <v>349570</v>
      </c>
      <c r="F714" s="4">
        <v>0.54791666666666672</v>
      </c>
      <c r="G714">
        <v>2234</v>
      </c>
      <c r="H714" t="s">
        <v>33</v>
      </c>
      <c r="I714" t="str">
        <f>CONCATENATE(Table4[[#This Row],[house_number]]," ",Table4[[#This Row],[street_name]], ", New York, NY")</f>
        <v>2234 1st Ave, New York, NY</v>
      </c>
    </row>
    <row r="715" spans="1:9" x14ac:dyDescent="0.25">
      <c r="A715">
        <v>7097812400</v>
      </c>
      <c r="B715" s="5">
        <v>41506</v>
      </c>
      <c r="C715">
        <v>16</v>
      </c>
      <c r="D715">
        <f>VLOOKUP(Table4[[#This Row],[violation_code]],Table2[[#All],[violation_code]:[category]],3,FALSE)</f>
        <v>2</v>
      </c>
      <c r="E715">
        <v>349570</v>
      </c>
      <c r="F715" s="4">
        <v>0.55277777777777781</v>
      </c>
      <c r="G715">
        <v>218</v>
      </c>
      <c r="H715" t="s">
        <v>39</v>
      </c>
      <c r="I715" t="str">
        <f>CONCATENATE(Table4[[#This Row],[house_number]]," ",Table4[[#This Row],[street_name]], ", New York, NY")</f>
        <v>218 E 125th St, New York, NY</v>
      </c>
    </row>
    <row r="716" spans="1:9" x14ac:dyDescent="0.25">
      <c r="A716">
        <v>7097812412</v>
      </c>
      <c r="B716" s="5">
        <v>41506</v>
      </c>
      <c r="C716">
        <v>17</v>
      </c>
      <c r="D716">
        <f>VLOOKUP(Table4[[#This Row],[violation_code]],Table2[[#All],[violation_code]:[category]],3,FALSE)</f>
        <v>2</v>
      </c>
      <c r="E716">
        <v>349570</v>
      </c>
      <c r="F716" s="4">
        <v>0.55555555555555558</v>
      </c>
      <c r="G716">
        <v>175</v>
      </c>
      <c r="H716" t="s">
        <v>39</v>
      </c>
      <c r="I716" t="str">
        <f>CONCATENATE(Table4[[#This Row],[house_number]]," ",Table4[[#This Row],[street_name]], ", New York, NY")</f>
        <v>175 E 125th St, New York, NY</v>
      </c>
    </row>
    <row r="717" spans="1:9" x14ac:dyDescent="0.25">
      <c r="A717">
        <v>7097812424</v>
      </c>
      <c r="B717" s="5">
        <v>41506</v>
      </c>
      <c r="C717">
        <v>40</v>
      </c>
      <c r="D717">
        <f>VLOOKUP(Table4[[#This Row],[violation_code]],Table2[[#All],[violation_code]:[category]],3,FALSE)</f>
        <v>2</v>
      </c>
      <c r="E717">
        <v>349570</v>
      </c>
      <c r="F717" s="4">
        <v>0.55972222222222223</v>
      </c>
      <c r="G717">
        <v>107</v>
      </c>
      <c r="H717" t="s">
        <v>39</v>
      </c>
      <c r="I717" t="str">
        <f>CONCATENATE(Table4[[#This Row],[house_number]]," ",Table4[[#This Row],[street_name]], ", New York, NY")</f>
        <v>107 E 125th St, New York, NY</v>
      </c>
    </row>
    <row r="718" spans="1:9" x14ac:dyDescent="0.25">
      <c r="A718">
        <v>7097812436</v>
      </c>
      <c r="B718" s="5">
        <v>41506</v>
      </c>
      <c r="C718">
        <v>10</v>
      </c>
      <c r="D718">
        <f>VLOOKUP(Table4[[#This Row],[violation_code]],Table2[[#All],[violation_code]:[category]],3,FALSE)</f>
        <v>2</v>
      </c>
      <c r="E718">
        <v>349570</v>
      </c>
      <c r="F718" s="4">
        <v>0.57291666666666663</v>
      </c>
      <c r="G718">
        <v>204</v>
      </c>
      <c r="H718" t="s">
        <v>30</v>
      </c>
      <c r="I718" t="str">
        <f>CONCATENATE(Table4[[#This Row],[house_number]]," ",Table4[[#This Row],[street_name]], ", New York, NY")</f>
        <v>204 2nd Ave, New York, NY</v>
      </c>
    </row>
    <row r="719" spans="1:9" x14ac:dyDescent="0.25">
      <c r="A719">
        <v>7097812450</v>
      </c>
      <c r="B719" s="5">
        <v>41506</v>
      </c>
      <c r="C719">
        <v>48</v>
      </c>
      <c r="D719">
        <f>VLOOKUP(Table4[[#This Row],[violation_code]],Table2[[#All],[violation_code]:[category]],3,FALSE)</f>
        <v>3</v>
      </c>
      <c r="E719">
        <v>349570</v>
      </c>
      <c r="F719" s="4">
        <v>0.58124999999999993</v>
      </c>
      <c r="G719">
        <v>2021</v>
      </c>
      <c r="H719" t="s">
        <v>33</v>
      </c>
      <c r="I719" t="str">
        <f>CONCATENATE(Table4[[#This Row],[house_number]]," ",Table4[[#This Row],[street_name]], ", New York, NY")</f>
        <v>2021 1st Ave, New York, NY</v>
      </c>
    </row>
    <row r="720" spans="1:9" x14ac:dyDescent="0.25">
      <c r="A720">
        <v>7097812461</v>
      </c>
      <c r="B720" s="5">
        <v>41506</v>
      </c>
      <c r="C720">
        <v>18</v>
      </c>
      <c r="D720">
        <f>VLOOKUP(Table4[[#This Row],[violation_code]],Table2[[#All],[violation_code]:[category]],3,FALSE)</f>
        <v>2</v>
      </c>
      <c r="E720">
        <v>349570</v>
      </c>
      <c r="F720" s="4">
        <v>0.58402777777777781</v>
      </c>
      <c r="G720">
        <v>2290</v>
      </c>
      <c r="H720" t="s">
        <v>33</v>
      </c>
      <c r="I720" t="str">
        <f>CONCATENATE(Table4[[#This Row],[house_number]]," ",Table4[[#This Row],[street_name]], ", New York, NY")</f>
        <v>2290 1st Ave, New York, NY</v>
      </c>
    </row>
    <row r="721" spans="1:9" x14ac:dyDescent="0.25">
      <c r="A721">
        <v>7097811675</v>
      </c>
      <c r="B721" s="5">
        <v>41506</v>
      </c>
      <c r="C721">
        <v>19</v>
      </c>
      <c r="D721">
        <f>VLOOKUP(Table4[[#This Row],[violation_code]],Table2[[#All],[violation_code]:[category]],3,FALSE)</f>
        <v>2</v>
      </c>
      <c r="E721">
        <v>349570</v>
      </c>
      <c r="F721" s="4">
        <v>0.23958333333333334</v>
      </c>
      <c r="G721">
        <v>2831</v>
      </c>
      <c r="H721" t="s">
        <v>17</v>
      </c>
      <c r="I721" t="str">
        <f>CONCATENATE(Table4[[#This Row],[house_number]]," ",Table4[[#This Row],[street_name]], ", New York, NY")</f>
        <v>2831 Broadway, New York, NY</v>
      </c>
    </row>
    <row r="722" spans="1:9" x14ac:dyDescent="0.25">
      <c r="A722">
        <v>7097811699</v>
      </c>
      <c r="B722" s="5">
        <v>41506</v>
      </c>
      <c r="C722">
        <v>19</v>
      </c>
      <c r="D722">
        <f>VLOOKUP(Table4[[#This Row],[violation_code]],Table2[[#All],[violation_code]:[category]],3,FALSE)</f>
        <v>2</v>
      </c>
      <c r="E722">
        <v>349570</v>
      </c>
      <c r="F722" s="4">
        <v>0.26527777777777778</v>
      </c>
      <c r="G722">
        <v>2766</v>
      </c>
      <c r="H722" t="s">
        <v>17</v>
      </c>
      <c r="I722" t="str">
        <f>CONCATENATE(Table4[[#This Row],[house_number]]," ",Table4[[#This Row],[street_name]], ", New York, NY")</f>
        <v>2766 Broadway, New York, NY</v>
      </c>
    </row>
    <row r="723" spans="1:9" x14ac:dyDescent="0.25">
      <c r="A723">
        <v>7097811705</v>
      </c>
      <c r="B723" s="5">
        <v>41506</v>
      </c>
      <c r="C723">
        <v>71</v>
      </c>
      <c r="D723">
        <f>VLOOKUP(Table4[[#This Row],[violation_code]],Table2[[#All],[violation_code]:[category]],3,FALSE)</f>
        <v>5</v>
      </c>
      <c r="E723">
        <v>349570</v>
      </c>
      <c r="F723" s="4">
        <v>0.26597222222222222</v>
      </c>
      <c r="G723">
        <v>2766</v>
      </c>
      <c r="H723" t="s">
        <v>17</v>
      </c>
      <c r="I723" t="str">
        <f>CONCATENATE(Table4[[#This Row],[house_number]]," ",Table4[[#This Row],[street_name]], ", New York, NY")</f>
        <v>2766 Broadway, New York, NY</v>
      </c>
    </row>
    <row r="724" spans="1:9" x14ac:dyDescent="0.25">
      <c r="A724">
        <v>7097811717</v>
      </c>
      <c r="B724" s="5">
        <v>41506</v>
      </c>
      <c r="C724">
        <v>40</v>
      </c>
      <c r="D724">
        <f>VLOOKUP(Table4[[#This Row],[violation_code]],Table2[[#All],[violation_code]:[category]],3,FALSE)</f>
        <v>2</v>
      </c>
      <c r="E724">
        <v>349570</v>
      </c>
      <c r="F724" s="4">
        <v>0.27152777777777776</v>
      </c>
      <c r="G724">
        <v>601</v>
      </c>
      <c r="H724" t="s">
        <v>25</v>
      </c>
      <c r="I724" t="str">
        <f>CONCATENATE(Table4[[#This Row],[house_number]]," ",Table4[[#This Row],[street_name]], ", New York, NY")</f>
        <v>601 W 137th St, New York, NY</v>
      </c>
    </row>
    <row r="725" spans="1:9" x14ac:dyDescent="0.25">
      <c r="A725">
        <v>7097811742</v>
      </c>
      <c r="B725" s="5">
        <v>41506</v>
      </c>
      <c r="C725">
        <v>40</v>
      </c>
      <c r="D725">
        <f>VLOOKUP(Table4[[#This Row],[violation_code]],Table2[[#All],[violation_code]:[category]],3,FALSE)</f>
        <v>2</v>
      </c>
      <c r="E725">
        <v>349570</v>
      </c>
      <c r="F725" s="4">
        <v>0.28472222222222221</v>
      </c>
      <c r="G725" t="s">
        <v>54</v>
      </c>
      <c r="H725" t="s">
        <v>17</v>
      </c>
      <c r="I725" t="str">
        <f>CONCATENATE(Table4[[#This Row],[house_number]]," ",Table4[[#This Row],[street_name]], ", New York, NY")</f>
        <v>3828-30 Broadway, New York, NY</v>
      </c>
    </row>
    <row r="726" spans="1:9" x14ac:dyDescent="0.25">
      <c r="A726">
        <v>7097811810</v>
      </c>
      <c r="B726" s="5">
        <v>41506</v>
      </c>
      <c r="C726">
        <v>21</v>
      </c>
      <c r="D726">
        <f>VLOOKUP(Table4[[#This Row],[violation_code]],Table2[[#All],[violation_code]:[category]],3,FALSE)</f>
        <v>1</v>
      </c>
      <c r="E726">
        <v>349570</v>
      </c>
      <c r="F726" s="4">
        <v>0.33749999999999997</v>
      </c>
      <c r="G726">
        <v>569</v>
      </c>
      <c r="H726" t="s">
        <v>43</v>
      </c>
      <c r="I726" t="str">
        <f>CONCATENATE(Table4[[#This Row],[house_number]]," ",Table4[[#This Row],[street_name]], ", New York, NY")</f>
        <v>569 W 150th St, New York, NY</v>
      </c>
    </row>
    <row r="727" spans="1:9" x14ac:dyDescent="0.25">
      <c r="A727">
        <v>7097811845</v>
      </c>
      <c r="B727" s="5">
        <v>41506</v>
      </c>
      <c r="C727">
        <v>21</v>
      </c>
      <c r="D727">
        <f>VLOOKUP(Table4[[#This Row],[violation_code]],Table2[[#All],[violation_code]:[category]],3,FALSE)</f>
        <v>1</v>
      </c>
      <c r="E727">
        <v>349570</v>
      </c>
      <c r="F727" s="4">
        <v>0.34097222222222223</v>
      </c>
      <c r="G727">
        <v>512</v>
      </c>
      <c r="H727" t="s">
        <v>44</v>
      </c>
      <c r="I727" t="str">
        <f>CONCATENATE(Table4[[#This Row],[house_number]]," ",Table4[[#This Row],[street_name]], ", New York, NY")</f>
        <v>512 W 149th St, New York, NY</v>
      </c>
    </row>
    <row r="728" spans="1:9" x14ac:dyDescent="0.25">
      <c r="A728">
        <v>7097811869</v>
      </c>
      <c r="B728" s="5">
        <v>41506</v>
      </c>
      <c r="C728">
        <v>21</v>
      </c>
      <c r="D728">
        <f>VLOOKUP(Table4[[#This Row],[violation_code]],Table2[[#All],[violation_code]:[category]],3,FALSE)</f>
        <v>1</v>
      </c>
      <c r="E728">
        <v>349570</v>
      </c>
      <c r="F728" s="4">
        <v>0.34513888888888888</v>
      </c>
      <c r="G728">
        <v>506</v>
      </c>
      <c r="H728" t="s">
        <v>55</v>
      </c>
      <c r="I728" t="str">
        <f>CONCATENATE(Table4[[#This Row],[house_number]]," ",Table4[[#This Row],[street_name]], ", New York, NY")</f>
        <v>506 W 148th St, New York, NY</v>
      </c>
    </row>
    <row r="729" spans="1:9" x14ac:dyDescent="0.25">
      <c r="A729">
        <v>7097811900</v>
      </c>
      <c r="B729" s="5">
        <v>41506</v>
      </c>
      <c r="C729">
        <v>21</v>
      </c>
      <c r="D729">
        <f>VLOOKUP(Table4[[#This Row],[violation_code]],Table2[[#All],[violation_code]:[category]],3,FALSE)</f>
        <v>1</v>
      </c>
      <c r="E729">
        <v>349570</v>
      </c>
      <c r="F729" s="4">
        <v>0.36527777777777781</v>
      </c>
      <c r="G729">
        <v>120</v>
      </c>
      <c r="H729" t="s">
        <v>46</v>
      </c>
      <c r="I729" t="str">
        <f>CONCATENATE(Table4[[#This Row],[house_number]]," ",Table4[[#This Row],[street_name]], ", New York, NY")</f>
        <v>120 W 120th St, New York, NY</v>
      </c>
    </row>
    <row r="730" spans="1:9" x14ac:dyDescent="0.25">
      <c r="A730">
        <v>7097811924</v>
      </c>
      <c r="B730" s="5">
        <v>41506</v>
      </c>
      <c r="C730">
        <v>21</v>
      </c>
      <c r="D730">
        <f>VLOOKUP(Table4[[#This Row],[violation_code]],Table2[[#All],[violation_code]:[category]],3,FALSE)</f>
        <v>1</v>
      </c>
      <c r="E730">
        <v>349570</v>
      </c>
      <c r="F730" s="4">
        <v>0.37083333333333335</v>
      </c>
      <c r="G730">
        <v>86</v>
      </c>
      <c r="H730" t="s">
        <v>47</v>
      </c>
      <c r="I730" t="str">
        <f>CONCATENATE(Table4[[#This Row],[house_number]]," ",Table4[[#This Row],[street_name]], ", New York, NY")</f>
        <v>86 Morningside Dr, New York, NY</v>
      </c>
    </row>
    <row r="731" spans="1:9" x14ac:dyDescent="0.25">
      <c r="A731">
        <v>7097811950</v>
      </c>
      <c r="B731" s="5">
        <v>41506</v>
      </c>
      <c r="C731">
        <v>21</v>
      </c>
      <c r="D731">
        <f>VLOOKUP(Table4[[#This Row],[violation_code]],Table2[[#All],[violation_code]:[category]],3,FALSE)</f>
        <v>1</v>
      </c>
      <c r="E731">
        <v>349570</v>
      </c>
      <c r="F731" s="4">
        <v>0.37986111111111115</v>
      </c>
      <c r="G731" t="s">
        <v>56</v>
      </c>
      <c r="H731" t="s">
        <v>21</v>
      </c>
      <c r="I731" t="str">
        <f>CONCATENATE(Table4[[#This Row],[house_number]]," ",Table4[[#This Row],[street_name]], ", New York, NY")</f>
        <v>106-8 Convent Ave, New York, NY</v>
      </c>
    </row>
    <row r="732" spans="1:9" x14ac:dyDescent="0.25">
      <c r="A732">
        <v>7097812000</v>
      </c>
      <c r="B732" s="5">
        <v>41506</v>
      </c>
      <c r="C732">
        <v>16</v>
      </c>
      <c r="D732">
        <f>VLOOKUP(Table4[[#This Row],[violation_code]],Table2[[#All],[violation_code]:[category]],3,FALSE)</f>
        <v>2</v>
      </c>
      <c r="E732">
        <v>349570</v>
      </c>
      <c r="F732" s="4">
        <v>0.38819444444444445</v>
      </c>
      <c r="G732">
        <v>401</v>
      </c>
      <c r="H732" t="s">
        <v>23</v>
      </c>
      <c r="I732" t="str">
        <f>CONCATENATE(Table4[[#This Row],[house_number]]," ",Table4[[#This Row],[street_name]], ", New York, NY")</f>
        <v>401 W 130th St, New York, NY</v>
      </c>
    </row>
    <row r="733" spans="1:9" x14ac:dyDescent="0.25">
      <c r="A733">
        <v>7097812011</v>
      </c>
      <c r="B733" s="5">
        <v>41506</v>
      </c>
      <c r="C733">
        <v>70</v>
      </c>
      <c r="D733">
        <f>VLOOKUP(Table4[[#This Row],[violation_code]],Table2[[#All],[violation_code]:[category]],3,FALSE)</f>
        <v>5</v>
      </c>
      <c r="E733">
        <v>349570</v>
      </c>
      <c r="F733" s="4">
        <v>0.38958333333333334</v>
      </c>
      <c r="G733">
        <v>401</v>
      </c>
      <c r="H733" t="s">
        <v>23</v>
      </c>
      <c r="I733" t="str">
        <f>CONCATENATE(Table4[[#This Row],[house_number]]," ",Table4[[#This Row],[street_name]], ", New York, NY")</f>
        <v>401 W 130th St, New York, NY</v>
      </c>
    </row>
    <row r="734" spans="1:9" x14ac:dyDescent="0.25">
      <c r="A734">
        <v>7097812023</v>
      </c>
      <c r="B734" s="5">
        <v>41506</v>
      </c>
      <c r="C734">
        <v>71</v>
      </c>
      <c r="D734">
        <f>VLOOKUP(Table4[[#This Row],[violation_code]],Table2[[#All],[violation_code]:[category]],3,FALSE)</f>
        <v>5</v>
      </c>
      <c r="E734">
        <v>349570</v>
      </c>
      <c r="F734" s="4">
        <v>0.39027777777777778</v>
      </c>
      <c r="G734">
        <v>401</v>
      </c>
      <c r="H734" t="s">
        <v>23</v>
      </c>
      <c r="I734" t="str">
        <f>CONCATENATE(Table4[[#This Row],[house_number]]," ",Table4[[#This Row],[street_name]], ", New York, NY")</f>
        <v>401 W 130th St, New York, NY</v>
      </c>
    </row>
    <row r="735" spans="1:9" x14ac:dyDescent="0.25">
      <c r="A735">
        <v>7097812047</v>
      </c>
      <c r="B735" s="5">
        <v>41506</v>
      </c>
      <c r="C735">
        <v>21</v>
      </c>
      <c r="D735">
        <f>VLOOKUP(Table4[[#This Row],[violation_code]],Table2[[#All],[violation_code]:[category]],3,FALSE)</f>
        <v>1</v>
      </c>
      <c r="E735">
        <v>349570</v>
      </c>
      <c r="F735" s="4">
        <v>0.40277777777777773</v>
      </c>
      <c r="G735">
        <v>73</v>
      </c>
      <c r="H735" t="s">
        <v>23</v>
      </c>
      <c r="I735" t="str">
        <f>CONCATENATE(Table4[[#This Row],[house_number]]," ",Table4[[#This Row],[street_name]], ", New York, NY")</f>
        <v>73 W 130th St, New York, NY</v>
      </c>
    </row>
    <row r="736" spans="1:9" x14ac:dyDescent="0.25">
      <c r="A736">
        <v>7097812060</v>
      </c>
      <c r="B736" s="5">
        <v>41506</v>
      </c>
      <c r="C736">
        <v>21</v>
      </c>
      <c r="D736">
        <f>VLOOKUP(Table4[[#This Row],[violation_code]],Table2[[#All],[violation_code]:[category]],3,FALSE)</f>
        <v>1</v>
      </c>
      <c r="E736">
        <v>349570</v>
      </c>
      <c r="F736" s="4">
        <v>0.4055555555555555</v>
      </c>
      <c r="G736">
        <v>14</v>
      </c>
      <c r="H736" t="s">
        <v>23</v>
      </c>
      <c r="I736" t="str">
        <f>CONCATENATE(Table4[[#This Row],[house_number]]," ",Table4[[#This Row],[street_name]], ", New York, NY")</f>
        <v>14 W 130th St, New York, NY</v>
      </c>
    </row>
    <row r="737" spans="1:9" x14ac:dyDescent="0.25">
      <c r="A737">
        <v>7097812096</v>
      </c>
      <c r="B737" s="5">
        <v>41506</v>
      </c>
      <c r="C737">
        <v>21</v>
      </c>
      <c r="D737">
        <f>VLOOKUP(Table4[[#This Row],[violation_code]],Table2[[#All],[violation_code]:[category]],3,FALSE)</f>
        <v>1</v>
      </c>
      <c r="E737">
        <v>349570</v>
      </c>
      <c r="F737" s="4">
        <v>0.46319444444444446</v>
      </c>
      <c r="G737">
        <v>6</v>
      </c>
      <c r="H737" t="s">
        <v>52</v>
      </c>
      <c r="I737" t="str">
        <f>CONCATENATE(Table4[[#This Row],[house_number]]," ",Table4[[#This Row],[street_name]], ", New York, NY")</f>
        <v>6 Claremont Ave, New York, NY</v>
      </c>
    </row>
    <row r="738" spans="1:9" x14ac:dyDescent="0.25">
      <c r="A738">
        <v>7097812126</v>
      </c>
      <c r="B738" s="5">
        <v>41506</v>
      </c>
      <c r="C738">
        <v>21</v>
      </c>
      <c r="D738">
        <f>VLOOKUP(Table4[[#This Row],[violation_code]],Table2[[#All],[violation_code]:[category]],3,FALSE)</f>
        <v>1</v>
      </c>
      <c r="E738">
        <v>349570</v>
      </c>
      <c r="F738" s="4">
        <v>0.46736111111111112</v>
      </c>
      <c r="G738">
        <v>134</v>
      </c>
      <c r="H738" t="s">
        <v>52</v>
      </c>
      <c r="I738" t="str">
        <f>CONCATENATE(Table4[[#This Row],[house_number]]," ",Table4[[#This Row],[street_name]], ", New York, NY")</f>
        <v>134 Claremont Ave, New York, NY</v>
      </c>
    </row>
    <row r="739" spans="1:9" x14ac:dyDescent="0.25">
      <c r="A739">
        <v>7097812163</v>
      </c>
      <c r="B739" s="5">
        <v>41506</v>
      </c>
      <c r="C739">
        <v>21</v>
      </c>
      <c r="D739">
        <f>VLOOKUP(Table4[[#This Row],[violation_code]],Table2[[#All],[violation_code]:[category]],3,FALSE)</f>
        <v>1</v>
      </c>
      <c r="E739">
        <v>349570</v>
      </c>
      <c r="F739" s="4">
        <v>0.47083333333333338</v>
      </c>
      <c r="G739">
        <v>186</v>
      </c>
      <c r="H739" t="s">
        <v>52</v>
      </c>
      <c r="I739" t="str">
        <f>CONCATENATE(Table4[[#This Row],[house_number]]," ",Table4[[#This Row],[street_name]], ", New York, NY")</f>
        <v>186 Claremont Ave, New York, NY</v>
      </c>
    </row>
    <row r="740" spans="1:9" x14ac:dyDescent="0.25">
      <c r="A740">
        <v>7097812217</v>
      </c>
      <c r="B740" s="5">
        <v>41506</v>
      </c>
      <c r="C740">
        <v>21</v>
      </c>
      <c r="D740">
        <f>VLOOKUP(Table4[[#This Row],[violation_code]],Table2[[#All],[violation_code]:[category]],3,FALSE)</f>
        <v>1</v>
      </c>
      <c r="E740">
        <v>349570</v>
      </c>
      <c r="F740" s="4">
        <v>0.4861111111111111</v>
      </c>
      <c r="G740">
        <v>232</v>
      </c>
      <c r="H740" t="s">
        <v>27</v>
      </c>
      <c r="I740" t="str">
        <f>CONCATENATE(Table4[[#This Row],[house_number]]," ",Table4[[#This Row],[street_name]], ", New York, NY")</f>
        <v>232 W 138th St, New York, NY</v>
      </c>
    </row>
    <row r="741" spans="1:9" x14ac:dyDescent="0.25">
      <c r="A741">
        <v>7097812242</v>
      </c>
      <c r="B741" s="5">
        <v>41506</v>
      </c>
      <c r="C741">
        <v>21</v>
      </c>
      <c r="D741">
        <f>VLOOKUP(Table4[[#This Row],[violation_code]],Table2[[#All],[violation_code]:[category]],3,FALSE)</f>
        <v>1</v>
      </c>
      <c r="E741">
        <v>349570</v>
      </c>
      <c r="F741" s="4">
        <v>0.4909722222222222</v>
      </c>
      <c r="G741">
        <v>234</v>
      </c>
      <c r="H741" t="s">
        <v>25</v>
      </c>
      <c r="I741" t="str">
        <f>CONCATENATE(Table4[[#This Row],[house_number]]," ",Table4[[#This Row],[street_name]], ", New York, NY")</f>
        <v>234 W 137th St, New York, NY</v>
      </c>
    </row>
    <row r="742" spans="1:9" x14ac:dyDescent="0.25">
      <c r="A742">
        <v>7097812266</v>
      </c>
      <c r="B742" s="5">
        <v>41506</v>
      </c>
      <c r="C742">
        <v>21</v>
      </c>
      <c r="D742">
        <f>VLOOKUP(Table4[[#This Row],[violation_code]],Table2[[#All],[violation_code]:[category]],3,FALSE)</f>
        <v>1</v>
      </c>
      <c r="E742">
        <v>349570</v>
      </c>
      <c r="F742" s="4">
        <v>0.49583333333333335</v>
      </c>
      <c r="G742">
        <v>50</v>
      </c>
      <c r="H742" t="s">
        <v>38</v>
      </c>
      <c r="I742" t="str">
        <f>CONCATENATE(Table4[[#This Row],[house_number]]," ",Table4[[#This Row],[street_name]], ", New York, NY")</f>
        <v>50 W 139th St, New York, NY</v>
      </c>
    </row>
    <row r="743" spans="1:9" x14ac:dyDescent="0.25">
      <c r="A743">
        <v>7097812291</v>
      </c>
      <c r="B743" s="5">
        <v>41506</v>
      </c>
      <c r="C743">
        <v>21</v>
      </c>
      <c r="D743">
        <f>VLOOKUP(Table4[[#This Row],[violation_code]],Table2[[#All],[violation_code]:[category]],3,FALSE)</f>
        <v>1</v>
      </c>
      <c r="E743">
        <v>349570</v>
      </c>
      <c r="F743" s="4">
        <v>0.5</v>
      </c>
      <c r="G743">
        <v>34</v>
      </c>
      <c r="H743" t="s">
        <v>38</v>
      </c>
      <c r="I743" t="str">
        <f>CONCATENATE(Table4[[#This Row],[house_number]]," ",Table4[[#This Row],[street_name]], ", New York, NY")</f>
        <v>34 W 139th St, New York, NY</v>
      </c>
    </row>
    <row r="744" spans="1:9" x14ac:dyDescent="0.25">
      <c r="A744">
        <v>7097812308</v>
      </c>
      <c r="B744" s="5">
        <v>41506</v>
      </c>
      <c r="C744">
        <v>71</v>
      </c>
      <c r="D744">
        <f>VLOOKUP(Table4[[#This Row],[violation_code]],Table2[[#All],[violation_code]:[category]],3,FALSE)</f>
        <v>5</v>
      </c>
      <c r="E744">
        <v>349570</v>
      </c>
      <c r="F744" s="4">
        <v>0.50069444444444444</v>
      </c>
      <c r="G744">
        <v>34</v>
      </c>
      <c r="H744" t="s">
        <v>38</v>
      </c>
      <c r="I744" t="str">
        <f>CONCATENATE(Table4[[#This Row],[house_number]]," ",Table4[[#This Row],[street_name]], ", New York, NY")</f>
        <v>34 W 139th St, New York, NY</v>
      </c>
    </row>
    <row r="745" spans="1:9" x14ac:dyDescent="0.25">
      <c r="A745">
        <v>7097812310</v>
      </c>
      <c r="B745" s="5">
        <v>41506</v>
      </c>
      <c r="C745">
        <v>21</v>
      </c>
      <c r="D745">
        <f>VLOOKUP(Table4[[#This Row],[violation_code]],Table2[[#All],[violation_code]:[category]],3,FALSE)</f>
        <v>1</v>
      </c>
      <c r="E745">
        <v>349570</v>
      </c>
      <c r="F745" s="4">
        <v>0.50208333333333333</v>
      </c>
      <c r="G745">
        <v>10</v>
      </c>
      <c r="H745" t="s">
        <v>27</v>
      </c>
      <c r="I745" t="str">
        <f>CONCATENATE(Table4[[#This Row],[house_number]]," ",Table4[[#This Row],[street_name]], ", New York, NY")</f>
        <v>10 W 138th St, New York, NY</v>
      </c>
    </row>
    <row r="746" spans="1:9" x14ac:dyDescent="0.25">
      <c r="A746">
        <v>7097812333</v>
      </c>
      <c r="B746" s="5">
        <v>41506</v>
      </c>
      <c r="C746">
        <v>21</v>
      </c>
      <c r="D746">
        <f>VLOOKUP(Table4[[#This Row],[violation_code]],Table2[[#All],[violation_code]:[category]],3,FALSE)</f>
        <v>1</v>
      </c>
      <c r="E746">
        <v>349570</v>
      </c>
      <c r="F746" s="4">
        <v>0.50416666666666665</v>
      </c>
      <c r="G746" t="s">
        <v>57</v>
      </c>
      <c r="H746" t="s">
        <v>27</v>
      </c>
      <c r="I746" t="str">
        <f>CONCATENATE(Table4[[#This Row],[house_number]]," ",Table4[[#This Row],[street_name]], ", New York, NY")</f>
        <v>42-46 W 138th St, New York, NY</v>
      </c>
    </row>
    <row r="747" spans="1:9" x14ac:dyDescent="0.25">
      <c r="A747">
        <v>7097812357</v>
      </c>
      <c r="B747" s="5">
        <v>41506</v>
      </c>
      <c r="C747">
        <v>21</v>
      </c>
      <c r="D747">
        <f>VLOOKUP(Table4[[#This Row],[violation_code]],Table2[[#All],[violation_code]:[category]],3,FALSE)</f>
        <v>1</v>
      </c>
      <c r="E747">
        <v>349570</v>
      </c>
      <c r="F747" s="4">
        <v>0.50902777777777775</v>
      </c>
      <c r="G747">
        <v>212</v>
      </c>
      <c r="H747" t="s">
        <v>58</v>
      </c>
      <c r="I747" t="str">
        <f>CONCATENATE(Table4[[#This Row],[house_number]]," ",Table4[[#This Row],[street_name]], ", New York, NY")</f>
        <v>212 W 133rd St, New York, NY</v>
      </c>
    </row>
    <row r="748" spans="1:9" x14ac:dyDescent="0.25">
      <c r="A748">
        <v>7097812369</v>
      </c>
      <c r="B748" s="5">
        <v>41506</v>
      </c>
      <c r="C748">
        <v>21</v>
      </c>
      <c r="D748">
        <f>VLOOKUP(Table4[[#This Row],[violation_code]],Table2[[#All],[violation_code]:[category]],3,FALSE)</f>
        <v>1</v>
      </c>
      <c r="E748">
        <v>349570</v>
      </c>
      <c r="F748" s="4">
        <v>0.51250000000000007</v>
      </c>
      <c r="G748">
        <v>101</v>
      </c>
      <c r="H748" t="s">
        <v>41</v>
      </c>
      <c r="I748" t="str">
        <f>CONCATENATE(Table4[[#This Row],[house_number]]," ",Table4[[#This Row],[street_name]], ", New York, NY")</f>
        <v>101 W 132nd St, New York, NY</v>
      </c>
    </row>
    <row r="749" spans="1:9" x14ac:dyDescent="0.25">
      <c r="A749">
        <v>7097812370</v>
      </c>
      <c r="B749" s="5">
        <v>41506</v>
      </c>
      <c r="C749">
        <v>46</v>
      </c>
      <c r="D749">
        <f>VLOOKUP(Table4[[#This Row],[violation_code]],Table2[[#All],[violation_code]:[category]],3,FALSE)</f>
        <v>3</v>
      </c>
      <c r="E749">
        <v>349570</v>
      </c>
      <c r="F749" s="4">
        <v>0.54166666666666663</v>
      </c>
      <c r="G749">
        <v>315</v>
      </c>
      <c r="H749" t="s">
        <v>32</v>
      </c>
      <c r="I749" t="str">
        <f>CONCATENATE(Table4[[#This Row],[house_number]]," ",Table4[[#This Row],[street_name]], ", New York, NY")</f>
        <v>315 E 102nd St, New York, NY</v>
      </c>
    </row>
    <row r="750" spans="1:9" x14ac:dyDescent="0.25">
      <c r="A750">
        <v>7097812382</v>
      </c>
      <c r="B750" s="5">
        <v>41506</v>
      </c>
      <c r="C750">
        <v>46</v>
      </c>
      <c r="D750">
        <f>VLOOKUP(Table4[[#This Row],[violation_code]],Table2[[#All],[violation_code]:[category]],3,FALSE)</f>
        <v>3</v>
      </c>
      <c r="E750">
        <v>349570</v>
      </c>
      <c r="F750" s="4">
        <v>0.5444444444444444</v>
      </c>
      <c r="G750">
        <v>445</v>
      </c>
      <c r="H750" t="s">
        <v>32</v>
      </c>
      <c r="I750" t="str">
        <f>CONCATENATE(Table4[[#This Row],[house_number]]," ",Table4[[#This Row],[street_name]], ", New York, NY")</f>
        <v>445 E 102nd St, New York, NY</v>
      </c>
    </row>
    <row r="751" spans="1:9" x14ac:dyDescent="0.25">
      <c r="A751">
        <v>7097812448</v>
      </c>
      <c r="B751" s="5">
        <v>41506</v>
      </c>
      <c r="C751">
        <v>40</v>
      </c>
      <c r="D751">
        <f>VLOOKUP(Table4[[#This Row],[violation_code]],Table2[[#All],[violation_code]:[category]],3,FALSE)</f>
        <v>2</v>
      </c>
      <c r="E751">
        <v>349570</v>
      </c>
      <c r="F751" s="4">
        <v>0.57708333333333328</v>
      </c>
      <c r="G751">
        <v>176</v>
      </c>
      <c r="H751" t="s">
        <v>59</v>
      </c>
      <c r="I751" t="str">
        <f>CONCATENATE(Table4[[#This Row],[house_number]]," ",Table4[[#This Row],[street_name]], ", New York, NY")</f>
        <v>176 E 103rd St, New York, NY</v>
      </c>
    </row>
    <row r="752" spans="1:9" x14ac:dyDescent="0.25">
      <c r="A752">
        <v>7097812503</v>
      </c>
      <c r="B752" s="5">
        <v>41506</v>
      </c>
      <c r="C752">
        <v>17</v>
      </c>
      <c r="D752">
        <f>VLOOKUP(Table4[[#This Row],[violation_code]],Table2[[#All],[violation_code]:[category]],3,FALSE)</f>
        <v>2</v>
      </c>
      <c r="E752">
        <v>349570</v>
      </c>
      <c r="F752" s="4">
        <v>0.59513888888888888</v>
      </c>
      <c r="G752">
        <v>175</v>
      </c>
      <c r="H752" t="s">
        <v>39</v>
      </c>
      <c r="I752" t="str">
        <f>CONCATENATE(Table4[[#This Row],[house_number]]," ",Table4[[#This Row],[street_name]], ", New York, NY")</f>
        <v>175 E 125th St, New York, NY</v>
      </c>
    </row>
    <row r="753" spans="1:9" x14ac:dyDescent="0.25">
      <c r="A753">
        <v>7097812540</v>
      </c>
      <c r="B753" s="5">
        <v>41506</v>
      </c>
      <c r="C753">
        <v>46</v>
      </c>
      <c r="D753">
        <f>VLOOKUP(Table4[[#This Row],[violation_code]],Table2[[#All],[violation_code]:[category]],3,FALSE)</f>
        <v>3</v>
      </c>
      <c r="E753">
        <v>349570</v>
      </c>
      <c r="F753" s="4">
        <v>0.61319444444444449</v>
      </c>
      <c r="G753">
        <v>173</v>
      </c>
      <c r="H753" t="s">
        <v>40</v>
      </c>
      <c r="I753" t="str">
        <f>CONCATENATE(Table4[[#This Row],[house_number]]," ",Table4[[#This Row],[street_name]], ", New York, NY")</f>
        <v>173 E 116th St, New York, NY</v>
      </c>
    </row>
    <row r="754" spans="1:9" x14ac:dyDescent="0.25">
      <c r="A754">
        <v>7097812564</v>
      </c>
      <c r="B754" s="5">
        <v>41506</v>
      </c>
      <c r="C754">
        <v>46</v>
      </c>
      <c r="D754">
        <f>VLOOKUP(Table4[[#This Row],[violation_code]],Table2[[#All],[violation_code]:[category]],3,FALSE)</f>
        <v>3</v>
      </c>
      <c r="E754">
        <v>349570</v>
      </c>
      <c r="F754" s="4">
        <v>0.61736111111111114</v>
      </c>
      <c r="G754">
        <v>1767</v>
      </c>
      <c r="H754" t="s">
        <v>60</v>
      </c>
      <c r="I754" t="str">
        <f>CONCATENATE(Table4[[#This Row],[house_number]]," ",Table4[[#This Row],[street_name]], ", New York, NY")</f>
        <v>1767 Park Ave, New York, NY</v>
      </c>
    </row>
    <row r="755" spans="1:9" x14ac:dyDescent="0.25">
      <c r="A755">
        <v>7097812606</v>
      </c>
      <c r="B755" s="5">
        <v>41507</v>
      </c>
      <c r="C755">
        <v>40</v>
      </c>
      <c r="D755">
        <f>VLOOKUP(Table4[[#This Row],[violation_code]],Table2[[#All],[violation_code]:[category]],3,FALSE)</f>
        <v>2</v>
      </c>
      <c r="E755">
        <v>349570</v>
      </c>
      <c r="F755" s="4">
        <v>0.24444444444444446</v>
      </c>
      <c r="G755">
        <v>315</v>
      </c>
      <c r="H755" t="s">
        <v>61</v>
      </c>
      <c r="I755" t="str">
        <f>CONCATENATE(Table4[[#This Row],[house_number]]," ",Table4[[#This Row],[street_name]], ", New York, NY")</f>
        <v>315 W 102nd St, New York, NY</v>
      </c>
    </row>
    <row r="756" spans="1:9" x14ac:dyDescent="0.25">
      <c r="A756">
        <v>7097812620</v>
      </c>
      <c r="B756" s="5">
        <v>41507</v>
      </c>
      <c r="C756">
        <v>21</v>
      </c>
      <c r="D756">
        <f>VLOOKUP(Table4[[#This Row],[violation_code]],Table2[[#All],[violation_code]:[category]],3,FALSE)</f>
        <v>1</v>
      </c>
      <c r="E756">
        <v>349570</v>
      </c>
      <c r="F756" s="4">
        <v>0.29583333333333334</v>
      </c>
      <c r="G756">
        <v>750</v>
      </c>
      <c r="H756" t="s">
        <v>14</v>
      </c>
      <c r="I756" t="str">
        <f>CONCATENATE(Table4[[#This Row],[house_number]]," ",Table4[[#This Row],[street_name]], ", New York, NY")</f>
        <v>750 Columbus Ave, New York, NY</v>
      </c>
    </row>
    <row r="757" spans="1:9" x14ac:dyDescent="0.25">
      <c r="A757">
        <v>7097812631</v>
      </c>
      <c r="B757" s="5">
        <v>41507</v>
      </c>
      <c r="C757">
        <v>14</v>
      </c>
      <c r="D757">
        <f>VLOOKUP(Table4[[#This Row],[violation_code]],Table2[[#All],[violation_code]:[category]],3,FALSE)</f>
        <v>2</v>
      </c>
      <c r="E757">
        <v>349570</v>
      </c>
      <c r="F757" s="4">
        <v>0.29930555555555555</v>
      </c>
      <c r="G757">
        <v>505</v>
      </c>
      <c r="H757" t="s">
        <v>14</v>
      </c>
      <c r="I757" t="str">
        <f>CONCATENATE(Table4[[#This Row],[house_number]]," ",Table4[[#This Row],[street_name]], ", New York, NY")</f>
        <v>505 Columbus Ave, New York, NY</v>
      </c>
    </row>
    <row r="758" spans="1:9" x14ac:dyDescent="0.25">
      <c r="A758">
        <v>7097812643</v>
      </c>
      <c r="B758" s="5">
        <v>41507</v>
      </c>
      <c r="C758">
        <v>21</v>
      </c>
      <c r="D758">
        <f>VLOOKUP(Table4[[#This Row],[violation_code]],Table2[[#All],[violation_code]:[category]],3,FALSE)</f>
        <v>1</v>
      </c>
      <c r="E758">
        <v>349570</v>
      </c>
      <c r="F758" s="4">
        <v>0.30277777777777776</v>
      </c>
      <c r="G758">
        <v>157</v>
      </c>
      <c r="H758" t="s">
        <v>14</v>
      </c>
      <c r="I758" t="str">
        <f>CONCATENATE(Table4[[#This Row],[house_number]]," ",Table4[[#This Row],[street_name]], ", New York, NY")</f>
        <v>157 Columbus Ave, New York, NY</v>
      </c>
    </row>
    <row r="759" spans="1:9" x14ac:dyDescent="0.25">
      <c r="A759">
        <v>7097812655</v>
      </c>
      <c r="B759" s="5">
        <v>41507</v>
      </c>
      <c r="C759">
        <v>21</v>
      </c>
      <c r="D759">
        <f>VLOOKUP(Table4[[#This Row],[violation_code]],Table2[[#All],[violation_code]:[category]],3,FALSE)</f>
        <v>1</v>
      </c>
      <c r="E759">
        <v>349570</v>
      </c>
      <c r="F759" s="4">
        <v>0.3034722222222222</v>
      </c>
      <c r="G759">
        <v>171</v>
      </c>
      <c r="H759" t="s">
        <v>14</v>
      </c>
      <c r="I759" t="str">
        <f>CONCATENATE(Table4[[#This Row],[house_number]]," ",Table4[[#This Row],[street_name]], ", New York, NY")</f>
        <v>171 Columbus Ave, New York, NY</v>
      </c>
    </row>
    <row r="760" spans="1:9" x14ac:dyDescent="0.25">
      <c r="A760">
        <v>7097812667</v>
      </c>
      <c r="B760" s="5">
        <v>41507</v>
      </c>
      <c r="C760">
        <v>21</v>
      </c>
      <c r="D760">
        <f>VLOOKUP(Table4[[#This Row],[violation_code]],Table2[[#All],[violation_code]:[category]],3,FALSE)</f>
        <v>1</v>
      </c>
      <c r="E760">
        <v>349570</v>
      </c>
      <c r="F760" s="4">
        <v>0.31666666666666665</v>
      </c>
      <c r="G760">
        <v>2578</v>
      </c>
      <c r="H760" t="s">
        <v>17</v>
      </c>
      <c r="I760" t="str">
        <f>CONCATENATE(Table4[[#This Row],[house_number]]," ",Table4[[#This Row],[street_name]], ", New York, NY")</f>
        <v>2578 Broadway, New York, NY</v>
      </c>
    </row>
    <row r="761" spans="1:9" x14ac:dyDescent="0.25">
      <c r="A761">
        <v>7097812722</v>
      </c>
      <c r="B761" s="5">
        <v>41507</v>
      </c>
      <c r="C761">
        <v>21</v>
      </c>
      <c r="D761">
        <f>VLOOKUP(Table4[[#This Row],[violation_code]],Table2[[#All],[violation_code]:[category]],3,FALSE)</f>
        <v>1</v>
      </c>
      <c r="E761">
        <v>349570</v>
      </c>
      <c r="F761" s="4">
        <v>0.34097222222222223</v>
      </c>
      <c r="G761">
        <v>549</v>
      </c>
      <c r="H761" t="s">
        <v>62</v>
      </c>
      <c r="I761" t="str">
        <f>CONCATENATE(Table4[[#This Row],[house_number]]," ",Table4[[#This Row],[street_name]], ", New York, NY")</f>
        <v>549 Lenox Ave, New York, NY</v>
      </c>
    </row>
    <row r="762" spans="1:9" x14ac:dyDescent="0.25">
      <c r="A762">
        <v>7097812746</v>
      </c>
      <c r="B762" s="5">
        <v>41507</v>
      </c>
      <c r="C762">
        <v>19</v>
      </c>
      <c r="D762">
        <f>VLOOKUP(Table4[[#This Row],[violation_code]],Table2[[#All],[violation_code]:[category]],3,FALSE)</f>
        <v>2</v>
      </c>
      <c r="E762">
        <v>349570</v>
      </c>
      <c r="F762" s="4">
        <v>0.34583333333333338</v>
      </c>
      <c r="G762">
        <v>380</v>
      </c>
      <c r="H762" t="s">
        <v>62</v>
      </c>
      <c r="I762" t="str">
        <f>CONCATENATE(Table4[[#This Row],[house_number]]," ",Table4[[#This Row],[street_name]], ", New York, NY")</f>
        <v>380 Lenox Ave, New York, NY</v>
      </c>
    </row>
    <row r="763" spans="1:9" x14ac:dyDescent="0.25">
      <c r="A763">
        <v>7097812760</v>
      </c>
      <c r="B763" s="5">
        <v>41507</v>
      </c>
      <c r="C763">
        <v>21</v>
      </c>
      <c r="D763">
        <f>VLOOKUP(Table4[[#This Row],[violation_code]],Table2[[#All],[violation_code]:[category]],3,FALSE)</f>
        <v>1</v>
      </c>
      <c r="E763">
        <v>349570</v>
      </c>
      <c r="F763" s="4">
        <v>0.35902777777777778</v>
      </c>
      <c r="G763">
        <v>9</v>
      </c>
      <c r="H763" t="s">
        <v>63</v>
      </c>
      <c r="I763" t="str">
        <f>CONCATENATE(Table4[[#This Row],[house_number]]," ",Table4[[#This Row],[street_name]], ", New York, NY")</f>
        <v>9 Fort Washington Ave, New York, NY</v>
      </c>
    </row>
    <row r="764" spans="1:9" x14ac:dyDescent="0.25">
      <c r="A764">
        <v>7097812771</v>
      </c>
      <c r="B764" s="5">
        <v>41507</v>
      </c>
      <c r="C764">
        <v>21</v>
      </c>
      <c r="D764">
        <f>VLOOKUP(Table4[[#This Row],[violation_code]],Table2[[#All],[violation_code]:[category]],3,FALSE)</f>
        <v>1</v>
      </c>
      <c r="E764">
        <v>349570</v>
      </c>
      <c r="F764" s="4">
        <v>0.3611111111111111</v>
      </c>
      <c r="G764">
        <v>564</v>
      </c>
      <c r="H764" t="s">
        <v>19</v>
      </c>
      <c r="I764" t="str">
        <f>CONCATENATE(Table4[[#This Row],[house_number]]," ",Table4[[#This Row],[street_name]], ", New York, NY")</f>
        <v>564 W 160th St, New York, NY</v>
      </c>
    </row>
    <row r="765" spans="1:9" x14ac:dyDescent="0.25">
      <c r="A765">
        <v>7097812813</v>
      </c>
      <c r="B765" s="5">
        <v>41507</v>
      </c>
      <c r="C765">
        <v>21</v>
      </c>
      <c r="D765">
        <f>VLOOKUP(Table4[[#This Row],[violation_code]],Table2[[#All],[violation_code]:[category]],3,FALSE)</f>
        <v>1</v>
      </c>
      <c r="E765">
        <v>349570</v>
      </c>
      <c r="F765" s="4">
        <v>0.40069444444444446</v>
      </c>
      <c r="G765">
        <v>535</v>
      </c>
      <c r="H765" t="s">
        <v>64</v>
      </c>
      <c r="I765" t="str">
        <f>CONCATENATE(Table4[[#This Row],[house_number]]," ",Table4[[#This Row],[street_name]], ", New York, NY")</f>
        <v>535 W 162nd St, New York, NY</v>
      </c>
    </row>
    <row r="766" spans="1:9" x14ac:dyDescent="0.25">
      <c r="A766">
        <v>7097812849</v>
      </c>
      <c r="B766" s="5">
        <v>41507</v>
      </c>
      <c r="C766">
        <v>21</v>
      </c>
      <c r="D766">
        <f>VLOOKUP(Table4[[#This Row],[violation_code]],Table2[[#All],[violation_code]:[category]],3,FALSE)</f>
        <v>1</v>
      </c>
      <c r="E766">
        <v>349570</v>
      </c>
      <c r="F766" s="4">
        <v>0.40347222222222223</v>
      </c>
      <c r="G766">
        <v>448</v>
      </c>
      <c r="H766" t="s">
        <v>65</v>
      </c>
      <c r="I766" t="str">
        <f>CONCATENATE(Table4[[#This Row],[house_number]]," ",Table4[[#This Row],[street_name]], ", New York, NY")</f>
        <v>448 W 163rd St, New York, NY</v>
      </c>
    </row>
    <row r="767" spans="1:9" x14ac:dyDescent="0.25">
      <c r="A767">
        <v>7097812850</v>
      </c>
      <c r="B767" s="5">
        <v>41507</v>
      </c>
      <c r="C767">
        <v>21</v>
      </c>
      <c r="D767">
        <f>VLOOKUP(Table4[[#This Row],[violation_code]],Table2[[#All],[violation_code]:[category]],3,FALSE)</f>
        <v>1</v>
      </c>
      <c r="E767">
        <v>349570</v>
      </c>
      <c r="F767" s="4">
        <v>0.40833333333333338</v>
      </c>
      <c r="G767">
        <v>561</v>
      </c>
      <c r="H767" t="s">
        <v>66</v>
      </c>
      <c r="I767" t="str">
        <f>CONCATENATE(Table4[[#This Row],[house_number]]," ",Table4[[#This Row],[street_name]], ", New York, NY")</f>
        <v>561 W 164th St, New York, NY</v>
      </c>
    </row>
    <row r="768" spans="1:9" x14ac:dyDescent="0.25">
      <c r="A768">
        <v>7097812874</v>
      </c>
      <c r="B768" s="5">
        <v>41507</v>
      </c>
      <c r="C768">
        <v>48</v>
      </c>
      <c r="D768">
        <f>VLOOKUP(Table4[[#This Row],[violation_code]],Table2[[#All],[violation_code]:[category]],3,FALSE)</f>
        <v>3</v>
      </c>
      <c r="E768">
        <v>349570</v>
      </c>
      <c r="F768" s="4">
        <v>0.4145833333333333</v>
      </c>
      <c r="G768">
        <v>741</v>
      </c>
      <c r="H768" t="s">
        <v>67</v>
      </c>
      <c r="I768" t="str">
        <f>CONCATENATE(Table4[[#This Row],[house_number]]," ",Table4[[#This Row],[street_name]], ", New York, NY")</f>
        <v>741 St Nicholas Ave, New York, NY</v>
      </c>
    </row>
    <row r="769" spans="1:9" x14ac:dyDescent="0.25">
      <c r="A769">
        <v>7097812886</v>
      </c>
      <c r="B769" s="5">
        <v>41507</v>
      </c>
      <c r="C769">
        <v>48</v>
      </c>
      <c r="D769">
        <f>VLOOKUP(Table4[[#This Row],[violation_code]],Table2[[#All],[violation_code]:[category]],3,FALSE)</f>
        <v>3</v>
      </c>
      <c r="E769">
        <v>349570</v>
      </c>
      <c r="F769" s="4">
        <v>0.41597222222222219</v>
      </c>
      <c r="G769">
        <v>732</v>
      </c>
      <c r="H769" t="s">
        <v>67</v>
      </c>
      <c r="I769" t="str">
        <f>CONCATENATE(Table4[[#This Row],[house_number]]," ",Table4[[#This Row],[street_name]], ", New York, NY")</f>
        <v>732 St Nicholas Ave, New York, NY</v>
      </c>
    </row>
    <row r="770" spans="1:9" x14ac:dyDescent="0.25">
      <c r="A770">
        <v>7097812930</v>
      </c>
      <c r="B770" s="5">
        <v>41507</v>
      </c>
      <c r="C770">
        <v>21</v>
      </c>
      <c r="D770">
        <f>VLOOKUP(Table4[[#This Row],[violation_code]],Table2[[#All],[violation_code]:[category]],3,FALSE)</f>
        <v>1</v>
      </c>
      <c r="E770">
        <v>349570</v>
      </c>
      <c r="F770" s="4">
        <v>0.48402777777777778</v>
      </c>
      <c r="G770">
        <v>710</v>
      </c>
      <c r="H770" t="s">
        <v>68</v>
      </c>
      <c r="I770" t="str">
        <f>CONCATENATE(Table4[[#This Row],[house_number]]," ",Table4[[#This Row],[street_name]], ", New York, NY")</f>
        <v>710 W 187th St, New York, NY</v>
      </c>
    </row>
    <row r="771" spans="1:9" x14ac:dyDescent="0.25">
      <c r="A771">
        <v>7097812590</v>
      </c>
      <c r="B771" s="5">
        <v>41507</v>
      </c>
      <c r="C771">
        <v>19</v>
      </c>
      <c r="D771">
        <f>VLOOKUP(Table4[[#This Row],[violation_code]],Table2[[#All],[violation_code]:[category]],3,FALSE)</f>
        <v>2</v>
      </c>
      <c r="E771">
        <v>349570</v>
      </c>
      <c r="F771" s="4">
        <v>0.24166666666666667</v>
      </c>
      <c r="G771">
        <v>2660</v>
      </c>
      <c r="H771" t="s">
        <v>17</v>
      </c>
      <c r="I771" t="str">
        <f>CONCATENATE(Table4[[#This Row],[house_number]]," ",Table4[[#This Row],[street_name]], ", New York, NY")</f>
        <v>2660 Broadway, New York, NY</v>
      </c>
    </row>
    <row r="772" spans="1:9" x14ac:dyDescent="0.25">
      <c r="A772">
        <v>7097812618</v>
      </c>
      <c r="B772" s="5">
        <v>41507</v>
      </c>
      <c r="C772">
        <v>19</v>
      </c>
      <c r="D772">
        <f>VLOOKUP(Table4[[#This Row],[violation_code]],Table2[[#All],[violation_code]:[category]],3,FALSE)</f>
        <v>2</v>
      </c>
      <c r="E772">
        <v>349570</v>
      </c>
      <c r="F772" s="4">
        <v>0.26597222222222222</v>
      </c>
      <c r="G772">
        <v>2705</v>
      </c>
      <c r="H772" t="s">
        <v>17</v>
      </c>
      <c r="I772" t="str">
        <f>CONCATENATE(Table4[[#This Row],[house_number]]," ",Table4[[#This Row],[street_name]], ", New York, NY")</f>
        <v>2705 Broadway, New York, NY</v>
      </c>
    </row>
    <row r="773" spans="1:9" x14ac:dyDescent="0.25">
      <c r="A773">
        <v>7097812679</v>
      </c>
      <c r="B773" s="5">
        <v>41507</v>
      </c>
      <c r="C773">
        <v>21</v>
      </c>
      <c r="D773">
        <f>VLOOKUP(Table4[[#This Row],[violation_code]],Table2[[#All],[violation_code]:[category]],3,FALSE)</f>
        <v>1</v>
      </c>
      <c r="E773">
        <v>349570</v>
      </c>
      <c r="F773" s="4">
        <v>0.31736111111111115</v>
      </c>
      <c r="G773">
        <v>2592</v>
      </c>
      <c r="H773" t="s">
        <v>17</v>
      </c>
      <c r="I773" t="str">
        <f>CONCATENATE(Table4[[#This Row],[house_number]]," ",Table4[[#This Row],[street_name]], ", New York, NY")</f>
        <v>2592 Broadway, New York, NY</v>
      </c>
    </row>
    <row r="774" spans="1:9" x14ac:dyDescent="0.25">
      <c r="A774">
        <v>7097812680</v>
      </c>
      <c r="B774" s="5">
        <v>41507</v>
      </c>
      <c r="C774">
        <v>21</v>
      </c>
      <c r="D774">
        <f>VLOOKUP(Table4[[#This Row],[violation_code]],Table2[[#All],[violation_code]:[category]],3,FALSE)</f>
        <v>1</v>
      </c>
      <c r="E774">
        <v>349570</v>
      </c>
      <c r="F774" s="4">
        <v>0.31805555555555554</v>
      </c>
      <c r="G774">
        <v>2686</v>
      </c>
      <c r="H774" t="s">
        <v>17</v>
      </c>
      <c r="I774" t="str">
        <f>CONCATENATE(Table4[[#This Row],[house_number]]," ",Table4[[#This Row],[street_name]], ", New York, NY")</f>
        <v>2686 Broadway, New York, NY</v>
      </c>
    </row>
    <row r="775" spans="1:9" x14ac:dyDescent="0.25">
      <c r="A775">
        <v>7097812692</v>
      </c>
      <c r="B775" s="5">
        <v>41507</v>
      </c>
      <c r="C775">
        <v>21</v>
      </c>
      <c r="D775">
        <f>VLOOKUP(Table4[[#This Row],[violation_code]],Table2[[#All],[violation_code]:[category]],3,FALSE)</f>
        <v>1</v>
      </c>
      <c r="E775">
        <v>349570</v>
      </c>
      <c r="F775" s="4">
        <v>0.32013888888888892</v>
      </c>
      <c r="G775">
        <v>2812</v>
      </c>
      <c r="H775" t="s">
        <v>17</v>
      </c>
      <c r="I775" t="str">
        <f>CONCATENATE(Table4[[#This Row],[house_number]]," ",Table4[[#This Row],[street_name]], ", New York, NY")</f>
        <v>2812 Broadway, New York, NY</v>
      </c>
    </row>
    <row r="776" spans="1:9" x14ac:dyDescent="0.25">
      <c r="A776">
        <v>7097812709</v>
      </c>
      <c r="B776" s="5">
        <v>41507</v>
      </c>
      <c r="C776">
        <v>21</v>
      </c>
      <c r="D776">
        <f>VLOOKUP(Table4[[#This Row],[violation_code]],Table2[[#All],[violation_code]:[category]],3,FALSE)</f>
        <v>1</v>
      </c>
      <c r="E776">
        <v>349570</v>
      </c>
      <c r="F776" s="4">
        <v>0.32083333333333336</v>
      </c>
      <c r="G776">
        <v>2808</v>
      </c>
      <c r="H776" t="s">
        <v>17</v>
      </c>
      <c r="I776" t="str">
        <f>CONCATENATE(Table4[[#This Row],[house_number]]," ",Table4[[#This Row],[street_name]], ", New York, NY")</f>
        <v>2808 Broadway, New York, NY</v>
      </c>
    </row>
    <row r="777" spans="1:9" x14ac:dyDescent="0.25">
      <c r="A777">
        <v>7097812710</v>
      </c>
      <c r="B777" s="5">
        <v>41507</v>
      </c>
      <c r="C777">
        <v>19</v>
      </c>
      <c r="D777">
        <f>VLOOKUP(Table4[[#This Row],[violation_code]],Table2[[#All],[violation_code]:[category]],3,FALSE)</f>
        <v>2</v>
      </c>
      <c r="E777">
        <v>349570</v>
      </c>
      <c r="F777" s="4">
        <v>0.32291666666666669</v>
      </c>
      <c r="G777">
        <v>2850</v>
      </c>
      <c r="H777" t="s">
        <v>17</v>
      </c>
      <c r="I777" t="str">
        <f>CONCATENATE(Table4[[#This Row],[house_number]]," ",Table4[[#This Row],[street_name]], ", New York, NY")</f>
        <v>2850 Broadway, New York, NY</v>
      </c>
    </row>
    <row r="778" spans="1:9" x14ac:dyDescent="0.25">
      <c r="A778">
        <v>7097812734</v>
      </c>
      <c r="B778" s="5">
        <v>41507</v>
      </c>
      <c r="C778">
        <v>21</v>
      </c>
      <c r="D778">
        <f>VLOOKUP(Table4[[#This Row],[violation_code]],Table2[[#All],[violation_code]:[category]],3,FALSE)</f>
        <v>1</v>
      </c>
      <c r="E778">
        <v>349570</v>
      </c>
      <c r="F778" s="4">
        <v>0.34166666666666662</v>
      </c>
      <c r="G778">
        <v>539</v>
      </c>
      <c r="H778" t="s">
        <v>62</v>
      </c>
      <c r="I778" t="str">
        <f>CONCATENATE(Table4[[#This Row],[house_number]]," ",Table4[[#This Row],[street_name]], ", New York, NY")</f>
        <v>539 Lenox Ave, New York, NY</v>
      </c>
    </row>
    <row r="779" spans="1:9" x14ac:dyDescent="0.25">
      <c r="A779">
        <v>7097812758</v>
      </c>
      <c r="B779" s="5">
        <v>41507</v>
      </c>
      <c r="C779">
        <v>21</v>
      </c>
      <c r="D779">
        <f>VLOOKUP(Table4[[#This Row],[violation_code]],Table2[[#All],[violation_code]:[category]],3,FALSE)</f>
        <v>1</v>
      </c>
      <c r="E779">
        <v>349570</v>
      </c>
      <c r="F779" s="4">
        <v>0.34930555555555554</v>
      </c>
      <c r="G779">
        <v>271</v>
      </c>
      <c r="H779" t="s">
        <v>69</v>
      </c>
      <c r="I779" t="str">
        <f>CONCATENATE(Table4[[#This Row],[house_number]]," ",Table4[[#This Row],[street_name]], ", New York, NY")</f>
        <v>271 W 125th St, New York, NY</v>
      </c>
    </row>
    <row r="780" spans="1:9" x14ac:dyDescent="0.25">
      <c r="A780">
        <v>7097812783</v>
      </c>
      <c r="B780" s="5">
        <v>41507</v>
      </c>
      <c r="C780">
        <v>21</v>
      </c>
      <c r="D780">
        <f>VLOOKUP(Table4[[#This Row],[violation_code]],Table2[[#All],[violation_code]:[category]],3,FALSE)</f>
        <v>1</v>
      </c>
      <c r="E780">
        <v>349570</v>
      </c>
      <c r="F780" s="4">
        <v>0.37916666666666665</v>
      </c>
      <c r="G780">
        <v>551</v>
      </c>
      <c r="H780" t="s">
        <v>19</v>
      </c>
      <c r="I780" t="str">
        <f>CONCATENATE(Table4[[#This Row],[house_number]]," ",Table4[[#This Row],[street_name]], ", New York, NY")</f>
        <v>551 W 160th St, New York, NY</v>
      </c>
    </row>
    <row r="781" spans="1:9" x14ac:dyDescent="0.25">
      <c r="A781">
        <v>7097812795</v>
      </c>
      <c r="B781" s="5">
        <v>41507</v>
      </c>
      <c r="C781">
        <v>19</v>
      </c>
      <c r="D781">
        <f>VLOOKUP(Table4[[#This Row],[violation_code]],Table2[[#All],[violation_code]:[category]],3,FALSE)</f>
        <v>2</v>
      </c>
      <c r="E781">
        <v>349570</v>
      </c>
      <c r="F781" s="4">
        <v>0.38263888888888892</v>
      </c>
      <c r="G781">
        <v>3940</v>
      </c>
      <c r="H781" t="s">
        <v>17</v>
      </c>
      <c r="I781" t="str">
        <f>CONCATENATE(Table4[[#This Row],[house_number]]," ",Table4[[#This Row],[street_name]], ", New York, NY")</f>
        <v>3940 Broadway, New York, NY</v>
      </c>
    </row>
    <row r="782" spans="1:9" x14ac:dyDescent="0.25">
      <c r="A782">
        <v>7097812801</v>
      </c>
      <c r="B782" s="5">
        <v>41507</v>
      </c>
      <c r="C782">
        <v>21</v>
      </c>
      <c r="D782">
        <f>VLOOKUP(Table4[[#This Row],[violation_code]],Table2[[#All],[violation_code]:[category]],3,FALSE)</f>
        <v>1</v>
      </c>
      <c r="E782">
        <v>349570</v>
      </c>
      <c r="F782" s="4">
        <v>0.39999999999999997</v>
      </c>
      <c r="G782">
        <v>545</v>
      </c>
      <c r="H782" t="s">
        <v>64</v>
      </c>
      <c r="I782" t="str">
        <f>CONCATENATE(Table4[[#This Row],[house_number]]," ",Table4[[#This Row],[street_name]], ", New York, NY")</f>
        <v>545 W 162nd St, New York, NY</v>
      </c>
    </row>
    <row r="783" spans="1:9" x14ac:dyDescent="0.25">
      <c r="A783">
        <v>7097812825</v>
      </c>
      <c r="B783" s="5">
        <v>41507</v>
      </c>
      <c r="C783">
        <v>21</v>
      </c>
      <c r="D783">
        <f>VLOOKUP(Table4[[#This Row],[violation_code]],Table2[[#All],[violation_code]:[category]],3,FALSE)</f>
        <v>1</v>
      </c>
      <c r="E783">
        <v>349570</v>
      </c>
      <c r="F783" s="4">
        <v>0.40138888888888885</v>
      </c>
      <c r="G783">
        <v>505</v>
      </c>
      <c r="H783" t="s">
        <v>64</v>
      </c>
      <c r="I783" t="str">
        <f>CONCATENATE(Table4[[#This Row],[house_number]]," ",Table4[[#This Row],[street_name]], ", New York, NY")</f>
        <v>505 W 162nd St, New York, NY</v>
      </c>
    </row>
    <row r="784" spans="1:9" x14ac:dyDescent="0.25">
      <c r="A784">
        <v>7097812837</v>
      </c>
      <c r="B784" s="5">
        <v>41507</v>
      </c>
      <c r="C784">
        <v>21</v>
      </c>
      <c r="D784">
        <f>VLOOKUP(Table4[[#This Row],[violation_code]],Table2[[#All],[violation_code]:[category]],3,FALSE)</f>
        <v>1</v>
      </c>
      <c r="E784">
        <v>349570</v>
      </c>
      <c r="F784" s="4">
        <v>0.40277777777777773</v>
      </c>
      <c r="G784">
        <v>469</v>
      </c>
      <c r="H784" t="s">
        <v>64</v>
      </c>
      <c r="I784" t="str">
        <f>CONCATENATE(Table4[[#This Row],[house_number]]," ",Table4[[#This Row],[street_name]], ", New York, NY")</f>
        <v>469 W 162nd St, New York, NY</v>
      </c>
    </row>
    <row r="785" spans="1:9" x14ac:dyDescent="0.25">
      <c r="A785">
        <v>7097812862</v>
      </c>
      <c r="B785" s="5">
        <v>41507</v>
      </c>
      <c r="C785">
        <v>48</v>
      </c>
      <c r="D785">
        <f>VLOOKUP(Table4[[#This Row],[violation_code]],Table2[[#All],[violation_code]:[category]],3,FALSE)</f>
        <v>3</v>
      </c>
      <c r="E785">
        <v>349570</v>
      </c>
      <c r="F785" s="4">
        <v>0.41319444444444442</v>
      </c>
      <c r="G785">
        <v>753</v>
      </c>
      <c r="H785" t="s">
        <v>67</v>
      </c>
      <c r="I785" t="str">
        <f>CONCATENATE(Table4[[#This Row],[house_number]]," ",Table4[[#This Row],[street_name]], ", New York, NY")</f>
        <v>753 St Nicholas Ave, New York, NY</v>
      </c>
    </row>
    <row r="786" spans="1:9" x14ac:dyDescent="0.25">
      <c r="A786">
        <v>7097812898</v>
      </c>
      <c r="B786" s="5">
        <v>41507</v>
      </c>
      <c r="C786">
        <v>21</v>
      </c>
      <c r="D786">
        <f>VLOOKUP(Table4[[#This Row],[violation_code]],Table2[[#All],[violation_code]:[category]],3,FALSE)</f>
        <v>1</v>
      </c>
      <c r="E786">
        <v>349570</v>
      </c>
      <c r="F786" s="4">
        <v>0.43541666666666662</v>
      </c>
      <c r="G786">
        <v>76</v>
      </c>
      <c r="H786" t="s">
        <v>70</v>
      </c>
      <c r="I786" t="str">
        <f>CONCATENATE(Table4[[#This Row],[house_number]]," ",Table4[[#This Row],[street_name]], ", New York, NY")</f>
        <v>76 Thayer St, New York, NY</v>
      </c>
    </row>
    <row r="787" spans="1:9" x14ac:dyDescent="0.25">
      <c r="A787">
        <v>7097812904</v>
      </c>
      <c r="B787" s="5">
        <v>41507</v>
      </c>
      <c r="C787">
        <v>46</v>
      </c>
      <c r="D787">
        <f>VLOOKUP(Table4[[#This Row],[violation_code]],Table2[[#All],[violation_code]:[category]],3,FALSE)</f>
        <v>3</v>
      </c>
      <c r="E787">
        <v>349570</v>
      </c>
      <c r="F787" s="4">
        <v>0.4597222222222222</v>
      </c>
      <c r="G787">
        <v>15</v>
      </c>
      <c r="H787" t="s">
        <v>71</v>
      </c>
      <c r="I787" t="str">
        <f>CONCATENATE(Table4[[#This Row],[house_number]]," ",Table4[[#This Row],[street_name]], ", New York, NY")</f>
        <v>15 Sickles St, New York, NY</v>
      </c>
    </row>
    <row r="788" spans="1:9" x14ac:dyDescent="0.25">
      <c r="A788">
        <v>7097812916</v>
      </c>
      <c r="B788" s="5">
        <v>41507</v>
      </c>
      <c r="C788">
        <v>46</v>
      </c>
      <c r="D788">
        <f>VLOOKUP(Table4[[#This Row],[violation_code]],Table2[[#All],[violation_code]:[category]],3,FALSE)</f>
        <v>3</v>
      </c>
      <c r="E788">
        <v>349570</v>
      </c>
      <c r="F788" s="4">
        <v>0.46111111111111108</v>
      </c>
      <c r="G788">
        <v>55</v>
      </c>
      <c r="H788" t="s">
        <v>71</v>
      </c>
      <c r="I788" t="str">
        <f>CONCATENATE(Table4[[#This Row],[house_number]]," ",Table4[[#This Row],[street_name]], ", New York, NY")</f>
        <v>55 Sickles St, New York, NY</v>
      </c>
    </row>
    <row r="789" spans="1:9" x14ac:dyDescent="0.25">
      <c r="A789">
        <v>7097812928</v>
      </c>
      <c r="B789" s="5">
        <v>41507</v>
      </c>
      <c r="C789">
        <v>21</v>
      </c>
      <c r="D789">
        <f>VLOOKUP(Table4[[#This Row],[violation_code]],Table2[[#All],[violation_code]:[category]],3,FALSE)</f>
        <v>1</v>
      </c>
      <c r="E789">
        <v>349570</v>
      </c>
      <c r="F789" s="4">
        <v>0.48333333333333334</v>
      </c>
      <c r="G789">
        <v>675</v>
      </c>
      <c r="H789" t="s">
        <v>68</v>
      </c>
      <c r="I789" t="str">
        <f>CONCATENATE(Table4[[#This Row],[house_number]]," ",Table4[[#This Row],[street_name]], ", New York, NY")</f>
        <v>675 W 187th St, New York, NY</v>
      </c>
    </row>
    <row r="790" spans="1:9" x14ac:dyDescent="0.25">
      <c r="A790">
        <v>7097812953</v>
      </c>
      <c r="B790" s="5">
        <v>41507</v>
      </c>
      <c r="C790">
        <v>21</v>
      </c>
      <c r="D790">
        <f>VLOOKUP(Table4[[#This Row],[violation_code]],Table2[[#All],[violation_code]:[category]],3,FALSE)</f>
        <v>1</v>
      </c>
      <c r="E790">
        <v>349570</v>
      </c>
      <c r="F790" s="4">
        <v>0.48819444444444443</v>
      </c>
      <c r="G790">
        <v>182</v>
      </c>
      <c r="H790" t="s">
        <v>72</v>
      </c>
      <c r="I790" t="str">
        <f>CONCATENATE(Table4[[#This Row],[house_number]]," ",Table4[[#This Row],[street_name]], ", New York, NY")</f>
        <v>182 Bennett Ave, New York, NY</v>
      </c>
    </row>
    <row r="791" spans="1:9" x14ac:dyDescent="0.25">
      <c r="A791">
        <v>7097812965</v>
      </c>
      <c r="B791" s="5">
        <v>41507</v>
      </c>
      <c r="C791">
        <v>21</v>
      </c>
      <c r="D791">
        <f>VLOOKUP(Table4[[#This Row],[violation_code]],Table2[[#All],[violation_code]:[category]],3,FALSE)</f>
        <v>1</v>
      </c>
      <c r="E791">
        <v>349570</v>
      </c>
      <c r="F791" s="4">
        <v>0.4909722222222222</v>
      </c>
      <c r="G791">
        <v>801</v>
      </c>
      <c r="H791" t="s">
        <v>73</v>
      </c>
      <c r="I791" t="str">
        <f>CONCATENATE(Table4[[#This Row],[house_number]]," ",Table4[[#This Row],[street_name]], ", New York, NY")</f>
        <v>801 W 190th St, New York, NY</v>
      </c>
    </row>
    <row r="792" spans="1:9" x14ac:dyDescent="0.25">
      <c r="A792">
        <v>7097812989</v>
      </c>
      <c r="B792" s="5">
        <v>41509</v>
      </c>
      <c r="C792">
        <v>19</v>
      </c>
      <c r="D792">
        <f>VLOOKUP(Table4[[#This Row],[violation_code]],Table2[[#All],[violation_code]:[category]],3,FALSE)</f>
        <v>2</v>
      </c>
      <c r="E792">
        <v>349570</v>
      </c>
      <c r="F792" s="4">
        <v>0.26666666666666666</v>
      </c>
      <c r="G792">
        <v>2766</v>
      </c>
      <c r="H792" t="s">
        <v>17</v>
      </c>
      <c r="I792" t="str">
        <f>CONCATENATE(Table4[[#This Row],[house_number]]," ",Table4[[#This Row],[street_name]], ", New York, NY")</f>
        <v>2766 Broadway, New York, NY</v>
      </c>
    </row>
    <row r="793" spans="1:9" x14ac:dyDescent="0.25">
      <c r="A793">
        <v>7097812990</v>
      </c>
      <c r="B793" s="5">
        <v>41509</v>
      </c>
      <c r="C793">
        <v>14</v>
      </c>
      <c r="D793">
        <f>VLOOKUP(Table4[[#This Row],[violation_code]],Table2[[#All],[violation_code]:[category]],3,FALSE)</f>
        <v>2</v>
      </c>
      <c r="E793">
        <v>349570</v>
      </c>
      <c r="F793" s="4">
        <v>0.29583333333333334</v>
      </c>
      <c r="G793">
        <v>503</v>
      </c>
      <c r="H793" t="s">
        <v>14</v>
      </c>
      <c r="I793" t="str">
        <f>CONCATENATE(Table4[[#This Row],[house_number]]," ",Table4[[#This Row],[street_name]], ", New York, NY")</f>
        <v>503 Columbus Ave, New York, NY</v>
      </c>
    </row>
    <row r="794" spans="1:9" x14ac:dyDescent="0.25">
      <c r="A794">
        <v>7097813015</v>
      </c>
      <c r="B794" s="5">
        <v>41509</v>
      </c>
      <c r="C794">
        <v>21</v>
      </c>
      <c r="D794">
        <f>VLOOKUP(Table4[[#This Row],[violation_code]],Table2[[#All],[violation_code]:[category]],3,FALSE)</f>
        <v>1</v>
      </c>
      <c r="E794">
        <v>349570</v>
      </c>
      <c r="F794" s="4">
        <v>0.32083333333333336</v>
      </c>
      <c r="G794">
        <v>508</v>
      </c>
      <c r="H794" t="s">
        <v>74</v>
      </c>
      <c r="I794" t="str">
        <f>CONCATENATE(Table4[[#This Row],[house_number]]," ",Table4[[#This Row],[street_name]], ", New York, NY")</f>
        <v>508 W 114th St, New York, NY</v>
      </c>
    </row>
    <row r="795" spans="1:9" x14ac:dyDescent="0.25">
      <c r="A795">
        <v>7097813027</v>
      </c>
      <c r="B795" s="5">
        <v>41509</v>
      </c>
      <c r="C795">
        <v>19</v>
      </c>
      <c r="D795">
        <f>VLOOKUP(Table4[[#This Row],[violation_code]],Table2[[#All],[violation_code]:[category]],3,FALSE)</f>
        <v>2</v>
      </c>
      <c r="E795">
        <v>349570</v>
      </c>
      <c r="F795" s="4">
        <v>0.32291666666666669</v>
      </c>
      <c r="G795">
        <v>545</v>
      </c>
      <c r="H795" t="s">
        <v>75</v>
      </c>
      <c r="I795" t="str">
        <f>CONCATENATE(Table4[[#This Row],[house_number]]," ",Table4[[#This Row],[street_name]], ", New York, NY")</f>
        <v>545 W 110th St, New York, NY</v>
      </c>
    </row>
    <row r="796" spans="1:9" x14ac:dyDescent="0.25">
      <c r="A796">
        <v>7097813064</v>
      </c>
      <c r="B796" s="5">
        <v>41509</v>
      </c>
      <c r="C796">
        <v>21</v>
      </c>
      <c r="D796">
        <f>VLOOKUP(Table4[[#This Row],[violation_code]],Table2[[#All],[violation_code]:[category]],3,FALSE)</f>
        <v>1</v>
      </c>
      <c r="E796">
        <v>349570</v>
      </c>
      <c r="F796" s="4">
        <v>0.34791666666666665</v>
      </c>
      <c r="G796">
        <v>736</v>
      </c>
      <c r="H796" t="s">
        <v>76</v>
      </c>
      <c r="I796" t="str">
        <f>CONCATENATE(Table4[[#This Row],[house_number]]," ",Table4[[#This Row],[street_name]], ", New York, NY")</f>
        <v>736 W 151st St, New York, NY</v>
      </c>
    </row>
    <row r="797" spans="1:9" x14ac:dyDescent="0.25">
      <c r="A797">
        <v>7097813076</v>
      </c>
      <c r="B797" s="5">
        <v>41509</v>
      </c>
      <c r="C797">
        <v>21</v>
      </c>
      <c r="D797">
        <f>VLOOKUP(Table4[[#This Row],[violation_code]],Table2[[#All],[violation_code]:[category]],3,FALSE)</f>
        <v>1</v>
      </c>
      <c r="E797">
        <v>349570</v>
      </c>
      <c r="F797" s="4">
        <v>0.35833333333333334</v>
      </c>
      <c r="G797">
        <v>318</v>
      </c>
      <c r="H797" t="s">
        <v>77</v>
      </c>
      <c r="I797" t="str">
        <f>CONCATENATE(Table4[[#This Row],[house_number]]," ",Table4[[#This Row],[street_name]], ", New York, NY")</f>
        <v>318 W 121st St, New York, NY</v>
      </c>
    </row>
    <row r="798" spans="1:9" x14ac:dyDescent="0.25">
      <c r="A798">
        <v>7097813088</v>
      </c>
      <c r="B798" s="5">
        <v>41509</v>
      </c>
      <c r="C798">
        <v>21</v>
      </c>
      <c r="D798">
        <f>VLOOKUP(Table4[[#This Row],[violation_code]],Table2[[#All],[violation_code]:[category]],3,FALSE)</f>
        <v>1</v>
      </c>
      <c r="E798">
        <v>349570</v>
      </c>
      <c r="F798" s="4">
        <v>0.35972222222222222</v>
      </c>
      <c r="G798">
        <v>364</v>
      </c>
      <c r="H798" t="s">
        <v>77</v>
      </c>
      <c r="I798" t="str">
        <f>CONCATENATE(Table4[[#This Row],[house_number]]," ",Table4[[#This Row],[street_name]], ", New York, NY")</f>
        <v>364 W 121st St, New York, NY</v>
      </c>
    </row>
    <row r="799" spans="1:9" x14ac:dyDescent="0.25">
      <c r="A799">
        <v>7097813120</v>
      </c>
      <c r="B799" s="5">
        <v>41509</v>
      </c>
      <c r="C799">
        <v>48</v>
      </c>
      <c r="D799">
        <f>VLOOKUP(Table4[[#This Row],[violation_code]],Table2[[#All],[violation_code]:[category]],3,FALSE)</f>
        <v>3</v>
      </c>
      <c r="E799">
        <v>349570</v>
      </c>
      <c r="F799" s="4">
        <v>0.3659722222222222</v>
      </c>
      <c r="G799">
        <v>147</v>
      </c>
      <c r="H799" t="s">
        <v>46</v>
      </c>
      <c r="I799" t="str">
        <f>CONCATENATE(Table4[[#This Row],[house_number]]," ",Table4[[#This Row],[street_name]], ", New York, NY")</f>
        <v>147 W 120th St, New York, NY</v>
      </c>
    </row>
    <row r="800" spans="1:9" x14ac:dyDescent="0.25">
      <c r="A800">
        <v>7097813143</v>
      </c>
      <c r="B800" s="5">
        <v>41509</v>
      </c>
      <c r="C800">
        <v>21</v>
      </c>
      <c r="D800">
        <f>VLOOKUP(Table4[[#This Row],[violation_code]],Table2[[#All],[violation_code]:[category]],3,FALSE)</f>
        <v>1</v>
      </c>
      <c r="E800">
        <v>349570</v>
      </c>
      <c r="F800" s="4">
        <v>0.38263888888888892</v>
      </c>
      <c r="G800">
        <v>6</v>
      </c>
      <c r="H800" t="s">
        <v>78</v>
      </c>
      <c r="I800" t="str">
        <f>CONCATENATE(Table4[[#This Row],[house_number]]," ",Table4[[#This Row],[street_name]], ", New York, NY")</f>
        <v>6 St Nicholas Ter, New York, NY</v>
      </c>
    </row>
    <row r="801" spans="1:9" x14ac:dyDescent="0.25">
      <c r="A801">
        <v>7097813167</v>
      </c>
      <c r="B801" s="5">
        <v>41509</v>
      </c>
      <c r="C801">
        <v>21</v>
      </c>
      <c r="D801">
        <f>VLOOKUP(Table4[[#This Row],[violation_code]],Table2[[#All],[violation_code]:[category]],3,FALSE)</f>
        <v>1</v>
      </c>
      <c r="E801">
        <v>349570</v>
      </c>
      <c r="F801" s="4">
        <v>0.40277777777777773</v>
      </c>
      <c r="G801">
        <v>100</v>
      </c>
      <c r="H801" t="s">
        <v>79</v>
      </c>
      <c r="I801" t="str">
        <f>CONCATENATE(Table4[[#This Row],[house_number]]," ",Table4[[#This Row],[street_name]], ", New York, NY")</f>
        <v>100 W 128th St, New York, NY</v>
      </c>
    </row>
    <row r="802" spans="1:9" x14ac:dyDescent="0.25">
      <c r="A802">
        <v>7097813180</v>
      </c>
      <c r="B802" s="5">
        <v>41509</v>
      </c>
      <c r="C802">
        <v>21</v>
      </c>
      <c r="D802">
        <f>VLOOKUP(Table4[[#This Row],[violation_code]],Table2[[#All],[violation_code]:[category]],3,FALSE)</f>
        <v>1</v>
      </c>
      <c r="E802">
        <v>349570</v>
      </c>
      <c r="F802" s="4">
        <v>0.40486111111111112</v>
      </c>
      <c r="G802">
        <v>70</v>
      </c>
      <c r="H802" t="s">
        <v>79</v>
      </c>
      <c r="I802" t="str">
        <f>CONCATENATE(Table4[[#This Row],[house_number]]," ",Table4[[#This Row],[street_name]], ", New York, NY")</f>
        <v>70 W 128th St, New York, NY</v>
      </c>
    </row>
    <row r="803" spans="1:9" x14ac:dyDescent="0.25">
      <c r="A803">
        <v>7097813192</v>
      </c>
      <c r="B803" s="5">
        <v>41509</v>
      </c>
      <c r="C803">
        <v>21</v>
      </c>
      <c r="D803">
        <f>VLOOKUP(Table4[[#This Row],[violation_code]],Table2[[#All],[violation_code]:[category]],3,FALSE)</f>
        <v>1</v>
      </c>
      <c r="E803">
        <v>349570</v>
      </c>
      <c r="F803" s="4">
        <v>0.40625</v>
      </c>
      <c r="G803">
        <v>2</v>
      </c>
      <c r="H803" t="s">
        <v>79</v>
      </c>
      <c r="I803" t="str">
        <f>CONCATENATE(Table4[[#This Row],[house_number]]," ",Table4[[#This Row],[street_name]], ", New York, NY")</f>
        <v>2 W 128th St, New York, NY</v>
      </c>
    </row>
    <row r="804" spans="1:9" x14ac:dyDescent="0.25">
      <c r="A804">
        <v>7097813209</v>
      </c>
      <c r="B804" s="5">
        <v>41509</v>
      </c>
      <c r="C804">
        <v>21</v>
      </c>
      <c r="D804">
        <f>VLOOKUP(Table4[[#This Row],[violation_code]],Table2[[#All],[violation_code]:[category]],3,FALSE)</f>
        <v>1</v>
      </c>
      <c r="E804">
        <v>349570</v>
      </c>
      <c r="F804" s="4">
        <v>0.40833333333333338</v>
      </c>
      <c r="G804">
        <v>2</v>
      </c>
      <c r="H804" t="s">
        <v>51</v>
      </c>
      <c r="I804" t="str">
        <f>CONCATENATE(Table4[[#This Row],[house_number]]," ",Table4[[#This Row],[street_name]], ", New York, NY")</f>
        <v>2 W 129th St, New York, NY</v>
      </c>
    </row>
    <row r="805" spans="1:9" x14ac:dyDescent="0.25">
      <c r="A805">
        <v>7097813210</v>
      </c>
      <c r="B805" s="5">
        <v>41509</v>
      </c>
      <c r="C805">
        <v>21</v>
      </c>
      <c r="D805">
        <f>VLOOKUP(Table4[[#This Row],[violation_code]],Table2[[#All],[violation_code]:[category]],3,FALSE)</f>
        <v>1</v>
      </c>
      <c r="E805">
        <v>349570</v>
      </c>
      <c r="F805" s="4">
        <v>0.40902777777777777</v>
      </c>
      <c r="G805">
        <v>2</v>
      </c>
      <c r="H805" t="s">
        <v>51</v>
      </c>
      <c r="I805" t="str">
        <f>CONCATENATE(Table4[[#This Row],[house_number]]," ",Table4[[#This Row],[street_name]], ", New York, NY")</f>
        <v>2 W 129th St, New York, NY</v>
      </c>
    </row>
    <row r="806" spans="1:9" x14ac:dyDescent="0.25">
      <c r="A806">
        <v>7097813222</v>
      </c>
      <c r="B806" s="5">
        <v>41509</v>
      </c>
      <c r="C806">
        <v>21</v>
      </c>
      <c r="D806">
        <f>VLOOKUP(Table4[[#This Row],[violation_code]],Table2[[#All],[violation_code]:[category]],3,FALSE)</f>
        <v>1</v>
      </c>
      <c r="E806">
        <v>349570</v>
      </c>
      <c r="F806" s="4">
        <v>0.41041666666666665</v>
      </c>
      <c r="G806">
        <v>16</v>
      </c>
      <c r="H806" t="s">
        <v>51</v>
      </c>
      <c r="I806" t="str">
        <f>CONCATENATE(Table4[[#This Row],[house_number]]," ",Table4[[#This Row],[street_name]], ", New York, NY")</f>
        <v>16 W 129th St, New York, NY</v>
      </c>
    </row>
    <row r="807" spans="1:9" x14ac:dyDescent="0.25">
      <c r="A807">
        <v>7097813234</v>
      </c>
      <c r="B807" s="5">
        <v>41509</v>
      </c>
      <c r="C807">
        <v>40</v>
      </c>
      <c r="D807">
        <f>VLOOKUP(Table4[[#This Row],[violation_code]],Table2[[#All],[violation_code]:[category]],3,FALSE)</f>
        <v>2</v>
      </c>
      <c r="E807">
        <v>349570</v>
      </c>
      <c r="F807" s="4">
        <v>0.4145833333333333</v>
      </c>
      <c r="G807" t="s">
        <v>80</v>
      </c>
      <c r="H807" t="s">
        <v>81</v>
      </c>
      <c r="I807" t="str">
        <f>CONCATENATE(Table4[[#This Row],[house_number]]," ",Table4[[#This Row],[street_name]], ", New York, NY")</f>
        <v>117-119 W 12th St, New York, NY</v>
      </c>
    </row>
    <row r="808" spans="1:9" x14ac:dyDescent="0.25">
      <c r="A808">
        <v>7097813246</v>
      </c>
      <c r="B808" s="5">
        <v>41509</v>
      </c>
      <c r="C808">
        <v>21</v>
      </c>
      <c r="D808">
        <f>VLOOKUP(Table4[[#This Row],[violation_code]],Table2[[#All],[violation_code]:[category]],3,FALSE)</f>
        <v>1</v>
      </c>
      <c r="E808">
        <v>349570</v>
      </c>
      <c r="F808" s="4">
        <v>0.42083333333333334</v>
      </c>
      <c r="G808">
        <v>17</v>
      </c>
      <c r="H808" t="s">
        <v>82</v>
      </c>
      <c r="I808" t="str">
        <f>CONCATENATE(Table4[[#This Row],[house_number]]," ",Table4[[#This Row],[street_name]], ", New York, NY")</f>
        <v>17 E 128th St, New York, NY</v>
      </c>
    </row>
    <row r="809" spans="1:9" x14ac:dyDescent="0.25">
      <c r="A809">
        <v>7097813258</v>
      </c>
      <c r="B809" s="5">
        <v>41509</v>
      </c>
      <c r="C809">
        <v>21</v>
      </c>
      <c r="D809">
        <f>VLOOKUP(Table4[[#This Row],[violation_code]],Table2[[#All],[violation_code]:[category]],3,FALSE)</f>
        <v>1</v>
      </c>
      <c r="E809">
        <v>349570</v>
      </c>
      <c r="F809" s="4">
        <v>0.42291666666666666</v>
      </c>
      <c r="G809">
        <v>23</v>
      </c>
      <c r="H809" t="s">
        <v>82</v>
      </c>
      <c r="I809" t="str">
        <f>CONCATENATE(Table4[[#This Row],[house_number]]," ",Table4[[#This Row],[street_name]], ", New York, NY")</f>
        <v>23 E 128th St, New York, NY</v>
      </c>
    </row>
    <row r="810" spans="1:9" x14ac:dyDescent="0.25">
      <c r="A810">
        <v>7097813295</v>
      </c>
      <c r="B810" s="5">
        <v>41509</v>
      </c>
      <c r="C810">
        <v>21</v>
      </c>
      <c r="D810">
        <f>VLOOKUP(Table4[[#This Row],[violation_code]],Table2[[#All],[violation_code]:[category]],3,FALSE)</f>
        <v>1</v>
      </c>
      <c r="E810">
        <v>349570</v>
      </c>
      <c r="F810" s="4">
        <v>0.46388888888888885</v>
      </c>
      <c r="G810">
        <v>134</v>
      </c>
      <c r="H810" t="s">
        <v>52</v>
      </c>
      <c r="I810" t="str">
        <f>CONCATENATE(Table4[[#This Row],[house_number]]," ",Table4[[#This Row],[street_name]], ", New York, NY")</f>
        <v>134 Claremont Ave, New York, NY</v>
      </c>
    </row>
    <row r="811" spans="1:9" x14ac:dyDescent="0.25">
      <c r="A811">
        <v>7097813337</v>
      </c>
      <c r="B811" s="5">
        <v>41509</v>
      </c>
      <c r="C811">
        <v>19</v>
      </c>
      <c r="D811">
        <f>VLOOKUP(Table4[[#This Row],[violation_code]],Table2[[#All],[violation_code]:[category]],3,FALSE)</f>
        <v>2</v>
      </c>
      <c r="E811">
        <v>349570</v>
      </c>
      <c r="F811" s="4">
        <v>0.47083333333333338</v>
      </c>
      <c r="G811">
        <v>1225</v>
      </c>
      <c r="H811" t="s">
        <v>16</v>
      </c>
      <c r="I811" t="str">
        <f>CONCATENATE(Table4[[#This Row],[house_number]]," ",Table4[[#This Row],[street_name]], ", New York, NY")</f>
        <v>1225 Amsterdam Ave, New York, NY</v>
      </c>
    </row>
    <row r="812" spans="1:9" x14ac:dyDescent="0.25">
      <c r="A812">
        <v>7097813349</v>
      </c>
      <c r="B812" s="5">
        <v>41509</v>
      </c>
      <c r="C812">
        <v>21</v>
      </c>
      <c r="D812">
        <f>VLOOKUP(Table4[[#This Row],[violation_code]],Table2[[#All],[violation_code]:[category]],3,FALSE)</f>
        <v>1</v>
      </c>
      <c r="E812">
        <v>349570</v>
      </c>
      <c r="F812" s="4">
        <v>0.47222222222222227</v>
      </c>
      <c r="G812">
        <v>500</v>
      </c>
      <c r="H812" t="s">
        <v>45</v>
      </c>
      <c r="I812" t="str">
        <f>CONCATENATE(Table4[[#This Row],[house_number]]," ",Table4[[#This Row],[street_name]], ", New York, NY")</f>
        <v>500 W 122nd St, New York, NY</v>
      </c>
    </row>
    <row r="813" spans="1:9" x14ac:dyDescent="0.25">
      <c r="A813">
        <v>7097813350</v>
      </c>
      <c r="B813" s="5">
        <v>41509</v>
      </c>
      <c r="C813">
        <v>21</v>
      </c>
      <c r="D813">
        <f>VLOOKUP(Table4[[#This Row],[violation_code]],Table2[[#All],[violation_code]:[category]],3,FALSE)</f>
        <v>1</v>
      </c>
      <c r="E813">
        <v>349570</v>
      </c>
      <c r="F813" s="4">
        <v>0.48333333333333334</v>
      </c>
      <c r="G813">
        <v>322</v>
      </c>
      <c r="H813" t="s">
        <v>27</v>
      </c>
      <c r="I813" t="str">
        <f>CONCATENATE(Table4[[#This Row],[house_number]]," ",Table4[[#This Row],[street_name]], ", New York, NY")</f>
        <v>322 W 138th St, New York, NY</v>
      </c>
    </row>
    <row r="814" spans="1:9" x14ac:dyDescent="0.25">
      <c r="A814">
        <v>7097813362</v>
      </c>
      <c r="B814" s="5">
        <v>41509</v>
      </c>
      <c r="C814">
        <v>21</v>
      </c>
      <c r="D814">
        <f>VLOOKUP(Table4[[#This Row],[violation_code]],Table2[[#All],[violation_code]:[category]],3,FALSE)</f>
        <v>1</v>
      </c>
      <c r="E814">
        <v>349570</v>
      </c>
      <c r="F814" s="4">
        <v>0.48472222222222222</v>
      </c>
      <c r="G814">
        <v>318</v>
      </c>
      <c r="H814" t="s">
        <v>27</v>
      </c>
      <c r="I814" t="str">
        <f>CONCATENATE(Table4[[#This Row],[house_number]]," ",Table4[[#This Row],[street_name]], ", New York, NY")</f>
        <v>318 W 138th St, New York, NY</v>
      </c>
    </row>
    <row r="815" spans="1:9" x14ac:dyDescent="0.25">
      <c r="A815">
        <v>7097813374</v>
      </c>
      <c r="B815" s="5">
        <v>41509</v>
      </c>
      <c r="C815">
        <v>21</v>
      </c>
      <c r="D815">
        <f>VLOOKUP(Table4[[#This Row],[violation_code]],Table2[[#All],[violation_code]:[category]],3,FALSE)</f>
        <v>1</v>
      </c>
      <c r="E815">
        <v>349570</v>
      </c>
      <c r="F815" s="4">
        <v>0.4861111111111111</v>
      </c>
      <c r="G815">
        <v>142</v>
      </c>
      <c r="H815" t="s">
        <v>27</v>
      </c>
      <c r="I815" t="str">
        <f>CONCATENATE(Table4[[#This Row],[house_number]]," ",Table4[[#This Row],[street_name]], ", New York, NY")</f>
        <v>142 W 138th St, New York, NY</v>
      </c>
    </row>
    <row r="816" spans="1:9" x14ac:dyDescent="0.25">
      <c r="A816">
        <v>7097813386</v>
      </c>
      <c r="B816" s="5">
        <v>41509</v>
      </c>
      <c r="C816">
        <v>21</v>
      </c>
      <c r="D816">
        <f>VLOOKUP(Table4[[#This Row],[violation_code]],Table2[[#All],[violation_code]:[category]],3,FALSE)</f>
        <v>1</v>
      </c>
      <c r="E816">
        <v>349570</v>
      </c>
      <c r="F816" s="4">
        <v>0.48749999999999999</v>
      </c>
      <c r="G816">
        <v>232</v>
      </c>
      <c r="H816" t="s">
        <v>27</v>
      </c>
      <c r="I816" t="str">
        <f>CONCATENATE(Table4[[#This Row],[house_number]]," ",Table4[[#This Row],[street_name]], ", New York, NY")</f>
        <v>232 W 138th St, New York, NY</v>
      </c>
    </row>
    <row r="817" spans="1:9" x14ac:dyDescent="0.25">
      <c r="A817">
        <v>7097813404</v>
      </c>
      <c r="B817" s="5">
        <v>41509</v>
      </c>
      <c r="C817">
        <v>21</v>
      </c>
      <c r="D817">
        <f>VLOOKUP(Table4[[#This Row],[violation_code]],Table2[[#All],[violation_code]:[category]],3,FALSE)</f>
        <v>1</v>
      </c>
      <c r="E817">
        <v>349570</v>
      </c>
      <c r="F817" s="4">
        <v>0.4909722222222222</v>
      </c>
      <c r="G817">
        <v>110</v>
      </c>
      <c r="H817" t="s">
        <v>25</v>
      </c>
      <c r="I817" t="str">
        <f>CONCATENATE(Table4[[#This Row],[house_number]]," ",Table4[[#This Row],[street_name]], ", New York, NY")</f>
        <v>110 W 137th St, New York, NY</v>
      </c>
    </row>
    <row r="818" spans="1:9" x14ac:dyDescent="0.25">
      <c r="A818">
        <v>7097813428</v>
      </c>
      <c r="B818" s="5">
        <v>41509</v>
      </c>
      <c r="C818">
        <v>46</v>
      </c>
      <c r="D818">
        <f>VLOOKUP(Table4[[#This Row],[violation_code]],Table2[[#All],[violation_code]:[category]],3,FALSE)</f>
        <v>3</v>
      </c>
      <c r="E818">
        <v>349570</v>
      </c>
      <c r="F818" s="4">
        <v>0.54236111111111118</v>
      </c>
      <c r="G818">
        <v>337</v>
      </c>
      <c r="H818" t="s">
        <v>83</v>
      </c>
      <c r="I818" t="str">
        <f>CONCATENATE(Table4[[#This Row],[house_number]]," ",Table4[[#This Row],[street_name]], ", New York, NY")</f>
        <v>337 E 104th St, New York, NY</v>
      </c>
    </row>
    <row r="819" spans="1:9" x14ac:dyDescent="0.25">
      <c r="A819">
        <v>7097813453</v>
      </c>
      <c r="B819" s="5">
        <v>41509</v>
      </c>
      <c r="C819">
        <v>46</v>
      </c>
      <c r="D819">
        <f>VLOOKUP(Table4[[#This Row],[violation_code]],Table2[[#All],[violation_code]:[category]],3,FALSE)</f>
        <v>3</v>
      </c>
      <c r="E819">
        <v>349570</v>
      </c>
      <c r="F819" s="4">
        <v>0.54722222222222217</v>
      </c>
      <c r="G819">
        <v>250</v>
      </c>
      <c r="H819" t="s">
        <v>31</v>
      </c>
      <c r="I819" t="str">
        <f>CONCATENATE(Table4[[#This Row],[house_number]]," ",Table4[[#This Row],[street_name]], ", New York, NY")</f>
        <v>250 E 105th St, New York, NY</v>
      </c>
    </row>
    <row r="820" spans="1:9" x14ac:dyDescent="0.25">
      <c r="A820">
        <v>7097813489</v>
      </c>
      <c r="B820" s="5">
        <v>41509</v>
      </c>
      <c r="C820">
        <v>46</v>
      </c>
      <c r="D820">
        <f>VLOOKUP(Table4[[#This Row],[violation_code]],Table2[[#All],[violation_code]:[category]],3,FALSE)</f>
        <v>3</v>
      </c>
      <c r="E820">
        <v>349570</v>
      </c>
      <c r="F820" s="4">
        <v>0.55694444444444446</v>
      </c>
      <c r="G820">
        <v>338</v>
      </c>
      <c r="H820" t="s">
        <v>84</v>
      </c>
      <c r="I820" t="str">
        <f>CONCATENATE(Table4[[#This Row],[house_number]]," ",Table4[[#This Row],[street_name]], ", New York, NY")</f>
        <v>338 E 120th St, New York, NY</v>
      </c>
    </row>
    <row r="821" spans="1:9" x14ac:dyDescent="0.25">
      <c r="A821">
        <v>7097813507</v>
      </c>
      <c r="B821" s="5">
        <v>41509</v>
      </c>
      <c r="C821">
        <v>48</v>
      </c>
      <c r="D821">
        <f>VLOOKUP(Table4[[#This Row],[violation_code]],Table2[[#All],[violation_code]:[category]],3,FALSE)</f>
        <v>3</v>
      </c>
      <c r="E821">
        <v>349570</v>
      </c>
      <c r="F821" s="4">
        <v>0.55972222222222223</v>
      </c>
      <c r="G821">
        <v>400</v>
      </c>
      <c r="H821" t="s">
        <v>84</v>
      </c>
      <c r="I821" t="str">
        <f>CONCATENATE(Table4[[#This Row],[house_number]]," ",Table4[[#This Row],[street_name]], ", New York, NY")</f>
        <v>400 E 120th St, New York, NY</v>
      </c>
    </row>
    <row r="822" spans="1:9" x14ac:dyDescent="0.25">
      <c r="A822">
        <v>7097813520</v>
      </c>
      <c r="B822" s="5">
        <v>41509</v>
      </c>
      <c r="C822">
        <v>46</v>
      </c>
      <c r="D822">
        <f>VLOOKUP(Table4[[#This Row],[violation_code]],Table2[[#All],[violation_code]:[category]],3,FALSE)</f>
        <v>3</v>
      </c>
      <c r="E822">
        <v>349570</v>
      </c>
      <c r="F822" s="4">
        <v>0.56874999999999998</v>
      </c>
      <c r="G822">
        <v>170</v>
      </c>
      <c r="H822" t="s">
        <v>40</v>
      </c>
      <c r="I822" t="str">
        <f>CONCATENATE(Table4[[#This Row],[house_number]]," ",Table4[[#This Row],[street_name]], ", New York, NY")</f>
        <v>170 E 116th St, New York, NY</v>
      </c>
    </row>
    <row r="823" spans="1:9" x14ac:dyDescent="0.25">
      <c r="A823">
        <v>7097813544</v>
      </c>
      <c r="B823" s="5">
        <v>41509</v>
      </c>
      <c r="C823">
        <v>14</v>
      </c>
      <c r="D823">
        <f>VLOOKUP(Table4[[#This Row],[violation_code]],Table2[[#All],[violation_code]:[category]],3,FALSE)</f>
        <v>2</v>
      </c>
      <c r="E823">
        <v>349570</v>
      </c>
      <c r="F823" s="4">
        <v>0.57222222222222219</v>
      </c>
      <c r="G823">
        <v>1815</v>
      </c>
      <c r="H823" t="s">
        <v>60</v>
      </c>
      <c r="I823" t="str">
        <f>CONCATENATE(Table4[[#This Row],[house_number]]," ",Table4[[#This Row],[street_name]], ", New York, NY")</f>
        <v>1815 Park Ave, New York, NY</v>
      </c>
    </row>
    <row r="824" spans="1:9" x14ac:dyDescent="0.25">
      <c r="A824">
        <v>7097813556</v>
      </c>
      <c r="B824" s="5">
        <v>41509</v>
      </c>
      <c r="C824">
        <v>19</v>
      </c>
      <c r="D824">
        <f>VLOOKUP(Table4[[#This Row],[violation_code]],Table2[[#All],[violation_code]:[category]],3,FALSE)</f>
        <v>2</v>
      </c>
      <c r="E824">
        <v>349570</v>
      </c>
      <c r="F824" s="4">
        <v>0.57361111111111118</v>
      </c>
      <c r="G824">
        <v>108</v>
      </c>
      <c r="H824" t="s">
        <v>39</v>
      </c>
      <c r="I824" t="str">
        <f>CONCATENATE(Table4[[#This Row],[house_number]]," ",Table4[[#This Row],[street_name]], ", New York, NY")</f>
        <v>108 E 125th St, New York, NY</v>
      </c>
    </row>
    <row r="825" spans="1:9" x14ac:dyDescent="0.25">
      <c r="A825">
        <v>7097813570</v>
      </c>
      <c r="B825" s="5">
        <v>41509</v>
      </c>
      <c r="C825">
        <v>17</v>
      </c>
      <c r="D825">
        <f>VLOOKUP(Table4[[#This Row],[violation_code]],Table2[[#All],[violation_code]:[category]],3,FALSE)</f>
        <v>2</v>
      </c>
      <c r="E825">
        <v>349570</v>
      </c>
      <c r="F825" s="4">
        <v>0.57847222222222217</v>
      </c>
      <c r="G825">
        <v>165</v>
      </c>
      <c r="H825" t="s">
        <v>39</v>
      </c>
      <c r="I825" t="str">
        <f>CONCATENATE(Table4[[#This Row],[house_number]]," ",Table4[[#This Row],[street_name]], ", New York, NY")</f>
        <v>165 E 125th St, New York, NY</v>
      </c>
    </row>
    <row r="826" spans="1:9" x14ac:dyDescent="0.25">
      <c r="A826">
        <v>7097813581</v>
      </c>
      <c r="B826" s="5">
        <v>41509</v>
      </c>
      <c r="C826">
        <v>16</v>
      </c>
      <c r="D826">
        <f>VLOOKUP(Table4[[#This Row],[violation_code]],Table2[[#All],[violation_code]:[category]],3,FALSE)</f>
        <v>2</v>
      </c>
      <c r="E826">
        <v>349570</v>
      </c>
      <c r="F826" s="4">
        <v>0.58333333333333337</v>
      </c>
      <c r="G826">
        <v>218</v>
      </c>
      <c r="H826" t="s">
        <v>39</v>
      </c>
      <c r="I826" t="str">
        <f>CONCATENATE(Table4[[#This Row],[house_number]]," ",Table4[[#This Row],[street_name]], ", New York, NY")</f>
        <v>218 E 125th St, New York, NY</v>
      </c>
    </row>
    <row r="827" spans="1:9" x14ac:dyDescent="0.25">
      <c r="A827">
        <v>7097813593</v>
      </c>
      <c r="B827" s="5">
        <v>41509</v>
      </c>
      <c r="C827">
        <v>18</v>
      </c>
      <c r="D827">
        <f>VLOOKUP(Table4[[#This Row],[violation_code]],Table2[[#All],[violation_code]:[category]],3,FALSE)</f>
        <v>2</v>
      </c>
      <c r="E827">
        <v>349570</v>
      </c>
      <c r="F827" s="4">
        <v>0.59027777777777779</v>
      </c>
      <c r="G827">
        <v>2401</v>
      </c>
      <c r="H827" t="s">
        <v>30</v>
      </c>
      <c r="I827" t="str">
        <f>CONCATENATE(Table4[[#This Row],[house_number]]," ",Table4[[#This Row],[street_name]], ", New York, NY")</f>
        <v>2401 2nd Ave, New York, NY</v>
      </c>
    </row>
    <row r="828" spans="1:9" x14ac:dyDescent="0.25">
      <c r="A828">
        <v>7097813600</v>
      </c>
      <c r="B828" s="5">
        <v>41509</v>
      </c>
      <c r="C828">
        <v>18</v>
      </c>
      <c r="D828">
        <f>VLOOKUP(Table4[[#This Row],[violation_code]],Table2[[#All],[violation_code]:[category]],3,FALSE)</f>
        <v>2</v>
      </c>
      <c r="E828">
        <v>349570</v>
      </c>
      <c r="F828" s="4">
        <v>0.59166666666666667</v>
      </c>
      <c r="G828">
        <v>2405</v>
      </c>
      <c r="H828" t="s">
        <v>30</v>
      </c>
      <c r="I828" t="str">
        <f>CONCATENATE(Table4[[#This Row],[house_number]]," ",Table4[[#This Row],[street_name]], ", New York, NY")</f>
        <v>2405 2nd Ave, New York, NY</v>
      </c>
    </row>
    <row r="829" spans="1:9" x14ac:dyDescent="0.25">
      <c r="A829">
        <v>7097813611</v>
      </c>
      <c r="B829" s="5">
        <v>41509</v>
      </c>
      <c r="C829">
        <v>18</v>
      </c>
      <c r="D829">
        <f>VLOOKUP(Table4[[#This Row],[violation_code]],Table2[[#All],[violation_code]:[category]],3,FALSE)</f>
        <v>2</v>
      </c>
      <c r="E829">
        <v>349570</v>
      </c>
      <c r="F829" s="4">
        <v>0.59305555555555556</v>
      </c>
      <c r="G829">
        <v>2285</v>
      </c>
      <c r="H829" t="s">
        <v>30</v>
      </c>
      <c r="I829" t="str">
        <f>CONCATENATE(Table4[[#This Row],[house_number]]," ",Table4[[#This Row],[street_name]], ", New York, NY")</f>
        <v>2285 2nd Ave, New York, NY</v>
      </c>
    </row>
    <row r="830" spans="1:9" x14ac:dyDescent="0.25">
      <c r="A830">
        <v>7097813623</v>
      </c>
      <c r="B830" s="5">
        <v>41509</v>
      </c>
      <c r="C830">
        <v>18</v>
      </c>
      <c r="D830">
        <f>VLOOKUP(Table4[[#This Row],[violation_code]],Table2[[#All],[violation_code]:[category]],3,FALSE)</f>
        <v>2</v>
      </c>
      <c r="E830">
        <v>349570</v>
      </c>
      <c r="F830" s="4">
        <v>0.59444444444444444</v>
      </c>
      <c r="G830">
        <v>2405</v>
      </c>
      <c r="H830" t="s">
        <v>30</v>
      </c>
      <c r="I830" t="str">
        <f>CONCATENATE(Table4[[#This Row],[house_number]]," ",Table4[[#This Row],[street_name]], ", New York, NY")</f>
        <v>2405 2nd Ave, New York, NY</v>
      </c>
    </row>
    <row r="831" spans="1:9" x14ac:dyDescent="0.25">
      <c r="A831">
        <v>7097813635</v>
      </c>
      <c r="B831" s="5">
        <v>41509</v>
      </c>
      <c r="C831">
        <v>18</v>
      </c>
      <c r="D831">
        <f>VLOOKUP(Table4[[#This Row],[violation_code]],Table2[[#All],[violation_code]:[category]],3,FALSE)</f>
        <v>2</v>
      </c>
      <c r="E831">
        <v>349570</v>
      </c>
      <c r="F831" s="4">
        <v>0.59791666666666665</v>
      </c>
      <c r="G831">
        <v>2401</v>
      </c>
      <c r="H831" t="s">
        <v>30</v>
      </c>
      <c r="I831" t="str">
        <f>CONCATENATE(Table4[[#This Row],[house_number]]," ",Table4[[#This Row],[street_name]], ", New York, NY")</f>
        <v>2401 2nd Ave, New York, NY</v>
      </c>
    </row>
    <row r="832" spans="1:9" x14ac:dyDescent="0.25">
      <c r="A832">
        <v>7097813647</v>
      </c>
      <c r="B832" s="5">
        <v>41509</v>
      </c>
      <c r="C832">
        <v>46</v>
      </c>
      <c r="D832">
        <f>VLOOKUP(Table4[[#This Row],[violation_code]],Table2[[#All],[violation_code]:[category]],3,FALSE)</f>
        <v>3</v>
      </c>
      <c r="E832">
        <v>349570</v>
      </c>
      <c r="F832" s="4">
        <v>0.63611111111111118</v>
      </c>
      <c r="G832">
        <v>176</v>
      </c>
      <c r="H832" t="s">
        <v>40</v>
      </c>
      <c r="I832" t="str">
        <f>CONCATENATE(Table4[[#This Row],[house_number]]," ",Table4[[#This Row],[street_name]], ", New York, NY")</f>
        <v>176 E 116th St, New York, NY</v>
      </c>
    </row>
    <row r="833" spans="1:9" x14ac:dyDescent="0.25">
      <c r="A833">
        <v>7097813106</v>
      </c>
      <c r="B833" s="5">
        <v>41509</v>
      </c>
      <c r="C833">
        <v>48</v>
      </c>
      <c r="D833">
        <f>VLOOKUP(Table4[[#This Row],[violation_code]],Table2[[#All],[violation_code]:[category]],3,FALSE)</f>
        <v>3</v>
      </c>
      <c r="E833">
        <v>349570</v>
      </c>
      <c r="F833" s="4">
        <v>0.36388888888888887</v>
      </c>
      <c r="G833">
        <v>204</v>
      </c>
      <c r="H833" t="s">
        <v>46</v>
      </c>
      <c r="I833" t="str">
        <f>CONCATENATE(Table4[[#This Row],[house_number]]," ",Table4[[#This Row],[street_name]], ", New York, NY")</f>
        <v>204 W 120th St, New York, NY</v>
      </c>
    </row>
    <row r="834" spans="1:9" x14ac:dyDescent="0.25">
      <c r="A834">
        <v>7097813118</v>
      </c>
      <c r="B834" s="5">
        <v>41509</v>
      </c>
      <c r="C834">
        <v>48</v>
      </c>
      <c r="D834">
        <f>VLOOKUP(Table4[[#This Row],[violation_code]],Table2[[#All],[violation_code]:[category]],3,FALSE)</f>
        <v>3</v>
      </c>
      <c r="E834">
        <v>349570</v>
      </c>
      <c r="F834" s="4">
        <v>0.36527777777777781</v>
      </c>
      <c r="G834">
        <v>145</v>
      </c>
      <c r="H834" t="s">
        <v>46</v>
      </c>
      <c r="I834" t="str">
        <f>CONCATENATE(Table4[[#This Row],[house_number]]," ",Table4[[#This Row],[street_name]], ", New York, NY")</f>
        <v>145 W 120th St, New York, NY</v>
      </c>
    </row>
    <row r="835" spans="1:9" x14ac:dyDescent="0.25">
      <c r="A835">
        <v>7097813131</v>
      </c>
      <c r="B835" s="5">
        <v>41509</v>
      </c>
      <c r="C835">
        <v>48</v>
      </c>
      <c r="D835">
        <f>VLOOKUP(Table4[[#This Row],[violation_code]],Table2[[#All],[violation_code]:[category]],3,FALSE)</f>
        <v>3</v>
      </c>
      <c r="E835">
        <v>349570</v>
      </c>
      <c r="F835" s="4">
        <v>0.36736111111111108</v>
      </c>
      <c r="G835">
        <v>125</v>
      </c>
      <c r="H835" t="s">
        <v>46</v>
      </c>
      <c r="I835" t="str">
        <f>CONCATENATE(Table4[[#This Row],[house_number]]," ",Table4[[#This Row],[street_name]], ", New York, NY")</f>
        <v>125 W 120th St, New York, NY</v>
      </c>
    </row>
    <row r="836" spans="1:9" x14ac:dyDescent="0.25">
      <c r="A836">
        <v>7097813003</v>
      </c>
      <c r="B836" s="5">
        <v>41509</v>
      </c>
      <c r="C836">
        <v>21</v>
      </c>
      <c r="D836">
        <f>VLOOKUP(Table4[[#This Row],[violation_code]],Table2[[#All],[violation_code]:[category]],3,FALSE)</f>
        <v>1</v>
      </c>
      <c r="E836">
        <v>349570</v>
      </c>
      <c r="F836" s="4">
        <v>0.31875000000000003</v>
      </c>
      <c r="G836">
        <v>548</v>
      </c>
      <c r="H836" t="s">
        <v>74</v>
      </c>
      <c r="I836" t="str">
        <f>CONCATENATE(Table4[[#This Row],[house_number]]," ",Table4[[#This Row],[street_name]], ", New York, NY")</f>
        <v>548 W 114th St, New York, NY</v>
      </c>
    </row>
    <row r="837" spans="1:9" x14ac:dyDescent="0.25">
      <c r="A837">
        <v>7097813039</v>
      </c>
      <c r="B837" s="5">
        <v>41509</v>
      </c>
      <c r="C837">
        <v>21</v>
      </c>
      <c r="D837">
        <f>VLOOKUP(Table4[[#This Row],[violation_code]],Table2[[#All],[violation_code]:[category]],3,FALSE)</f>
        <v>1</v>
      </c>
      <c r="E837">
        <v>349570</v>
      </c>
      <c r="F837" s="4">
        <v>0.33749999999999997</v>
      </c>
      <c r="G837">
        <v>554</v>
      </c>
      <c r="H837" t="s">
        <v>55</v>
      </c>
      <c r="I837" t="str">
        <f>CONCATENATE(Table4[[#This Row],[house_number]]," ",Table4[[#This Row],[street_name]], ", New York, NY")</f>
        <v>554 W 148th St, New York, NY</v>
      </c>
    </row>
    <row r="838" spans="1:9" x14ac:dyDescent="0.25">
      <c r="A838">
        <v>7097813040</v>
      </c>
      <c r="B838" s="5">
        <v>41509</v>
      </c>
      <c r="C838">
        <v>21</v>
      </c>
      <c r="D838">
        <f>VLOOKUP(Table4[[#This Row],[violation_code]],Table2[[#All],[violation_code]:[category]],3,FALSE)</f>
        <v>1</v>
      </c>
      <c r="E838">
        <v>349570</v>
      </c>
      <c r="F838" s="4">
        <v>0.33819444444444446</v>
      </c>
      <c r="G838">
        <v>506</v>
      </c>
      <c r="H838" t="s">
        <v>55</v>
      </c>
      <c r="I838" t="str">
        <f>CONCATENATE(Table4[[#This Row],[house_number]]," ",Table4[[#This Row],[street_name]], ", New York, NY")</f>
        <v>506 W 148th St, New York, NY</v>
      </c>
    </row>
    <row r="839" spans="1:9" x14ac:dyDescent="0.25">
      <c r="A839">
        <v>7097813155</v>
      </c>
      <c r="B839" s="5">
        <v>41509</v>
      </c>
      <c r="C839">
        <v>21</v>
      </c>
      <c r="D839">
        <f>VLOOKUP(Table4[[#This Row],[violation_code]],Table2[[#All],[violation_code]:[category]],3,FALSE)</f>
        <v>1</v>
      </c>
      <c r="E839">
        <v>349570</v>
      </c>
      <c r="F839" s="4">
        <v>0.3840277777777778</v>
      </c>
      <c r="G839">
        <v>2</v>
      </c>
      <c r="H839" t="s">
        <v>78</v>
      </c>
      <c r="I839" t="str">
        <f>CONCATENATE(Table4[[#This Row],[house_number]]," ",Table4[[#This Row],[street_name]], ", New York, NY")</f>
        <v>2 St Nicholas Ter, New York, NY</v>
      </c>
    </row>
    <row r="840" spans="1:9" x14ac:dyDescent="0.25">
      <c r="A840">
        <v>7097813179</v>
      </c>
      <c r="B840" s="5">
        <v>41509</v>
      </c>
      <c r="C840">
        <v>21</v>
      </c>
      <c r="D840">
        <f>VLOOKUP(Table4[[#This Row],[violation_code]],Table2[[#All],[violation_code]:[category]],3,FALSE)</f>
        <v>1</v>
      </c>
      <c r="E840">
        <v>349570</v>
      </c>
      <c r="F840" s="4">
        <v>0.40347222222222223</v>
      </c>
      <c r="G840">
        <v>100</v>
      </c>
      <c r="H840" t="s">
        <v>79</v>
      </c>
      <c r="I840" t="str">
        <f>CONCATENATE(Table4[[#This Row],[house_number]]," ",Table4[[#This Row],[street_name]], ", New York, NY")</f>
        <v>100 W 128th St, New York, NY</v>
      </c>
    </row>
    <row r="841" spans="1:9" x14ac:dyDescent="0.25">
      <c r="A841">
        <v>7097813260</v>
      </c>
      <c r="B841" s="5">
        <v>41509</v>
      </c>
      <c r="C841">
        <v>40</v>
      </c>
      <c r="D841">
        <f>VLOOKUP(Table4[[#This Row],[violation_code]],Table2[[#All],[violation_code]:[category]],3,FALSE)</f>
        <v>2</v>
      </c>
      <c r="E841">
        <v>349570</v>
      </c>
      <c r="F841" s="4">
        <v>0.42569444444444443</v>
      </c>
      <c r="G841">
        <v>2</v>
      </c>
      <c r="H841" t="s">
        <v>85</v>
      </c>
      <c r="I841" t="str">
        <f>CONCATENATE(Table4[[#This Row],[house_number]]," ",Table4[[#This Row],[street_name]], ", New York, NY")</f>
        <v>2 E 129th St, New York, NY</v>
      </c>
    </row>
    <row r="842" spans="1:9" x14ac:dyDescent="0.25">
      <c r="A842">
        <v>7097813271</v>
      </c>
      <c r="B842" s="5">
        <v>41509</v>
      </c>
      <c r="C842">
        <v>21</v>
      </c>
      <c r="D842">
        <f>VLOOKUP(Table4[[#This Row],[violation_code]],Table2[[#All],[violation_code]:[category]],3,FALSE)</f>
        <v>1</v>
      </c>
      <c r="E842">
        <v>349570</v>
      </c>
      <c r="F842" s="4">
        <v>0.46249999999999997</v>
      </c>
      <c r="G842">
        <v>134</v>
      </c>
      <c r="H842" t="s">
        <v>52</v>
      </c>
      <c r="I842" t="str">
        <f>CONCATENATE(Table4[[#This Row],[house_number]]," ",Table4[[#This Row],[street_name]], ", New York, NY")</f>
        <v>134 Claremont Ave, New York, NY</v>
      </c>
    </row>
    <row r="843" spans="1:9" x14ac:dyDescent="0.25">
      <c r="A843">
        <v>7097813283</v>
      </c>
      <c r="B843" s="5">
        <v>41509</v>
      </c>
      <c r="C843">
        <v>21</v>
      </c>
      <c r="D843">
        <f>VLOOKUP(Table4[[#This Row],[violation_code]],Table2[[#All],[violation_code]:[category]],3,FALSE)</f>
        <v>1</v>
      </c>
      <c r="E843">
        <v>349570</v>
      </c>
      <c r="F843" s="4">
        <v>0.46319444444444446</v>
      </c>
      <c r="G843">
        <v>134</v>
      </c>
      <c r="H843" t="s">
        <v>52</v>
      </c>
      <c r="I843" t="str">
        <f>CONCATENATE(Table4[[#This Row],[house_number]]," ",Table4[[#This Row],[street_name]], ", New York, NY")</f>
        <v>134 Claremont Ave, New York, NY</v>
      </c>
    </row>
    <row r="844" spans="1:9" x14ac:dyDescent="0.25">
      <c r="A844">
        <v>7097813301</v>
      </c>
      <c r="B844" s="5">
        <v>41509</v>
      </c>
      <c r="C844">
        <v>21</v>
      </c>
      <c r="D844">
        <f>VLOOKUP(Table4[[#This Row],[violation_code]],Table2[[#All],[violation_code]:[category]],3,FALSE)</f>
        <v>1</v>
      </c>
      <c r="E844">
        <v>349570</v>
      </c>
      <c r="F844" s="4">
        <v>0.46527777777777773</v>
      </c>
      <c r="G844">
        <v>61</v>
      </c>
      <c r="H844" t="s">
        <v>52</v>
      </c>
      <c r="I844" t="str">
        <f>CONCATENATE(Table4[[#This Row],[house_number]]," ",Table4[[#This Row],[street_name]], ", New York, NY")</f>
        <v>61 Claremont Ave, New York, NY</v>
      </c>
    </row>
    <row r="845" spans="1:9" x14ac:dyDescent="0.25">
      <c r="A845">
        <v>7097813313</v>
      </c>
      <c r="B845" s="5">
        <v>41509</v>
      </c>
      <c r="C845">
        <v>21</v>
      </c>
      <c r="D845">
        <f>VLOOKUP(Table4[[#This Row],[violation_code]],Table2[[#All],[violation_code]:[category]],3,FALSE)</f>
        <v>1</v>
      </c>
      <c r="E845">
        <v>349570</v>
      </c>
      <c r="F845" s="4">
        <v>0.46666666666666662</v>
      </c>
      <c r="G845">
        <v>47</v>
      </c>
      <c r="H845" t="s">
        <v>52</v>
      </c>
      <c r="I845" t="str">
        <f>CONCATENATE(Table4[[#This Row],[house_number]]," ",Table4[[#This Row],[street_name]], ", New York, NY")</f>
        <v>47 Claremont Ave, New York, NY</v>
      </c>
    </row>
    <row r="846" spans="1:9" x14ac:dyDescent="0.25">
      <c r="A846">
        <v>7097813325</v>
      </c>
      <c r="B846" s="5">
        <v>41509</v>
      </c>
      <c r="C846">
        <v>21</v>
      </c>
      <c r="D846">
        <f>VLOOKUP(Table4[[#This Row],[violation_code]],Table2[[#All],[violation_code]:[category]],3,FALSE)</f>
        <v>1</v>
      </c>
      <c r="E846">
        <v>349570</v>
      </c>
      <c r="F846" s="4">
        <v>0.4680555555555555</v>
      </c>
      <c r="G846">
        <v>15</v>
      </c>
      <c r="H846" t="s">
        <v>52</v>
      </c>
      <c r="I846" t="str">
        <f>CONCATENATE(Table4[[#This Row],[house_number]]," ",Table4[[#This Row],[street_name]], ", New York, NY")</f>
        <v>15 Claremont Ave, New York, NY</v>
      </c>
    </row>
    <row r="847" spans="1:9" x14ac:dyDescent="0.25">
      <c r="A847">
        <v>7097813465</v>
      </c>
      <c r="B847" s="5">
        <v>41509</v>
      </c>
      <c r="C847">
        <v>46</v>
      </c>
      <c r="D847">
        <f>VLOOKUP(Table4[[#This Row],[violation_code]],Table2[[#All],[violation_code]:[category]],3,FALSE)</f>
        <v>3</v>
      </c>
      <c r="E847">
        <v>349570</v>
      </c>
      <c r="F847" s="4">
        <v>0.55277777777777781</v>
      </c>
      <c r="G847">
        <v>345</v>
      </c>
      <c r="H847" t="s">
        <v>86</v>
      </c>
      <c r="I847" t="str">
        <f>CONCATENATE(Table4[[#This Row],[house_number]]," ",Table4[[#This Row],[street_name]], ", New York, NY")</f>
        <v>345 E 119th St, New York, NY</v>
      </c>
    </row>
    <row r="848" spans="1:9" x14ac:dyDescent="0.25">
      <c r="A848">
        <v>7097813477</v>
      </c>
      <c r="B848" s="5">
        <v>41509</v>
      </c>
      <c r="C848">
        <v>46</v>
      </c>
      <c r="D848">
        <f>VLOOKUP(Table4[[#This Row],[violation_code]],Table2[[#All],[violation_code]:[category]],3,FALSE)</f>
        <v>3</v>
      </c>
      <c r="E848">
        <v>349570</v>
      </c>
      <c r="F848" s="4">
        <v>0.55486111111111114</v>
      </c>
      <c r="G848">
        <v>2195</v>
      </c>
      <c r="H848" t="s">
        <v>87</v>
      </c>
      <c r="I848" t="str">
        <f>CONCATENATE(Table4[[#This Row],[house_number]]," ",Table4[[#This Row],[street_name]], ", New York, NY")</f>
        <v>2195 3rd Ave, New York, NY</v>
      </c>
    </row>
    <row r="849" spans="1:9" x14ac:dyDescent="0.25">
      <c r="A849">
        <v>7097813398</v>
      </c>
      <c r="B849" s="5">
        <v>41509</v>
      </c>
      <c r="C849">
        <v>21</v>
      </c>
      <c r="D849">
        <f>VLOOKUP(Table4[[#This Row],[violation_code]],Table2[[#All],[violation_code]:[category]],3,FALSE)</f>
        <v>1</v>
      </c>
      <c r="E849">
        <v>349570</v>
      </c>
      <c r="F849" s="4">
        <v>0.49027777777777781</v>
      </c>
      <c r="G849">
        <v>101</v>
      </c>
      <c r="H849" t="s">
        <v>25</v>
      </c>
      <c r="I849" t="str">
        <f>CONCATENATE(Table4[[#This Row],[house_number]]," ",Table4[[#This Row],[street_name]], ", New York, NY")</f>
        <v>101 W 137th St, New York, NY</v>
      </c>
    </row>
    <row r="850" spans="1:9" x14ac:dyDescent="0.25">
      <c r="A850">
        <v>7097813416</v>
      </c>
      <c r="B850" s="5">
        <v>41509</v>
      </c>
      <c r="C850">
        <v>21</v>
      </c>
      <c r="D850">
        <f>VLOOKUP(Table4[[#This Row],[violation_code]],Table2[[#All],[violation_code]:[category]],3,FALSE)</f>
        <v>1</v>
      </c>
      <c r="E850">
        <v>349570</v>
      </c>
      <c r="F850" s="4">
        <v>0.49305555555555558</v>
      </c>
      <c r="G850">
        <v>218</v>
      </c>
      <c r="H850" t="s">
        <v>25</v>
      </c>
      <c r="I850" t="str">
        <f>CONCATENATE(Table4[[#This Row],[house_number]]," ",Table4[[#This Row],[street_name]], ", New York, NY")</f>
        <v>218 W 137th St, New York, NY</v>
      </c>
    </row>
    <row r="851" spans="1:9" x14ac:dyDescent="0.25">
      <c r="A851">
        <v>7097813430</v>
      </c>
      <c r="B851" s="5">
        <v>41509</v>
      </c>
      <c r="C851">
        <v>46</v>
      </c>
      <c r="D851">
        <f>VLOOKUP(Table4[[#This Row],[violation_code]],Table2[[#All],[violation_code]:[category]],3,FALSE)</f>
        <v>3</v>
      </c>
      <c r="E851">
        <v>349570</v>
      </c>
      <c r="F851" s="4">
        <v>0.5444444444444444</v>
      </c>
      <c r="G851">
        <v>2050</v>
      </c>
      <c r="H851" t="s">
        <v>30</v>
      </c>
      <c r="I851" t="str">
        <f>CONCATENATE(Table4[[#This Row],[house_number]]," ",Table4[[#This Row],[street_name]], ", New York, NY")</f>
        <v>2050 2nd Ave, New York, NY</v>
      </c>
    </row>
    <row r="852" spans="1:9" x14ac:dyDescent="0.25">
      <c r="A852">
        <v>7097813441</v>
      </c>
      <c r="B852" s="5">
        <v>41509</v>
      </c>
      <c r="C852">
        <v>46</v>
      </c>
      <c r="D852">
        <f>VLOOKUP(Table4[[#This Row],[violation_code]],Table2[[#All],[violation_code]:[category]],3,FALSE)</f>
        <v>3</v>
      </c>
      <c r="E852">
        <v>349570</v>
      </c>
      <c r="F852" s="4">
        <v>0.54513888888888895</v>
      </c>
      <c r="G852">
        <v>2050</v>
      </c>
      <c r="H852" t="s">
        <v>30</v>
      </c>
      <c r="I852" t="str">
        <f>CONCATENATE(Table4[[#This Row],[house_number]]," ",Table4[[#This Row],[street_name]], ", New York, NY")</f>
        <v>2050 2nd Ave, New York, NY</v>
      </c>
    </row>
    <row r="853" spans="1:9" x14ac:dyDescent="0.25">
      <c r="A853">
        <v>7097813490</v>
      </c>
      <c r="B853" s="5">
        <v>41509</v>
      </c>
      <c r="C853">
        <v>46</v>
      </c>
      <c r="D853">
        <f>VLOOKUP(Table4[[#This Row],[violation_code]],Table2[[#All],[violation_code]:[category]],3,FALSE)</f>
        <v>3</v>
      </c>
      <c r="E853">
        <v>349570</v>
      </c>
      <c r="F853" s="4">
        <v>0.55833333333333335</v>
      </c>
      <c r="G853">
        <v>346</v>
      </c>
      <c r="H853" t="s">
        <v>84</v>
      </c>
      <c r="I853" t="str">
        <f>CONCATENATE(Table4[[#This Row],[house_number]]," ",Table4[[#This Row],[street_name]], ", New York, NY")</f>
        <v>346 E 120th St, New York, NY</v>
      </c>
    </row>
    <row r="854" spans="1:9" x14ac:dyDescent="0.25">
      <c r="A854">
        <v>7097813519</v>
      </c>
      <c r="B854" s="5">
        <v>41509</v>
      </c>
      <c r="C854">
        <v>14</v>
      </c>
      <c r="D854">
        <f>VLOOKUP(Table4[[#This Row],[violation_code]],Table2[[#All],[violation_code]:[category]],3,FALSE)</f>
        <v>2</v>
      </c>
      <c r="E854">
        <v>349570</v>
      </c>
      <c r="F854" s="4">
        <v>0.56388888888888888</v>
      </c>
      <c r="G854">
        <v>500</v>
      </c>
      <c r="H854" t="s">
        <v>88</v>
      </c>
      <c r="I854" t="str">
        <f>CONCATENATE(Table4[[#This Row],[house_number]]," ",Table4[[#This Row],[street_name]], ", New York, NY")</f>
        <v>500 E 117th St, New York, NY</v>
      </c>
    </row>
    <row r="855" spans="1:9" x14ac:dyDescent="0.25">
      <c r="A855">
        <v>7097813532</v>
      </c>
      <c r="B855" s="5">
        <v>41509</v>
      </c>
      <c r="C855">
        <v>14</v>
      </c>
      <c r="D855">
        <f>VLOOKUP(Table4[[#This Row],[violation_code]],Table2[[#All],[violation_code]:[category]],3,FALSE)</f>
        <v>2</v>
      </c>
      <c r="E855">
        <v>349570</v>
      </c>
      <c r="F855" s="4">
        <v>0.57152777777777775</v>
      </c>
      <c r="G855">
        <v>1785</v>
      </c>
      <c r="H855" t="s">
        <v>60</v>
      </c>
      <c r="I855" t="str">
        <f>CONCATENATE(Table4[[#This Row],[house_number]]," ",Table4[[#This Row],[street_name]], ", New York, NY")</f>
        <v>1785 Park Ave, New York, NY</v>
      </c>
    </row>
    <row r="856" spans="1:9" x14ac:dyDescent="0.25">
      <c r="A856">
        <v>7097813568</v>
      </c>
      <c r="B856" s="5">
        <v>41509</v>
      </c>
      <c r="C856">
        <v>20</v>
      </c>
      <c r="D856">
        <f>VLOOKUP(Table4[[#This Row],[violation_code]],Table2[[#All],[violation_code]:[category]],3,FALSE)</f>
        <v>2</v>
      </c>
      <c r="E856">
        <v>349570</v>
      </c>
      <c r="F856" s="4">
        <v>0.57500000000000007</v>
      </c>
      <c r="G856">
        <v>116</v>
      </c>
      <c r="H856" t="s">
        <v>39</v>
      </c>
      <c r="I856" t="str">
        <f>CONCATENATE(Table4[[#This Row],[house_number]]," ",Table4[[#This Row],[street_name]], ", New York, NY")</f>
        <v>116 E 125th St, New York, NY</v>
      </c>
    </row>
    <row r="857" spans="1:9" x14ac:dyDescent="0.25">
      <c r="A857">
        <v>7097813659</v>
      </c>
      <c r="B857" s="5">
        <v>41509</v>
      </c>
      <c r="C857">
        <v>19</v>
      </c>
      <c r="D857">
        <f>VLOOKUP(Table4[[#This Row],[violation_code]],Table2[[#All],[violation_code]:[category]],3,FALSE)</f>
        <v>2</v>
      </c>
      <c r="E857">
        <v>349570</v>
      </c>
      <c r="F857" s="4">
        <v>0.65277777777777779</v>
      </c>
      <c r="G857">
        <v>161</v>
      </c>
      <c r="H857" t="s">
        <v>40</v>
      </c>
      <c r="I857" t="str">
        <f>CONCATENATE(Table4[[#This Row],[house_number]]," ",Table4[[#This Row],[street_name]], ", New York, NY")</f>
        <v>161 E 116th St, New York, NY</v>
      </c>
    </row>
    <row r="858" spans="1:9" x14ac:dyDescent="0.25">
      <c r="A858">
        <v>7097813660</v>
      </c>
      <c r="B858" s="5">
        <v>41510</v>
      </c>
      <c r="C858">
        <v>40</v>
      </c>
      <c r="D858">
        <f>VLOOKUP(Table4[[#This Row],[violation_code]],Table2[[#All],[violation_code]:[category]],3,FALSE)</f>
        <v>2</v>
      </c>
      <c r="E858">
        <v>349570</v>
      </c>
      <c r="F858" s="4">
        <v>0.27569444444444446</v>
      </c>
      <c r="G858">
        <v>1060</v>
      </c>
      <c r="H858" t="s">
        <v>16</v>
      </c>
      <c r="I858" t="str">
        <f>CONCATENATE(Table4[[#This Row],[house_number]]," ",Table4[[#This Row],[street_name]], ", New York, NY")</f>
        <v>1060 Amsterdam Ave, New York, NY</v>
      </c>
    </row>
    <row r="859" spans="1:9" x14ac:dyDescent="0.25">
      <c r="A859">
        <v>7097813672</v>
      </c>
      <c r="B859" s="5">
        <v>41510</v>
      </c>
      <c r="C859">
        <v>46</v>
      </c>
      <c r="D859">
        <f>VLOOKUP(Table4[[#This Row],[violation_code]],Table2[[#All],[violation_code]:[category]],3,FALSE)</f>
        <v>3</v>
      </c>
      <c r="E859">
        <v>349570</v>
      </c>
      <c r="F859" s="4">
        <v>0.27916666666666667</v>
      </c>
      <c r="G859">
        <v>825</v>
      </c>
      <c r="H859" t="s">
        <v>89</v>
      </c>
      <c r="I859" t="str">
        <f>CONCATENATE(Table4[[#This Row],[house_number]]," ",Table4[[#This Row],[street_name]], ", New York, NY")</f>
        <v>825 West End Ave, New York, NY</v>
      </c>
    </row>
    <row r="860" spans="1:9" x14ac:dyDescent="0.25">
      <c r="A860">
        <v>7097813684</v>
      </c>
      <c r="B860" s="5">
        <v>41510</v>
      </c>
      <c r="C860">
        <v>21</v>
      </c>
      <c r="D860">
        <f>VLOOKUP(Table4[[#This Row],[violation_code]],Table2[[#All],[violation_code]:[category]],3,FALSE)</f>
        <v>1</v>
      </c>
      <c r="E860">
        <v>349570</v>
      </c>
      <c r="F860" s="4">
        <v>0.29930555555555555</v>
      </c>
      <c r="G860">
        <v>850</v>
      </c>
      <c r="H860" t="s">
        <v>14</v>
      </c>
      <c r="I860" t="str">
        <f>CONCATENATE(Table4[[#This Row],[house_number]]," ",Table4[[#This Row],[street_name]], ", New York, NY")</f>
        <v>850 Columbus Ave, New York, NY</v>
      </c>
    </row>
    <row r="861" spans="1:9" x14ac:dyDescent="0.25">
      <c r="A861">
        <v>7097813696</v>
      </c>
      <c r="B861" s="5">
        <v>41510</v>
      </c>
      <c r="C861">
        <v>21</v>
      </c>
      <c r="D861">
        <f>VLOOKUP(Table4[[#This Row],[violation_code]],Table2[[#All],[violation_code]:[category]],3,FALSE)</f>
        <v>1</v>
      </c>
      <c r="E861">
        <v>349570</v>
      </c>
      <c r="F861" s="4">
        <v>0.3</v>
      </c>
      <c r="G861">
        <v>850</v>
      </c>
      <c r="H861" t="s">
        <v>14</v>
      </c>
      <c r="I861" t="str">
        <f>CONCATENATE(Table4[[#This Row],[house_number]]," ",Table4[[#This Row],[street_name]], ", New York, NY")</f>
        <v>850 Columbus Ave, New York, NY</v>
      </c>
    </row>
    <row r="862" spans="1:9" x14ac:dyDescent="0.25">
      <c r="A862">
        <v>7097813702</v>
      </c>
      <c r="B862" s="5">
        <v>41510</v>
      </c>
      <c r="C862">
        <v>21</v>
      </c>
      <c r="D862">
        <f>VLOOKUP(Table4[[#This Row],[violation_code]],Table2[[#All],[violation_code]:[category]],3,FALSE)</f>
        <v>1</v>
      </c>
      <c r="E862">
        <v>349570</v>
      </c>
      <c r="F862" s="4">
        <v>0.30069444444444443</v>
      </c>
      <c r="G862">
        <v>850</v>
      </c>
      <c r="H862" t="s">
        <v>14</v>
      </c>
      <c r="I862" t="str">
        <f>CONCATENATE(Table4[[#This Row],[house_number]]," ",Table4[[#This Row],[street_name]], ", New York, NY")</f>
        <v>850 Columbus Ave, New York, NY</v>
      </c>
    </row>
    <row r="863" spans="1:9" x14ac:dyDescent="0.25">
      <c r="A863">
        <v>7097813751</v>
      </c>
      <c r="B863" s="5">
        <v>41510</v>
      </c>
      <c r="C863">
        <v>21</v>
      </c>
      <c r="D863">
        <f>VLOOKUP(Table4[[#This Row],[violation_code]],Table2[[#All],[violation_code]:[category]],3,FALSE)</f>
        <v>1</v>
      </c>
      <c r="E863">
        <v>349570</v>
      </c>
      <c r="F863" s="4">
        <v>0.30833333333333335</v>
      </c>
      <c r="G863">
        <v>906</v>
      </c>
      <c r="H863" t="s">
        <v>14</v>
      </c>
      <c r="I863" t="str">
        <f>CONCATENATE(Table4[[#This Row],[house_number]]," ",Table4[[#This Row],[street_name]], ", New York, NY")</f>
        <v>906 Columbus Ave, New York, NY</v>
      </c>
    </row>
    <row r="864" spans="1:9" x14ac:dyDescent="0.25">
      <c r="A864">
        <v>7097813763</v>
      </c>
      <c r="B864" s="5">
        <v>41510</v>
      </c>
      <c r="C864">
        <v>21</v>
      </c>
      <c r="D864">
        <f>VLOOKUP(Table4[[#This Row],[violation_code]],Table2[[#All],[violation_code]:[category]],3,FALSE)</f>
        <v>1</v>
      </c>
      <c r="E864">
        <v>349570</v>
      </c>
      <c r="F864" s="4">
        <v>0.30902777777777779</v>
      </c>
      <c r="G864">
        <v>902</v>
      </c>
      <c r="H864" t="s">
        <v>14</v>
      </c>
      <c r="I864" t="str">
        <f>CONCATENATE(Table4[[#This Row],[house_number]]," ",Table4[[#This Row],[street_name]], ", New York, NY")</f>
        <v>902 Columbus Ave, New York, NY</v>
      </c>
    </row>
    <row r="865" spans="1:9" x14ac:dyDescent="0.25">
      <c r="A865">
        <v>7097813775</v>
      </c>
      <c r="B865" s="5">
        <v>41510</v>
      </c>
      <c r="C865">
        <v>19</v>
      </c>
      <c r="D865">
        <f>VLOOKUP(Table4[[#This Row],[violation_code]],Table2[[#All],[violation_code]:[category]],3,FALSE)</f>
        <v>2</v>
      </c>
      <c r="E865">
        <v>349570</v>
      </c>
      <c r="F865" s="4">
        <v>0.31736111111111115</v>
      </c>
      <c r="G865">
        <v>2575</v>
      </c>
      <c r="H865" t="s">
        <v>17</v>
      </c>
      <c r="I865" t="str">
        <f>CONCATENATE(Table4[[#This Row],[house_number]]," ",Table4[[#This Row],[street_name]], ", New York, NY")</f>
        <v>2575 Broadway, New York, NY</v>
      </c>
    </row>
    <row r="866" spans="1:9" x14ac:dyDescent="0.25">
      <c r="A866">
        <v>7097813799</v>
      </c>
      <c r="B866" s="5">
        <v>41510</v>
      </c>
      <c r="C866">
        <v>21</v>
      </c>
      <c r="D866">
        <f>VLOOKUP(Table4[[#This Row],[violation_code]],Table2[[#All],[violation_code]:[category]],3,FALSE)</f>
        <v>1</v>
      </c>
      <c r="E866">
        <v>349570</v>
      </c>
      <c r="F866" s="4">
        <v>0.32083333333333336</v>
      </c>
      <c r="G866">
        <v>2868</v>
      </c>
      <c r="H866" t="s">
        <v>17</v>
      </c>
      <c r="I866" t="str">
        <f>CONCATENATE(Table4[[#This Row],[house_number]]," ",Table4[[#This Row],[street_name]], ", New York, NY")</f>
        <v>2868 Broadway, New York, NY</v>
      </c>
    </row>
    <row r="867" spans="1:9" x14ac:dyDescent="0.25">
      <c r="A867">
        <v>7097813817</v>
      </c>
      <c r="B867" s="5">
        <v>41510</v>
      </c>
      <c r="C867">
        <v>21</v>
      </c>
      <c r="D867">
        <f>VLOOKUP(Table4[[#This Row],[violation_code]],Table2[[#All],[violation_code]:[category]],3,FALSE)</f>
        <v>1</v>
      </c>
      <c r="E867">
        <v>349570</v>
      </c>
      <c r="F867" s="4">
        <v>0.33819444444444446</v>
      </c>
      <c r="G867">
        <v>2488</v>
      </c>
      <c r="H867" t="s">
        <v>90</v>
      </c>
      <c r="I867" t="str">
        <f>CONCATENATE(Table4[[#This Row],[house_number]]," ",Table4[[#This Row],[street_name]], ", New York, NY")</f>
        <v>2488 Adam Clayton Powell, New York, NY</v>
      </c>
    </row>
    <row r="868" spans="1:9" x14ac:dyDescent="0.25">
      <c r="A868">
        <v>7097813829</v>
      </c>
      <c r="B868" s="5">
        <v>41510</v>
      </c>
      <c r="C868">
        <v>21</v>
      </c>
      <c r="D868">
        <f>VLOOKUP(Table4[[#This Row],[violation_code]],Table2[[#All],[violation_code]:[category]],3,FALSE)</f>
        <v>1</v>
      </c>
      <c r="E868">
        <v>349570</v>
      </c>
      <c r="F868" s="4">
        <v>0.33958333333333335</v>
      </c>
      <c r="G868">
        <v>2460</v>
      </c>
      <c r="H868" t="s">
        <v>90</v>
      </c>
      <c r="I868" t="str">
        <f>CONCATENATE(Table4[[#This Row],[house_number]]," ",Table4[[#This Row],[street_name]], ", New York, NY")</f>
        <v>2460 Adam Clayton Powell, New York, NY</v>
      </c>
    </row>
    <row r="869" spans="1:9" x14ac:dyDescent="0.25">
      <c r="A869">
        <v>7097813880</v>
      </c>
      <c r="B869" s="5">
        <v>41510</v>
      </c>
      <c r="C869">
        <v>21</v>
      </c>
      <c r="D869">
        <f>VLOOKUP(Table4[[#This Row],[violation_code]],Table2[[#All],[violation_code]:[category]],3,FALSE)</f>
        <v>1</v>
      </c>
      <c r="E869">
        <v>349570</v>
      </c>
      <c r="F869" s="4">
        <v>0.34375</v>
      </c>
      <c r="G869">
        <v>2446</v>
      </c>
      <c r="H869" t="s">
        <v>90</v>
      </c>
      <c r="I869" t="str">
        <f>CONCATENATE(Table4[[#This Row],[house_number]]," ",Table4[[#This Row],[street_name]], ", New York, NY")</f>
        <v>2446 Adam Clayton Powell, New York, NY</v>
      </c>
    </row>
    <row r="870" spans="1:9" x14ac:dyDescent="0.25">
      <c r="A870">
        <v>7097813910</v>
      </c>
      <c r="B870" s="5">
        <v>41510</v>
      </c>
      <c r="C870">
        <v>21</v>
      </c>
      <c r="D870">
        <f>VLOOKUP(Table4[[#This Row],[violation_code]],Table2[[#All],[violation_code]:[category]],3,FALSE)</f>
        <v>1</v>
      </c>
      <c r="E870">
        <v>349570</v>
      </c>
      <c r="F870" s="4">
        <v>0.34583333333333338</v>
      </c>
      <c r="G870">
        <v>2368</v>
      </c>
      <c r="H870" t="s">
        <v>90</v>
      </c>
      <c r="I870" t="str">
        <f>CONCATENATE(Table4[[#This Row],[house_number]]," ",Table4[[#This Row],[street_name]], ", New York, NY")</f>
        <v>2368 Adam Clayton Powell, New York, NY</v>
      </c>
    </row>
    <row r="871" spans="1:9" x14ac:dyDescent="0.25">
      <c r="A871">
        <v>7097813945</v>
      </c>
      <c r="B871" s="5">
        <v>41510</v>
      </c>
      <c r="C871">
        <v>21</v>
      </c>
      <c r="D871">
        <f>VLOOKUP(Table4[[#This Row],[violation_code]],Table2[[#All],[violation_code]:[category]],3,FALSE)</f>
        <v>1</v>
      </c>
      <c r="E871">
        <v>349570</v>
      </c>
      <c r="F871" s="4">
        <v>0.34791666666666665</v>
      </c>
      <c r="G871">
        <v>2364</v>
      </c>
      <c r="H871" t="s">
        <v>90</v>
      </c>
      <c r="I871" t="str">
        <f>CONCATENATE(Table4[[#This Row],[house_number]]," ",Table4[[#This Row],[street_name]], ", New York, NY")</f>
        <v>2364 Adam Clayton Powell, New York, NY</v>
      </c>
    </row>
    <row r="872" spans="1:9" x14ac:dyDescent="0.25">
      <c r="A872">
        <v>7097813970</v>
      </c>
      <c r="B872" s="5">
        <v>41510</v>
      </c>
      <c r="C872">
        <v>21</v>
      </c>
      <c r="D872">
        <f>VLOOKUP(Table4[[#This Row],[violation_code]],Table2[[#All],[violation_code]:[category]],3,FALSE)</f>
        <v>1</v>
      </c>
      <c r="E872">
        <v>349570</v>
      </c>
      <c r="F872" s="4">
        <v>0.35000000000000003</v>
      </c>
      <c r="G872">
        <v>2363</v>
      </c>
      <c r="H872" t="s">
        <v>90</v>
      </c>
      <c r="I872" t="str">
        <f>CONCATENATE(Table4[[#This Row],[house_number]]," ",Table4[[#This Row],[street_name]], ", New York, NY")</f>
        <v>2363 Adam Clayton Powell, New York, NY</v>
      </c>
    </row>
    <row r="873" spans="1:9" x14ac:dyDescent="0.25">
      <c r="A873">
        <v>7097813994</v>
      </c>
      <c r="B873" s="5">
        <v>41510</v>
      </c>
      <c r="C873">
        <v>21</v>
      </c>
      <c r="D873">
        <f>VLOOKUP(Table4[[#This Row],[violation_code]],Table2[[#All],[violation_code]:[category]],3,FALSE)</f>
        <v>1</v>
      </c>
      <c r="E873">
        <v>349570</v>
      </c>
      <c r="F873" s="4">
        <v>0.35138888888888892</v>
      </c>
      <c r="G873">
        <v>2348</v>
      </c>
      <c r="H873" t="s">
        <v>90</v>
      </c>
      <c r="I873" t="str">
        <f>CONCATENATE(Table4[[#This Row],[house_number]]," ",Table4[[#This Row],[street_name]], ", New York, NY")</f>
        <v>2348 Adam Clayton Powell, New York, NY</v>
      </c>
    </row>
    <row r="874" spans="1:9" x14ac:dyDescent="0.25">
      <c r="A874">
        <v>7097814007</v>
      </c>
      <c r="B874" s="5">
        <v>41510</v>
      </c>
      <c r="C874">
        <v>21</v>
      </c>
      <c r="D874">
        <f>VLOOKUP(Table4[[#This Row],[violation_code]],Table2[[#All],[violation_code]:[category]],3,FALSE)</f>
        <v>1</v>
      </c>
      <c r="E874">
        <v>349570</v>
      </c>
      <c r="F874" s="4">
        <v>0.3520833333333333</v>
      </c>
      <c r="G874" t="s">
        <v>91</v>
      </c>
      <c r="H874" t="s">
        <v>90</v>
      </c>
      <c r="I874" t="str">
        <f>CONCATENATE(Table4[[#This Row],[house_number]]," ",Table4[[#This Row],[street_name]], ", New York, NY")</f>
        <v>2340-46 Adam Clayton Powell, New York, NY</v>
      </c>
    </row>
    <row r="875" spans="1:9" x14ac:dyDescent="0.25">
      <c r="A875">
        <v>7097814056</v>
      </c>
      <c r="B875" s="5">
        <v>41510</v>
      </c>
      <c r="C875">
        <v>21</v>
      </c>
      <c r="D875">
        <f>VLOOKUP(Table4[[#This Row],[violation_code]],Table2[[#All],[violation_code]:[category]],3,FALSE)</f>
        <v>1</v>
      </c>
      <c r="E875">
        <v>349570</v>
      </c>
      <c r="F875" s="4">
        <v>0.35555555555555557</v>
      </c>
      <c r="G875">
        <v>2306</v>
      </c>
      <c r="H875" t="s">
        <v>90</v>
      </c>
      <c r="I875" t="str">
        <f>CONCATENATE(Table4[[#This Row],[house_number]]," ",Table4[[#This Row],[street_name]], ", New York, NY")</f>
        <v>2306 Adam Clayton Powell, New York, NY</v>
      </c>
    </row>
    <row r="876" spans="1:9" x14ac:dyDescent="0.25">
      <c r="A876">
        <v>7097814068</v>
      </c>
      <c r="B876" s="5">
        <v>41510</v>
      </c>
      <c r="C876">
        <v>21</v>
      </c>
      <c r="D876">
        <f>VLOOKUP(Table4[[#This Row],[violation_code]],Table2[[#All],[violation_code]:[category]],3,FALSE)</f>
        <v>1</v>
      </c>
      <c r="E876">
        <v>349570</v>
      </c>
      <c r="F876" s="4">
        <v>0.35625000000000001</v>
      </c>
      <c r="G876">
        <v>2308</v>
      </c>
      <c r="H876" t="s">
        <v>90</v>
      </c>
      <c r="I876" t="str">
        <f>CONCATENATE(Table4[[#This Row],[house_number]]," ",Table4[[#This Row],[street_name]], ", New York, NY")</f>
        <v>2308 Adam Clayton Powell, New York, NY</v>
      </c>
    </row>
    <row r="877" spans="1:9" x14ac:dyDescent="0.25">
      <c r="A877">
        <v>7097814070</v>
      </c>
      <c r="B877" s="5">
        <v>41510</v>
      </c>
      <c r="C877">
        <v>21</v>
      </c>
      <c r="D877">
        <f>VLOOKUP(Table4[[#This Row],[violation_code]],Table2[[#All],[violation_code]:[category]],3,FALSE)</f>
        <v>1</v>
      </c>
      <c r="E877">
        <v>349570</v>
      </c>
      <c r="F877" s="4">
        <v>0.35902777777777778</v>
      </c>
      <c r="G877">
        <v>525</v>
      </c>
      <c r="H877" t="s">
        <v>62</v>
      </c>
      <c r="I877" t="str">
        <f>CONCATENATE(Table4[[#This Row],[house_number]]," ",Table4[[#This Row],[street_name]], ", New York, NY")</f>
        <v>525 Lenox Ave, New York, NY</v>
      </c>
    </row>
    <row r="878" spans="1:9" x14ac:dyDescent="0.25">
      <c r="A878">
        <v>7097814111</v>
      </c>
      <c r="B878" s="5">
        <v>41510</v>
      </c>
      <c r="C878">
        <v>21</v>
      </c>
      <c r="D878">
        <f>VLOOKUP(Table4[[#This Row],[violation_code]],Table2[[#All],[violation_code]:[category]],3,FALSE)</f>
        <v>1</v>
      </c>
      <c r="E878">
        <v>349570</v>
      </c>
      <c r="F878" s="4">
        <v>0.36805555555555558</v>
      </c>
      <c r="G878">
        <v>454</v>
      </c>
      <c r="H878" t="s">
        <v>62</v>
      </c>
      <c r="I878" t="str">
        <f>CONCATENATE(Table4[[#This Row],[house_number]]," ",Table4[[#This Row],[street_name]], ", New York, NY")</f>
        <v>454 Lenox Ave, New York, NY</v>
      </c>
    </row>
    <row r="879" spans="1:9" x14ac:dyDescent="0.25">
      <c r="A879">
        <v>7097814123</v>
      </c>
      <c r="B879" s="5">
        <v>41510</v>
      </c>
      <c r="C879">
        <v>37</v>
      </c>
      <c r="D879">
        <f>VLOOKUP(Table4[[#This Row],[violation_code]],Table2[[#All],[violation_code]:[category]],3,FALSE)</f>
        <v>4</v>
      </c>
      <c r="E879">
        <v>349570</v>
      </c>
      <c r="F879" s="4">
        <v>0.38125000000000003</v>
      </c>
      <c r="G879">
        <v>467</v>
      </c>
      <c r="H879" t="s">
        <v>62</v>
      </c>
      <c r="I879" t="str">
        <f>CONCATENATE(Table4[[#This Row],[house_number]]," ",Table4[[#This Row],[street_name]], ", New York, NY")</f>
        <v>467 Lenox Ave, New York, NY</v>
      </c>
    </row>
    <row r="880" spans="1:9" x14ac:dyDescent="0.25">
      <c r="A880">
        <v>7097814147</v>
      </c>
      <c r="B880" s="5">
        <v>41510</v>
      </c>
      <c r="C880">
        <v>38</v>
      </c>
      <c r="D880">
        <f>VLOOKUP(Table4[[#This Row],[violation_code]],Table2[[#All],[violation_code]:[category]],3,FALSE)</f>
        <v>5</v>
      </c>
      <c r="E880">
        <v>349570</v>
      </c>
      <c r="F880" s="4">
        <v>0.38611111111111113</v>
      </c>
      <c r="G880">
        <v>475</v>
      </c>
      <c r="H880" t="s">
        <v>62</v>
      </c>
      <c r="I880" t="str">
        <f>CONCATENATE(Table4[[#This Row],[house_number]]," ",Table4[[#This Row],[street_name]], ", New York, NY")</f>
        <v>475 Lenox Ave, New York, NY</v>
      </c>
    </row>
    <row r="881" spans="1:9" x14ac:dyDescent="0.25">
      <c r="A881">
        <v>7097814159</v>
      </c>
      <c r="B881" s="5">
        <v>41510</v>
      </c>
      <c r="C881">
        <v>37</v>
      </c>
      <c r="D881">
        <f>VLOOKUP(Table4[[#This Row],[violation_code]],Table2[[#All],[violation_code]:[category]],3,FALSE)</f>
        <v>4</v>
      </c>
      <c r="E881">
        <v>349570</v>
      </c>
      <c r="F881" s="4">
        <v>0.3888888888888889</v>
      </c>
      <c r="G881">
        <v>490</v>
      </c>
      <c r="H881" t="s">
        <v>62</v>
      </c>
      <c r="I881" t="str">
        <f>CONCATENATE(Table4[[#This Row],[house_number]]," ",Table4[[#This Row],[street_name]], ", New York, NY")</f>
        <v>490 Lenox Ave, New York, NY</v>
      </c>
    </row>
    <row r="882" spans="1:9" x14ac:dyDescent="0.25">
      <c r="A882">
        <v>7097814172</v>
      </c>
      <c r="B882" s="5">
        <v>41510</v>
      </c>
      <c r="C882">
        <v>38</v>
      </c>
      <c r="D882">
        <f>VLOOKUP(Table4[[#This Row],[violation_code]],Table2[[#All],[violation_code]:[category]],3,FALSE)</f>
        <v>5</v>
      </c>
      <c r="E882">
        <v>349570</v>
      </c>
      <c r="F882" s="4">
        <v>0.40625</v>
      </c>
      <c r="G882">
        <v>525</v>
      </c>
      <c r="H882" t="s">
        <v>62</v>
      </c>
      <c r="I882" t="str">
        <f>CONCATENATE(Table4[[#This Row],[house_number]]," ",Table4[[#This Row],[street_name]], ", New York, NY")</f>
        <v>525 Lenox Ave, New York, NY</v>
      </c>
    </row>
    <row r="883" spans="1:9" x14ac:dyDescent="0.25">
      <c r="A883">
        <v>7097814196</v>
      </c>
      <c r="B883" s="5">
        <v>41510</v>
      </c>
      <c r="C883">
        <v>38</v>
      </c>
      <c r="D883">
        <f>VLOOKUP(Table4[[#This Row],[violation_code]],Table2[[#All],[violation_code]:[category]],3,FALSE)</f>
        <v>5</v>
      </c>
      <c r="E883">
        <v>349570</v>
      </c>
      <c r="F883" s="4">
        <v>0.41180555555555554</v>
      </c>
      <c r="G883">
        <v>2368</v>
      </c>
      <c r="H883" t="s">
        <v>90</v>
      </c>
      <c r="I883" t="str">
        <f>CONCATENATE(Table4[[#This Row],[house_number]]," ",Table4[[#This Row],[street_name]], ", New York, NY")</f>
        <v>2368 Adam Clayton Powell, New York, NY</v>
      </c>
    </row>
    <row r="884" spans="1:9" x14ac:dyDescent="0.25">
      <c r="A884">
        <v>7097814226</v>
      </c>
      <c r="B884" s="5">
        <v>41510</v>
      </c>
      <c r="C884">
        <v>14</v>
      </c>
      <c r="D884">
        <f>VLOOKUP(Table4[[#This Row],[violation_code]],Table2[[#All],[violation_code]:[category]],3,FALSE)</f>
        <v>2</v>
      </c>
      <c r="E884">
        <v>349570</v>
      </c>
      <c r="F884" s="4">
        <v>0.49236111111111108</v>
      </c>
      <c r="G884">
        <v>3855</v>
      </c>
      <c r="H884" t="s">
        <v>92</v>
      </c>
      <c r="I884" t="str">
        <f>CONCATENATE(Table4[[#This Row],[house_number]]," ",Table4[[#This Row],[street_name]], ", New York, NY")</f>
        <v>3855 9th Ave, New York, NY</v>
      </c>
    </row>
    <row r="885" spans="1:9" x14ac:dyDescent="0.25">
      <c r="A885">
        <v>7097814263</v>
      </c>
      <c r="B885" s="5">
        <v>41510</v>
      </c>
      <c r="C885">
        <v>13</v>
      </c>
      <c r="D885">
        <f>VLOOKUP(Table4[[#This Row],[violation_code]],Table2[[#All],[violation_code]:[category]],3,FALSE)</f>
        <v>2</v>
      </c>
      <c r="E885">
        <v>349570</v>
      </c>
      <c r="F885" s="4">
        <v>0.50277777777777777</v>
      </c>
      <c r="G885">
        <v>611</v>
      </c>
      <c r="H885" t="s">
        <v>93</v>
      </c>
      <c r="I885" t="str">
        <f>CONCATENATE(Table4[[#This Row],[house_number]]," ",Table4[[#This Row],[street_name]], ", New York, NY")</f>
        <v>611 W 207th St, New York, NY</v>
      </c>
    </row>
    <row r="886" spans="1:9" x14ac:dyDescent="0.25">
      <c r="A886">
        <v>7097814275</v>
      </c>
      <c r="B886" s="5">
        <v>41510</v>
      </c>
      <c r="C886">
        <v>46</v>
      </c>
      <c r="D886">
        <f>VLOOKUP(Table4[[#This Row],[violation_code]],Table2[[#All],[violation_code]:[category]],3,FALSE)</f>
        <v>3</v>
      </c>
      <c r="E886">
        <v>349570</v>
      </c>
      <c r="F886" s="4">
        <v>0.51666666666666672</v>
      </c>
      <c r="G886">
        <v>1431</v>
      </c>
      <c r="H886" t="s">
        <v>67</v>
      </c>
      <c r="I886" t="str">
        <f>CONCATENATE(Table4[[#This Row],[house_number]]," ",Table4[[#This Row],[street_name]], ", New York, NY")</f>
        <v>1431 St Nicholas Ave, New York, NY</v>
      </c>
    </row>
    <row r="887" spans="1:9" x14ac:dyDescent="0.25">
      <c r="A887">
        <v>7097813714</v>
      </c>
      <c r="B887" s="5">
        <v>41510</v>
      </c>
      <c r="C887">
        <v>21</v>
      </c>
      <c r="D887">
        <f>VLOOKUP(Table4[[#This Row],[violation_code]],Table2[[#All],[violation_code]:[category]],3,FALSE)</f>
        <v>1</v>
      </c>
      <c r="E887">
        <v>349570</v>
      </c>
      <c r="F887" s="4">
        <v>0.30486111111111108</v>
      </c>
      <c r="G887">
        <v>967</v>
      </c>
      <c r="H887" t="s">
        <v>14</v>
      </c>
      <c r="I887" t="str">
        <f>CONCATENATE(Table4[[#This Row],[house_number]]," ",Table4[[#This Row],[street_name]], ", New York, NY")</f>
        <v>967 Columbus Ave, New York, NY</v>
      </c>
    </row>
    <row r="888" spans="1:9" x14ac:dyDescent="0.25">
      <c r="A888">
        <v>7097813726</v>
      </c>
      <c r="B888" s="5">
        <v>41510</v>
      </c>
      <c r="C888">
        <v>21</v>
      </c>
      <c r="D888">
        <f>VLOOKUP(Table4[[#This Row],[violation_code]],Table2[[#All],[violation_code]:[category]],3,FALSE)</f>
        <v>1</v>
      </c>
      <c r="E888">
        <v>349570</v>
      </c>
      <c r="F888" s="4">
        <v>0.30555555555555552</v>
      </c>
      <c r="G888">
        <v>946</v>
      </c>
      <c r="H888" t="s">
        <v>14</v>
      </c>
      <c r="I888" t="str">
        <f>CONCATENATE(Table4[[#This Row],[house_number]]," ",Table4[[#This Row],[street_name]], ", New York, NY")</f>
        <v>946 Columbus Ave, New York, NY</v>
      </c>
    </row>
    <row r="889" spans="1:9" x14ac:dyDescent="0.25">
      <c r="A889">
        <v>7097813738</v>
      </c>
      <c r="B889" s="5">
        <v>41510</v>
      </c>
      <c r="C889">
        <v>21</v>
      </c>
      <c r="D889">
        <f>VLOOKUP(Table4[[#This Row],[violation_code]],Table2[[#All],[violation_code]:[category]],3,FALSE)</f>
        <v>1</v>
      </c>
      <c r="E889">
        <v>349570</v>
      </c>
      <c r="F889" s="4">
        <v>0.30624999999999997</v>
      </c>
      <c r="G889">
        <v>942</v>
      </c>
      <c r="H889" t="s">
        <v>14</v>
      </c>
      <c r="I889" t="str">
        <f>CONCATENATE(Table4[[#This Row],[house_number]]," ",Table4[[#This Row],[street_name]], ", New York, NY")</f>
        <v>942 Columbus Ave, New York, NY</v>
      </c>
    </row>
    <row r="890" spans="1:9" x14ac:dyDescent="0.25">
      <c r="A890">
        <v>7097813740</v>
      </c>
      <c r="B890" s="5">
        <v>41510</v>
      </c>
      <c r="C890">
        <v>21</v>
      </c>
      <c r="D890">
        <f>VLOOKUP(Table4[[#This Row],[violation_code]],Table2[[#All],[violation_code]:[category]],3,FALSE)</f>
        <v>1</v>
      </c>
      <c r="E890">
        <v>349570</v>
      </c>
      <c r="F890" s="4">
        <v>0.30694444444444441</v>
      </c>
      <c r="G890">
        <v>924</v>
      </c>
      <c r="H890" t="s">
        <v>14</v>
      </c>
      <c r="I890" t="str">
        <f>CONCATENATE(Table4[[#This Row],[house_number]]," ",Table4[[#This Row],[street_name]], ", New York, NY")</f>
        <v>924 Columbus Ave, New York, NY</v>
      </c>
    </row>
    <row r="891" spans="1:9" x14ac:dyDescent="0.25">
      <c r="A891">
        <v>7097813787</v>
      </c>
      <c r="B891" s="5">
        <v>41510</v>
      </c>
      <c r="C891">
        <v>21</v>
      </c>
      <c r="D891">
        <f>VLOOKUP(Table4[[#This Row],[violation_code]],Table2[[#All],[violation_code]:[category]],3,FALSE)</f>
        <v>1</v>
      </c>
      <c r="E891">
        <v>349570</v>
      </c>
      <c r="F891" s="4">
        <v>0.31805555555555554</v>
      </c>
      <c r="G891">
        <v>2642</v>
      </c>
      <c r="H891" t="s">
        <v>17</v>
      </c>
      <c r="I891" t="str">
        <f>CONCATENATE(Table4[[#This Row],[house_number]]," ",Table4[[#This Row],[street_name]], ", New York, NY")</f>
        <v>2642 Broadway, New York, NY</v>
      </c>
    </row>
    <row r="892" spans="1:9" x14ac:dyDescent="0.25">
      <c r="A892">
        <v>7097813805</v>
      </c>
      <c r="B892" s="5">
        <v>41510</v>
      </c>
      <c r="C892">
        <v>21</v>
      </c>
      <c r="D892">
        <f>VLOOKUP(Table4[[#This Row],[violation_code]],Table2[[#All],[violation_code]:[category]],3,FALSE)</f>
        <v>1</v>
      </c>
      <c r="E892">
        <v>349570</v>
      </c>
      <c r="F892" s="4">
        <v>0.32291666666666669</v>
      </c>
      <c r="G892">
        <v>2880</v>
      </c>
      <c r="H892" t="s">
        <v>17</v>
      </c>
      <c r="I892" t="str">
        <f>CONCATENATE(Table4[[#This Row],[house_number]]," ",Table4[[#This Row],[street_name]], ", New York, NY")</f>
        <v>2880 Broadway, New York, NY</v>
      </c>
    </row>
    <row r="893" spans="1:9" x14ac:dyDescent="0.25">
      <c r="A893">
        <v>7097813830</v>
      </c>
      <c r="B893" s="5">
        <v>41510</v>
      </c>
      <c r="C893">
        <v>21</v>
      </c>
      <c r="D893">
        <f>VLOOKUP(Table4[[#This Row],[violation_code]],Table2[[#All],[violation_code]:[category]],3,FALSE)</f>
        <v>1</v>
      </c>
      <c r="E893">
        <v>349570</v>
      </c>
      <c r="F893" s="4">
        <v>0.34027777777777773</v>
      </c>
      <c r="G893">
        <v>2473</v>
      </c>
      <c r="H893" t="s">
        <v>90</v>
      </c>
      <c r="I893" t="str">
        <f>CONCATENATE(Table4[[#This Row],[house_number]]," ",Table4[[#This Row],[street_name]], ", New York, NY")</f>
        <v>2473 Adam Clayton Powell, New York, NY</v>
      </c>
    </row>
    <row r="894" spans="1:9" x14ac:dyDescent="0.25">
      <c r="A894">
        <v>7097813842</v>
      </c>
      <c r="B894" s="5">
        <v>41510</v>
      </c>
      <c r="C894">
        <v>21</v>
      </c>
      <c r="D894">
        <f>VLOOKUP(Table4[[#This Row],[violation_code]],Table2[[#All],[violation_code]:[category]],3,FALSE)</f>
        <v>1</v>
      </c>
      <c r="E894">
        <v>349570</v>
      </c>
      <c r="F894" s="4">
        <v>0.34097222222222223</v>
      </c>
      <c r="G894">
        <v>2454</v>
      </c>
      <c r="H894" t="s">
        <v>90</v>
      </c>
      <c r="I894" t="str">
        <f>CONCATENATE(Table4[[#This Row],[house_number]]," ",Table4[[#This Row],[street_name]], ", New York, NY")</f>
        <v>2454 Adam Clayton Powell, New York, NY</v>
      </c>
    </row>
    <row r="895" spans="1:9" x14ac:dyDescent="0.25">
      <c r="A895">
        <v>7097813854</v>
      </c>
      <c r="B895" s="5">
        <v>41510</v>
      </c>
      <c r="C895">
        <v>21</v>
      </c>
      <c r="D895">
        <f>VLOOKUP(Table4[[#This Row],[violation_code]],Table2[[#All],[violation_code]:[category]],3,FALSE)</f>
        <v>1</v>
      </c>
      <c r="E895">
        <v>349570</v>
      </c>
      <c r="F895" s="4">
        <v>0.34166666666666662</v>
      </c>
      <c r="G895">
        <v>2450</v>
      </c>
      <c r="H895" t="s">
        <v>90</v>
      </c>
      <c r="I895" t="str">
        <f>CONCATENATE(Table4[[#This Row],[house_number]]," ",Table4[[#This Row],[street_name]], ", New York, NY")</f>
        <v>2450 Adam Clayton Powell, New York, NY</v>
      </c>
    </row>
    <row r="896" spans="1:9" x14ac:dyDescent="0.25">
      <c r="A896">
        <v>7097813866</v>
      </c>
      <c r="B896" s="5">
        <v>41510</v>
      </c>
      <c r="C896">
        <v>21</v>
      </c>
      <c r="D896">
        <f>VLOOKUP(Table4[[#This Row],[violation_code]],Table2[[#All],[violation_code]:[category]],3,FALSE)</f>
        <v>1</v>
      </c>
      <c r="E896">
        <v>349570</v>
      </c>
      <c r="F896" s="4">
        <v>0.3430555555555555</v>
      </c>
      <c r="G896" t="s">
        <v>94</v>
      </c>
      <c r="H896" t="s">
        <v>90</v>
      </c>
      <c r="I896" t="str">
        <f>CONCATENATE(Table4[[#This Row],[house_number]]," ",Table4[[#This Row],[street_name]], ", New York, NY")</f>
        <v>2446-48 Adam Clayton Powell, New York, NY</v>
      </c>
    </row>
    <row r="897" spans="1:9" x14ac:dyDescent="0.25">
      <c r="A897">
        <v>7097813878</v>
      </c>
      <c r="B897" s="5">
        <v>41510</v>
      </c>
      <c r="C897">
        <v>21</v>
      </c>
      <c r="D897">
        <f>VLOOKUP(Table4[[#This Row],[violation_code]],Table2[[#All],[violation_code]:[category]],3,FALSE)</f>
        <v>1</v>
      </c>
      <c r="E897">
        <v>349570</v>
      </c>
      <c r="F897" s="4">
        <v>0.3430555555555555</v>
      </c>
      <c r="G897">
        <v>2446</v>
      </c>
      <c r="H897" t="s">
        <v>90</v>
      </c>
      <c r="I897" t="str">
        <f>CONCATENATE(Table4[[#This Row],[house_number]]," ",Table4[[#This Row],[street_name]], ", New York, NY")</f>
        <v>2446 Adam Clayton Powell, New York, NY</v>
      </c>
    </row>
    <row r="898" spans="1:9" x14ac:dyDescent="0.25">
      <c r="A898">
        <v>7097813891</v>
      </c>
      <c r="B898" s="5">
        <v>41510</v>
      </c>
      <c r="C898">
        <v>21</v>
      </c>
      <c r="D898">
        <f>VLOOKUP(Table4[[#This Row],[violation_code]],Table2[[#All],[violation_code]:[category]],3,FALSE)</f>
        <v>1</v>
      </c>
      <c r="E898">
        <v>349570</v>
      </c>
      <c r="F898" s="4">
        <v>0.34513888888888888</v>
      </c>
      <c r="G898">
        <v>2376</v>
      </c>
      <c r="H898" t="s">
        <v>90</v>
      </c>
      <c r="I898" t="str">
        <f>CONCATENATE(Table4[[#This Row],[house_number]]," ",Table4[[#This Row],[street_name]], ", New York, NY")</f>
        <v>2376 Adam Clayton Powell, New York, NY</v>
      </c>
    </row>
    <row r="899" spans="1:9" x14ac:dyDescent="0.25">
      <c r="A899">
        <v>7097813908</v>
      </c>
      <c r="B899" s="5">
        <v>41510</v>
      </c>
      <c r="C899">
        <v>21</v>
      </c>
      <c r="D899">
        <f>VLOOKUP(Table4[[#This Row],[violation_code]],Table2[[#All],[violation_code]:[category]],3,FALSE)</f>
        <v>1</v>
      </c>
      <c r="E899">
        <v>349570</v>
      </c>
      <c r="F899" s="4">
        <v>0.34583333333333338</v>
      </c>
      <c r="G899">
        <v>2370</v>
      </c>
      <c r="H899" t="s">
        <v>90</v>
      </c>
      <c r="I899" t="str">
        <f>CONCATENATE(Table4[[#This Row],[house_number]]," ",Table4[[#This Row],[street_name]], ", New York, NY")</f>
        <v>2370 Adam Clayton Powell, New York, NY</v>
      </c>
    </row>
    <row r="900" spans="1:9" x14ac:dyDescent="0.25">
      <c r="A900">
        <v>7097813921</v>
      </c>
      <c r="B900" s="5">
        <v>41510</v>
      </c>
      <c r="C900">
        <v>21</v>
      </c>
      <c r="D900">
        <f>VLOOKUP(Table4[[#This Row],[violation_code]],Table2[[#All],[violation_code]:[category]],3,FALSE)</f>
        <v>1</v>
      </c>
      <c r="E900">
        <v>349570</v>
      </c>
      <c r="F900" s="4">
        <v>0.34652777777777777</v>
      </c>
      <c r="G900">
        <v>2366</v>
      </c>
      <c r="H900" t="s">
        <v>90</v>
      </c>
      <c r="I900" t="str">
        <f>CONCATENATE(Table4[[#This Row],[house_number]]," ",Table4[[#This Row],[street_name]], ", New York, NY")</f>
        <v>2366 Adam Clayton Powell, New York, NY</v>
      </c>
    </row>
    <row r="901" spans="1:9" x14ac:dyDescent="0.25">
      <c r="A901">
        <v>7097813933</v>
      </c>
      <c r="B901" s="5">
        <v>41510</v>
      </c>
      <c r="C901">
        <v>21</v>
      </c>
      <c r="D901">
        <f>VLOOKUP(Table4[[#This Row],[violation_code]],Table2[[#All],[violation_code]:[category]],3,FALSE)</f>
        <v>1</v>
      </c>
      <c r="E901">
        <v>349570</v>
      </c>
      <c r="F901" s="4">
        <v>0.34722222222222227</v>
      </c>
      <c r="G901">
        <v>2364</v>
      </c>
      <c r="H901" t="s">
        <v>90</v>
      </c>
      <c r="I901" t="str">
        <f>CONCATENATE(Table4[[#This Row],[house_number]]," ",Table4[[#This Row],[street_name]], ", New York, NY")</f>
        <v>2364 Adam Clayton Powell, New York, NY</v>
      </c>
    </row>
    <row r="902" spans="1:9" x14ac:dyDescent="0.25">
      <c r="A902">
        <v>7097813957</v>
      </c>
      <c r="B902" s="5">
        <v>41510</v>
      </c>
      <c r="C902">
        <v>21</v>
      </c>
      <c r="D902">
        <f>VLOOKUP(Table4[[#This Row],[violation_code]],Table2[[#All],[violation_code]:[category]],3,FALSE)</f>
        <v>1</v>
      </c>
      <c r="E902">
        <v>349570</v>
      </c>
      <c r="F902" s="4">
        <v>0.34861111111111115</v>
      </c>
      <c r="G902">
        <v>2363</v>
      </c>
      <c r="H902" t="s">
        <v>90</v>
      </c>
      <c r="I902" t="str">
        <f>CONCATENATE(Table4[[#This Row],[house_number]]," ",Table4[[#This Row],[street_name]], ", New York, NY")</f>
        <v>2363 Adam Clayton Powell, New York, NY</v>
      </c>
    </row>
    <row r="903" spans="1:9" x14ac:dyDescent="0.25">
      <c r="A903">
        <v>7097813969</v>
      </c>
      <c r="B903" s="5">
        <v>41510</v>
      </c>
      <c r="C903">
        <v>21</v>
      </c>
      <c r="D903">
        <f>VLOOKUP(Table4[[#This Row],[violation_code]],Table2[[#All],[violation_code]:[category]],3,FALSE)</f>
        <v>1</v>
      </c>
      <c r="E903">
        <v>349570</v>
      </c>
      <c r="F903" s="4">
        <v>0.34930555555555554</v>
      </c>
      <c r="G903">
        <v>2363</v>
      </c>
      <c r="H903" t="s">
        <v>90</v>
      </c>
      <c r="I903" t="str">
        <f>CONCATENATE(Table4[[#This Row],[house_number]]," ",Table4[[#This Row],[street_name]], ", New York, NY")</f>
        <v>2363 Adam Clayton Powell, New York, NY</v>
      </c>
    </row>
    <row r="904" spans="1:9" x14ac:dyDescent="0.25">
      <c r="A904">
        <v>7097813982</v>
      </c>
      <c r="B904" s="5">
        <v>41510</v>
      </c>
      <c r="C904">
        <v>21</v>
      </c>
      <c r="D904">
        <f>VLOOKUP(Table4[[#This Row],[violation_code]],Table2[[#All],[violation_code]:[category]],3,FALSE)</f>
        <v>1</v>
      </c>
      <c r="E904">
        <v>349570</v>
      </c>
      <c r="F904" s="4">
        <v>0.35000000000000003</v>
      </c>
      <c r="G904">
        <v>2363</v>
      </c>
      <c r="H904" t="s">
        <v>90</v>
      </c>
      <c r="I904" t="str">
        <f>CONCATENATE(Table4[[#This Row],[house_number]]," ",Table4[[#This Row],[street_name]], ", New York, NY")</f>
        <v>2363 Adam Clayton Powell, New York, NY</v>
      </c>
    </row>
    <row r="905" spans="1:9" x14ac:dyDescent="0.25">
      <c r="A905">
        <v>7097814019</v>
      </c>
      <c r="B905" s="5">
        <v>41510</v>
      </c>
      <c r="C905">
        <v>21</v>
      </c>
      <c r="D905">
        <f>VLOOKUP(Table4[[#This Row],[violation_code]],Table2[[#All],[violation_code]:[category]],3,FALSE)</f>
        <v>1</v>
      </c>
      <c r="E905">
        <v>349570</v>
      </c>
      <c r="F905" s="4">
        <v>0.3527777777777778</v>
      </c>
      <c r="G905" t="s">
        <v>91</v>
      </c>
      <c r="H905" t="s">
        <v>90</v>
      </c>
      <c r="I905" t="str">
        <f>CONCATENATE(Table4[[#This Row],[house_number]]," ",Table4[[#This Row],[street_name]], ", New York, NY")</f>
        <v>2340-46 Adam Clayton Powell, New York, NY</v>
      </c>
    </row>
    <row r="906" spans="1:9" x14ac:dyDescent="0.25">
      <c r="A906">
        <v>7097814020</v>
      </c>
      <c r="B906" s="5">
        <v>41510</v>
      </c>
      <c r="C906">
        <v>21</v>
      </c>
      <c r="D906">
        <f>VLOOKUP(Table4[[#This Row],[violation_code]],Table2[[#All],[violation_code]:[category]],3,FALSE)</f>
        <v>1</v>
      </c>
      <c r="E906">
        <v>349570</v>
      </c>
      <c r="F906" s="4">
        <v>0.3527777777777778</v>
      </c>
      <c r="G906" t="s">
        <v>91</v>
      </c>
      <c r="H906" t="s">
        <v>90</v>
      </c>
      <c r="I906" t="str">
        <f>CONCATENATE(Table4[[#This Row],[house_number]]," ",Table4[[#This Row],[street_name]], ", New York, NY")</f>
        <v>2340-46 Adam Clayton Powell, New York, NY</v>
      </c>
    </row>
    <row r="907" spans="1:9" x14ac:dyDescent="0.25">
      <c r="A907">
        <v>7097814032</v>
      </c>
      <c r="B907" s="5">
        <v>41510</v>
      </c>
      <c r="C907">
        <v>21</v>
      </c>
      <c r="D907">
        <f>VLOOKUP(Table4[[#This Row],[violation_code]],Table2[[#All],[violation_code]:[category]],3,FALSE)</f>
        <v>1</v>
      </c>
      <c r="E907">
        <v>349570</v>
      </c>
      <c r="F907" s="4">
        <v>0.35416666666666669</v>
      </c>
      <c r="G907">
        <v>2310</v>
      </c>
      <c r="H907" t="s">
        <v>90</v>
      </c>
      <c r="I907" t="str">
        <f>CONCATENATE(Table4[[#This Row],[house_number]]," ",Table4[[#This Row],[street_name]], ", New York, NY")</f>
        <v>2310 Adam Clayton Powell, New York, NY</v>
      </c>
    </row>
    <row r="908" spans="1:9" x14ac:dyDescent="0.25">
      <c r="A908">
        <v>7097814044</v>
      </c>
      <c r="B908" s="5">
        <v>41510</v>
      </c>
      <c r="C908">
        <v>21</v>
      </c>
      <c r="D908">
        <f>VLOOKUP(Table4[[#This Row],[violation_code]],Table2[[#All],[violation_code]:[category]],3,FALSE)</f>
        <v>1</v>
      </c>
      <c r="E908">
        <v>349570</v>
      </c>
      <c r="F908" s="4">
        <v>0.35486111111111113</v>
      </c>
      <c r="G908">
        <v>2308</v>
      </c>
      <c r="H908" t="s">
        <v>90</v>
      </c>
      <c r="I908" t="str">
        <f>CONCATENATE(Table4[[#This Row],[house_number]]," ",Table4[[#This Row],[street_name]], ", New York, NY")</f>
        <v>2308 Adam Clayton Powell, New York, NY</v>
      </c>
    </row>
    <row r="909" spans="1:9" x14ac:dyDescent="0.25">
      <c r="A909">
        <v>7097814081</v>
      </c>
      <c r="B909" s="5">
        <v>41510</v>
      </c>
      <c r="C909">
        <v>21</v>
      </c>
      <c r="D909">
        <f>VLOOKUP(Table4[[#This Row],[violation_code]],Table2[[#All],[violation_code]:[category]],3,FALSE)</f>
        <v>1</v>
      </c>
      <c r="E909">
        <v>349570</v>
      </c>
      <c r="F909" s="4">
        <v>0.36041666666666666</v>
      </c>
      <c r="G909">
        <v>2283</v>
      </c>
      <c r="H909" t="s">
        <v>90</v>
      </c>
      <c r="I909" t="str">
        <f>CONCATENATE(Table4[[#This Row],[house_number]]," ",Table4[[#This Row],[street_name]], ", New York, NY")</f>
        <v>2283 Adam Clayton Powell, New York, NY</v>
      </c>
    </row>
    <row r="910" spans="1:9" x14ac:dyDescent="0.25">
      <c r="A910">
        <v>7097814093</v>
      </c>
      <c r="B910" s="5">
        <v>41510</v>
      </c>
      <c r="C910">
        <v>21</v>
      </c>
      <c r="D910">
        <f>VLOOKUP(Table4[[#This Row],[violation_code]],Table2[[#All],[violation_code]:[category]],3,FALSE)</f>
        <v>1</v>
      </c>
      <c r="E910">
        <v>349570</v>
      </c>
      <c r="F910" s="4">
        <v>0.3611111111111111</v>
      </c>
      <c r="G910">
        <v>2283</v>
      </c>
      <c r="H910" t="s">
        <v>90</v>
      </c>
      <c r="I910" t="str">
        <f>CONCATENATE(Table4[[#This Row],[house_number]]," ",Table4[[#This Row],[street_name]], ", New York, NY")</f>
        <v>2283 Adam Clayton Powell, New York, NY</v>
      </c>
    </row>
    <row r="911" spans="1:9" x14ac:dyDescent="0.25">
      <c r="A911">
        <v>7097814100</v>
      </c>
      <c r="B911" s="5">
        <v>41510</v>
      </c>
      <c r="C911">
        <v>21</v>
      </c>
      <c r="D911">
        <f>VLOOKUP(Table4[[#This Row],[violation_code]],Table2[[#All],[violation_code]:[category]],3,FALSE)</f>
        <v>1</v>
      </c>
      <c r="E911">
        <v>349570</v>
      </c>
      <c r="F911" s="4">
        <v>0.36249999999999999</v>
      </c>
      <c r="G911">
        <v>2288</v>
      </c>
      <c r="H911" t="s">
        <v>90</v>
      </c>
      <c r="I911" t="str">
        <f>CONCATENATE(Table4[[#This Row],[house_number]]," ",Table4[[#This Row],[street_name]], ", New York, NY")</f>
        <v>2288 Adam Clayton Powell, New York, NY</v>
      </c>
    </row>
    <row r="912" spans="1:9" x14ac:dyDescent="0.25">
      <c r="A912">
        <v>7097814135</v>
      </c>
      <c r="B912" s="5">
        <v>41510</v>
      </c>
      <c r="C912">
        <v>38</v>
      </c>
      <c r="D912">
        <f>VLOOKUP(Table4[[#This Row],[violation_code]],Table2[[#All],[violation_code]:[category]],3,FALSE)</f>
        <v>5</v>
      </c>
      <c r="E912">
        <v>349570</v>
      </c>
      <c r="F912" s="4">
        <v>0.38472222222222219</v>
      </c>
      <c r="G912">
        <v>482</v>
      </c>
      <c r="H912" t="s">
        <v>62</v>
      </c>
      <c r="I912" t="str">
        <f>CONCATENATE(Table4[[#This Row],[house_number]]," ",Table4[[#This Row],[street_name]], ", New York, NY")</f>
        <v>482 Lenox Ave, New York, NY</v>
      </c>
    </row>
    <row r="913" spans="1:9" x14ac:dyDescent="0.25">
      <c r="A913">
        <v>7097814160</v>
      </c>
      <c r="B913" s="5">
        <v>41510</v>
      </c>
      <c r="C913">
        <v>37</v>
      </c>
      <c r="D913">
        <f>VLOOKUP(Table4[[#This Row],[violation_code]],Table2[[#All],[violation_code]:[category]],3,FALSE)</f>
        <v>4</v>
      </c>
      <c r="E913">
        <v>349570</v>
      </c>
      <c r="F913" s="4">
        <v>0.39027777777777778</v>
      </c>
      <c r="G913">
        <v>490</v>
      </c>
      <c r="H913" t="s">
        <v>62</v>
      </c>
      <c r="I913" t="str">
        <f>CONCATENATE(Table4[[#This Row],[house_number]]," ",Table4[[#This Row],[street_name]], ", New York, NY")</f>
        <v>490 Lenox Ave, New York, NY</v>
      </c>
    </row>
    <row r="914" spans="1:9" x14ac:dyDescent="0.25">
      <c r="A914">
        <v>7097814184</v>
      </c>
      <c r="B914" s="5">
        <v>41510</v>
      </c>
      <c r="C914">
        <v>37</v>
      </c>
      <c r="D914">
        <f>VLOOKUP(Table4[[#This Row],[violation_code]],Table2[[#All],[violation_code]:[category]],3,FALSE)</f>
        <v>4</v>
      </c>
      <c r="E914">
        <v>349570</v>
      </c>
      <c r="F914" s="4">
        <v>0.40972222222222227</v>
      </c>
      <c r="G914">
        <v>2348</v>
      </c>
      <c r="H914" t="s">
        <v>90</v>
      </c>
      <c r="I914" t="str">
        <f>CONCATENATE(Table4[[#This Row],[house_number]]," ",Table4[[#This Row],[street_name]], ", New York, NY")</f>
        <v>2348 Adam Clayton Powell, New York, NY</v>
      </c>
    </row>
    <row r="915" spans="1:9" x14ac:dyDescent="0.25">
      <c r="A915">
        <v>7097814202</v>
      </c>
      <c r="B915" s="5">
        <v>41510</v>
      </c>
      <c r="C915">
        <v>13</v>
      </c>
      <c r="D915">
        <f>VLOOKUP(Table4[[#This Row],[violation_code]],Table2[[#All],[violation_code]:[category]],3,FALSE)</f>
        <v>2</v>
      </c>
      <c r="E915">
        <v>349570</v>
      </c>
      <c r="F915" s="4">
        <v>0.48541666666666666</v>
      </c>
      <c r="G915">
        <v>609</v>
      </c>
      <c r="H915" t="s">
        <v>95</v>
      </c>
      <c r="I915" t="str">
        <f>CONCATENATE(Table4[[#This Row],[house_number]]," ",Table4[[#This Row],[street_name]], ", New York, NY")</f>
        <v>609 207 St, New York, NY</v>
      </c>
    </row>
    <row r="916" spans="1:9" x14ac:dyDescent="0.25">
      <c r="A916">
        <v>7097814214</v>
      </c>
      <c r="B916" s="5">
        <v>41510</v>
      </c>
      <c r="C916">
        <v>14</v>
      </c>
      <c r="D916">
        <f>VLOOKUP(Table4[[#This Row],[violation_code]],Table2[[#All],[violation_code]:[category]],3,FALSE)</f>
        <v>2</v>
      </c>
      <c r="E916">
        <v>349570</v>
      </c>
      <c r="F916" s="4">
        <v>0.4909722222222222</v>
      </c>
      <c r="G916">
        <v>3855</v>
      </c>
      <c r="H916" t="s">
        <v>92</v>
      </c>
      <c r="I916" t="str">
        <f>CONCATENATE(Table4[[#This Row],[house_number]]," ",Table4[[#This Row],[street_name]], ", New York, NY")</f>
        <v>3855 9th Ave, New York, NY</v>
      </c>
    </row>
    <row r="917" spans="1:9" x14ac:dyDescent="0.25">
      <c r="A917">
        <v>7097814238</v>
      </c>
      <c r="B917" s="5">
        <v>41510</v>
      </c>
      <c r="C917">
        <v>14</v>
      </c>
      <c r="D917">
        <f>VLOOKUP(Table4[[#This Row],[violation_code]],Table2[[#All],[violation_code]:[category]],3,FALSE)</f>
        <v>2</v>
      </c>
      <c r="E917">
        <v>349570</v>
      </c>
      <c r="F917" s="4">
        <v>0.49305555555555558</v>
      </c>
      <c r="G917">
        <v>3855</v>
      </c>
      <c r="H917" t="s">
        <v>92</v>
      </c>
      <c r="I917" t="str">
        <f>CONCATENATE(Table4[[#This Row],[house_number]]," ",Table4[[#This Row],[street_name]], ", New York, NY")</f>
        <v>3855 9th Ave, New York, NY</v>
      </c>
    </row>
    <row r="918" spans="1:9" x14ac:dyDescent="0.25">
      <c r="A918">
        <v>7097814240</v>
      </c>
      <c r="B918" s="5">
        <v>41510</v>
      </c>
      <c r="C918">
        <v>14</v>
      </c>
      <c r="D918">
        <f>VLOOKUP(Table4[[#This Row],[violation_code]],Table2[[#All],[violation_code]:[category]],3,FALSE)</f>
        <v>2</v>
      </c>
      <c r="E918">
        <v>349570</v>
      </c>
      <c r="F918" s="4">
        <v>0.49305555555555558</v>
      </c>
      <c r="G918">
        <v>3855</v>
      </c>
      <c r="H918" t="s">
        <v>92</v>
      </c>
      <c r="I918" t="str">
        <f>CONCATENATE(Table4[[#This Row],[house_number]]," ",Table4[[#This Row],[street_name]], ", New York, NY")</f>
        <v>3855 9th Ave, New York, NY</v>
      </c>
    </row>
    <row r="919" spans="1:9" x14ac:dyDescent="0.25">
      <c r="A919">
        <v>7097814251</v>
      </c>
      <c r="B919" s="5">
        <v>41510</v>
      </c>
      <c r="C919">
        <v>38</v>
      </c>
      <c r="D919">
        <f>VLOOKUP(Table4[[#This Row],[violation_code]],Table2[[#All],[violation_code]:[category]],3,FALSE)</f>
        <v>5</v>
      </c>
      <c r="E919">
        <v>349570</v>
      </c>
      <c r="F919" s="4">
        <v>0.5</v>
      </c>
      <c r="G919">
        <v>4915</v>
      </c>
      <c r="H919" t="s">
        <v>17</v>
      </c>
      <c r="I919" t="str">
        <f>CONCATENATE(Table4[[#This Row],[house_number]]," ",Table4[[#This Row],[street_name]], ", New York, NY")</f>
        <v>4915 Broadway, New York, NY</v>
      </c>
    </row>
    <row r="920" spans="1:9" x14ac:dyDescent="0.25">
      <c r="A920">
        <v>7097814287</v>
      </c>
      <c r="B920" s="5">
        <v>41510</v>
      </c>
      <c r="C920">
        <v>46</v>
      </c>
      <c r="D920">
        <f>VLOOKUP(Table4[[#This Row],[violation_code]],Table2[[#All],[violation_code]:[category]],3,FALSE)</f>
        <v>3</v>
      </c>
      <c r="E920">
        <v>349570</v>
      </c>
      <c r="F920" s="4">
        <v>0.52777777777777779</v>
      </c>
      <c r="G920">
        <v>1402</v>
      </c>
      <c r="H920" t="s">
        <v>67</v>
      </c>
      <c r="I920" t="str">
        <f>CONCATENATE(Table4[[#This Row],[house_number]]," ",Table4[[#This Row],[street_name]], ", New York, NY")</f>
        <v>1402 St Nicholas Ave, New York, NY</v>
      </c>
    </row>
    <row r="921" spans="1:9" x14ac:dyDescent="0.25">
      <c r="A921">
        <v>7097814299</v>
      </c>
      <c r="B921" s="5">
        <v>41510</v>
      </c>
      <c r="C921">
        <v>19</v>
      </c>
      <c r="D921">
        <f>VLOOKUP(Table4[[#This Row],[violation_code]],Table2[[#All],[violation_code]:[category]],3,FALSE)</f>
        <v>2</v>
      </c>
      <c r="E921">
        <v>349570</v>
      </c>
      <c r="F921" s="4">
        <v>0.52986111111111112</v>
      </c>
      <c r="G921">
        <v>1388</v>
      </c>
      <c r="H921" t="s">
        <v>67</v>
      </c>
      <c r="I921" t="str">
        <f>CONCATENATE(Table4[[#This Row],[house_number]]," ",Table4[[#This Row],[street_name]], ", New York, NY")</f>
        <v>1388 St Nicholas Ave, New York, NY</v>
      </c>
    </row>
    <row r="922" spans="1:9" x14ac:dyDescent="0.25">
      <c r="A922">
        <v>7097814329</v>
      </c>
      <c r="B922" s="5">
        <v>41512</v>
      </c>
      <c r="C922">
        <v>21</v>
      </c>
      <c r="D922">
        <f>VLOOKUP(Table4[[#This Row],[violation_code]],Table2[[#All],[violation_code]:[category]],3,FALSE)</f>
        <v>1</v>
      </c>
      <c r="E922">
        <v>349570</v>
      </c>
      <c r="F922" s="4">
        <v>0.31875000000000003</v>
      </c>
      <c r="G922">
        <v>2672</v>
      </c>
      <c r="H922" t="s">
        <v>17</v>
      </c>
      <c r="I922" t="str">
        <f>CONCATENATE(Table4[[#This Row],[house_number]]," ",Table4[[#This Row],[street_name]], ", New York, NY")</f>
        <v>2672 Broadway, New York, NY</v>
      </c>
    </row>
    <row r="923" spans="1:9" x14ac:dyDescent="0.25">
      <c r="A923">
        <v>7097814330</v>
      </c>
      <c r="B923" s="5">
        <v>41512</v>
      </c>
      <c r="C923">
        <v>21</v>
      </c>
      <c r="D923">
        <f>VLOOKUP(Table4[[#This Row],[violation_code]],Table2[[#All],[violation_code]:[category]],3,FALSE)</f>
        <v>1</v>
      </c>
      <c r="E923">
        <v>349570</v>
      </c>
      <c r="F923" s="4">
        <v>0.33749999999999997</v>
      </c>
      <c r="G923">
        <v>535</v>
      </c>
      <c r="H923" t="s">
        <v>55</v>
      </c>
      <c r="I923" t="str">
        <f>CONCATENATE(Table4[[#This Row],[house_number]]," ",Table4[[#This Row],[street_name]], ", New York, NY")</f>
        <v>535 W 148th St, New York, NY</v>
      </c>
    </row>
    <row r="924" spans="1:9" x14ac:dyDescent="0.25">
      <c r="A924">
        <v>7097814354</v>
      </c>
      <c r="B924" s="5">
        <v>41512</v>
      </c>
      <c r="C924">
        <v>21</v>
      </c>
      <c r="D924">
        <f>VLOOKUP(Table4[[#This Row],[violation_code]],Table2[[#All],[violation_code]:[category]],3,FALSE)</f>
        <v>1</v>
      </c>
      <c r="E924">
        <v>349570</v>
      </c>
      <c r="F924" s="4">
        <v>0.34027777777777773</v>
      </c>
      <c r="G924">
        <v>537</v>
      </c>
      <c r="H924" t="s">
        <v>44</v>
      </c>
      <c r="I924" t="str">
        <f>CONCATENATE(Table4[[#This Row],[house_number]]," ",Table4[[#This Row],[street_name]], ", New York, NY")</f>
        <v>537 W 149th St, New York, NY</v>
      </c>
    </row>
    <row r="925" spans="1:9" x14ac:dyDescent="0.25">
      <c r="A925">
        <v>7097814380</v>
      </c>
      <c r="B925" s="5">
        <v>41512</v>
      </c>
      <c r="C925">
        <v>21</v>
      </c>
      <c r="D925">
        <f>VLOOKUP(Table4[[#This Row],[violation_code]],Table2[[#All],[violation_code]:[category]],3,FALSE)</f>
        <v>1</v>
      </c>
      <c r="E925">
        <v>349570</v>
      </c>
      <c r="F925" s="4">
        <v>0.34375</v>
      </c>
      <c r="G925">
        <v>570</v>
      </c>
      <c r="H925" t="s">
        <v>43</v>
      </c>
      <c r="I925" t="str">
        <f>CONCATENATE(Table4[[#This Row],[house_number]]," ",Table4[[#This Row],[street_name]], ", New York, NY")</f>
        <v>570 W 150th St, New York, NY</v>
      </c>
    </row>
    <row r="926" spans="1:9" x14ac:dyDescent="0.25">
      <c r="A926">
        <v>7097814391</v>
      </c>
      <c r="B926" s="5">
        <v>41512</v>
      </c>
      <c r="C926">
        <v>21</v>
      </c>
      <c r="D926">
        <f>VLOOKUP(Table4[[#This Row],[violation_code]],Table2[[#All],[violation_code]:[category]],3,FALSE)</f>
        <v>1</v>
      </c>
      <c r="E926">
        <v>349570</v>
      </c>
      <c r="F926" s="4">
        <v>0.35902777777777778</v>
      </c>
      <c r="G926">
        <v>212</v>
      </c>
      <c r="H926" t="s">
        <v>46</v>
      </c>
      <c r="I926" t="str">
        <f>CONCATENATE(Table4[[#This Row],[house_number]]," ",Table4[[#This Row],[street_name]], ", New York, NY")</f>
        <v>212 W 120th St, New York, NY</v>
      </c>
    </row>
    <row r="927" spans="1:9" x14ac:dyDescent="0.25">
      <c r="A927">
        <v>7097814408</v>
      </c>
      <c r="B927" s="5">
        <v>41512</v>
      </c>
      <c r="C927">
        <v>21</v>
      </c>
      <c r="D927">
        <f>VLOOKUP(Table4[[#This Row],[violation_code]],Table2[[#All],[violation_code]:[category]],3,FALSE)</f>
        <v>1</v>
      </c>
      <c r="E927">
        <v>349570</v>
      </c>
      <c r="F927" s="4">
        <v>0.36249999999999999</v>
      </c>
      <c r="G927">
        <v>279</v>
      </c>
      <c r="H927" t="s">
        <v>96</v>
      </c>
      <c r="I927" t="str">
        <f>CONCATENATE(Table4[[#This Row],[house_number]]," ",Table4[[#This Row],[street_name]], ", New York, NY")</f>
        <v>279 W 119th St, New York, NY</v>
      </c>
    </row>
    <row r="928" spans="1:9" x14ac:dyDescent="0.25">
      <c r="A928">
        <v>7097814445</v>
      </c>
      <c r="B928" s="5">
        <v>41512</v>
      </c>
      <c r="C928">
        <v>21</v>
      </c>
      <c r="D928">
        <f>VLOOKUP(Table4[[#This Row],[violation_code]],Table2[[#All],[violation_code]:[category]],3,FALSE)</f>
        <v>1</v>
      </c>
      <c r="E928">
        <v>349570</v>
      </c>
      <c r="F928" s="4">
        <v>0.36805555555555558</v>
      </c>
      <c r="G928">
        <v>191</v>
      </c>
      <c r="H928" t="s">
        <v>67</v>
      </c>
      <c r="I928" t="str">
        <f>CONCATENATE(Table4[[#This Row],[house_number]]," ",Table4[[#This Row],[street_name]], ", New York, NY")</f>
        <v>191 St Nicholas Ave, New York, NY</v>
      </c>
    </row>
    <row r="929" spans="1:9" x14ac:dyDescent="0.25">
      <c r="A929">
        <v>7097814469</v>
      </c>
      <c r="B929" s="5">
        <v>41512</v>
      </c>
      <c r="C929">
        <v>21</v>
      </c>
      <c r="D929">
        <f>VLOOKUP(Table4[[#This Row],[violation_code]],Table2[[#All],[violation_code]:[category]],3,FALSE)</f>
        <v>1</v>
      </c>
      <c r="E929">
        <v>349570</v>
      </c>
      <c r="F929" s="4">
        <v>0.38055555555555554</v>
      </c>
      <c r="G929">
        <v>110</v>
      </c>
      <c r="H929" t="s">
        <v>21</v>
      </c>
      <c r="I929" t="str">
        <f>CONCATENATE(Table4[[#This Row],[house_number]]," ",Table4[[#This Row],[street_name]], ", New York, NY")</f>
        <v>110 Convent Ave, New York, NY</v>
      </c>
    </row>
    <row r="930" spans="1:9" x14ac:dyDescent="0.25">
      <c r="A930">
        <v>7097814536</v>
      </c>
      <c r="B930" s="5">
        <v>41512</v>
      </c>
      <c r="C930">
        <v>21</v>
      </c>
      <c r="D930">
        <f>VLOOKUP(Table4[[#This Row],[violation_code]],Table2[[#All],[violation_code]:[category]],3,FALSE)</f>
        <v>1</v>
      </c>
      <c r="E930">
        <v>349570</v>
      </c>
      <c r="F930" s="4">
        <v>0.40277777777777773</v>
      </c>
      <c r="G930">
        <v>83</v>
      </c>
      <c r="H930" t="s">
        <v>79</v>
      </c>
      <c r="I930" t="str">
        <f>CONCATENATE(Table4[[#This Row],[house_number]]," ",Table4[[#This Row],[street_name]], ", New York, NY")</f>
        <v>83 W 128th St, New York, NY</v>
      </c>
    </row>
    <row r="931" spans="1:9" x14ac:dyDescent="0.25">
      <c r="A931">
        <v>7097814548</v>
      </c>
      <c r="B931" s="5">
        <v>41512</v>
      </c>
      <c r="C931">
        <v>21</v>
      </c>
      <c r="D931">
        <f>VLOOKUP(Table4[[#This Row],[violation_code]],Table2[[#All],[violation_code]:[category]],3,FALSE)</f>
        <v>1</v>
      </c>
      <c r="E931">
        <v>349570</v>
      </c>
      <c r="F931" s="4">
        <v>0.40347222222222223</v>
      </c>
      <c r="G931">
        <v>77</v>
      </c>
      <c r="H931" t="s">
        <v>79</v>
      </c>
      <c r="I931" t="str">
        <f>CONCATENATE(Table4[[#This Row],[house_number]]," ",Table4[[#This Row],[street_name]], ", New York, NY")</f>
        <v>77 W 128th St, New York, NY</v>
      </c>
    </row>
    <row r="932" spans="1:9" x14ac:dyDescent="0.25">
      <c r="A932">
        <v>7097814561</v>
      </c>
      <c r="B932" s="5">
        <v>41512</v>
      </c>
      <c r="C932">
        <v>21</v>
      </c>
      <c r="D932">
        <f>VLOOKUP(Table4[[#This Row],[violation_code]],Table2[[#All],[violation_code]:[category]],3,FALSE)</f>
        <v>1</v>
      </c>
      <c r="E932">
        <v>349570</v>
      </c>
      <c r="F932" s="4">
        <v>0.40625</v>
      </c>
      <c r="G932">
        <v>25</v>
      </c>
      <c r="H932" t="s">
        <v>79</v>
      </c>
      <c r="I932" t="str">
        <f>CONCATENATE(Table4[[#This Row],[house_number]]," ",Table4[[#This Row],[street_name]], ", New York, NY")</f>
        <v>25 W 128th St, New York, NY</v>
      </c>
    </row>
    <row r="933" spans="1:9" x14ac:dyDescent="0.25">
      <c r="A933">
        <v>7097814597</v>
      </c>
      <c r="B933" s="5">
        <v>41512</v>
      </c>
      <c r="C933">
        <v>21</v>
      </c>
      <c r="D933">
        <f>VLOOKUP(Table4[[#This Row],[violation_code]],Table2[[#All],[violation_code]:[category]],3,FALSE)</f>
        <v>1</v>
      </c>
      <c r="E933">
        <v>349570</v>
      </c>
      <c r="F933" s="4">
        <v>0.40972222222222227</v>
      </c>
      <c r="G933">
        <v>81</v>
      </c>
      <c r="H933" t="s">
        <v>97</v>
      </c>
      <c r="I933" t="str">
        <f>CONCATENATE(Table4[[#This Row],[house_number]]," ",Table4[[#This Row],[street_name]], ", New York, NY")</f>
        <v>81 W 127th St, New York, NY</v>
      </c>
    </row>
    <row r="934" spans="1:9" x14ac:dyDescent="0.25">
      <c r="A934">
        <v>7097814603</v>
      </c>
      <c r="B934" s="5">
        <v>41512</v>
      </c>
      <c r="C934">
        <v>21</v>
      </c>
      <c r="D934">
        <f>VLOOKUP(Table4[[#This Row],[violation_code]],Table2[[#All],[violation_code]:[category]],3,FALSE)</f>
        <v>1</v>
      </c>
      <c r="E934">
        <v>349570</v>
      </c>
      <c r="F934" s="4">
        <v>0.46249999999999997</v>
      </c>
      <c r="G934">
        <v>121</v>
      </c>
      <c r="H934" t="s">
        <v>98</v>
      </c>
      <c r="I934" t="str">
        <f>CONCATENATE(Table4[[#This Row],[house_number]]," ",Table4[[#This Row],[street_name]], ", New York, NY")</f>
        <v>121 La Salle St, New York, NY</v>
      </c>
    </row>
    <row r="935" spans="1:9" x14ac:dyDescent="0.25">
      <c r="A935">
        <v>7097814627</v>
      </c>
      <c r="B935" s="5">
        <v>41512</v>
      </c>
      <c r="C935">
        <v>21</v>
      </c>
      <c r="D935">
        <f>VLOOKUP(Table4[[#This Row],[violation_code]],Table2[[#All],[violation_code]:[category]],3,FALSE)</f>
        <v>1</v>
      </c>
      <c r="E935">
        <v>349570</v>
      </c>
      <c r="F935" s="4">
        <v>0.46597222222222223</v>
      </c>
      <c r="G935">
        <v>39</v>
      </c>
      <c r="H935" t="s">
        <v>52</v>
      </c>
      <c r="I935" t="str">
        <f>CONCATENATE(Table4[[#This Row],[house_number]]," ",Table4[[#This Row],[street_name]], ", New York, NY")</f>
        <v>39 Claremont Ave, New York, NY</v>
      </c>
    </row>
    <row r="936" spans="1:9" x14ac:dyDescent="0.25">
      <c r="A936">
        <v>7097814652</v>
      </c>
      <c r="B936" s="5">
        <v>41512</v>
      </c>
      <c r="C936">
        <v>21</v>
      </c>
      <c r="D936">
        <f>VLOOKUP(Table4[[#This Row],[violation_code]],Table2[[#All],[violation_code]:[category]],3,FALSE)</f>
        <v>1</v>
      </c>
      <c r="E936">
        <v>349570</v>
      </c>
      <c r="F936" s="4">
        <v>0.47013888888888888</v>
      </c>
      <c r="G936">
        <v>532</v>
      </c>
      <c r="H936" t="s">
        <v>45</v>
      </c>
      <c r="I936" t="str">
        <f>CONCATENATE(Table4[[#This Row],[house_number]]," ",Table4[[#This Row],[street_name]], ", New York, NY")</f>
        <v>532 W 122nd St, New York, NY</v>
      </c>
    </row>
    <row r="937" spans="1:9" x14ac:dyDescent="0.25">
      <c r="A937">
        <v>7097814688</v>
      </c>
      <c r="B937" s="5">
        <v>41512</v>
      </c>
      <c r="C937">
        <v>21</v>
      </c>
      <c r="D937">
        <f>VLOOKUP(Table4[[#This Row],[violation_code]],Table2[[#All],[violation_code]:[category]],3,FALSE)</f>
        <v>1</v>
      </c>
      <c r="E937">
        <v>349570</v>
      </c>
      <c r="F937" s="4">
        <v>0.48541666666666666</v>
      </c>
      <c r="G937">
        <v>229</v>
      </c>
      <c r="H937" t="s">
        <v>38</v>
      </c>
      <c r="I937" t="str">
        <f>CONCATENATE(Table4[[#This Row],[house_number]]," ",Table4[[#This Row],[street_name]], ", New York, NY")</f>
        <v>229 W 139th St, New York, NY</v>
      </c>
    </row>
    <row r="938" spans="1:9" x14ac:dyDescent="0.25">
      <c r="A938">
        <v>7097814743</v>
      </c>
      <c r="B938" s="5">
        <v>41512</v>
      </c>
      <c r="C938">
        <v>19</v>
      </c>
      <c r="D938">
        <f>VLOOKUP(Table4[[#This Row],[violation_code]],Table2[[#All],[violation_code]:[category]],3,FALSE)</f>
        <v>2</v>
      </c>
      <c r="E938">
        <v>349570</v>
      </c>
      <c r="F938" s="4">
        <v>0.5</v>
      </c>
      <c r="G938">
        <v>439</v>
      </c>
      <c r="H938" t="s">
        <v>62</v>
      </c>
      <c r="I938" t="str">
        <f>CONCATENATE(Table4[[#This Row],[house_number]]," ",Table4[[#This Row],[street_name]], ", New York, NY")</f>
        <v>439 Lenox Ave, New York, NY</v>
      </c>
    </row>
    <row r="939" spans="1:9" x14ac:dyDescent="0.25">
      <c r="A939">
        <v>7097814755</v>
      </c>
      <c r="B939" s="5">
        <v>41512</v>
      </c>
      <c r="C939">
        <v>46</v>
      </c>
      <c r="D939">
        <f>VLOOKUP(Table4[[#This Row],[violation_code]],Table2[[#All],[violation_code]:[category]],3,FALSE)</f>
        <v>3</v>
      </c>
      <c r="E939">
        <v>349570</v>
      </c>
      <c r="F939" s="4">
        <v>0.54236111111111118</v>
      </c>
      <c r="G939">
        <v>250</v>
      </c>
      <c r="H939" t="s">
        <v>31</v>
      </c>
      <c r="I939" t="str">
        <f>CONCATENATE(Table4[[#This Row],[house_number]]," ",Table4[[#This Row],[street_name]], ", New York, NY")</f>
        <v>250 E 105th St, New York, NY</v>
      </c>
    </row>
    <row r="940" spans="1:9" x14ac:dyDescent="0.25">
      <c r="A940">
        <v>7097814810</v>
      </c>
      <c r="B940" s="5">
        <v>41512</v>
      </c>
      <c r="C940">
        <v>18</v>
      </c>
      <c r="D940">
        <f>VLOOKUP(Table4[[#This Row],[violation_code]],Table2[[#All],[violation_code]:[category]],3,FALSE)</f>
        <v>2</v>
      </c>
      <c r="E940">
        <v>349570</v>
      </c>
      <c r="F940" s="4">
        <v>0.59166666666666667</v>
      </c>
      <c r="G940">
        <v>2049</v>
      </c>
      <c r="H940" t="s">
        <v>30</v>
      </c>
      <c r="I940" t="str">
        <f>CONCATENATE(Table4[[#This Row],[house_number]]," ",Table4[[#This Row],[street_name]], ", New York, NY")</f>
        <v>2049 2nd Ave, New York, NY</v>
      </c>
    </row>
    <row r="941" spans="1:9" x14ac:dyDescent="0.25">
      <c r="A941">
        <v>7097814822</v>
      </c>
      <c r="B941" s="5">
        <v>41512</v>
      </c>
      <c r="C941">
        <v>16</v>
      </c>
      <c r="D941">
        <f>VLOOKUP(Table4[[#This Row],[violation_code]],Table2[[#All],[violation_code]:[category]],3,FALSE)</f>
        <v>2</v>
      </c>
      <c r="E941">
        <v>349570</v>
      </c>
      <c r="F941" s="4">
        <v>0.59375</v>
      </c>
      <c r="G941">
        <v>301</v>
      </c>
      <c r="H941" t="s">
        <v>32</v>
      </c>
      <c r="I941" t="str">
        <f>CONCATENATE(Table4[[#This Row],[house_number]]," ",Table4[[#This Row],[street_name]], ", New York, NY")</f>
        <v>301 E 102nd St, New York, NY</v>
      </c>
    </row>
    <row r="942" spans="1:9" x14ac:dyDescent="0.25">
      <c r="A942">
        <v>7097814834</v>
      </c>
      <c r="B942" s="5">
        <v>41512</v>
      </c>
      <c r="C942">
        <v>46</v>
      </c>
      <c r="D942">
        <f>VLOOKUP(Table4[[#This Row],[violation_code]],Table2[[#All],[violation_code]:[category]],3,FALSE)</f>
        <v>3</v>
      </c>
      <c r="E942">
        <v>349570</v>
      </c>
      <c r="F942" s="4">
        <v>0.59930555555555554</v>
      </c>
      <c r="G942">
        <v>2159</v>
      </c>
      <c r="H942" t="s">
        <v>33</v>
      </c>
      <c r="I942" t="str">
        <f>CONCATENATE(Table4[[#This Row],[house_number]]," ",Table4[[#This Row],[street_name]], ", New York, NY")</f>
        <v>2159 1st Ave, New York, NY</v>
      </c>
    </row>
    <row r="943" spans="1:9" x14ac:dyDescent="0.25">
      <c r="A943">
        <v>7097814883</v>
      </c>
      <c r="B943" s="5">
        <v>41512</v>
      </c>
      <c r="C943">
        <v>16</v>
      </c>
      <c r="D943">
        <f>VLOOKUP(Table4[[#This Row],[violation_code]],Table2[[#All],[violation_code]:[category]],3,FALSE)</f>
        <v>2</v>
      </c>
      <c r="E943">
        <v>349570</v>
      </c>
      <c r="F943" s="4">
        <v>0.61736111111111114</v>
      </c>
      <c r="G943">
        <v>248</v>
      </c>
      <c r="H943" t="s">
        <v>39</v>
      </c>
      <c r="I943" t="str">
        <f>CONCATENATE(Table4[[#This Row],[house_number]]," ",Table4[[#This Row],[street_name]], ", New York, NY")</f>
        <v>248 E 125th St, New York, NY</v>
      </c>
    </row>
    <row r="944" spans="1:9" x14ac:dyDescent="0.25">
      <c r="A944">
        <v>7097814901</v>
      </c>
      <c r="B944" s="5">
        <v>41512</v>
      </c>
      <c r="C944">
        <v>18</v>
      </c>
      <c r="D944">
        <f>VLOOKUP(Table4[[#This Row],[violation_code]],Table2[[#All],[violation_code]:[category]],3,FALSE)</f>
        <v>2</v>
      </c>
      <c r="E944">
        <v>349570</v>
      </c>
      <c r="F944" s="4">
        <v>0.62222222222222223</v>
      </c>
      <c r="G944">
        <v>2295</v>
      </c>
      <c r="H944" t="s">
        <v>30</v>
      </c>
      <c r="I944" t="str">
        <f>CONCATENATE(Table4[[#This Row],[house_number]]," ",Table4[[#This Row],[street_name]], ", New York, NY")</f>
        <v>2295 2nd Ave, New York, NY</v>
      </c>
    </row>
    <row r="945" spans="1:9" x14ac:dyDescent="0.25">
      <c r="A945">
        <v>7097814913</v>
      </c>
      <c r="B945" s="5">
        <v>41512</v>
      </c>
      <c r="C945">
        <v>19</v>
      </c>
      <c r="D945">
        <f>VLOOKUP(Table4[[#This Row],[violation_code]],Table2[[#All],[violation_code]:[category]],3,FALSE)</f>
        <v>2</v>
      </c>
      <c r="E945">
        <v>349570</v>
      </c>
      <c r="F945" s="4">
        <v>0.62430555555555556</v>
      </c>
      <c r="G945">
        <v>248</v>
      </c>
      <c r="H945" t="s">
        <v>40</v>
      </c>
      <c r="I945" t="str">
        <f>CONCATENATE(Table4[[#This Row],[house_number]]," ",Table4[[#This Row],[street_name]], ", New York, NY")</f>
        <v>248 E 116th St, New York, NY</v>
      </c>
    </row>
    <row r="946" spans="1:9" x14ac:dyDescent="0.25">
      <c r="A946">
        <v>7097814937</v>
      </c>
      <c r="B946" s="5">
        <v>41512</v>
      </c>
      <c r="C946">
        <v>19</v>
      </c>
      <c r="D946">
        <f>VLOOKUP(Table4[[#This Row],[violation_code]],Table2[[#All],[violation_code]:[category]],3,FALSE)</f>
        <v>2</v>
      </c>
      <c r="E946">
        <v>349570</v>
      </c>
      <c r="F946" s="4">
        <v>0.64513888888888882</v>
      </c>
      <c r="G946">
        <v>405</v>
      </c>
      <c r="H946" t="s">
        <v>40</v>
      </c>
      <c r="I946" t="str">
        <f>CONCATENATE(Table4[[#This Row],[house_number]]," ",Table4[[#This Row],[street_name]], ", New York, NY")</f>
        <v>405 E 116th St, New York, NY</v>
      </c>
    </row>
    <row r="947" spans="1:9" x14ac:dyDescent="0.25">
      <c r="A947">
        <v>7097814949</v>
      </c>
      <c r="B947" s="5">
        <v>41512</v>
      </c>
      <c r="C947">
        <v>18</v>
      </c>
      <c r="D947">
        <f>VLOOKUP(Table4[[#This Row],[violation_code]],Table2[[#All],[violation_code]:[category]],3,FALSE)</f>
        <v>2</v>
      </c>
      <c r="E947">
        <v>349570</v>
      </c>
      <c r="F947" s="4">
        <v>0.6479166666666667</v>
      </c>
      <c r="G947">
        <v>2039</v>
      </c>
      <c r="H947" t="s">
        <v>30</v>
      </c>
      <c r="I947" t="str">
        <f>CONCATENATE(Table4[[#This Row],[house_number]]," ",Table4[[#This Row],[street_name]], ", New York, NY")</f>
        <v>2039 2nd Ave, New York, NY</v>
      </c>
    </row>
    <row r="948" spans="1:9" x14ac:dyDescent="0.25">
      <c r="A948">
        <v>7097814317</v>
      </c>
      <c r="B948" s="5">
        <v>41512</v>
      </c>
      <c r="C948">
        <v>21</v>
      </c>
      <c r="D948">
        <f>VLOOKUP(Table4[[#This Row],[violation_code]],Table2[[#All],[violation_code]:[category]],3,FALSE)</f>
        <v>1</v>
      </c>
      <c r="E948">
        <v>349570</v>
      </c>
      <c r="F948" s="4">
        <v>0.29583333333333334</v>
      </c>
      <c r="G948">
        <v>982</v>
      </c>
      <c r="H948" t="s">
        <v>14</v>
      </c>
      <c r="I948" t="str">
        <f>CONCATENATE(Table4[[#This Row],[house_number]]," ",Table4[[#This Row],[street_name]], ", New York, NY")</f>
        <v>982 Columbus Ave, New York, NY</v>
      </c>
    </row>
    <row r="949" spans="1:9" x14ac:dyDescent="0.25">
      <c r="A949">
        <v>7097814342</v>
      </c>
      <c r="B949" s="5">
        <v>41512</v>
      </c>
      <c r="C949">
        <v>21</v>
      </c>
      <c r="D949">
        <f>VLOOKUP(Table4[[#This Row],[violation_code]],Table2[[#All],[violation_code]:[category]],3,FALSE)</f>
        <v>1</v>
      </c>
      <c r="E949">
        <v>349570</v>
      </c>
      <c r="F949" s="4">
        <v>0.33958333333333335</v>
      </c>
      <c r="G949">
        <v>501</v>
      </c>
      <c r="H949" t="s">
        <v>55</v>
      </c>
      <c r="I949" t="str">
        <f>CONCATENATE(Table4[[#This Row],[house_number]]," ",Table4[[#This Row],[street_name]], ", New York, NY")</f>
        <v>501 W 148th St, New York, NY</v>
      </c>
    </row>
    <row r="950" spans="1:9" x14ac:dyDescent="0.25">
      <c r="A950">
        <v>7097814366</v>
      </c>
      <c r="B950" s="5">
        <v>41512</v>
      </c>
      <c r="C950">
        <v>19</v>
      </c>
      <c r="D950">
        <f>VLOOKUP(Table4[[#This Row],[violation_code]],Table2[[#All],[violation_code]:[category]],3,FALSE)</f>
        <v>2</v>
      </c>
      <c r="E950">
        <v>349570</v>
      </c>
      <c r="F950" s="4">
        <v>0.34166666666666662</v>
      </c>
      <c r="G950">
        <v>3626</v>
      </c>
      <c r="H950" t="s">
        <v>17</v>
      </c>
      <c r="I950" t="str">
        <f>CONCATENATE(Table4[[#This Row],[house_number]]," ",Table4[[#This Row],[street_name]], ", New York, NY")</f>
        <v>3626 Broadway, New York, NY</v>
      </c>
    </row>
    <row r="951" spans="1:9" x14ac:dyDescent="0.25">
      <c r="A951">
        <v>7097814378</v>
      </c>
      <c r="B951" s="5">
        <v>41512</v>
      </c>
      <c r="C951">
        <v>84</v>
      </c>
      <c r="D951">
        <f>VLOOKUP(Table4[[#This Row],[violation_code]],Table2[[#All],[violation_code]:[category]],3,FALSE)</f>
        <v>5</v>
      </c>
      <c r="E951">
        <v>349570</v>
      </c>
      <c r="F951" s="4">
        <v>0.34236111111111112</v>
      </c>
      <c r="G951">
        <v>3626</v>
      </c>
      <c r="H951" t="s">
        <v>17</v>
      </c>
      <c r="I951" t="str">
        <f>CONCATENATE(Table4[[#This Row],[house_number]]," ",Table4[[#This Row],[street_name]], ", New York, NY")</f>
        <v>3626 Broadway, New York, NY</v>
      </c>
    </row>
    <row r="952" spans="1:9" x14ac:dyDescent="0.25">
      <c r="A952">
        <v>7097814410</v>
      </c>
      <c r="B952" s="5">
        <v>41512</v>
      </c>
      <c r="C952">
        <v>21</v>
      </c>
      <c r="D952">
        <f>VLOOKUP(Table4[[#This Row],[violation_code]],Table2[[#All],[violation_code]:[category]],3,FALSE)</f>
        <v>1</v>
      </c>
      <c r="E952">
        <v>349570</v>
      </c>
      <c r="F952" s="4">
        <v>0.36388888888888887</v>
      </c>
      <c r="G952">
        <v>279</v>
      </c>
      <c r="H952" t="s">
        <v>96</v>
      </c>
      <c r="I952" t="str">
        <f>CONCATENATE(Table4[[#This Row],[house_number]]," ",Table4[[#This Row],[street_name]], ", New York, NY")</f>
        <v>279 W 119th St, New York, NY</v>
      </c>
    </row>
    <row r="953" spans="1:9" x14ac:dyDescent="0.25">
      <c r="A953">
        <v>7097814421</v>
      </c>
      <c r="B953" s="5">
        <v>41512</v>
      </c>
      <c r="C953">
        <v>21</v>
      </c>
      <c r="D953">
        <f>VLOOKUP(Table4[[#This Row],[violation_code]],Table2[[#All],[violation_code]:[category]],3,FALSE)</f>
        <v>1</v>
      </c>
      <c r="E953">
        <v>349570</v>
      </c>
      <c r="F953" s="4">
        <v>0.3659722222222222</v>
      </c>
      <c r="G953">
        <v>314</v>
      </c>
      <c r="H953" t="s">
        <v>46</v>
      </c>
      <c r="I953" t="str">
        <f>CONCATENATE(Table4[[#This Row],[house_number]]," ",Table4[[#This Row],[street_name]], ", New York, NY")</f>
        <v>314 W 120th St, New York, NY</v>
      </c>
    </row>
    <row r="954" spans="1:9" x14ac:dyDescent="0.25">
      <c r="A954">
        <v>7097814433</v>
      </c>
      <c r="B954" s="5">
        <v>41512</v>
      </c>
      <c r="C954">
        <v>21</v>
      </c>
      <c r="D954">
        <f>VLOOKUP(Table4[[#This Row],[violation_code]],Table2[[#All],[violation_code]:[category]],3,FALSE)</f>
        <v>1</v>
      </c>
      <c r="E954">
        <v>349570</v>
      </c>
      <c r="F954" s="4">
        <v>0.3666666666666667</v>
      </c>
      <c r="G954">
        <v>309</v>
      </c>
      <c r="H954" t="s">
        <v>46</v>
      </c>
      <c r="I954" t="str">
        <f>CONCATENATE(Table4[[#This Row],[house_number]]," ",Table4[[#This Row],[street_name]], ", New York, NY")</f>
        <v>309 W 120th St, New York, NY</v>
      </c>
    </row>
    <row r="955" spans="1:9" x14ac:dyDescent="0.25">
      <c r="A955">
        <v>7097814457</v>
      </c>
      <c r="B955" s="5">
        <v>41512</v>
      </c>
      <c r="C955">
        <v>21</v>
      </c>
      <c r="D955">
        <f>VLOOKUP(Table4[[#This Row],[violation_code]],Table2[[#All],[violation_code]:[category]],3,FALSE)</f>
        <v>1</v>
      </c>
      <c r="E955">
        <v>349570</v>
      </c>
      <c r="F955" s="4">
        <v>0.37916666666666665</v>
      </c>
      <c r="G955" t="s">
        <v>99</v>
      </c>
      <c r="H955" t="s">
        <v>21</v>
      </c>
      <c r="I955" t="str">
        <f>CONCATENATE(Table4[[#This Row],[house_number]]," ",Table4[[#This Row],[street_name]], ", New York, NY")</f>
        <v>90-94 Convent Ave, New York, NY</v>
      </c>
    </row>
    <row r="956" spans="1:9" x14ac:dyDescent="0.25">
      <c r="A956">
        <v>7097814512</v>
      </c>
      <c r="B956" s="5">
        <v>41512</v>
      </c>
      <c r="C956">
        <v>46</v>
      </c>
      <c r="D956">
        <f>VLOOKUP(Table4[[#This Row],[violation_code]],Table2[[#All],[violation_code]:[category]],3,FALSE)</f>
        <v>3</v>
      </c>
      <c r="E956">
        <v>349570</v>
      </c>
      <c r="F956" s="4">
        <v>0.39374999999999999</v>
      </c>
      <c r="G956">
        <v>408</v>
      </c>
      <c r="H956" t="s">
        <v>23</v>
      </c>
      <c r="I956" t="str">
        <f>CONCATENATE(Table4[[#This Row],[house_number]]," ",Table4[[#This Row],[street_name]], ", New York, NY")</f>
        <v>408 W 130th St, New York, NY</v>
      </c>
    </row>
    <row r="957" spans="1:9" x14ac:dyDescent="0.25">
      <c r="A957">
        <v>7097814524</v>
      </c>
      <c r="B957" s="5">
        <v>41512</v>
      </c>
      <c r="C957">
        <v>21</v>
      </c>
      <c r="D957">
        <f>VLOOKUP(Table4[[#This Row],[violation_code]],Table2[[#All],[violation_code]:[category]],3,FALSE)</f>
        <v>1</v>
      </c>
      <c r="E957">
        <v>349570</v>
      </c>
      <c r="F957" s="4">
        <v>0.40069444444444446</v>
      </c>
      <c r="G957">
        <v>121</v>
      </c>
      <c r="H957" t="s">
        <v>79</v>
      </c>
      <c r="I957" t="str">
        <f>CONCATENATE(Table4[[#This Row],[house_number]]," ",Table4[[#This Row],[street_name]], ", New York, NY")</f>
        <v>121 W 128th St, New York, NY</v>
      </c>
    </row>
    <row r="958" spans="1:9" x14ac:dyDescent="0.25">
      <c r="A958">
        <v>7097814550</v>
      </c>
      <c r="B958" s="5">
        <v>41512</v>
      </c>
      <c r="C958">
        <v>21</v>
      </c>
      <c r="D958">
        <f>VLOOKUP(Table4[[#This Row],[violation_code]],Table2[[#All],[violation_code]:[category]],3,FALSE)</f>
        <v>1</v>
      </c>
      <c r="E958">
        <v>349570</v>
      </c>
      <c r="F958" s="4">
        <v>0.40486111111111112</v>
      </c>
      <c r="G958" t="s">
        <v>100</v>
      </c>
      <c r="H958" t="s">
        <v>79</v>
      </c>
      <c r="I958" t="str">
        <f>CONCATENATE(Table4[[#This Row],[house_number]]," ",Table4[[#This Row],[street_name]], ", New York, NY")</f>
        <v>75-73 W 128th St, New York, NY</v>
      </c>
    </row>
    <row r="959" spans="1:9" x14ac:dyDescent="0.25">
      <c r="A959">
        <v>7097814573</v>
      </c>
      <c r="B959" s="5">
        <v>41512</v>
      </c>
      <c r="C959">
        <v>21</v>
      </c>
      <c r="D959">
        <f>VLOOKUP(Table4[[#This Row],[violation_code]],Table2[[#All],[violation_code]:[category]],3,FALSE)</f>
        <v>1</v>
      </c>
      <c r="E959">
        <v>349570</v>
      </c>
      <c r="F959" s="4">
        <v>0.40763888888888888</v>
      </c>
      <c r="G959">
        <v>1</v>
      </c>
      <c r="H959" t="s">
        <v>79</v>
      </c>
      <c r="I959" t="str">
        <f>CONCATENATE(Table4[[#This Row],[house_number]]," ",Table4[[#This Row],[street_name]], ", New York, NY")</f>
        <v>1 W 128th St, New York, NY</v>
      </c>
    </row>
    <row r="960" spans="1:9" x14ac:dyDescent="0.25">
      <c r="A960">
        <v>7097814585</v>
      </c>
      <c r="B960" s="5">
        <v>41512</v>
      </c>
      <c r="C960">
        <v>21</v>
      </c>
      <c r="D960">
        <f>VLOOKUP(Table4[[#This Row],[violation_code]],Table2[[#All],[violation_code]:[category]],3,FALSE)</f>
        <v>1</v>
      </c>
      <c r="E960">
        <v>349570</v>
      </c>
      <c r="F960" s="4">
        <v>0.40902777777777777</v>
      </c>
      <c r="G960">
        <v>74</v>
      </c>
      <c r="H960" t="s">
        <v>79</v>
      </c>
      <c r="I960" t="str">
        <f>CONCATENATE(Table4[[#This Row],[house_number]]," ",Table4[[#This Row],[street_name]], ", New York, NY")</f>
        <v>74 W 128th St, New York, NY</v>
      </c>
    </row>
    <row r="961" spans="1:9" x14ac:dyDescent="0.25">
      <c r="A961">
        <v>7097814615</v>
      </c>
      <c r="B961" s="5">
        <v>41512</v>
      </c>
      <c r="C961">
        <v>21</v>
      </c>
      <c r="D961">
        <f>VLOOKUP(Table4[[#This Row],[violation_code]],Table2[[#All],[violation_code]:[category]],3,FALSE)</f>
        <v>1</v>
      </c>
      <c r="E961">
        <v>349570</v>
      </c>
      <c r="F961" s="4">
        <v>0.46388888888888885</v>
      </c>
      <c r="G961">
        <v>121</v>
      </c>
      <c r="H961" t="s">
        <v>98</v>
      </c>
      <c r="I961" t="str">
        <f>CONCATENATE(Table4[[#This Row],[house_number]]," ",Table4[[#This Row],[street_name]], ", New York, NY")</f>
        <v>121 La Salle St, New York, NY</v>
      </c>
    </row>
    <row r="962" spans="1:9" x14ac:dyDescent="0.25">
      <c r="A962">
        <v>7097814639</v>
      </c>
      <c r="B962" s="5">
        <v>41512</v>
      </c>
      <c r="C962">
        <v>21</v>
      </c>
      <c r="D962">
        <f>VLOOKUP(Table4[[#This Row],[violation_code]],Table2[[#All],[violation_code]:[category]],3,FALSE)</f>
        <v>1</v>
      </c>
      <c r="E962">
        <v>349570</v>
      </c>
      <c r="F962" s="4">
        <v>0.46666666666666662</v>
      </c>
      <c r="G962">
        <v>21</v>
      </c>
      <c r="H962" t="s">
        <v>52</v>
      </c>
      <c r="I962" t="str">
        <f>CONCATENATE(Table4[[#This Row],[house_number]]," ",Table4[[#This Row],[street_name]], ", New York, NY")</f>
        <v>21 Claremont Ave, New York, NY</v>
      </c>
    </row>
    <row r="963" spans="1:9" x14ac:dyDescent="0.25">
      <c r="A963">
        <v>7097814640</v>
      </c>
      <c r="B963" s="5">
        <v>41512</v>
      </c>
      <c r="C963">
        <v>21</v>
      </c>
      <c r="D963">
        <f>VLOOKUP(Table4[[#This Row],[violation_code]],Table2[[#All],[violation_code]:[category]],3,FALSE)</f>
        <v>1</v>
      </c>
      <c r="E963">
        <v>349570</v>
      </c>
      <c r="F963" s="4">
        <v>0.46875</v>
      </c>
      <c r="G963">
        <v>540</v>
      </c>
      <c r="H963" t="s">
        <v>45</v>
      </c>
      <c r="I963" t="str">
        <f>CONCATENATE(Table4[[#This Row],[house_number]]," ",Table4[[#This Row],[street_name]], ", New York, NY")</f>
        <v>540 W 122nd St, New York, NY</v>
      </c>
    </row>
    <row r="964" spans="1:9" x14ac:dyDescent="0.25">
      <c r="A964">
        <v>7097814664</v>
      </c>
      <c r="B964" s="5">
        <v>41512</v>
      </c>
      <c r="C964">
        <v>21</v>
      </c>
      <c r="D964">
        <f>VLOOKUP(Table4[[#This Row],[violation_code]],Table2[[#All],[violation_code]:[category]],3,FALSE)</f>
        <v>1</v>
      </c>
      <c r="E964">
        <v>349570</v>
      </c>
      <c r="F964" s="4">
        <v>0.48333333333333334</v>
      </c>
      <c r="G964">
        <v>100</v>
      </c>
      <c r="H964" t="s">
        <v>38</v>
      </c>
      <c r="I964" t="str">
        <f>CONCATENATE(Table4[[#This Row],[house_number]]," ",Table4[[#This Row],[street_name]], ", New York, NY")</f>
        <v>100 W 139th St, New York, NY</v>
      </c>
    </row>
    <row r="965" spans="1:9" x14ac:dyDescent="0.25">
      <c r="A965">
        <v>7097814676</v>
      </c>
      <c r="B965" s="5">
        <v>41512</v>
      </c>
      <c r="C965">
        <v>21</v>
      </c>
      <c r="D965">
        <f>VLOOKUP(Table4[[#This Row],[violation_code]],Table2[[#All],[violation_code]:[category]],3,FALSE)</f>
        <v>1</v>
      </c>
      <c r="E965">
        <v>349570</v>
      </c>
      <c r="F965" s="4">
        <v>0.48472222222222222</v>
      </c>
      <c r="G965">
        <v>141</v>
      </c>
      <c r="H965" t="s">
        <v>38</v>
      </c>
      <c r="I965" t="str">
        <f>CONCATENATE(Table4[[#This Row],[house_number]]," ",Table4[[#This Row],[street_name]], ", New York, NY")</f>
        <v>141 W 139th St, New York, NY</v>
      </c>
    </row>
    <row r="966" spans="1:9" x14ac:dyDescent="0.25">
      <c r="A966">
        <v>7097814690</v>
      </c>
      <c r="B966" s="5">
        <v>41512</v>
      </c>
      <c r="C966">
        <v>21</v>
      </c>
      <c r="D966">
        <f>VLOOKUP(Table4[[#This Row],[violation_code]],Table2[[#All],[violation_code]:[category]],3,FALSE)</f>
        <v>1</v>
      </c>
      <c r="E966">
        <v>349570</v>
      </c>
      <c r="F966" s="4">
        <v>0.48680555555555555</v>
      </c>
      <c r="G966">
        <v>261</v>
      </c>
      <c r="H966" t="s">
        <v>27</v>
      </c>
      <c r="I966" t="str">
        <f>CONCATENATE(Table4[[#This Row],[house_number]]," ",Table4[[#This Row],[street_name]], ", New York, NY")</f>
        <v>261 W 138th St, New York, NY</v>
      </c>
    </row>
    <row r="967" spans="1:9" x14ac:dyDescent="0.25">
      <c r="A967">
        <v>7097814706</v>
      </c>
      <c r="B967" s="5">
        <v>41512</v>
      </c>
      <c r="C967">
        <v>21</v>
      </c>
      <c r="D967">
        <f>VLOOKUP(Table4[[#This Row],[violation_code]],Table2[[#All],[violation_code]:[category]],3,FALSE)</f>
        <v>1</v>
      </c>
      <c r="E967">
        <v>349570</v>
      </c>
      <c r="F967" s="4">
        <v>0.48958333333333331</v>
      </c>
      <c r="G967">
        <v>176</v>
      </c>
      <c r="H967" t="s">
        <v>25</v>
      </c>
      <c r="I967" t="str">
        <f>CONCATENATE(Table4[[#This Row],[house_number]]," ",Table4[[#This Row],[street_name]], ", New York, NY")</f>
        <v>176 W 137th St, New York, NY</v>
      </c>
    </row>
    <row r="968" spans="1:9" x14ac:dyDescent="0.25">
      <c r="A968">
        <v>7097814718</v>
      </c>
      <c r="B968" s="5">
        <v>41512</v>
      </c>
      <c r="C968">
        <v>21</v>
      </c>
      <c r="D968">
        <f>VLOOKUP(Table4[[#This Row],[violation_code]],Table2[[#All],[violation_code]:[category]],3,FALSE)</f>
        <v>1</v>
      </c>
      <c r="E968">
        <v>349570</v>
      </c>
      <c r="F968" s="4">
        <v>0.49027777777777781</v>
      </c>
      <c r="G968">
        <v>175</v>
      </c>
      <c r="H968" t="s">
        <v>25</v>
      </c>
      <c r="I968" t="str">
        <f>CONCATENATE(Table4[[#This Row],[house_number]]," ",Table4[[#This Row],[street_name]], ", New York, NY")</f>
        <v>175 W 137th St, New York, NY</v>
      </c>
    </row>
    <row r="969" spans="1:9" x14ac:dyDescent="0.25">
      <c r="A969">
        <v>7097814720</v>
      </c>
      <c r="B969" s="5">
        <v>41512</v>
      </c>
      <c r="C969">
        <v>21</v>
      </c>
      <c r="D969">
        <f>VLOOKUP(Table4[[#This Row],[violation_code]],Table2[[#All],[violation_code]:[category]],3,FALSE)</f>
        <v>1</v>
      </c>
      <c r="E969">
        <v>349570</v>
      </c>
      <c r="F969" s="4">
        <v>0.49374999999999997</v>
      </c>
      <c r="G969">
        <v>163</v>
      </c>
      <c r="H969" t="s">
        <v>28</v>
      </c>
      <c r="I969" t="str">
        <f>CONCATENATE(Table4[[#This Row],[house_number]]," ",Table4[[#This Row],[street_name]], ", New York, NY")</f>
        <v>163 W 136th St, New York, NY</v>
      </c>
    </row>
    <row r="970" spans="1:9" x14ac:dyDescent="0.25">
      <c r="A970">
        <v>7097814731</v>
      </c>
      <c r="B970" s="5">
        <v>41512</v>
      </c>
      <c r="C970">
        <v>21</v>
      </c>
      <c r="D970">
        <f>VLOOKUP(Table4[[#This Row],[violation_code]],Table2[[#All],[violation_code]:[category]],3,FALSE)</f>
        <v>1</v>
      </c>
      <c r="E970">
        <v>349570</v>
      </c>
      <c r="F970" s="4">
        <v>0.49652777777777773</v>
      </c>
      <c r="G970">
        <v>161</v>
      </c>
      <c r="H970" t="s">
        <v>28</v>
      </c>
      <c r="I970" t="str">
        <f>CONCATENATE(Table4[[#This Row],[house_number]]," ",Table4[[#This Row],[street_name]], ", New York, NY")</f>
        <v>161 W 136th St, New York, NY</v>
      </c>
    </row>
    <row r="971" spans="1:9" x14ac:dyDescent="0.25">
      <c r="A971">
        <v>7097814767</v>
      </c>
      <c r="B971" s="5">
        <v>41512</v>
      </c>
      <c r="C971">
        <v>46</v>
      </c>
      <c r="D971">
        <f>VLOOKUP(Table4[[#This Row],[violation_code]],Table2[[#All],[violation_code]:[category]],3,FALSE)</f>
        <v>3</v>
      </c>
      <c r="E971">
        <v>349570</v>
      </c>
      <c r="F971" s="4">
        <v>0.54513888888888895</v>
      </c>
      <c r="G971">
        <v>178</v>
      </c>
      <c r="H971" t="s">
        <v>83</v>
      </c>
      <c r="I971" t="str">
        <f>CONCATENATE(Table4[[#This Row],[house_number]]," ",Table4[[#This Row],[street_name]], ", New York, NY")</f>
        <v>178 E 104th St, New York, NY</v>
      </c>
    </row>
    <row r="972" spans="1:9" x14ac:dyDescent="0.25">
      <c r="A972">
        <v>7097814779</v>
      </c>
      <c r="B972" s="5">
        <v>41512</v>
      </c>
      <c r="C972">
        <v>73</v>
      </c>
      <c r="D972">
        <f>VLOOKUP(Table4[[#This Row],[violation_code]],Table2[[#All],[violation_code]:[category]],3,FALSE)</f>
        <v>5</v>
      </c>
      <c r="E972">
        <v>349570</v>
      </c>
      <c r="F972" s="4">
        <v>0.54583333333333328</v>
      </c>
      <c r="G972">
        <v>178</v>
      </c>
      <c r="H972" t="s">
        <v>83</v>
      </c>
      <c r="I972" t="str">
        <f>CONCATENATE(Table4[[#This Row],[house_number]]," ",Table4[[#This Row],[street_name]], ", New York, NY")</f>
        <v>178 E 104th St, New York, NY</v>
      </c>
    </row>
    <row r="973" spans="1:9" x14ac:dyDescent="0.25">
      <c r="A973">
        <v>7097814780</v>
      </c>
      <c r="B973" s="5">
        <v>41512</v>
      </c>
      <c r="C973">
        <v>19</v>
      </c>
      <c r="D973">
        <f>VLOOKUP(Table4[[#This Row],[violation_code]],Table2[[#All],[violation_code]:[category]],3,FALSE)</f>
        <v>2</v>
      </c>
      <c r="E973">
        <v>349570</v>
      </c>
      <c r="F973" s="4">
        <v>0.56805555555555554</v>
      </c>
      <c r="G973">
        <v>202</v>
      </c>
      <c r="H973" t="s">
        <v>40</v>
      </c>
      <c r="I973" t="str">
        <f>CONCATENATE(Table4[[#This Row],[house_number]]," ",Table4[[#This Row],[street_name]], ", New York, NY")</f>
        <v>202 E 116th St, New York, NY</v>
      </c>
    </row>
    <row r="974" spans="1:9" x14ac:dyDescent="0.25">
      <c r="A974">
        <v>7097814792</v>
      </c>
      <c r="B974" s="5">
        <v>41512</v>
      </c>
      <c r="C974">
        <v>19</v>
      </c>
      <c r="D974">
        <f>VLOOKUP(Table4[[#This Row],[violation_code]],Table2[[#All],[violation_code]:[category]],3,FALSE)</f>
        <v>2</v>
      </c>
      <c r="E974">
        <v>349570</v>
      </c>
      <c r="F974" s="4">
        <v>0.56944444444444442</v>
      </c>
      <c r="G974">
        <v>161</v>
      </c>
      <c r="H974" t="s">
        <v>40</v>
      </c>
      <c r="I974" t="str">
        <f>CONCATENATE(Table4[[#This Row],[house_number]]," ",Table4[[#This Row],[street_name]], ", New York, NY")</f>
        <v>161 E 116th St, New York, NY</v>
      </c>
    </row>
    <row r="975" spans="1:9" x14ac:dyDescent="0.25">
      <c r="A975">
        <v>7097814809</v>
      </c>
      <c r="B975" s="5">
        <v>41512</v>
      </c>
      <c r="C975">
        <v>70</v>
      </c>
      <c r="D975">
        <f>VLOOKUP(Table4[[#This Row],[violation_code]],Table2[[#All],[violation_code]:[category]],3,FALSE)</f>
        <v>5</v>
      </c>
      <c r="E975">
        <v>349570</v>
      </c>
      <c r="F975" s="4">
        <v>0.57013888888888886</v>
      </c>
      <c r="G975">
        <v>161</v>
      </c>
      <c r="H975" t="s">
        <v>40</v>
      </c>
      <c r="I975" t="str">
        <f>CONCATENATE(Table4[[#This Row],[house_number]]," ",Table4[[#This Row],[street_name]], ", New York, NY")</f>
        <v>161 E 116th St, New York, NY</v>
      </c>
    </row>
    <row r="976" spans="1:9" x14ac:dyDescent="0.25">
      <c r="A976">
        <v>7097814846</v>
      </c>
      <c r="B976" s="5">
        <v>41512</v>
      </c>
      <c r="C976">
        <v>19</v>
      </c>
      <c r="D976">
        <f>VLOOKUP(Table4[[#This Row],[violation_code]],Table2[[#All],[violation_code]:[category]],3,FALSE)</f>
        <v>2</v>
      </c>
      <c r="E976">
        <v>349570</v>
      </c>
      <c r="F976" s="4">
        <v>0.60555555555555551</v>
      </c>
      <c r="G976">
        <v>248</v>
      </c>
      <c r="H976" t="s">
        <v>40</v>
      </c>
      <c r="I976" t="str">
        <f>CONCATENATE(Table4[[#This Row],[house_number]]," ",Table4[[#This Row],[street_name]], ", New York, NY")</f>
        <v>248 E 116th St, New York, NY</v>
      </c>
    </row>
    <row r="977" spans="1:9" x14ac:dyDescent="0.25">
      <c r="A977">
        <v>7097814858</v>
      </c>
      <c r="B977" s="5">
        <v>41512</v>
      </c>
      <c r="C977">
        <v>46</v>
      </c>
      <c r="D977">
        <f>VLOOKUP(Table4[[#This Row],[violation_code]],Table2[[#All],[violation_code]:[category]],3,FALSE)</f>
        <v>3</v>
      </c>
      <c r="E977">
        <v>349570</v>
      </c>
      <c r="F977" s="4">
        <v>0.61111111111111105</v>
      </c>
      <c r="G977">
        <v>113</v>
      </c>
      <c r="H977" t="s">
        <v>39</v>
      </c>
      <c r="I977" t="str">
        <f>CONCATENATE(Table4[[#This Row],[house_number]]," ",Table4[[#This Row],[street_name]], ", New York, NY")</f>
        <v>113 E 125th St, New York, NY</v>
      </c>
    </row>
    <row r="978" spans="1:9" x14ac:dyDescent="0.25">
      <c r="A978">
        <v>7097814860</v>
      </c>
      <c r="B978" s="5">
        <v>41512</v>
      </c>
      <c r="C978">
        <v>46</v>
      </c>
      <c r="D978">
        <f>VLOOKUP(Table4[[#This Row],[violation_code]],Table2[[#All],[violation_code]:[category]],3,FALSE)</f>
        <v>3</v>
      </c>
      <c r="E978">
        <v>349570</v>
      </c>
      <c r="F978" s="4">
        <v>0.6118055555555556</v>
      </c>
      <c r="G978">
        <v>111</v>
      </c>
      <c r="H978" t="s">
        <v>39</v>
      </c>
      <c r="I978" t="str">
        <f>CONCATENATE(Table4[[#This Row],[house_number]]," ",Table4[[#This Row],[street_name]], ", New York, NY")</f>
        <v>111 E 125th St, New York, NY</v>
      </c>
    </row>
    <row r="979" spans="1:9" x14ac:dyDescent="0.25">
      <c r="A979">
        <v>7097814871</v>
      </c>
      <c r="B979" s="5">
        <v>41512</v>
      </c>
      <c r="C979">
        <v>17</v>
      </c>
      <c r="D979">
        <f>VLOOKUP(Table4[[#This Row],[violation_code]],Table2[[#All],[violation_code]:[category]],3,FALSE)</f>
        <v>2</v>
      </c>
      <c r="E979">
        <v>349570</v>
      </c>
      <c r="F979" s="4">
        <v>0.61319444444444449</v>
      </c>
      <c r="G979">
        <v>165</v>
      </c>
      <c r="H979" t="s">
        <v>39</v>
      </c>
      <c r="I979" t="str">
        <f>CONCATENATE(Table4[[#This Row],[house_number]]," ",Table4[[#This Row],[street_name]], ", New York, NY")</f>
        <v>165 E 125th St, New York, NY</v>
      </c>
    </row>
    <row r="980" spans="1:9" x14ac:dyDescent="0.25">
      <c r="A980">
        <v>7097814925</v>
      </c>
      <c r="B980" s="5">
        <v>41512</v>
      </c>
      <c r="C980">
        <v>14</v>
      </c>
      <c r="D980">
        <f>VLOOKUP(Table4[[#This Row],[violation_code]],Table2[[#All],[violation_code]:[category]],3,FALSE)</f>
        <v>2</v>
      </c>
      <c r="E980">
        <v>349570</v>
      </c>
      <c r="F980" s="4">
        <v>0.63611111111111118</v>
      </c>
      <c r="G980">
        <v>2026</v>
      </c>
      <c r="H980" t="s">
        <v>30</v>
      </c>
      <c r="I980" t="str">
        <f>CONCATENATE(Table4[[#This Row],[house_number]]," ",Table4[[#This Row],[street_name]], ", New York, NY")</f>
        <v>2026 2nd Ave, New York, NY</v>
      </c>
    </row>
    <row r="981" spans="1:9" x14ac:dyDescent="0.25">
      <c r="A981">
        <v>7097814962</v>
      </c>
      <c r="B981" s="5">
        <v>41513</v>
      </c>
      <c r="C981">
        <v>19</v>
      </c>
      <c r="D981">
        <f>VLOOKUP(Table4[[#This Row],[violation_code]],Table2[[#All],[violation_code]:[category]],3,FALSE)</f>
        <v>2</v>
      </c>
      <c r="E981">
        <v>349570</v>
      </c>
      <c r="F981" s="4">
        <v>0.27499999999999997</v>
      </c>
      <c r="G981">
        <v>2766</v>
      </c>
      <c r="H981" t="s">
        <v>17</v>
      </c>
      <c r="I981" t="str">
        <f>CONCATENATE(Table4[[#This Row],[house_number]]," ",Table4[[#This Row],[street_name]], ", New York, NY")</f>
        <v>2766 Broadway, New York, NY</v>
      </c>
    </row>
    <row r="982" spans="1:9" x14ac:dyDescent="0.25">
      <c r="A982">
        <v>7097814974</v>
      </c>
      <c r="B982" s="5">
        <v>41513</v>
      </c>
      <c r="C982">
        <v>40</v>
      </c>
      <c r="D982">
        <f>VLOOKUP(Table4[[#This Row],[violation_code]],Table2[[#All],[violation_code]:[category]],3,FALSE)</f>
        <v>2</v>
      </c>
      <c r="E982">
        <v>349570</v>
      </c>
      <c r="F982" s="4">
        <v>0.27986111111111112</v>
      </c>
      <c r="G982">
        <v>1060</v>
      </c>
      <c r="H982" t="s">
        <v>16</v>
      </c>
      <c r="I982" t="str">
        <f>CONCATENATE(Table4[[#This Row],[house_number]]," ",Table4[[#This Row],[street_name]], ", New York, NY")</f>
        <v>1060 Amsterdam Ave, New York, NY</v>
      </c>
    </row>
    <row r="983" spans="1:9" x14ac:dyDescent="0.25">
      <c r="A983">
        <v>7097815012</v>
      </c>
      <c r="B983" s="5">
        <v>41513</v>
      </c>
      <c r="C983">
        <v>14</v>
      </c>
      <c r="D983">
        <f>VLOOKUP(Table4[[#This Row],[violation_code]],Table2[[#All],[violation_code]:[category]],3,FALSE)</f>
        <v>2</v>
      </c>
      <c r="E983">
        <v>349570</v>
      </c>
      <c r="F983" s="4">
        <v>0.30416666666666664</v>
      </c>
      <c r="G983">
        <v>290</v>
      </c>
      <c r="H983" t="s">
        <v>14</v>
      </c>
      <c r="I983" t="str">
        <f>CONCATENATE(Table4[[#This Row],[house_number]]," ",Table4[[#This Row],[street_name]], ", New York, NY")</f>
        <v>290 Columbus Ave, New York, NY</v>
      </c>
    </row>
    <row r="984" spans="1:9" x14ac:dyDescent="0.25">
      <c r="A984">
        <v>7097815036</v>
      </c>
      <c r="B984" s="5">
        <v>41513</v>
      </c>
      <c r="C984">
        <v>21</v>
      </c>
      <c r="D984">
        <f>VLOOKUP(Table4[[#This Row],[violation_code]],Table2[[#All],[violation_code]:[category]],3,FALSE)</f>
        <v>1</v>
      </c>
      <c r="E984">
        <v>349570</v>
      </c>
      <c r="F984" s="4">
        <v>0.31666666666666665</v>
      </c>
      <c r="G984">
        <v>2686</v>
      </c>
      <c r="H984" t="s">
        <v>17</v>
      </c>
      <c r="I984" t="str">
        <f>CONCATENATE(Table4[[#This Row],[house_number]]," ",Table4[[#This Row],[street_name]], ", New York, NY")</f>
        <v>2686 Broadway, New York, NY</v>
      </c>
    </row>
    <row r="985" spans="1:9" x14ac:dyDescent="0.25">
      <c r="A985">
        <v>7097815073</v>
      </c>
      <c r="B985" s="5">
        <v>41513</v>
      </c>
      <c r="C985">
        <v>21</v>
      </c>
      <c r="D985">
        <f>VLOOKUP(Table4[[#This Row],[violation_code]],Table2[[#All],[violation_code]:[category]],3,FALSE)</f>
        <v>1</v>
      </c>
      <c r="E985">
        <v>349570</v>
      </c>
      <c r="F985" s="4">
        <v>0.32222222222222224</v>
      </c>
      <c r="G985">
        <v>524</v>
      </c>
      <c r="H985" t="s">
        <v>74</v>
      </c>
      <c r="I985" t="str">
        <f>CONCATENATE(Table4[[#This Row],[house_number]]," ",Table4[[#This Row],[street_name]], ", New York, NY")</f>
        <v>524 W 114th St, New York, NY</v>
      </c>
    </row>
    <row r="986" spans="1:9" x14ac:dyDescent="0.25">
      <c r="A986">
        <v>7097815097</v>
      </c>
      <c r="B986" s="5">
        <v>41513</v>
      </c>
      <c r="C986">
        <v>21</v>
      </c>
      <c r="D986">
        <f>VLOOKUP(Table4[[#This Row],[violation_code]],Table2[[#All],[violation_code]:[category]],3,FALSE)</f>
        <v>1</v>
      </c>
      <c r="E986">
        <v>349570</v>
      </c>
      <c r="F986" s="4">
        <v>0.32569444444444445</v>
      </c>
      <c r="G986">
        <v>525</v>
      </c>
      <c r="H986" t="s">
        <v>46</v>
      </c>
      <c r="I986" t="str">
        <f>CONCATENATE(Table4[[#This Row],[house_number]]," ",Table4[[#This Row],[street_name]], ", New York, NY")</f>
        <v>525 W 120th St, New York, NY</v>
      </c>
    </row>
    <row r="987" spans="1:9" x14ac:dyDescent="0.25">
      <c r="A987">
        <v>7097815103</v>
      </c>
      <c r="B987" s="5">
        <v>41513</v>
      </c>
      <c r="C987">
        <v>21</v>
      </c>
      <c r="D987">
        <f>VLOOKUP(Table4[[#This Row],[violation_code]],Table2[[#All],[violation_code]:[category]],3,FALSE)</f>
        <v>1</v>
      </c>
      <c r="E987">
        <v>349570</v>
      </c>
      <c r="F987" s="4">
        <v>0.32708333333333334</v>
      </c>
      <c r="G987">
        <v>525</v>
      </c>
      <c r="H987" t="s">
        <v>46</v>
      </c>
      <c r="I987" t="str">
        <f>CONCATENATE(Table4[[#This Row],[house_number]]," ",Table4[[#This Row],[street_name]], ", New York, NY")</f>
        <v>525 W 120th St, New York, NY</v>
      </c>
    </row>
    <row r="988" spans="1:9" x14ac:dyDescent="0.25">
      <c r="A988">
        <v>7097815115</v>
      </c>
      <c r="B988" s="5">
        <v>41513</v>
      </c>
      <c r="C988">
        <v>21</v>
      </c>
      <c r="D988">
        <f>VLOOKUP(Table4[[#This Row],[violation_code]],Table2[[#All],[violation_code]:[category]],3,FALSE)</f>
        <v>1</v>
      </c>
      <c r="E988">
        <v>349570</v>
      </c>
      <c r="F988" s="4">
        <v>0.32847222222222222</v>
      </c>
      <c r="G988">
        <v>525</v>
      </c>
      <c r="H988" t="s">
        <v>46</v>
      </c>
      <c r="I988" t="str">
        <f>CONCATENATE(Table4[[#This Row],[house_number]]," ",Table4[[#This Row],[street_name]], ", New York, NY")</f>
        <v>525 W 120th St, New York, NY</v>
      </c>
    </row>
    <row r="989" spans="1:9" x14ac:dyDescent="0.25">
      <c r="A989">
        <v>7097815140</v>
      </c>
      <c r="B989" s="5">
        <v>41513</v>
      </c>
      <c r="C989">
        <v>21</v>
      </c>
      <c r="D989">
        <f>VLOOKUP(Table4[[#This Row],[violation_code]],Table2[[#All],[violation_code]:[category]],3,FALSE)</f>
        <v>1</v>
      </c>
      <c r="E989">
        <v>349570</v>
      </c>
      <c r="F989" s="4">
        <v>0.33888888888888885</v>
      </c>
      <c r="G989">
        <v>521</v>
      </c>
      <c r="H989" t="s">
        <v>101</v>
      </c>
      <c r="I989" t="str">
        <f>CONCATENATE(Table4[[#This Row],[house_number]]," ",Table4[[#This Row],[street_name]], ", New York, NY")</f>
        <v>521 W 146th St, New York, NY</v>
      </c>
    </row>
    <row r="990" spans="1:9" x14ac:dyDescent="0.25">
      <c r="A990">
        <v>7097815164</v>
      </c>
      <c r="B990" s="5">
        <v>41513</v>
      </c>
      <c r="C990">
        <v>21</v>
      </c>
      <c r="D990">
        <f>VLOOKUP(Table4[[#This Row],[violation_code]],Table2[[#All],[violation_code]:[category]],3,FALSE)</f>
        <v>1</v>
      </c>
      <c r="E990">
        <v>349570</v>
      </c>
      <c r="F990" s="4">
        <v>0.35902777777777778</v>
      </c>
      <c r="G990">
        <v>270</v>
      </c>
      <c r="H990" t="s">
        <v>96</v>
      </c>
      <c r="I990" t="str">
        <f>CONCATENATE(Table4[[#This Row],[house_number]]," ",Table4[[#This Row],[street_name]], ", New York, NY")</f>
        <v>270 W 119th St, New York, NY</v>
      </c>
    </row>
    <row r="991" spans="1:9" x14ac:dyDescent="0.25">
      <c r="A991">
        <v>7097815190</v>
      </c>
      <c r="B991" s="5">
        <v>41513</v>
      </c>
      <c r="C991">
        <v>21</v>
      </c>
      <c r="D991">
        <f>VLOOKUP(Table4[[#This Row],[violation_code]],Table2[[#All],[violation_code]:[category]],3,FALSE)</f>
        <v>1</v>
      </c>
      <c r="E991">
        <v>349570</v>
      </c>
      <c r="F991" s="4">
        <v>0.3833333333333333</v>
      </c>
      <c r="G991">
        <v>374</v>
      </c>
      <c r="H991" t="s">
        <v>97</v>
      </c>
      <c r="I991" t="str">
        <f>CONCATENATE(Table4[[#This Row],[house_number]]," ",Table4[[#This Row],[street_name]], ", New York, NY")</f>
        <v>374 W 127th St, New York, NY</v>
      </c>
    </row>
    <row r="992" spans="1:9" x14ac:dyDescent="0.25">
      <c r="A992">
        <v>7097815220</v>
      </c>
      <c r="B992" s="5">
        <v>41513</v>
      </c>
      <c r="C992">
        <v>21</v>
      </c>
      <c r="D992">
        <f>VLOOKUP(Table4[[#This Row],[violation_code]],Table2[[#All],[violation_code]:[category]],3,FALSE)</f>
        <v>1</v>
      </c>
      <c r="E992">
        <v>349570</v>
      </c>
      <c r="F992" s="4">
        <v>0.38680555555555557</v>
      </c>
      <c r="G992">
        <v>35</v>
      </c>
      <c r="H992" t="s">
        <v>78</v>
      </c>
      <c r="I992" t="str">
        <f>CONCATENATE(Table4[[#This Row],[house_number]]," ",Table4[[#This Row],[street_name]], ", New York, NY")</f>
        <v>35 St Nicholas Ter, New York, NY</v>
      </c>
    </row>
    <row r="993" spans="1:9" x14ac:dyDescent="0.25">
      <c r="A993">
        <v>7097815243</v>
      </c>
      <c r="B993" s="5">
        <v>41513</v>
      </c>
      <c r="C993">
        <v>21</v>
      </c>
      <c r="D993">
        <f>VLOOKUP(Table4[[#This Row],[violation_code]],Table2[[#All],[violation_code]:[category]],3,FALSE)</f>
        <v>1</v>
      </c>
      <c r="E993">
        <v>349570</v>
      </c>
      <c r="F993" s="4">
        <v>0.40277777777777773</v>
      </c>
      <c r="G993">
        <v>125</v>
      </c>
      <c r="H993" t="s">
        <v>79</v>
      </c>
      <c r="I993" t="str">
        <f>CONCATENATE(Table4[[#This Row],[house_number]]," ",Table4[[#This Row],[street_name]], ", New York, NY")</f>
        <v>125 W 128th St, New York, NY</v>
      </c>
    </row>
    <row r="994" spans="1:9" x14ac:dyDescent="0.25">
      <c r="A994">
        <v>7097815280</v>
      </c>
      <c r="B994" s="5">
        <v>41513</v>
      </c>
      <c r="C994">
        <v>40</v>
      </c>
      <c r="D994">
        <f>VLOOKUP(Table4[[#This Row],[violation_code]],Table2[[#All],[violation_code]:[category]],3,FALSE)</f>
        <v>2</v>
      </c>
      <c r="E994">
        <v>349570</v>
      </c>
      <c r="F994" s="4">
        <v>0.41250000000000003</v>
      </c>
      <c r="G994">
        <v>73</v>
      </c>
      <c r="H994" t="s">
        <v>23</v>
      </c>
      <c r="I994" t="str">
        <f>CONCATENATE(Table4[[#This Row],[house_number]]," ",Table4[[#This Row],[street_name]], ", New York, NY")</f>
        <v>73 W 130th St, New York, NY</v>
      </c>
    </row>
    <row r="995" spans="1:9" x14ac:dyDescent="0.25">
      <c r="A995">
        <v>7097815309</v>
      </c>
      <c r="B995" s="5">
        <v>41513</v>
      </c>
      <c r="C995">
        <v>21</v>
      </c>
      <c r="D995">
        <f>VLOOKUP(Table4[[#This Row],[violation_code]],Table2[[#All],[violation_code]:[category]],3,FALSE)</f>
        <v>1</v>
      </c>
      <c r="E995">
        <v>349570</v>
      </c>
      <c r="F995" s="4">
        <v>0.42499999999999999</v>
      </c>
      <c r="G995">
        <v>364</v>
      </c>
      <c r="H995" t="s">
        <v>102</v>
      </c>
      <c r="I995" t="str">
        <f>CONCATENATE(Table4[[#This Row],[house_number]]," ",Table4[[#This Row],[street_name]], ", New York, NY")</f>
        <v>364 W 116th St, New York, NY</v>
      </c>
    </row>
    <row r="996" spans="1:9" x14ac:dyDescent="0.25">
      <c r="A996">
        <v>7097815358</v>
      </c>
      <c r="B996" s="5">
        <v>41513</v>
      </c>
      <c r="C996">
        <v>21</v>
      </c>
      <c r="D996">
        <f>VLOOKUP(Table4[[#This Row],[violation_code]],Table2[[#All],[violation_code]:[category]],3,FALSE)</f>
        <v>1</v>
      </c>
      <c r="E996">
        <v>349570</v>
      </c>
      <c r="F996" s="4">
        <v>0.46527777777777773</v>
      </c>
      <c r="G996">
        <v>58</v>
      </c>
      <c r="H996" t="s">
        <v>103</v>
      </c>
      <c r="I996" t="str">
        <f>CONCATENATE(Table4[[#This Row],[house_number]]," ",Table4[[#This Row],[street_name]], ", New York, NY")</f>
        <v>58 Riverside Dr, New York, NY</v>
      </c>
    </row>
    <row r="997" spans="1:9" x14ac:dyDescent="0.25">
      <c r="A997">
        <v>7097815395</v>
      </c>
      <c r="B997" s="5">
        <v>41513</v>
      </c>
      <c r="C997">
        <v>21</v>
      </c>
      <c r="D997">
        <f>VLOOKUP(Table4[[#This Row],[violation_code]],Table2[[#All],[violation_code]:[category]],3,FALSE)</f>
        <v>1</v>
      </c>
      <c r="E997">
        <v>349570</v>
      </c>
      <c r="F997" s="4">
        <v>0.4861111111111111</v>
      </c>
      <c r="G997">
        <v>308</v>
      </c>
      <c r="H997" t="s">
        <v>27</v>
      </c>
      <c r="I997" t="str">
        <f>CONCATENATE(Table4[[#This Row],[house_number]]," ",Table4[[#This Row],[street_name]], ", New York, NY")</f>
        <v>308 W 138th St, New York, NY</v>
      </c>
    </row>
    <row r="998" spans="1:9" x14ac:dyDescent="0.25">
      <c r="A998">
        <v>7097815401</v>
      </c>
      <c r="B998" s="5">
        <v>41513</v>
      </c>
      <c r="C998">
        <v>21</v>
      </c>
      <c r="D998">
        <f>VLOOKUP(Table4[[#This Row],[violation_code]],Table2[[#All],[violation_code]:[category]],3,FALSE)</f>
        <v>1</v>
      </c>
      <c r="E998">
        <v>349570</v>
      </c>
      <c r="F998" s="4">
        <v>0.48680555555555555</v>
      </c>
      <c r="G998">
        <v>244</v>
      </c>
      <c r="H998" t="s">
        <v>27</v>
      </c>
      <c r="I998" t="str">
        <f>CONCATENATE(Table4[[#This Row],[house_number]]," ",Table4[[#This Row],[street_name]], ", New York, NY")</f>
        <v>244 W 138th St, New York, NY</v>
      </c>
    </row>
    <row r="999" spans="1:9" x14ac:dyDescent="0.25">
      <c r="A999">
        <v>7097815413</v>
      </c>
      <c r="B999" s="5">
        <v>41513</v>
      </c>
      <c r="C999">
        <v>21</v>
      </c>
      <c r="D999">
        <f>VLOOKUP(Table4[[#This Row],[violation_code]],Table2[[#All],[violation_code]:[category]],3,FALSE)</f>
        <v>1</v>
      </c>
      <c r="E999">
        <v>349570</v>
      </c>
      <c r="F999" s="4">
        <v>0.48888888888888887</v>
      </c>
      <c r="G999">
        <v>218</v>
      </c>
      <c r="H999" t="s">
        <v>27</v>
      </c>
      <c r="I999" t="str">
        <f>CONCATENATE(Table4[[#This Row],[house_number]]," ",Table4[[#This Row],[street_name]], ", New York, NY")</f>
        <v>218 W 138th St, New York, NY</v>
      </c>
    </row>
    <row r="1000" spans="1:9" x14ac:dyDescent="0.25">
      <c r="A1000">
        <v>7097815437</v>
      </c>
      <c r="B1000" s="5">
        <v>41513</v>
      </c>
      <c r="C1000">
        <v>21</v>
      </c>
      <c r="D1000">
        <f>VLOOKUP(Table4[[#This Row],[violation_code]],Table2[[#All],[violation_code]:[category]],3,FALSE)</f>
        <v>1</v>
      </c>
      <c r="E1000">
        <v>349570</v>
      </c>
      <c r="F1000" s="4">
        <v>0.49236111111111108</v>
      </c>
      <c r="G1000">
        <v>101</v>
      </c>
      <c r="H1000" t="s">
        <v>25</v>
      </c>
      <c r="I1000" t="str">
        <f>CONCATENATE(Table4[[#This Row],[house_number]]," ",Table4[[#This Row],[street_name]], ", New York, NY")</f>
        <v>101 W 137th St, New York, NY</v>
      </c>
    </row>
    <row r="1001" spans="1:9" x14ac:dyDescent="0.25">
      <c r="A1001">
        <v>7097815449</v>
      </c>
      <c r="B1001" s="5">
        <v>41513</v>
      </c>
      <c r="C1001">
        <v>21</v>
      </c>
      <c r="D1001">
        <f>VLOOKUP(Table4[[#This Row],[violation_code]],Table2[[#All],[violation_code]:[category]],3,FALSE)</f>
        <v>1</v>
      </c>
      <c r="E1001">
        <v>349570</v>
      </c>
      <c r="F1001" s="4">
        <v>0.49305555555555558</v>
      </c>
      <c r="G1001">
        <v>101</v>
      </c>
      <c r="H1001" t="s">
        <v>25</v>
      </c>
      <c r="I1001" t="str">
        <f>CONCATENATE(Table4[[#This Row],[house_number]]," ",Table4[[#This Row],[street_name]], ", New York, NY")</f>
        <v>101 W 137th St, New York, NY</v>
      </c>
    </row>
    <row r="1002" spans="1:9" x14ac:dyDescent="0.25">
      <c r="A1002">
        <v>7097815450</v>
      </c>
      <c r="B1002" s="5">
        <v>41513</v>
      </c>
      <c r="C1002">
        <v>21</v>
      </c>
      <c r="D1002">
        <f>VLOOKUP(Table4[[#This Row],[violation_code]],Table2[[#All],[violation_code]:[category]],3,FALSE)</f>
        <v>1</v>
      </c>
      <c r="E1002">
        <v>349570</v>
      </c>
      <c r="F1002" s="4">
        <v>0.50694444444444442</v>
      </c>
      <c r="G1002">
        <v>52</v>
      </c>
      <c r="H1002" t="s">
        <v>41</v>
      </c>
      <c r="I1002" t="str">
        <f>CONCATENATE(Table4[[#This Row],[house_number]]," ",Table4[[#This Row],[street_name]], ", New York, NY")</f>
        <v>52 W 132nd St, New York, NY</v>
      </c>
    </row>
    <row r="1003" spans="1:9" x14ac:dyDescent="0.25">
      <c r="A1003">
        <v>7097815218</v>
      </c>
      <c r="B1003" s="5">
        <v>41513</v>
      </c>
      <c r="C1003">
        <v>21</v>
      </c>
      <c r="D1003">
        <f>VLOOKUP(Table4[[#This Row],[violation_code]],Table2[[#All],[violation_code]:[category]],3,FALSE)</f>
        <v>1</v>
      </c>
      <c r="E1003">
        <v>349570</v>
      </c>
      <c r="F1003" s="4">
        <v>0.38541666666666669</v>
      </c>
      <c r="G1003">
        <v>408</v>
      </c>
      <c r="H1003" t="s">
        <v>79</v>
      </c>
      <c r="I1003" t="str">
        <f>CONCATENATE(Table4[[#This Row],[house_number]]," ",Table4[[#This Row],[street_name]], ", New York, NY")</f>
        <v>408 W 128th St, New York, NY</v>
      </c>
    </row>
    <row r="1004" spans="1:9" x14ac:dyDescent="0.25">
      <c r="A1004">
        <v>7097815231</v>
      </c>
      <c r="B1004" s="5">
        <v>41513</v>
      </c>
      <c r="C1004">
        <v>21</v>
      </c>
      <c r="D1004">
        <f>VLOOKUP(Table4[[#This Row],[violation_code]],Table2[[#All],[violation_code]:[category]],3,FALSE)</f>
        <v>1</v>
      </c>
      <c r="E1004">
        <v>349570</v>
      </c>
      <c r="F1004" s="4">
        <v>0.38819444444444445</v>
      </c>
      <c r="G1004">
        <v>2</v>
      </c>
      <c r="H1004" t="s">
        <v>78</v>
      </c>
      <c r="I1004" t="str">
        <f>CONCATENATE(Table4[[#This Row],[house_number]]," ",Table4[[#This Row],[street_name]], ", New York, NY")</f>
        <v>2 St Nicholas Ter, New York, NY</v>
      </c>
    </row>
    <row r="1005" spans="1:9" x14ac:dyDescent="0.25">
      <c r="A1005">
        <v>7097815255</v>
      </c>
      <c r="B1005" s="5">
        <v>41513</v>
      </c>
      <c r="C1005">
        <v>21</v>
      </c>
      <c r="D1005">
        <f>VLOOKUP(Table4[[#This Row],[violation_code]],Table2[[#All],[violation_code]:[category]],3,FALSE)</f>
        <v>1</v>
      </c>
      <c r="E1005">
        <v>349570</v>
      </c>
      <c r="F1005" s="4">
        <v>0.40486111111111112</v>
      </c>
      <c r="G1005">
        <v>70</v>
      </c>
      <c r="H1005" t="s">
        <v>79</v>
      </c>
      <c r="I1005" t="str">
        <f>CONCATENATE(Table4[[#This Row],[house_number]]," ",Table4[[#This Row],[street_name]], ", New York, NY")</f>
        <v>70 W 128th St, New York, NY</v>
      </c>
    </row>
    <row r="1006" spans="1:9" x14ac:dyDescent="0.25">
      <c r="A1006">
        <v>7097815267</v>
      </c>
      <c r="B1006" s="5">
        <v>41513</v>
      </c>
      <c r="C1006">
        <v>21</v>
      </c>
      <c r="D1006">
        <f>VLOOKUP(Table4[[#This Row],[violation_code]],Table2[[#All],[violation_code]:[category]],3,FALSE)</f>
        <v>1</v>
      </c>
      <c r="E1006">
        <v>349570</v>
      </c>
      <c r="F1006" s="4">
        <v>0.40486111111111112</v>
      </c>
      <c r="G1006">
        <v>70</v>
      </c>
      <c r="H1006" t="s">
        <v>79</v>
      </c>
      <c r="I1006" t="str">
        <f>CONCATENATE(Table4[[#This Row],[house_number]]," ",Table4[[#This Row],[street_name]], ", New York, NY")</f>
        <v>70 W 128th St, New York, NY</v>
      </c>
    </row>
    <row r="1007" spans="1:9" x14ac:dyDescent="0.25">
      <c r="A1007">
        <v>7097815279</v>
      </c>
      <c r="B1007" s="5">
        <v>41513</v>
      </c>
      <c r="C1007">
        <v>21</v>
      </c>
      <c r="D1007">
        <f>VLOOKUP(Table4[[#This Row],[violation_code]],Table2[[#All],[violation_code]:[category]],3,FALSE)</f>
        <v>1</v>
      </c>
      <c r="E1007">
        <v>349570</v>
      </c>
      <c r="F1007" s="4">
        <v>0.40902777777777777</v>
      </c>
      <c r="G1007">
        <v>2153</v>
      </c>
      <c r="H1007" t="s">
        <v>90</v>
      </c>
      <c r="I1007" t="str">
        <f>CONCATENATE(Table4[[#This Row],[house_number]]," ",Table4[[#This Row],[street_name]], ", New York, NY")</f>
        <v>2153 Adam Clayton Powell, New York, NY</v>
      </c>
    </row>
    <row r="1008" spans="1:9" x14ac:dyDescent="0.25">
      <c r="A1008">
        <v>7097815310</v>
      </c>
      <c r="B1008" s="5">
        <v>41513</v>
      </c>
      <c r="C1008">
        <v>21</v>
      </c>
      <c r="D1008">
        <f>VLOOKUP(Table4[[#This Row],[violation_code]],Table2[[#All],[violation_code]:[category]],3,FALSE)</f>
        <v>1</v>
      </c>
      <c r="E1008">
        <v>349570</v>
      </c>
      <c r="F1008" s="4">
        <v>0.42708333333333331</v>
      </c>
      <c r="G1008">
        <v>16</v>
      </c>
      <c r="H1008" t="s">
        <v>48</v>
      </c>
      <c r="I1008" t="str">
        <f>CONCATENATE(Table4[[#This Row],[house_number]]," ",Table4[[#This Row],[street_name]], ", New York, NY")</f>
        <v>16 Morningside Ave, New York, NY</v>
      </c>
    </row>
    <row r="1009" spans="1:9" x14ac:dyDescent="0.25">
      <c r="A1009">
        <v>7097815322</v>
      </c>
      <c r="B1009" s="5">
        <v>41513</v>
      </c>
      <c r="C1009">
        <v>19</v>
      </c>
      <c r="D1009">
        <f>VLOOKUP(Table4[[#This Row],[violation_code]],Table2[[#All],[violation_code]:[category]],3,FALSE)</f>
        <v>2</v>
      </c>
      <c r="E1009">
        <v>349570</v>
      </c>
      <c r="F1009" s="4">
        <v>0.44027777777777777</v>
      </c>
      <c r="G1009">
        <v>2620</v>
      </c>
      <c r="H1009" t="s">
        <v>17</v>
      </c>
      <c r="I1009" t="str">
        <f>CONCATENATE(Table4[[#This Row],[house_number]]," ",Table4[[#This Row],[street_name]], ", New York, NY")</f>
        <v>2620 Broadway, New York, NY</v>
      </c>
    </row>
    <row r="1010" spans="1:9" x14ac:dyDescent="0.25">
      <c r="A1010">
        <v>7097815334</v>
      </c>
      <c r="B1010" s="5">
        <v>41513</v>
      </c>
      <c r="C1010">
        <v>21</v>
      </c>
      <c r="D1010">
        <f>VLOOKUP(Table4[[#This Row],[violation_code]],Table2[[#All],[violation_code]:[category]],3,FALSE)</f>
        <v>1</v>
      </c>
      <c r="E1010">
        <v>349570</v>
      </c>
      <c r="F1010" s="4">
        <v>0.46249999999999997</v>
      </c>
      <c r="G1010">
        <v>314</v>
      </c>
      <c r="H1010" t="s">
        <v>104</v>
      </c>
      <c r="I1010" t="str">
        <f>CONCATENATE(Table4[[#This Row],[house_number]]," ",Table4[[#This Row],[street_name]], ", New York, NY")</f>
        <v>314 W 77th St, New York, NY</v>
      </c>
    </row>
    <row r="1011" spans="1:9" x14ac:dyDescent="0.25">
      <c r="A1011">
        <v>7097815346</v>
      </c>
      <c r="B1011" s="5">
        <v>41513</v>
      </c>
      <c r="C1011">
        <v>21</v>
      </c>
      <c r="D1011">
        <f>VLOOKUP(Table4[[#This Row],[violation_code]],Table2[[#All],[violation_code]:[category]],3,FALSE)</f>
        <v>1</v>
      </c>
      <c r="E1011">
        <v>349570</v>
      </c>
      <c r="F1011" s="4">
        <v>0.46388888888888885</v>
      </c>
      <c r="G1011">
        <v>318</v>
      </c>
      <c r="H1011" t="s">
        <v>104</v>
      </c>
      <c r="I1011" t="str">
        <f>CONCATENATE(Table4[[#This Row],[house_number]]," ",Table4[[#This Row],[street_name]], ", New York, NY")</f>
        <v>318 W 77th St, New York, NY</v>
      </c>
    </row>
    <row r="1012" spans="1:9" x14ac:dyDescent="0.25">
      <c r="A1012">
        <v>7097815383</v>
      </c>
      <c r="B1012" s="5">
        <v>41513</v>
      </c>
      <c r="C1012">
        <v>21</v>
      </c>
      <c r="D1012">
        <f>VLOOKUP(Table4[[#This Row],[violation_code]],Table2[[#All],[violation_code]:[category]],3,FALSE)</f>
        <v>1</v>
      </c>
      <c r="E1012">
        <v>349570</v>
      </c>
      <c r="F1012" s="4">
        <v>0.48472222222222222</v>
      </c>
      <c r="G1012">
        <v>318</v>
      </c>
      <c r="H1012" t="s">
        <v>27</v>
      </c>
      <c r="I1012" t="str">
        <f>CONCATENATE(Table4[[#This Row],[house_number]]," ",Table4[[#This Row],[street_name]], ", New York, NY")</f>
        <v>318 W 138th St, New York, NY</v>
      </c>
    </row>
    <row r="1013" spans="1:9" x14ac:dyDescent="0.25">
      <c r="A1013">
        <v>7097815425</v>
      </c>
      <c r="B1013" s="5">
        <v>41513</v>
      </c>
      <c r="C1013">
        <v>21</v>
      </c>
      <c r="D1013">
        <f>VLOOKUP(Table4[[#This Row],[violation_code]],Table2[[#All],[violation_code]:[category]],3,FALSE)</f>
        <v>1</v>
      </c>
      <c r="E1013">
        <v>349570</v>
      </c>
      <c r="F1013" s="4">
        <v>0.4909722222222222</v>
      </c>
      <c r="G1013">
        <v>104</v>
      </c>
      <c r="H1013" t="s">
        <v>27</v>
      </c>
      <c r="I1013" t="str">
        <f>CONCATENATE(Table4[[#This Row],[house_number]]," ",Table4[[#This Row],[street_name]], ", New York, NY")</f>
        <v>104 W 138th St, New York, NY</v>
      </c>
    </row>
    <row r="1014" spans="1:9" x14ac:dyDescent="0.25">
      <c r="A1014">
        <v>7097814950</v>
      </c>
      <c r="B1014" s="5">
        <v>41513</v>
      </c>
      <c r="C1014">
        <v>46</v>
      </c>
      <c r="D1014">
        <f>VLOOKUP(Table4[[#This Row],[violation_code]],Table2[[#All],[violation_code]:[category]],3,FALSE)</f>
        <v>3</v>
      </c>
      <c r="E1014">
        <v>349570</v>
      </c>
      <c r="F1014" s="4">
        <v>0.23541666666666669</v>
      </c>
      <c r="G1014">
        <v>207</v>
      </c>
      <c r="H1014" t="s">
        <v>105</v>
      </c>
      <c r="I1014" t="str">
        <f>CONCATENATE(Table4[[#This Row],[house_number]]," ",Table4[[#This Row],[street_name]], ", New York, NY")</f>
        <v>207 Central Park North, New York, NY</v>
      </c>
    </row>
    <row r="1015" spans="1:9" x14ac:dyDescent="0.25">
      <c r="A1015">
        <v>7097814986</v>
      </c>
      <c r="B1015" s="5">
        <v>41513</v>
      </c>
      <c r="C1015">
        <v>21</v>
      </c>
      <c r="D1015">
        <f>VLOOKUP(Table4[[#This Row],[violation_code]],Table2[[#All],[violation_code]:[category]],3,FALSE)</f>
        <v>1</v>
      </c>
      <c r="E1015">
        <v>349570</v>
      </c>
      <c r="F1015" s="4">
        <v>0.29583333333333334</v>
      </c>
      <c r="G1015">
        <v>988</v>
      </c>
      <c r="H1015" t="s">
        <v>14</v>
      </c>
      <c r="I1015" t="str">
        <f>CONCATENATE(Table4[[#This Row],[house_number]]," ",Table4[[#This Row],[street_name]], ", New York, NY")</f>
        <v>988 Columbus Ave, New York, NY</v>
      </c>
    </row>
    <row r="1016" spans="1:9" x14ac:dyDescent="0.25">
      <c r="A1016">
        <v>7097814998</v>
      </c>
      <c r="B1016" s="5">
        <v>41513</v>
      </c>
      <c r="C1016">
        <v>21</v>
      </c>
      <c r="D1016">
        <f>VLOOKUP(Table4[[#This Row],[violation_code]],Table2[[#All],[violation_code]:[category]],3,FALSE)</f>
        <v>1</v>
      </c>
      <c r="E1016">
        <v>349570</v>
      </c>
      <c r="F1016" s="4">
        <v>0.2986111111111111</v>
      </c>
      <c r="G1016">
        <v>830</v>
      </c>
      <c r="H1016" t="s">
        <v>14</v>
      </c>
      <c r="I1016" t="str">
        <f>CONCATENATE(Table4[[#This Row],[house_number]]," ",Table4[[#This Row],[street_name]], ", New York, NY")</f>
        <v>830 Columbus Ave, New York, NY</v>
      </c>
    </row>
    <row r="1017" spans="1:9" x14ac:dyDescent="0.25">
      <c r="A1017">
        <v>7097815024</v>
      </c>
      <c r="B1017" s="5">
        <v>41513</v>
      </c>
      <c r="C1017">
        <v>19</v>
      </c>
      <c r="D1017">
        <f>VLOOKUP(Table4[[#This Row],[violation_code]],Table2[[#All],[violation_code]:[category]],3,FALSE)</f>
        <v>2</v>
      </c>
      <c r="E1017">
        <v>349570</v>
      </c>
      <c r="F1017" s="4">
        <v>0.30972222222222223</v>
      </c>
      <c r="G1017">
        <v>2568</v>
      </c>
      <c r="H1017" t="s">
        <v>17</v>
      </c>
      <c r="I1017" t="str">
        <f>CONCATENATE(Table4[[#This Row],[house_number]]," ",Table4[[#This Row],[street_name]], ", New York, NY")</f>
        <v>2568 Broadway, New York, NY</v>
      </c>
    </row>
    <row r="1018" spans="1:9" x14ac:dyDescent="0.25">
      <c r="A1018">
        <v>7097815048</v>
      </c>
      <c r="B1018" s="5">
        <v>41513</v>
      </c>
      <c r="C1018">
        <v>21</v>
      </c>
      <c r="D1018">
        <f>VLOOKUP(Table4[[#This Row],[violation_code]],Table2[[#All],[violation_code]:[category]],3,FALSE)</f>
        <v>1</v>
      </c>
      <c r="E1018">
        <v>349570</v>
      </c>
      <c r="F1018" s="4">
        <v>0.31805555555555554</v>
      </c>
      <c r="G1018">
        <v>2796</v>
      </c>
      <c r="H1018" t="s">
        <v>17</v>
      </c>
      <c r="I1018" t="str">
        <f>CONCATENATE(Table4[[#This Row],[house_number]]," ",Table4[[#This Row],[street_name]], ", New York, NY")</f>
        <v>2796 Broadway, New York, NY</v>
      </c>
    </row>
    <row r="1019" spans="1:9" x14ac:dyDescent="0.25">
      <c r="A1019">
        <v>7097815050</v>
      </c>
      <c r="B1019" s="5">
        <v>41513</v>
      </c>
      <c r="C1019">
        <v>21</v>
      </c>
      <c r="D1019">
        <f>VLOOKUP(Table4[[#This Row],[violation_code]],Table2[[#All],[violation_code]:[category]],3,FALSE)</f>
        <v>1</v>
      </c>
      <c r="E1019">
        <v>349570</v>
      </c>
      <c r="F1019" s="4">
        <v>0.31875000000000003</v>
      </c>
      <c r="G1019">
        <v>2802</v>
      </c>
      <c r="H1019" t="s">
        <v>17</v>
      </c>
      <c r="I1019" t="str">
        <f>CONCATENATE(Table4[[#This Row],[house_number]]," ",Table4[[#This Row],[street_name]], ", New York, NY")</f>
        <v>2802 Broadway, New York, NY</v>
      </c>
    </row>
    <row r="1020" spans="1:9" x14ac:dyDescent="0.25">
      <c r="A1020">
        <v>7097815061</v>
      </c>
      <c r="B1020" s="5">
        <v>41513</v>
      </c>
      <c r="C1020">
        <v>21</v>
      </c>
      <c r="D1020">
        <f>VLOOKUP(Table4[[#This Row],[violation_code]],Table2[[#All],[violation_code]:[category]],3,FALSE)</f>
        <v>1</v>
      </c>
      <c r="E1020">
        <v>349570</v>
      </c>
      <c r="F1020" s="4">
        <v>0.32013888888888892</v>
      </c>
      <c r="G1020">
        <v>2848</v>
      </c>
      <c r="H1020" t="s">
        <v>17</v>
      </c>
      <c r="I1020" t="str">
        <f>CONCATENATE(Table4[[#This Row],[house_number]]," ",Table4[[#This Row],[street_name]], ", New York, NY")</f>
        <v>2848 Broadway, New York, NY</v>
      </c>
    </row>
    <row r="1021" spans="1:9" x14ac:dyDescent="0.25">
      <c r="A1021">
        <v>7097815085</v>
      </c>
      <c r="B1021" s="5">
        <v>41513</v>
      </c>
      <c r="C1021">
        <v>21</v>
      </c>
      <c r="D1021">
        <f>VLOOKUP(Table4[[#This Row],[violation_code]],Table2[[#All],[violation_code]:[category]],3,FALSE)</f>
        <v>1</v>
      </c>
      <c r="E1021">
        <v>349570</v>
      </c>
      <c r="F1021" s="4">
        <v>0.32500000000000001</v>
      </c>
      <c r="G1021">
        <v>525</v>
      </c>
      <c r="H1021" t="s">
        <v>46</v>
      </c>
      <c r="I1021" t="str">
        <f>CONCATENATE(Table4[[#This Row],[house_number]]," ",Table4[[#This Row],[street_name]], ", New York, NY")</f>
        <v>525 W 120th St, New York, NY</v>
      </c>
    </row>
    <row r="1022" spans="1:9" x14ac:dyDescent="0.25">
      <c r="A1022">
        <v>7097815127</v>
      </c>
      <c r="B1022" s="5">
        <v>41513</v>
      </c>
      <c r="C1022">
        <v>21</v>
      </c>
      <c r="D1022">
        <f>VLOOKUP(Table4[[#This Row],[violation_code]],Table2[[#All],[violation_code]:[category]],3,FALSE)</f>
        <v>1</v>
      </c>
      <c r="E1022">
        <v>349570</v>
      </c>
      <c r="F1022" s="4">
        <v>0.33749999999999997</v>
      </c>
      <c r="G1022">
        <v>525</v>
      </c>
      <c r="H1022" t="s">
        <v>101</v>
      </c>
      <c r="I1022" t="str">
        <f>CONCATENATE(Table4[[#This Row],[house_number]]," ",Table4[[#This Row],[street_name]], ", New York, NY")</f>
        <v>525 W 146th St, New York, NY</v>
      </c>
    </row>
    <row r="1023" spans="1:9" x14ac:dyDescent="0.25">
      <c r="A1023">
        <v>7097815139</v>
      </c>
      <c r="B1023" s="5">
        <v>41513</v>
      </c>
      <c r="C1023">
        <v>21</v>
      </c>
      <c r="D1023">
        <f>VLOOKUP(Table4[[#This Row],[violation_code]],Table2[[#All],[violation_code]:[category]],3,FALSE)</f>
        <v>1</v>
      </c>
      <c r="E1023">
        <v>349570</v>
      </c>
      <c r="F1023" s="4">
        <v>0.33819444444444446</v>
      </c>
      <c r="G1023">
        <v>521</v>
      </c>
      <c r="H1023" t="s">
        <v>101</v>
      </c>
      <c r="I1023" t="str">
        <f>CONCATENATE(Table4[[#This Row],[house_number]]," ",Table4[[#This Row],[street_name]], ", New York, NY")</f>
        <v>521 W 146th St, New York, NY</v>
      </c>
    </row>
    <row r="1024" spans="1:9" x14ac:dyDescent="0.25">
      <c r="A1024">
        <v>7097815152</v>
      </c>
      <c r="B1024" s="5">
        <v>41513</v>
      </c>
      <c r="C1024">
        <v>21</v>
      </c>
      <c r="D1024">
        <f>VLOOKUP(Table4[[#This Row],[violation_code]],Table2[[#All],[violation_code]:[category]],3,FALSE)</f>
        <v>1</v>
      </c>
      <c r="E1024">
        <v>349570</v>
      </c>
      <c r="F1024" s="4">
        <v>0.34166666666666662</v>
      </c>
      <c r="G1024">
        <v>569</v>
      </c>
      <c r="H1024" t="s">
        <v>43</v>
      </c>
      <c r="I1024" t="str">
        <f>CONCATENATE(Table4[[#This Row],[house_number]]," ",Table4[[#This Row],[street_name]], ", New York, NY")</f>
        <v>569 W 150th St, New York, NY</v>
      </c>
    </row>
    <row r="1025" spans="1:9" x14ac:dyDescent="0.25">
      <c r="A1025">
        <v>7097815176</v>
      </c>
      <c r="B1025" s="5">
        <v>41513</v>
      </c>
      <c r="C1025">
        <v>21</v>
      </c>
      <c r="D1025">
        <f>VLOOKUP(Table4[[#This Row],[violation_code]],Table2[[#All],[violation_code]:[category]],3,FALSE)</f>
        <v>1</v>
      </c>
      <c r="E1025">
        <v>349570</v>
      </c>
      <c r="F1025" s="4">
        <v>0.3611111111111111</v>
      </c>
      <c r="G1025">
        <v>282</v>
      </c>
      <c r="H1025" t="s">
        <v>96</v>
      </c>
      <c r="I1025" t="str">
        <f>CONCATENATE(Table4[[#This Row],[house_number]]," ",Table4[[#This Row],[street_name]], ", New York, NY")</f>
        <v>282 W 119th St, New York, NY</v>
      </c>
    </row>
    <row r="1026" spans="1:9" x14ac:dyDescent="0.25">
      <c r="A1026">
        <v>7097815188</v>
      </c>
      <c r="B1026" s="5">
        <v>41513</v>
      </c>
      <c r="C1026">
        <v>21</v>
      </c>
      <c r="D1026">
        <f>VLOOKUP(Table4[[#This Row],[violation_code]],Table2[[#All],[violation_code]:[category]],3,FALSE)</f>
        <v>1</v>
      </c>
      <c r="E1026">
        <v>349570</v>
      </c>
      <c r="F1026" s="4">
        <v>0.38125000000000003</v>
      </c>
      <c r="G1026">
        <v>357</v>
      </c>
      <c r="H1026" t="s">
        <v>97</v>
      </c>
      <c r="I1026" t="str">
        <f>CONCATENATE(Table4[[#This Row],[house_number]]," ",Table4[[#This Row],[street_name]], ", New York, NY")</f>
        <v>357 W 127th St, New York, NY</v>
      </c>
    </row>
    <row r="1027" spans="1:9" x14ac:dyDescent="0.25">
      <c r="A1027">
        <v>7097815206</v>
      </c>
      <c r="B1027" s="5">
        <v>41513</v>
      </c>
      <c r="C1027">
        <v>21</v>
      </c>
      <c r="D1027">
        <f>VLOOKUP(Table4[[#This Row],[violation_code]],Table2[[#All],[violation_code]:[category]],3,FALSE)</f>
        <v>1</v>
      </c>
      <c r="E1027">
        <v>349570</v>
      </c>
      <c r="F1027" s="4">
        <v>0.38472222222222219</v>
      </c>
      <c r="G1027">
        <v>128</v>
      </c>
      <c r="H1027" t="s">
        <v>79</v>
      </c>
      <c r="I1027" t="str">
        <f>CONCATENATE(Table4[[#This Row],[house_number]]," ",Table4[[#This Row],[street_name]], ", New York, NY")</f>
        <v>128 W 128th St, New York, NY</v>
      </c>
    </row>
    <row r="1028" spans="1:9" x14ac:dyDescent="0.25">
      <c r="A1028">
        <v>7097815796</v>
      </c>
      <c r="B1028" s="5">
        <v>41514</v>
      </c>
      <c r="C1028">
        <v>21</v>
      </c>
      <c r="D1028">
        <f>VLOOKUP(Table4[[#This Row],[violation_code]],Table2[[#All],[violation_code]:[category]],3,FALSE)</f>
        <v>1</v>
      </c>
      <c r="E1028">
        <v>349570</v>
      </c>
      <c r="F1028" s="4">
        <v>0.48819444444444443</v>
      </c>
      <c r="G1028">
        <v>667</v>
      </c>
      <c r="H1028" t="s">
        <v>106</v>
      </c>
      <c r="I1028" t="str">
        <f>CONCATENATE(Table4[[#This Row],[house_number]]," ",Table4[[#This Row],[street_name]], ", New York, NY")</f>
        <v>667 W 161st St, New York, NY</v>
      </c>
    </row>
    <row r="1029" spans="1:9" x14ac:dyDescent="0.25">
      <c r="A1029">
        <v>7097815747</v>
      </c>
      <c r="B1029" s="5">
        <v>41514</v>
      </c>
      <c r="C1029">
        <v>21</v>
      </c>
      <c r="D1029">
        <f>VLOOKUP(Table4[[#This Row],[violation_code]],Table2[[#All],[violation_code]:[category]],3,FALSE)</f>
        <v>1</v>
      </c>
      <c r="E1029">
        <v>349570</v>
      </c>
      <c r="F1029" s="4">
        <v>0.48472222222222222</v>
      </c>
      <c r="G1029">
        <v>65</v>
      </c>
      <c r="H1029" t="s">
        <v>107</v>
      </c>
      <c r="I1029" t="str">
        <f>CONCATENATE(Table4[[#This Row],[house_number]]," ",Table4[[#This Row],[street_name]], ", New York, NY")</f>
        <v>65 Ft Washington Ave, New York, NY</v>
      </c>
    </row>
    <row r="1030" spans="1:9" x14ac:dyDescent="0.25">
      <c r="A1030">
        <v>7097815735</v>
      </c>
      <c r="B1030" s="5">
        <v>41514</v>
      </c>
      <c r="C1030">
        <v>21</v>
      </c>
      <c r="D1030">
        <f>VLOOKUP(Table4[[#This Row],[violation_code]],Table2[[#All],[violation_code]:[category]],3,FALSE)</f>
        <v>1</v>
      </c>
      <c r="E1030">
        <v>349570</v>
      </c>
      <c r="F1030" s="4">
        <v>0.48333333333333334</v>
      </c>
      <c r="G1030">
        <v>600</v>
      </c>
      <c r="H1030" t="s">
        <v>106</v>
      </c>
      <c r="I1030" t="str">
        <f>CONCATENATE(Table4[[#This Row],[house_number]]," ",Table4[[#This Row],[street_name]], ", New York, NY")</f>
        <v>600 W 161st St, New York, NY</v>
      </c>
    </row>
    <row r="1031" spans="1:9" x14ac:dyDescent="0.25">
      <c r="A1031">
        <v>7097815700</v>
      </c>
      <c r="B1031" s="5">
        <v>41514</v>
      </c>
      <c r="C1031">
        <v>14</v>
      </c>
      <c r="D1031">
        <f>VLOOKUP(Table4[[#This Row],[violation_code]],Table2[[#All],[violation_code]:[category]],3,FALSE)</f>
        <v>2</v>
      </c>
      <c r="E1031">
        <v>349570</v>
      </c>
      <c r="F1031" s="4">
        <v>0.44791666666666669</v>
      </c>
      <c r="G1031">
        <v>216</v>
      </c>
      <c r="H1031" t="s">
        <v>107</v>
      </c>
      <c r="I1031" t="str">
        <f>CONCATENATE(Table4[[#This Row],[house_number]]," ",Table4[[#This Row],[street_name]], ", New York, NY")</f>
        <v>216 Ft Washington Ave, New York, NY</v>
      </c>
    </row>
    <row r="1032" spans="1:9" x14ac:dyDescent="0.25">
      <c r="A1032">
        <v>7097815693</v>
      </c>
      <c r="B1032" s="5">
        <v>41514</v>
      </c>
      <c r="C1032">
        <v>48</v>
      </c>
      <c r="D1032">
        <f>VLOOKUP(Table4[[#This Row],[violation_code]],Table2[[#All],[violation_code]:[category]],3,FALSE)</f>
        <v>3</v>
      </c>
      <c r="E1032">
        <v>349570</v>
      </c>
      <c r="F1032" s="4">
        <v>0.41805555555555557</v>
      </c>
      <c r="G1032">
        <v>260</v>
      </c>
      <c r="H1032" t="s">
        <v>107</v>
      </c>
      <c r="I1032" t="str">
        <f>CONCATENATE(Table4[[#This Row],[house_number]]," ",Table4[[#This Row],[street_name]], ", New York, NY")</f>
        <v>260 Ft Washington Ave, New York, NY</v>
      </c>
    </row>
    <row r="1033" spans="1:9" x14ac:dyDescent="0.25">
      <c r="A1033">
        <v>7097815668</v>
      </c>
      <c r="B1033" s="5">
        <v>41514</v>
      </c>
      <c r="C1033">
        <v>21</v>
      </c>
      <c r="D1033">
        <f>VLOOKUP(Table4[[#This Row],[violation_code]],Table2[[#All],[violation_code]:[category]],3,FALSE)</f>
        <v>1</v>
      </c>
      <c r="E1033">
        <v>349570</v>
      </c>
      <c r="F1033" s="4">
        <v>0.41111111111111115</v>
      </c>
      <c r="G1033">
        <v>561</v>
      </c>
      <c r="H1033" t="s">
        <v>106</v>
      </c>
      <c r="I1033" t="str">
        <f>CONCATENATE(Table4[[#This Row],[house_number]]," ",Table4[[#This Row],[street_name]], ", New York, NY")</f>
        <v>561 W 161st St, New York, NY</v>
      </c>
    </row>
    <row r="1034" spans="1:9" x14ac:dyDescent="0.25">
      <c r="A1034">
        <v>7097815632</v>
      </c>
      <c r="B1034" s="5">
        <v>41514</v>
      </c>
      <c r="C1034">
        <v>21</v>
      </c>
      <c r="D1034">
        <f>VLOOKUP(Table4[[#This Row],[violation_code]],Table2[[#All],[violation_code]:[category]],3,FALSE)</f>
        <v>1</v>
      </c>
      <c r="E1034">
        <v>349570</v>
      </c>
      <c r="F1034" s="4">
        <v>0.40486111111111112</v>
      </c>
      <c r="G1034">
        <v>461</v>
      </c>
      <c r="H1034" t="s">
        <v>66</v>
      </c>
      <c r="I1034" t="str">
        <f>CONCATENATE(Table4[[#This Row],[house_number]]," ",Table4[[#This Row],[street_name]], ", New York, NY")</f>
        <v>461 W 164th St, New York, NY</v>
      </c>
    </row>
    <row r="1035" spans="1:9" x14ac:dyDescent="0.25">
      <c r="A1035">
        <v>7097815619</v>
      </c>
      <c r="B1035" s="5">
        <v>41514</v>
      </c>
      <c r="C1035">
        <v>21</v>
      </c>
      <c r="D1035">
        <f>VLOOKUP(Table4[[#This Row],[violation_code]],Table2[[#All],[violation_code]:[category]],3,FALSE)</f>
        <v>1</v>
      </c>
      <c r="E1035">
        <v>349570</v>
      </c>
      <c r="F1035" s="4">
        <v>0.40069444444444446</v>
      </c>
      <c r="G1035">
        <v>539</v>
      </c>
      <c r="H1035" t="s">
        <v>64</v>
      </c>
      <c r="I1035" t="str">
        <f>CONCATENATE(Table4[[#This Row],[house_number]]," ",Table4[[#This Row],[street_name]], ", New York, NY")</f>
        <v>539 W 162nd St, New York, NY</v>
      </c>
    </row>
    <row r="1036" spans="1:9" x14ac:dyDescent="0.25">
      <c r="A1036">
        <v>7097815589</v>
      </c>
      <c r="B1036" s="5">
        <v>41514</v>
      </c>
      <c r="C1036">
        <v>71</v>
      </c>
      <c r="D1036">
        <f>VLOOKUP(Table4[[#This Row],[violation_code]],Table2[[#All],[violation_code]:[category]],3,FALSE)</f>
        <v>5</v>
      </c>
      <c r="E1036">
        <v>349570</v>
      </c>
      <c r="F1036" s="4">
        <v>0.36388888888888887</v>
      </c>
      <c r="G1036">
        <v>453</v>
      </c>
      <c r="H1036" t="s">
        <v>66</v>
      </c>
      <c r="I1036" t="str">
        <f>CONCATENATE(Table4[[#This Row],[house_number]]," ",Table4[[#This Row],[street_name]], ", New York, NY")</f>
        <v>453 W 164th St, New York, NY</v>
      </c>
    </row>
    <row r="1037" spans="1:9" x14ac:dyDescent="0.25">
      <c r="A1037">
        <v>7097815565</v>
      </c>
      <c r="B1037" s="5">
        <v>41514</v>
      </c>
      <c r="C1037">
        <v>21</v>
      </c>
      <c r="D1037">
        <f>VLOOKUP(Table4[[#This Row],[violation_code]],Table2[[#All],[violation_code]:[category]],3,FALSE)</f>
        <v>1</v>
      </c>
      <c r="E1037">
        <v>349570</v>
      </c>
      <c r="F1037" s="4">
        <v>0.36041666666666666</v>
      </c>
      <c r="G1037">
        <v>601</v>
      </c>
      <c r="H1037" t="s">
        <v>19</v>
      </c>
      <c r="I1037" t="str">
        <f>CONCATENATE(Table4[[#This Row],[house_number]]," ",Table4[[#This Row],[street_name]], ", New York, NY")</f>
        <v>601 W 160th St, New York, NY</v>
      </c>
    </row>
    <row r="1038" spans="1:9" x14ac:dyDescent="0.25">
      <c r="A1038">
        <v>7097815553</v>
      </c>
      <c r="B1038" s="5">
        <v>41514</v>
      </c>
      <c r="C1038">
        <v>21</v>
      </c>
      <c r="D1038">
        <f>VLOOKUP(Table4[[#This Row],[violation_code]],Table2[[#All],[violation_code]:[category]],3,FALSE)</f>
        <v>1</v>
      </c>
      <c r="E1038">
        <v>349570</v>
      </c>
      <c r="F1038" s="4">
        <v>0.35972222222222222</v>
      </c>
      <c r="G1038">
        <v>601</v>
      </c>
      <c r="H1038" t="s">
        <v>19</v>
      </c>
      <c r="I1038" t="str">
        <f>CONCATENATE(Table4[[#This Row],[house_number]]," ",Table4[[#This Row],[street_name]], ", New York, NY")</f>
        <v>601 W 160th St, New York, NY</v>
      </c>
    </row>
    <row r="1039" spans="1:9" x14ac:dyDescent="0.25">
      <c r="A1039">
        <v>7097815530</v>
      </c>
      <c r="B1039" s="5">
        <v>41514</v>
      </c>
      <c r="C1039">
        <v>21</v>
      </c>
      <c r="D1039">
        <f>VLOOKUP(Table4[[#This Row],[violation_code]],Table2[[#All],[violation_code]:[category]],3,FALSE)</f>
        <v>1</v>
      </c>
      <c r="E1039">
        <v>349570</v>
      </c>
      <c r="F1039" s="4">
        <v>0.33958333333333335</v>
      </c>
      <c r="G1039">
        <v>3928</v>
      </c>
      <c r="H1039" t="s">
        <v>17</v>
      </c>
      <c r="I1039" t="str">
        <f>CONCATENATE(Table4[[#This Row],[house_number]]," ",Table4[[#This Row],[street_name]], ", New York, NY")</f>
        <v>3928 Broadway, New York, NY</v>
      </c>
    </row>
    <row r="1040" spans="1:9" x14ac:dyDescent="0.25">
      <c r="A1040">
        <v>7097815486</v>
      </c>
      <c r="B1040" s="5">
        <v>41514</v>
      </c>
      <c r="C1040">
        <v>14</v>
      </c>
      <c r="D1040">
        <f>VLOOKUP(Table4[[#This Row],[violation_code]],Table2[[#All],[violation_code]:[category]],3,FALSE)</f>
        <v>2</v>
      </c>
      <c r="E1040">
        <v>349570</v>
      </c>
      <c r="F1040" s="4">
        <v>0.30208333333333331</v>
      </c>
      <c r="G1040">
        <v>236</v>
      </c>
      <c r="H1040" t="s">
        <v>14</v>
      </c>
      <c r="I1040" t="str">
        <f>CONCATENATE(Table4[[#This Row],[house_number]]," ",Table4[[#This Row],[street_name]], ", New York, NY")</f>
        <v>236 Columbus Ave, New York, NY</v>
      </c>
    </row>
    <row r="1041" spans="1:9" x14ac:dyDescent="0.25">
      <c r="A1041">
        <v>7097815474</v>
      </c>
      <c r="B1041" s="5">
        <v>41514</v>
      </c>
      <c r="C1041">
        <v>21</v>
      </c>
      <c r="D1041">
        <f>VLOOKUP(Table4[[#This Row],[violation_code]],Table2[[#All],[violation_code]:[category]],3,FALSE)</f>
        <v>1</v>
      </c>
      <c r="E1041">
        <v>349570</v>
      </c>
      <c r="F1041" s="4">
        <v>0.29652777777777778</v>
      </c>
      <c r="G1041">
        <v>967</v>
      </c>
      <c r="H1041" t="s">
        <v>14</v>
      </c>
      <c r="I1041" t="str">
        <f>CONCATENATE(Table4[[#This Row],[house_number]]," ",Table4[[#This Row],[street_name]], ", New York, NY")</f>
        <v>967 Columbus Ave, New York, NY</v>
      </c>
    </row>
    <row r="1042" spans="1:9" x14ac:dyDescent="0.25">
      <c r="A1042">
        <v>7097815802</v>
      </c>
      <c r="B1042" s="5">
        <v>41514</v>
      </c>
      <c r="C1042">
        <v>21</v>
      </c>
      <c r="D1042">
        <f>VLOOKUP(Table4[[#This Row],[violation_code]],Table2[[#All],[violation_code]:[category]],3,FALSE)</f>
        <v>1</v>
      </c>
      <c r="E1042">
        <v>349570</v>
      </c>
      <c r="F1042" s="4">
        <v>0.49027777777777781</v>
      </c>
      <c r="G1042">
        <v>665</v>
      </c>
      <c r="H1042" t="s">
        <v>19</v>
      </c>
      <c r="I1042" t="str">
        <f>CONCATENATE(Table4[[#This Row],[house_number]]," ",Table4[[#This Row],[street_name]], ", New York, NY")</f>
        <v>665 W 160th St, New York, NY</v>
      </c>
    </row>
    <row r="1043" spans="1:9" x14ac:dyDescent="0.25">
      <c r="A1043">
        <v>7097815784</v>
      </c>
      <c r="B1043" s="5">
        <v>41514</v>
      </c>
      <c r="C1043">
        <v>21</v>
      </c>
      <c r="D1043">
        <f>VLOOKUP(Table4[[#This Row],[violation_code]],Table2[[#All],[violation_code]:[category]],3,FALSE)</f>
        <v>1</v>
      </c>
      <c r="E1043">
        <v>349570</v>
      </c>
      <c r="F1043" s="4">
        <v>0.48680555555555555</v>
      </c>
      <c r="G1043">
        <v>667</v>
      </c>
      <c r="H1043" t="s">
        <v>106</v>
      </c>
      <c r="I1043" t="str">
        <f>CONCATENATE(Table4[[#This Row],[house_number]]," ",Table4[[#This Row],[street_name]], ", New York, NY")</f>
        <v>667 W 161st St, New York, NY</v>
      </c>
    </row>
    <row r="1044" spans="1:9" x14ac:dyDescent="0.25">
      <c r="A1044">
        <v>7097815772</v>
      </c>
      <c r="B1044" s="5">
        <v>41514</v>
      </c>
      <c r="C1044">
        <v>71</v>
      </c>
      <c r="D1044">
        <f>VLOOKUP(Table4[[#This Row],[violation_code]],Table2[[#All],[violation_code]:[category]],3,FALSE)</f>
        <v>5</v>
      </c>
      <c r="E1044">
        <v>349570</v>
      </c>
      <c r="F1044" s="4">
        <v>0.48680555555555555</v>
      </c>
      <c r="G1044">
        <v>654</v>
      </c>
      <c r="H1044" t="s">
        <v>106</v>
      </c>
      <c r="I1044" t="str">
        <f>CONCATENATE(Table4[[#This Row],[house_number]]," ",Table4[[#This Row],[street_name]], ", New York, NY")</f>
        <v>654 W 161st St, New York, NY</v>
      </c>
    </row>
    <row r="1045" spans="1:9" x14ac:dyDescent="0.25">
      <c r="A1045">
        <v>7097815760</v>
      </c>
      <c r="B1045" s="5">
        <v>41514</v>
      </c>
      <c r="C1045">
        <v>21</v>
      </c>
      <c r="D1045">
        <f>VLOOKUP(Table4[[#This Row],[violation_code]],Table2[[#All],[violation_code]:[category]],3,FALSE)</f>
        <v>1</v>
      </c>
      <c r="E1045">
        <v>349570</v>
      </c>
      <c r="F1045" s="4">
        <v>0.4861111111111111</v>
      </c>
      <c r="G1045">
        <v>654</v>
      </c>
      <c r="H1045" t="s">
        <v>106</v>
      </c>
      <c r="I1045" t="str">
        <f>CONCATENATE(Table4[[#This Row],[house_number]]," ",Table4[[#This Row],[street_name]], ", New York, NY")</f>
        <v>654 W 161st St, New York, NY</v>
      </c>
    </row>
    <row r="1046" spans="1:9" x14ac:dyDescent="0.25">
      <c r="A1046">
        <v>7097815759</v>
      </c>
      <c r="B1046" s="5">
        <v>41514</v>
      </c>
      <c r="C1046">
        <v>21</v>
      </c>
      <c r="D1046">
        <f>VLOOKUP(Table4[[#This Row],[violation_code]],Table2[[#All],[violation_code]:[category]],3,FALSE)</f>
        <v>1</v>
      </c>
      <c r="E1046">
        <v>349570</v>
      </c>
      <c r="F1046" s="4">
        <v>0.48472222222222222</v>
      </c>
      <c r="G1046">
        <v>65</v>
      </c>
      <c r="H1046" t="s">
        <v>107</v>
      </c>
      <c r="I1046" t="str">
        <f>CONCATENATE(Table4[[#This Row],[house_number]]," ",Table4[[#This Row],[street_name]], ", New York, NY")</f>
        <v>65 Ft Washington Ave, New York, NY</v>
      </c>
    </row>
    <row r="1047" spans="1:9" x14ac:dyDescent="0.25">
      <c r="A1047">
        <v>7097815723</v>
      </c>
      <c r="B1047" s="5">
        <v>41514</v>
      </c>
      <c r="C1047">
        <v>14</v>
      </c>
      <c r="D1047">
        <f>VLOOKUP(Table4[[#This Row],[violation_code]],Table2[[#All],[violation_code]:[category]],3,FALSE)</f>
        <v>2</v>
      </c>
      <c r="E1047">
        <v>349570</v>
      </c>
      <c r="F1047" s="4">
        <v>0.45555555555555555</v>
      </c>
      <c r="G1047">
        <v>177</v>
      </c>
      <c r="H1047" t="s">
        <v>107</v>
      </c>
      <c r="I1047" t="str">
        <f>CONCATENATE(Table4[[#This Row],[house_number]]," ",Table4[[#This Row],[street_name]], ", New York, NY")</f>
        <v>177 Ft Washington Ave, New York, NY</v>
      </c>
    </row>
    <row r="1048" spans="1:9" x14ac:dyDescent="0.25">
      <c r="A1048">
        <v>7097815711</v>
      </c>
      <c r="B1048" s="5">
        <v>41514</v>
      </c>
      <c r="C1048">
        <v>46</v>
      </c>
      <c r="D1048">
        <f>VLOOKUP(Table4[[#This Row],[violation_code]],Table2[[#All],[violation_code]:[category]],3,FALSE)</f>
        <v>3</v>
      </c>
      <c r="E1048">
        <v>349570</v>
      </c>
      <c r="F1048" s="4">
        <v>0.45416666666666666</v>
      </c>
      <c r="G1048">
        <v>177</v>
      </c>
      <c r="H1048" t="s">
        <v>107</v>
      </c>
      <c r="I1048" t="str">
        <f>CONCATENATE(Table4[[#This Row],[house_number]]," ",Table4[[#This Row],[street_name]], ", New York, NY")</f>
        <v>177 Ft Washington Ave, New York, NY</v>
      </c>
    </row>
    <row r="1049" spans="1:9" x14ac:dyDescent="0.25">
      <c r="A1049">
        <v>7097815681</v>
      </c>
      <c r="B1049" s="5">
        <v>41514</v>
      </c>
      <c r="C1049">
        <v>48</v>
      </c>
      <c r="D1049">
        <f>VLOOKUP(Table4[[#This Row],[violation_code]],Table2[[#All],[violation_code]:[category]],3,FALSE)</f>
        <v>3</v>
      </c>
      <c r="E1049">
        <v>349570</v>
      </c>
      <c r="F1049" s="4">
        <v>0.41736111111111113</v>
      </c>
      <c r="G1049">
        <v>250</v>
      </c>
      <c r="H1049" t="s">
        <v>107</v>
      </c>
      <c r="I1049" t="str">
        <f>CONCATENATE(Table4[[#This Row],[house_number]]," ",Table4[[#This Row],[street_name]], ", New York, NY")</f>
        <v>250 Ft Washington Ave, New York, NY</v>
      </c>
    </row>
    <row r="1050" spans="1:9" x14ac:dyDescent="0.25">
      <c r="A1050">
        <v>7097815670</v>
      </c>
      <c r="B1050" s="5">
        <v>41514</v>
      </c>
      <c r="C1050">
        <v>14</v>
      </c>
      <c r="D1050">
        <f>VLOOKUP(Table4[[#This Row],[violation_code]],Table2[[#All],[violation_code]:[category]],3,FALSE)</f>
        <v>2</v>
      </c>
      <c r="E1050">
        <v>349570</v>
      </c>
      <c r="F1050" s="4">
        <v>0.41388888888888892</v>
      </c>
      <c r="G1050">
        <v>600</v>
      </c>
      <c r="H1050" t="s">
        <v>109</v>
      </c>
      <c r="I1050" t="str">
        <f>CONCATENATE(Table4[[#This Row],[house_number]]," ",Table4[[#This Row],[street_name]], ", New York, NY")</f>
        <v>600 W 165th St, New York, NY</v>
      </c>
    </row>
    <row r="1051" spans="1:9" x14ac:dyDescent="0.25">
      <c r="A1051">
        <v>7097815644</v>
      </c>
      <c r="B1051" s="5">
        <v>41514</v>
      </c>
      <c r="C1051">
        <v>21</v>
      </c>
      <c r="D1051">
        <f>VLOOKUP(Table4[[#This Row],[violation_code]],Table2[[#All],[violation_code]:[category]],3,FALSE)</f>
        <v>1</v>
      </c>
      <c r="E1051">
        <v>349570</v>
      </c>
      <c r="F1051" s="4">
        <v>0.40625</v>
      </c>
      <c r="G1051">
        <v>434</v>
      </c>
      <c r="H1051" t="s">
        <v>66</v>
      </c>
      <c r="I1051" t="str">
        <f>CONCATENATE(Table4[[#This Row],[house_number]]," ",Table4[[#This Row],[street_name]], ", New York, NY")</f>
        <v>434 W 164th St, New York, NY</v>
      </c>
    </row>
    <row r="1052" spans="1:9" x14ac:dyDescent="0.25">
      <c r="A1052">
        <v>7097815620</v>
      </c>
      <c r="B1052" s="5">
        <v>41514</v>
      </c>
      <c r="C1052">
        <v>21</v>
      </c>
      <c r="D1052">
        <f>VLOOKUP(Table4[[#This Row],[violation_code]],Table2[[#All],[violation_code]:[category]],3,FALSE)</f>
        <v>1</v>
      </c>
      <c r="E1052">
        <v>349570</v>
      </c>
      <c r="F1052" s="4">
        <v>0.40208333333333335</v>
      </c>
      <c r="G1052">
        <v>505</v>
      </c>
      <c r="H1052" t="s">
        <v>64</v>
      </c>
      <c r="I1052" t="str">
        <f>CONCATENATE(Table4[[#This Row],[house_number]]," ",Table4[[#This Row],[street_name]], ", New York, NY")</f>
        <v>505 W 162nd St, New York, NY</v>
      </c>
    </row>
    <row r="1053" spans="1:9" x14ac:dyDescent="0.25">
      <c r="A1053">
        <v>7097815607</v>
      </c>
      <c r="B1053" s="5">
        <v>41514</v>
      </c>
      <c r="C1053">
        <v>21</v>
      </c>
      <c r="D1053">
        <f>VLOOKUP(Table4[[#This Row],[violation_code]],Table2[[#All],[violation_code]:[category]],3,FALSE)</f>
        <v>1</v>
      </c>
      <c r="E1053">
        <v>349570</v>
      </c>
      <c r="F1053" s="4">
        <v>0.39999999999999997</v>
      </c>
      <c r="G1053">
        <v>535</v>
      </c>
      <c r="H1053" t="s">
        <v>65</v>
      </c>
      <c r="I1053" t="str">
        <f>CONCATENATE(Table4[[#This Row],[house_number]]," ",Table4[[#This Row],[street_name]], ", New York, NY")</f>
        <v>535 W 163rd St, New York, NY</v>
      </c>
    </row>
    <row r="1054" spans="1:9" x14ac:dyDescent="0.25">
      <c r="A1054">
        <v>7097815528</v>
      </c>
      <c r="B1054" s="5">
        <v>41514</v>
      </c>
      <c r="C1054">
        <v>21</v>
      </c>
      <c r="D1054">
        <f>VLOOKUP(Table4[[#This Row],[violation_code]],Table2[[#All],[violation_code]:[category]],3,FALSE)</f>
        <v>1</v>
      </c>
      <c r="E1054">
        <v>349570</v>
      </c>
      <c r="F1054" s="4">
        <v>0.33888888888888885</v>
      </c>
      <c r="G1054">
        <v>3924</v>
      </c>
      <c r="H1054" t="s">
        <v>17</v>
      </c>
      <c r="I1054" t="str">
        <f>CONCATENATE(Table4[[#This Row],[house_number]]," ",Table4[[#This Row],[street_name]], ", New York, NY")</f>
        <v>3924 Broadway, New York, NY</v>
      </c>
    </row>
    <row r="1055" spans="1:9" x14ac:dyDescent="0.25">
      <c r="A1055">
        <v>7097815516</v>
      </c>
      <c r="B1055" s="5">
        <v>41514</v>
      </c>
      <c r="C1055">
        <v>21</v>
      </c>
      <c r="D1055">
        <f>VLOOKUP(Table4[[#This Row],[violation_code]],Table2[[#All],[violation_code]:[category]],3,FALSE)</f>
        <v>1</v>
      </c>
      <c r="E1055">
        <v>349570</v>
      </c>
      <c r="F1055" s="4">
        <v>0.33819444444444446</v>
      </c>
      <c r="G1055">
        <v>3920</v>
      </c>
      <c r="H1055" t="s">
        <v>17</v>
      </c>
      <c r="I1055" t="str">
        <f>CONCATENATE(Table4[[#This Row],[house_number]]," ",Table4[[#This Row],[street_name]], ", New York, NY")</f>
        <v>3920 Broadway, New York, NY</v>
      </c>
    </row>
    <row r="1056" spans="1:9" x14ac:dyDescent="0.25">
      <c r="A1056">
        <v>7097815504</v>
      </c>
      <c r="B1056" s="5">
        <v>41514</v>
      </c>
      <c r="C1056">
        <v>21</v>
      </c>
      <c r="D1056">
        <f>VLOOKUP(Table4[[#This Row],[violation_code]],Table2[[#All],[violation_code]:[category]],3,FALSE)</f>
        <v>1</v>
      </c>
      <c r="E1056">
        <v>349570</v>
      </c>
      <c r="F1056" s="4">
        <v>0.31805555555555554</v>
      </c>
      <c r="G1056">
        <v>2652</v>
      </c>
      <c r="H1056" t="s">
        <v>17</v>
      </c>
      <c r="I1056" t="str">
        <f>CONCATENATE(Table4[[#This Row],[house_number]]," ",Table4[[#This Row],[street_name]], ", New York, NY")</f>
        <v>2652 Broadway, New York, NY</v>
      </c>
    </row>
    <row r="1057" spans="1:9" x14ac:dyDescent="0.25">
      <c r="A1057">
        <v>7097815498</v>
      </c>
      <c r="B1057" s="5">
        <v>41514</v>
      </c>
      <c r="C1057">
        <v>21</v>
      </c>
      <c r="D1057">
        <f>VLOOKUP(Table4[[#This Row],[violation_code]],Table2[[#All],[violation_code]:[category]],3,FALSE)</f>
        <v>1</v>
      </c>
      <c r="E1057">
        <v>349570</v>
      </c>
      <c r="F1057" s="4">
        <v>0.31666666666666665</v>
      </c>
      <c r="G1057">
        <v>2642</v>
      </c>
      <c r="H1057" t="s">
        <v>17</v>
      </c>
      <c r="I1057" t="str">
        <f>CONCATENATE(Table4[[#This Row],[house_number]]," ",Table4[[#This Row],[street_name]], ", New York, NY")</f>
        <v>2642 Broadway, New York, NY</v>
      </c>
    </row>
    <row r="1058" spans="1:9" x14ac:dyDescent="0.25">
      <c r="A1058">
        <v>7097815462</v>
      </c>
      <c r="B1058" s="5">
        <v>41514</v>
      </c>
      <c r="C1058">
        <v>19</v>
      </c>
      <c r="D1058">
        <f>VLOOKUP(Table4[[#This Row],[violation_code]],Table2[[#All],[violation_code]:[category]],3,FALSE)</f>
        <v>2</v>
      </c>
      <c r="E1058">
        <v>349570</v>
      </c>
      <c r="F1058" s="4">
        <v>0.28125</v>
      </c>
      <c r="G1058">
        <v>2831</v>
      </c>
      <c r="H1058" t="s">
        <v>17</v>
      </c>
      <c r="I1058" t="str">
        <f>CONCATENATE(Table4[[#This Row],[house_number]]," ",Table4[[#This Row],[street_name]], ", New York, NY")</f>
        <v>2831 Broadway, New York, NY</v>
      </c>
    </row>
    <row r="1059" spans="1:9" x14ac:dyDescent="0.25">
      <c r="A1059">
        <v>7097816569</v>
      </c>
      <c r="B1059" s="5">
        <v>41515</v>
      </c>
      <c r="C1059">
        <v>46</v>
      </c>
      <c r="D1059">
        <f>VLOOKUP(Table4[[#This Row],[violation_code]],Table2[[#All],[violation_code]:[category]],3,FALSE)</f>
        <v>3</v>
      </c>
      <c r="E1059">
        <v>349570</v>
      </c>
      <c r="F1059" s="4">
        <v>0.5805555555555556</v>
      </c>
      <c r="G1059">
        <v>1901</v>
      </c>
      <c r="H1059" t="s">
        <v>110</v>
      </c>
      <c r="I1059" t="str">
        <f>CONCATENATE(Table4[[#This Row],[house_number]]," ",Table4[[#This Row],[street_name]], ", New York, NY")</f>
        <v>1901 Lexington Ave, New York, NY</v>
      </c>
    </row>
    <row r="1060" spans="1:9" x14ac:dyDescent="0.25">
      <c r="A1060">
        <v>7097816557</v>
      </c>
      <c r="B1060" s="5">
        <v>41515</v>
      </c>
      <c r="C1060">
        <v>16</v>
      </c>
      <c r="D1060">
        <f>VLOOKUP(Table4[[#This Row],[violation_code]],Table2[[#All],[violation_code]:[category]],3,FALSE)</f>
        <v>2</v>
      </c>
      <c r="E1060">
        <v>349570</v>
      </c>
      <c r="F1060" s="4">
        <v>0.5756944444444444</v>
      </c>
      <c r="G1060">
        <v>252</v>
      </c>
      <c r="H1060" t="s">
        <v>39</v>
      </c>
      <c r="I1060" t="str">
        <f>CONCATENATE(Table4[[#This Row],[house_number]]," ",Table4[[#This Row],[street_name]], ", New York, NY")</f>
        <v>252 E 125th St, New York, NY</v>
      </c>
    </row>
    <row r="1061" spans="1:9" x14ac:dyDescent="0.25">
      <c r="A1061">
        <v>7097816533</v>
      </c>
      <c r="B1061" s="5">
        <v>41515</v>
      </c>
      <c r="C1061">
        <v>17</v>
      </c>
      <c r="D1061">
        <f>VLOOKUP(Table4[[#This Row],[violation_code]],Table2[[#All],[violation_code]:[category]],3,FALSE)</f>
        <v>2</v>
      </c>
      <c r="E1061">
        <v>349570</v>
      </c>
      <c r="F1061" s="4">
        <v>0.56874999999999998</v>
      </c>
      <c r="G1061">
        <v>116</v>
      </c>
      <c r="H1061" t="s">
        <v>39</v>
      </c>
      <c r="I1061" t="str">
        <f>CONCATENATE(Table4[[#This Row],[house_number]]," ",Table4[[#This Row],[street_name]], ", New York, NY")</f>
        <v>116 E 125th St, New York, NY</v>
      </c>
    </row>
    <row r="1062" spans="1:9" x14ac:dyDescent="0.25">
      <c r="A1062">
        <v>7097816508</v>
      </c>
      <c r="B1062" s="5">
        <v>41515</v>
      </c>
      <c r="C1062">
        <v>46</v>
      </c>
      <c r="D1062">
        <f>VLOOKUP(Table4[[#This Row],[violation_code]],Table2[[#All],[violation_code]:[category]],3,FALSE)</f>
        <v>3</v>
      </c>
      <c r="E1062">
        <v>349570</v>
      </c>
      <c r="F1062" s="4">
        <v>0.56041666666666667</v>
      </c>
      <c r="G1062">
        <v>326</v>
      </c>
      <c r="H1062" t="s">
        <v>40</v>
      </c>
      <c r="I1062" t="str">
        <f>CONCATENATE(Table4[[#This Row],[house_number]]," ",Table4[[#This Row],[street_name]], ", New York, NY")</f>
        <v>326 E 116th St, New York, NY</v>
      </c>
    </row>
    <row r="1063" spans="1:9" x14ac:dyDescent="0.25">
      <c r="A1063">
        <v>7097816491</v>
      </c>
      <c r="B1063" s="5">
        <v>41515</v>
      </c>
      <c r="C1063">
        <v>46</v>
      </c>
      <c r="D1063">
        <f>VLOOKUP(Table4[[#This Row],[violation_code]],Table2[[#All],[violation_code]:[category]],3,FALSE)</f>
        <v>3</v>
      </c>
      <c r="E1063">
        <v>349570</v>
      </c>
      <c r="F1063" s="4">
        <v>0.55902777777777779</v>
      </c>
      <c r="G1063">
        <v>306</v>
      </c>
      <c r="H1063" t="s">
        <v>40</v>
      </c>
      <c r="I1063" t="str">
        <f>CONCATENATE(Table4[[#This Row],[house_number]]," ",Table4[[#This Row],[street_name]], ", New York, NY")</f>
        <v>306 E 116th St, New York, NY</v>
      </c>
    </row>
    <row r="1064" spans="1:9" x14ac:dyDescent="0.25">
      <c r="A1064">
        <v>7097816417</v>
      </c>
      <c r="B1064" s="5">
        <v>41515</v>
      </c>
      <c r="C1064">
        <v>21</v>
      </c>
      <c r="D1064">
        <f>VLOOKUP(Table4[[#This Row],[violation_code]],Table2[[#All],[violation_code]:[category]],3,FALSE)</f>
        <v>1</v>
      </c>
      <c r="E1064">
        <v>349570</v>
      </c>
      <c r="F1064" s="4">
        <v>0.48958333333333331</v>
      </c>
      <c r="G1064">
        <v>313</v>
      </c>
      <c r="H1064" t="s">
        <v>28</v>
      </c>
      <c r="I1064" t="str">
        <f>CONCATENATE(Table4[[#This Row],[house_number]]," ",Table4[[#This Row],[street_name]], ", New York, NY")</f>
        <v>313 W 136th St, New York, NY</v>
      </c>
    </row>
    <row r="1065" spans="1:9" x14ac:dyDescent="0.25">
      <c r="A1065">
        <v>7097816405</v>
      </c>
      <c r="B1065" s="5">
        <v>41515</v>
      </c>
      <c r="C1065">
        <v>71</v>
      </c>
      <c r="D1065">
        <f>VLOOKUP(Table4[[#This Row],[violation_code]],Table2[[#All],[violation_code]:[category]],3,FALSE)</f>
        <v>5</v>
      </c>
      <c r="E1065">
        <v>349570</v>
      </c>
      <c r="F1065" s="4">
        <v>0.48819444444444443</v>
      </c>
      <c r="G1065">
        <v>323</v>
      </c>
      <c r="H1065" t="s">
        <v>25</v>
      </c>
      <c r="I1065" t="str">
        <f>CONCATENATE(Table4[[#This Row],[house_number]]," ",Table4[[#This Row],[street_name]], ", New York, NY")</f>
        <v>323 W 137th St, New York, NY</v>
      </c>
    </row>
    <row r="1066" spans="1:9" x14ac:dyDescent="0.25">
      <c r="A1066">
        <v>7097816399</v>
      </c>
      <c r="B1066" s="5">
        <v>41515</v>
      </c>
      <c r="C1066">
        <v>21</v>
      </c>
      <c r="D1066">
        <f>VLOOKUP(Table4[[#This Row],[violation_code]],Table2[[#All],[violation_code]:[category]],3,FALSE)</f>
        <v>1</v>
      </c>
      <c r="E1066">
        <v>349570</v>
      </c>
      <c r="F1066" s="4">
        <v>0.48749999999999999</v>
      </c>
      <c r="G1066">
        <v>323</v>
      </c>
      <c r="H1066" t="s">
        <v>25</v>
      </c>
      <c r="I1066" t="str">
        <f>CONCATENATE(Table4[[#This Row],[house_number]]," ",Table4[[#This Row],[street_name]], ", New York, NY")</f>
        <v>323 W 137th St, New York, NY</v>
      </c>
    </row>
    <row r="1067" spans="1:9" x14ac:dyDescent="0.25">
      <c r="A1067">
        <v>7097816387</v>
      </c>
      <c r="B1067" s="5">
        <v>41515</v>
      </c>
      <c r="C1067">
        <v>21</v>
      </c>
      <c r="D1067">
        <f>VLOOKUP(Table4[[#This Row],[violation_code]],Table2[[#All],[violation_code]:[category]],3,FALSE)</f>
        <v>1</v>
      </c>
      <c r="E1067">
        <v>349570</v>
      </c>
      <c r="F1067" s="4">
        <v>0.48680555555555555</v>
      </c>
      <c r="G1067">
        <v>307</v>
      </c>
      <c r="H1067" t="s">
        <v>25</v>
      </c>
      <c r="I1067" t="str">
        <f>CONCATENATE(Table4[[#This Row],[house_number]]," ",Table4[[#This Row],[street_name]], ", New York, NY")</f>
        <v>307 W 137th St, New York, NY</v>
      </c>
    </row>
    <row r="1068" spans="1:9" x14ac:dyDescent="0.25">
      <c r="A1068">
        <v>7097816351</v>
      </c>
      <c r="B1068" s="5">
        <v>41515</v>
      </c>
      <c r="C1068">
        <v>21</v>
      </c>
      <c r="D1068">
        <f>VLOOKUP(Table4[[#This Row],[violation_code]],Table2[[#All],[violation_code]:[category]],3,FALSE)</f>
        <v>1</v>
      </c>
      <c r="E1068">
        <v>349570</v>
      </c>
      <c r="F1068" s="4">
        <v>0.48402777777777778</v>
      </c>
      <c r="G1068">
        <v>101</v>
      </c>
      <c r="H1068" t="s">
        <v>108</v>
      </c>
      <c r="I1068" t="str">
        <f>CONCATENATE(Table4[[#This Row],[house_number]]," ",Table4[[#This Row],[street_name]], ", New York, NY")</f>
        <v>101 Edgecombe Ave, New York, NY</v>
      </c>
    </row>
    <row r="1069" spans="1:9" x14ac:dyDescent="0.25">
      <c r="A1069">
        <v>7097816326</v>
      </c>
      <c r="B1069" s="5">
        <v>41515</v>
      </c>
      <c r="C1069">
        <v>21</v>
      </c>
      <c r="D1069">
        <f>VLOOKUP(Table4[[#This Row],[violation_code]],Table2[[#All],[violation_code]:[category]],3,FALSE)</f>
        <v>1</v>
      </c>
      <c r="E1069">
        <v>349570</v>
      </c>
      <c r="F1069" s="4">
        <v>0.47222222222222227</v>
      </c>
      <c r="G1069">
        <v>15</v>
      </c>
      <c r="H1069" t="s">
        <v>52</v>
      </c>
      <c r="I1069" t="str">
        <f>CONCATENATE(Table4[[#This Row],[house_number]]," ",Table4[[#This Row],[street_name]], ", New York, NY")</f>
        <v>15 Claremont Ave, New York, NY</v>
      </c>
    </row>
    <row r="1070" spans="1:9" x14ac:dyDescent="0.25">
      <c r="A1070">
        <v>7097816284</v>
      </c>
      <c r="B1070" s="5">
        <v>41515</v>
      </c>
      <c r="C1070">
        <v>21</v>
      </c>
      <c r="D1070">
        <f>VLOOKUP(Table4[[#This Row],[violation_code]],Table2[[#All],[violation_code]:[category]],3,FALSE)</f>
        <v>1</v>
      </c>
      <c r="E1070">
        <v>349570</v>
      </c>
      <c r="F1070" s="4">
        <v>0.46666666666666662</v>
      </c>
      <c r="G1070">
        <v>80</v>
      </c>
      <c r="H1070" t="s">
        <v>52</v>
      </c>
      <c r="I1070" t="str">
        <f>CONCATENATE(Table4[[#This Row],[house_number]]," ",Table4[[#This Row],[street_name]], ", New York, NY")</f>
        <v>80 Claremont Ave, New York, NY</v>
      </c>
    </row>
    <row r="1071" spans="1:9" x14ac:dyDescent="0.25">
      <c r="A1071">
        <v>7097816272</v>
      </c>
      <c r="B1071" s="5">
        <v>41515</v>
      </c>
      <c r="C1071">
        <v>21</v>
      </c>
      <c r="D1071">
        <f>VLOOKUP(Table4[[#This Row],[violation_code]],Table2[[#All],[violation_code]:[category]],3,FALSE)</f>
        <v>1</v>
      </c>
      <c r="E1071">
        <v>349570</v>
      </c>
      <c r="F1071" s="4">
        <v>0.46458333333333335</v>
      </c>
      <c r="G1071">
        <v>134</v>
      </c>
      <c r="H1071" t="s">
        <v>52</v>
      </c>
      <c r="I1071" t="str">
        <f>CONCATENATE(Table4[[#This Row],[house_number]]," ",Table4[[#This Row],[street_name]], ", New York, NY")</f>
        <v>134 Claremont Ave, New York, NY</v>
      </c>
    </row>
    <row r="1072" spans="1:9" x14ac:dyDescent="0.25">
      <c r="A1072">
        <v>7097816260</v>
      </c>
      <c r="B1072" s="5">
        <v>41515</v>
      </c>
      <c r="C1072">
        <v>21</v>
      </c>
      <c r="D1072">
        <f>VLOOKUP(Table4[[#This Row],[violation_code]],Table2[[#All],[violation_code]:[category]],3,FALSE)</f>
        <v>1</v>
      </c>
      <c r="E1072">
        <v>349570</v>
      </c>
      <c r="F1072" s="4">
        <v>0.46388888888888885</v>
      </c>
      <c r="G1072">
        <v>150</v>
      </c>
      <c r="H1072" t="s">
        <v>52</v>
      </c>
      <c r="I1072" t="str">
        <f>CONCATENATE(Table4[[#This Row],[house_number]]," ",Table4[[#This Row],[street_name]], ", New York, NY")</f>
        <v>150 Claremont Ave, New York, NY</v>
      </c>
    </row>
    <row r="1073" spans="1:9" x14ac:dyDescent="0.25">
      <c r="A1073">
        <v>7097816259</v>
      </c>
      <c r="B1073" s="5">
        <v>41515</v>
      </c>
      <c r="C1073">
        <v>21</v>
      </c>
      <c r="D1073">
        <f>VLOOKUP(Table4[[#This Row],[violation_code]],Table2[[#All],[violation_code]:[category]],3,FALSE)</f>
        <v>1</v>
      </c>
      <c r="E1073">
        <v>349570</v>
      </c>
      <c r="F1073" s="4">
        <v>0.42569444444444443</v>
      </c>
      <c r="G1073">
        <v>30</v>
      </c>
      <c r="H1073" t="s">
        <v>111</v>
      </c>
      <c r="I1073" t="str">
        <f>CONCATENATE(Table4[[#This Row],[house_number]]," ",Table4[[#This Row],[street_name]], ", New York, NY")</f>
        <v>30 St Nicholas Pl, New York, NY</v>
      </c>
    </row>
    <row r="1074" spans="1:9" x14ac:dyDescent="0.25">
      <c r="A1074">
        <v>7097816235</v>
      </c>
      <c r="B1074" s="5">
        <v>41515</v>
      </c>
      <c r="C1074">
        <v>21</v>
      </c>
      <c r="D1074">
        <f>VLOOKUP(Table4[[#This Row],[violation_code]],Table2[[#All],[violation_code]:[category]],3,FALSE)</f>
        <v>1</v>
      </c>
      <c r="E1074">
        <v>349570</v>
      </c>
      <c r="F1074" s="4">
        <v>0.40625</v>
      </c>
      <c r="G1074" t="s">
        <v>112</v>
      </c>
      <c r="H1074" t="s">
        <v>51</v>
      </c>
      <c r="I1074" t="str">
        <f>CONCATENATE(Table4[[#This Row],[house_number]]," ",Table4[[#This Row],[street_name]], ", New York, NY")</f>
        <v>35-39 W 129th St, New York, NY</v>
      </c>
    </row>
    <row r="1075" spans="1:9" x14ac:dyDescent="0.25">
      <c r="A1075">
        <v>7097816223</v>
      </c>
      <c r="B1075" s="5">
        <v>41515</v>
      </c>
      <c r="C1075">
        <v>21</v>
      </c>
      <c r="D1075">
        <f>VLOOKUP(Table4[[#This Row],[violation_code]],Table2[[#All],[violation_code]:[category]],3,FALSE)</f>
        <v>1</v>
      </c>
      <c r="E1075">
        <v>349570</v>
      </c>
      <c r="F1075" s="4">
        <v>0.40347222222222223</v>
      </c>
      <c r="G1075">
        <v>133</v>
      </c>
      <c r="H1075" t="s">
        <v>23</v>
      </c>
      <c r="I1075" t="str">
        <f>CONCATENATE(Table4[[#This Row],[house_number]]," ",Table4[[#This Row],[street_name]], ", New York, NY")</f>
        <v>133 W 130th St, New York, NY</v>
      </c>
    </row>
    <row r="1076" spans="1:9" x14ac:dyDescent="0.25">
      <c r="A1076">
        <v>7097816211</v>
      </c>
      <c r="B1076" s="5">
        <v>41515</v>
      </c>
      <c r="C1076">
        <v>21</v>
      </c>
      <c r="D1076">
        <f>VLOOKUP(Table4[[#This Row],[violation_code]],Table2[[#All],[violation_code]:[category]],3,FALSE)</f>
        <v>1</v>
      </c>
      <c r="E1076">
        <v>349570</v>
      </c>
      <c r="F1076" s="4">
        <v>0.40138888888888885</v>
      </c>
      <c r="G1076">
        <v>133</v>
      </c>
      <c r="H1076" t="s">
        <v>22</v>
      </c>
      <c r="I1076" t="str">
        <f>CONCATENATE(Table4[[#This Row],[house_number]]," ",Table4[[#This Row],[street_name]], ", New York, NY")</f>
        <v>133 W 131st St, New York, NY</v>
      </c>
    </row>
    <row r="1077" spans="1:9" x14ac:dyDescent="0.25">
      <c r="A1077">
        <v>7097816181</v>
      </c>
      <c r="B1077" s="5">
        <v>41515</v>
      </c>
      <c r="C1077">
        <v>21</v>
      </c>
      <c r="D1077">
        <f>VLOOKUP(Table4[[#This Row],[violation_code]],Table2[[#All],[violation_code]:[category]],3,FALSE)</f>
        <v>1</v>
      </c>
      <c r="E1077">
        <v>349570</v>
      </c>
      <c r="F1077" s="4">
        <v>0.38194444444444442</v>
      </c>
      <c r="G1077">
        <v>110</v>
      </c>
      <c r="H1077" t="s">
        <v>21</v>
      </c>
      <c r="I1077" t="str">
        <f>CONCATENATE(Table4[[#This Row],[house_number]]," ",Table4[[#This Row],[street_name]], ", New York, NY")</f>
        <v>110 Convent Ave, New York, NY</v>
      </c>
    </row>
    <row r="1078" spans="1:9" x14ac:dyDescent="0.25">
      <c r="A1078">
        <v>7097816170</v>
      </c>
      <c r="B1078" s="5">
        <v>41515</v>
      </c>
      <c r="C1078">
        <v>21</v>
      </c>
      <c r="D1078">
        <f>VLOOKUP(Table4[[#This Row],[violation_code]],Table2[[#All],[violation_code]:[category]],3,FALSE)</f>
        <v>1</v>
      </c>
      <c r="E1078">
        <v>349570</v>
      </c>
      <c r="F1078" s="4">
        <v>0.37986111111111115</v>
      </c>
      <c r="G1078">
        <v>102</v>
      </c>
      <c r="H1078" t="s">
        <v>21</v>
      </c>
      <c r="I1078" t="str">
        <f>CONCATENATE(Table4[[#This Row],[house_number]]," ",Table4[[#This Row],[street_name]], ", New York, NY")</f>
        <v>102 Convent Ave, New York, NY</v>
      </c>
    </row>
    <row r="1079" spans="1:9" x14ac:dyDescent="0.25">
      <c r="A1079">
        <v>7097816144</v>
      </c>
      <c r="B1079" s="5">
        <v>41515</v>
      </c>
      <c r="C1079">
        <v>21</v>
      </c>
      <c r="D1079">
        <f>VLOOKUP(Table4[[#This Row],[violation_code]],Table2[[#All],[violation_code]:[category]],3,FALSE)</f>
        <v>1</v>
      </c>
      <c r="E1079">
        <v>349570</v>
      </c>
      <c r="F1079" s="4">
        <v>0.36944444444444446</v>
      </c>
      <c r="G1079">
        <v>109</v>
      </c>
      <c r="H1079" t="s">
        <v>46</v>
      </c>
      <c r="I1079" t="str">
        <f>CONCATENATE(Table4[[#This Row],[house_number]]," ",Table4[[#This Row],[street_name]], ", New York, NY")</f>
        <v>109 W 120th St, New York, NY</v>
      </c>
    </row>
    <row r="1080" spans="1:9" x14ac:dyDescent="0.25">
      <c r="A1080">
        <v>7097816120</v>
      </c>
      <c r="B1080" s="5">
        <v>41515</v>
      </c>
      <c r="C1080">
        <v>21</v>
      </c>
      <c r="D1080">
        <f>VLOOKUP(Table4[[#This Row],[violation_code]],Table2[[#All],[violation_code]:[category]],3,FALSE)</f>
        <v>1</v>
      </c>
      <c r="E1080">
        <v>349570</v>
      </c>
      <c r="F1080" s="4">
        <v>0.36458333333333331</v>
      </c>
      <c r="G1080">
        <v>149</v>
      </c>
      <c r="H1080" t="s">
        <v>77</v>
      </c>
      <c r="I1080" t="str">
        <f>CONCATENATE(Table4[[#This Row],[house_number]]," ",Table4[[#This Row],[street_name]], ", New York, NY")</f>
        <v>149 W 121st St, New York, NY</v>
      </c>
    </row>
    <row r="1081" spans="1:9" x14ac:dyDescent="0.25">
      <c r="A1081">
        <v>7097816030</v>
      </c>
      <c r="B1081" s="5">
        <v>41515</v>
      </c>
      <c r="C1081">
        <v>21</v>
      </c>
      <c r="D1081">
        <f>VLOOKUP(Table4[[#This Row],[violation_code]],Table2[[#All],[violation_code]:[category]],3,FALSE)</f>
        <v>1</v>
      </c>
      <c r="E1081">
        <v>349570</v>
      </c>
      <c r="F1081" s="4">
        <v>0.33819444444444446</v>
      </c>
      <c r="G1081">
        <v>565</v>
      </c>
      <c r="H1081" t="s">
        <v>55</v>
      </c>
      <c r="I1081" t="str">
        <f>CONCATENATE(Table4[[#This Row],[house_number]]," ",Table4[[#This Row],[street_name]], ", New York, NY")</f>
        <v>565 W 148th St, New York, NY</v>
      </c>
    </row>
    <row r="1082" spans="1:9" x14ac:dyDescent="0.25">
      <c r="A1082">
        <v>7097816028</v>
      </c>
      <c r="B1082" s="5">
        <v>41515</v>
      </c>
      <c r="C1082">
        <v>21</v>
      </c>
      <c r="D1082">
        <f>VLOOKUP(Table4[[#This Row],[violation_code]],Table2[[#All],[violation_code]:[category]],3,FALSE)</f>
        <v>1</v>
      </c>
      <c r="E1082">
        <v>349570</v>
      </c>
      <c r="F1082" s="4">
        <v>0.33749999999999997</v>
      </c>
      <c r="G1082">
        <v>565</v>
      </c>
      <c r="H1082" t="s">
        <v>55</v>
      </c>
      <c r="I1082" t="str">
        <f>CONCATENATE(Table4[[#This Row],[house_number]]," ",Table4[[#This Row],[street_name]], ", New York, NY")</f>
        <v>565 W 148th St, New York, NY</v>
      </c>
    </row>
    <row r="1083" spans="1:9" x14ac:dyDescent="0.25">
      <c r="A1083">
        <v>7097816016</v>
      </c>
      <c r="B1083" s="5">
        <v>41515</v>
      </c>
      <c r="C1083">
        <v>19</v>
      </c>
      <c r="D1083">
        <f>VLOOKUP(Table4[[#This Row],[violation_code]],Table2[[#All],[violation_code]:[category]],3,FALSE)</f>
        <v>2</v>
      </c>
      <c r="E1083">
        <v>349570</v>
      </c>
      <c r="F1083" s="4">
        <v>0.33124999999999999</v>
      </c>
      <c r="G1083">
        <v>3320</v>
      </c>
      <c r="H1083" t="s">
        <v>17</v>
      </c>
      <c r="I1083" t="str">
        <f>CONCATENATE(Table4[[#This Row],[house_number]]," ",Table4[[#This Row],[street_name]], ", New York, NY")</f>
        <v>3320 Broadway, New York, NY</v>
      </c>
    </row>
    <row r="1084" spans="1:9" x14ac:dyDescent="0.25">
      <c r="A1084">
        <v>7097815980</v>
      </c>
      <c r="B1084" s="5">
        <v>41515</v>
      </c>
      <c r="C1084">
        <v>21</v>
      </c>
      <c r="D1084">
        <f>VLOOKUP(Table4[[#This Row],[violation_code]],Table2[[#All],[violation_code]:[category]],3,FALSE)</f>
        <v>1</v>
      </c>
      <c r="E1084">
        <v>349570</v>
      </c>
      <c r="F1084" s="4">
        <v>0.32083333333333336</v>
      </c>
      <c r="G1084">
        <v>2688</v>
      </c>
      <c r="H1084" t="s">
        <v>17</v>
      </c>
      <c r="I1084" t="str">
        <f>CONCATENATE(Table4[[#This Row],[house_number]]," ",Table4[[#This Row],[street_name]], ", New York, NY")</f>
        <v>2688 Broadway, New York, NY</v>
      </c>
    </row>
    <row r="1085" spans="1:9" x14ac:dyDescent="0.25">
      <c r="A1085">
        <v>7097815966</v>
      </c>
      <c r="B1085" s="5">
        <v>41515</v>
      </c>
      <c r="C1085">
        <v>14</v>
      </c>
      <c r="D1085">
        <f>VLOOKUP(Table4[[#This Row],[violation_code]],Table2[[#All],[violation_code]:[category]],3,FALSE)</f>
        <v>2</v>
      </c>
      <c r="E1085">
        <v>349570</v>
      </c>
      <c r="F1085" s="4">
        <v>0.3034722222222222</v>
      </c>
      <c r="G1085">
        <v>520</v>
      </c>
      <c r="H1085" t="s">
        <v>14</v>
      </c>
      <c r="I1085" t="str">
        <f>CONCATENATE(Table4[[#This Row],[house_number]]," ",Table4[[#This Row],[street_name]], ", New York, NY")</f>
        <v>520 Columbus Ave, New York, NY</v>
      </c>
    </row>
    <row r="1086" spans="1:9" x14ac:dyDescent="0.25">
      <c r="A1086">
        <v>7097815954</v>
      </c>
      <c r="B1086" s="5">
        <v>41515</v>
      </c>
      <c r="C1086">
        <v>21</v>
      </c>
      <c r="D1086">
        <f>VLOOKUP(Table4[[#This Row],[violation_code]],Table2[[#All],[violation_code]:[category]],3,FALSE)</f>
        <v>1</v>
      </c>
      <c r="E1086">
        <v>349570</v>
      </c>
      <c r="F1086" s="4">
        <v>0.3</v>
      </c>
      <c r="G1086">
        <v>525</v>
      </c>
      <c r="H1086" t="s">
        <v>14</v>
      </c>
      <c r="I1086" t="str">
        <f>CONCATENATE(Table4[[#This Row],[house_number]]," ",Table4[[#This Row],[street_name]], ", New York, NY")</f>
        <v>525 Columbus Ave, New York, NY</v>
      </c>
    </row>
    <row r="1087" spans="1:9" x14ac:dyDescent="0.25">
      <c r="A1087">
        <v>7097815942</v>
      </c>
      <c r="B1087" s="5">
        <v>41515</v>
      </c>
      <c r="C1087">
        <v>21</v>
      </c>
      <c r="D1087">
        <f>VLOOKUP(Table4[[#This Row],[violation_code]],Table2[[#All],[violation_code]:[category]],3,FALSE)</f>
        <v>1</v>
      </c>
      <c r="E1087">
        <v>349570</v>
      </c>
      <c r="F1087" s="4">
        <v>0.2986111111111111</v>
      </c>
      <c r="G1087">
        <v>912</v>
      </c>
      <c r="H1087" t="s">
        <v>14</v>
      </c>
      <c r="I1087" t="str">
        <f>CONCATENATE(Table4[[#This Row],[house_number]]," ",Table4[[#This Row],[street_name]], ", New York, NY")</f>
        <v>912 Columbus Ave, New York, NY</v>
      </c>
    </row>
    <row r="1088" spans="1:9" x14ac:dyDescent="0.25">
      <c r="A1088">
        <v>7097815930</v>
      </c>
      <c r="B1088" s="5">
        <v>41515</v>
      </c>
      <c r="C1088">
        <v>21</v>
      </c>
      <c r="D1088">
        <f>VLOOKUP(Table4[[#This Row],[violation_code]],Table2[[#All],[violation_code]:[category]],3,FALSE)</f>
        <v>1</v>
      </c>
      <c r="E1088">
        <v>349570</v>
      </c>
      <c r="F1088" s="4">
        <v>0.29652777777777778</v>
      </c>
      <c r="G1088">
        <v>984</v>
      </c>
      <c r="H1088" t="s">
        <v>14</v>
      </c>
      <c r="I1088" t="str">
        <f>CONCATENATE(Table4[[#This Row],[house_number]]," ",Table4[[#This Row],[street_name]], ", New York, NY")</f>
        <v>984 Columbus Ave, New York, NY</v>
      </c>
    </row>
    <row r="1089" spans="1:9" x14ac:dyDescent="0.25">
      <c r="A1089">
        <v>7097815905</v>
      </c>
      <c r="B1089" s="5">
        <v>41515</v>
      </c>
      <c r="C1089">
        <v>48</v>
      </c>
      <c r="D1089">
        <f>VLOOKUP(Table4[[#This Row],[violation_code]],Table2[[#All],[violation_code]:[category]],3,FALSE)</f>
        <v>3</v>
      </c>
      <c r="E1089">
        <v>349570</v>
      </c>
      <c r="F1089" s="4">
        <v>0.28541666666666665</v>
      </c>
      <c r="G1089">
        <v>51</v>
      </c>
      <c r="H1089" t="s">
        <v>113</v>
      </c>
      <c r="I1089" t="str">
        <f>CONCATENATE(Table4[[#This Row],[house_number]]," ",Table4[[#This Row],[street_name]], ", New York, NY")</f>
        <v>51 W 106th St, New York, NY</v>
      </c>
    </row>
    <row r="1090" spans="1:9" x14ac:dyDescent="0.25">
      <c r="A1090">
        <v>7097815875</v>
      </c>
      <c r="B1090" s="5">
        <v>41515</v>
      </c>
      <c r="C1090">
        <v>21</v>
      </c>
      <c r="D1090">
        <f>VLOOKUP(Table4[[#This Row],[violation_code]],Table2[[#All],[violation_code]:[category]],3,FALSE)</f>
        <v>1</v>
      </c>
      <c r="E1090">
        <v>349570</v>
      </c>
      <c r="F1090" s="4">
        <v>0.27708333333333335</v>
      </c>
      <c r="G1090">
        <v>865</v>
      </c>
      <c r="H1090" t="s">
        <v>14</v>
      </c>
      <c r="I1090" t="str">
        <f>CONCATENATE(Table4[[#This Row],[house_number]]," ",Table4[[#This Row],[street_name]], ", New York, NY")</f>
        <v>865 Columbus Ave, New York, NY</v>
      </c>
    </row>
    <row r="1091" spans="1:9" x14ac:dyDescent="0.25">
      <c r="A1091">
        <v>7097815851</v>
      </c>
      <c r="B1091" s="5">
        <v>41515</v>
      </c>
      <c r="C1091">
        <v>84</v>
      </c>
      <c r="D1091">
        <f>VLOOKUP(Table4[[#This Row],[violation_code]],Table2[[#All],[violation_code]:[category]],3,FALSE)</f>
        <v>5</v>
      </c>
      <c r="E1091">
        <v>349570</v>
      </c>
      <c r="F1091" s="4">
        <v>0.24027777777777778</v>
      </c>
      <c r="G1091">
        <v>545</v>
      </c>
      <c r="H1091" t="s">
        <v>75</v>
      </c>
      <c r="I1091" t="str">
        <f>CONCATENATE(Table4[[#This Row],[house_number]]," ",Table4[[#This Row],[street_name]], ", New York, NY")</f>
        <v>545 W 110th St, New York, NY</v>
      </c>
    </row>
    <row r="1092" spans="1:9" x14ac:dyDescent="0.25">
      <c r="A1092">
        <v>7097815840</v>
      </c>
      <c r="B1092" s="5">
        <v>41515</v>
      </c>
      <c r="C1092">
        <v>19</v>
      </c>
      <c r="D1092">
        <f>VLOOKUP(Table4[[#This Row],[violation_code]],Table2[[#All],[violation_code]:[category]],3,FALSE)</f>
        <v>2</v>
      </c>
      <c r="E1092">
        <v>349570</v>
      </c>
      <c r="F1092" s="4">
        <v>0.23958333333333334</v>
      </c>
      <c r="G1092">
        <v>545</v>
      </c>
      <c r="H1092" t="s">
        <v>75</v>
      </c>
      <c r="I1092" t="str">
        <f>CONCATENATE(Table4[[#This Row],[house_number]]," ",Table4[[#This Row],[street_name]], ", New York, NY")</f>
        <v>545 W 110th St, New York, NY</v>
      </c>
    </row>
    <row r="1093" spans="1:9" x14ac:dyDescent="0.25">
      <c r="A1093">
        <v>7097816673</v>
      </c>
      <c r="B1093" s="5">
        <v>41515</v>
      </c>
      <c r="C1093">
        <v>46</v>
      </c>
      <c r="D1093">
        <f>VLOOKUP(Table4[[#This Row],[violation_code]],Table2[[#All],[violation_code]:[category]],3,FALSE)</f>
        <v>3</v>
      </c>
      <c r="E1093">
        <v>349570</v>
      </c>
      <c r="F1093" s="4">
        <v>0.6020833333333333</v>
      </c>
      <c r="G1093">
        <v>165</v>
      </c>
      <c r="H1093" t="s">
        <v>39</v>
      </c>
      <c r="I1093" t="str">
        <f>CONCATENATE(Table4[[#This Row],[house_number]]," ",Table4[[#This Row],[street_name]], ", New York, NY")</f>
        <v>165 E 125th St, New York, NY</v>
      </c>
    </row>
    <row r="1094" spans="1:9" x14ac:dyDescent="0.25">
      <c r="A1094">
        <v>7097816650</v>
      </c>
      <c r="B1094" s="5">
        <v>41515</v>
      </c>
      <c r="C1094">
        <v>20</v>
      </c>
      <c r="D1094">
        <f>VLOOKUP(Table4[[#This Row],[violation_code]],Table2[[#All],[violation_code]:[category]],3,FALSE)</f>
        <v>2</v>
      </c>
      <c r="E1094">
        <v>349570</v>
      </c>
      <c r="F1094" s="4">
        <v>0.59930555555555554</v>
      </c>
      <c r="G1094">
        <v>116</v>
      </c>
      <c r="H1094" t="s">
        <v>39</v>
      </c>
      <c r="I1094" t="str">
        <f>CONCATENATE(Table4[[#This Row],[house_number]]," ",Table4[[#This Row],[street_name]], ", New York, NY")</f>
        <v>116 E 125th St, New York, NY</v>
      </c>
    </row>
    <row r="1095" spans="1:9" x14ac:dyDescent="0.25">
      <c r="A1095">
        <v>7097816636</v>
      </c>
      <c r="B1095" s="5">
        <v>41515</v>
      </c>
      <c r="C1095">
        <v>46</v>
      </c>
      <c r="D1095">
        <f>VLOOKUP(Table4[[#This Row],[violation_code]],Table2[[#All],[violation_code]:[category]],3,FALSE)</f>
        <v>3</v>
      </c>
      <c r="E1095">
        <v>349570</v>
      </c>
      <c r="F1095" s="4">
        <v>0.59166666666666667</v>
      </c>
      <c r="G1095">
        <v>234</v>
      </c>
      <c r="H1095" t="s">
        <v>40</v>
      </c>
      <c r="I1095" t="str">
        <f>CONCATENATE(Table4[[#This Row],[house_number]]," ",Table4[[#This Row],[street_name]], ", New York, NY")</f>
        <v>234 E 116th St, New York, NY</v>
      </c>
    </row>
    <row r="1096" spans="1:9" x14ac:dyDescent="0.25">
      <c r="A1096">
        <v>7097816594</v>
      </c>
      <c r="B1096" s="5">
        <v>41515</v>
      </c>
      <c r="C1096">
        <v>46</v>
      </c>
      <c r="D1096">
        <f>VLOOKUP(Table4[[#This Row],[violation_code]],Table2[[#All],[violation_code]:[category]],3,FALSE)</f>
        <v>3</v>
      </c>
      <c r="E1096">
        <v>349570</v>
      </c>
      <c r="F1096" s="4">
        <v>0.58611111111111114</v>
      </c>
      <c r="G1096">
        <v>226</v>
      </c>
      <c r="H1096" t="s">
        <v>40</v>
      </c>
      <c r="I1096" t="str">
        <f>CONCATENATE(Table4[[#This Row],[house_number]]," ",Table4[[#This Row],[street_name]], ", New York, NY")</f>
        <v>226 E 116th St, New York, NY</v>
      </c>
    </row>
    <row r="1097" spans="1:9" x14ac:dyDescent="0.25">
      <c r="A1097">
        <v>7097816582</v>
      </c>
      <c r="B1097" s="5">
        <v>41515</v>
      </c>
      <c r="C1097">
        <v>19</v>
      </c>
      <c r="D1097">
        <f>VLOOKUP(Table4[[#This Row],[violation_code]],Table2[[#All],[violation_code]:[category]],3,FALSE)</f>
        <v>2</v>
      </c>
      <c r="E1097">
        <v>349570</v>
      </c>
      <c r="F1097" s="4">
        <v>0.58333333333333337</v>
      </c>
      <c r="G1097">
        <v>161</v>
      </c>
      <c r="H1097" t="s">
        <v>40</v>
      </c>
      <c r="I1097" t="str">
        <f>CONCATENATE(Table4[[#This Row],[house_number]]," ",Table4[[#This Row],[street_name]], ", New York, NY")</f>
        <v>161 E 116th St, New York, NY</v>
      </c>
    </row>
    <row r="1098" spans="1:9" x14ac:dyDescent="0.25">
      <c r="A1098">
        <v>7097816661</v>
      </c>
      <c r="B1098" s="5">
        <v>41515</v>
      </c>
      <c r="C1098">
        <v>17</v>
      </c>
      <c r="D1098">
        <f>VLOOKUP(Table4[[#This Row],[violation_code]],Table2[[#All],[violation_code]:[category]],3,FALSE)</f>
        <v>2</v>
      </c>
      <c r="E1098">
        <v>349570</v>
      </c>
      <c r="F1098" s="4">
        <v>0.60069444444444442</v>
      </c>
      <c r="G1098">
        <v>116</v>
      </c>
      <c r="H1098" t="s">
        <v>39</v>
      </c>
      <c r="I1098" t="str">
        <f>CONCATENATE(Table4[[#This Row],[house_number]]," ",Table4[[#This Row],[street_name]], ", New York, NY")</f>
        <v>116 E 125th St, New York, NY</v>
      </c>
    </row>
    <row r="1099" spans="1:9" x14ac:dyDescent="0.25">
      <c r="A1099">
        <v>7097816624</v>
      </c>
      <c r="B1099" s="5">
        <v>41515</v>
      </c>
      <c r="C1099">
        <v>10</v>
      </c>
      <c r="D1099">
        <f>VLOOKUP(Table4[[#This Row],[violation_code]],Table2[[#All],[violation_code]:[category]],3,FALSE)</f>
        <v>2</v>
      </c>
      <c r="E1099">
        <v>349570</v>
      </c>
      <c r="F1099" s="4">
        <v>0.59027777777777779</v>
      </c>
      <c r="G1099">
        <v>2262</v>
      </c>
      <c r="H1099" t="s">
        <v>30</v>
      </c>
      <c r="I1099" t="str">
        <f>CONCATENATE(Table4[[#This Row],[house_number]]," ",Table4[[#This Row],[street_name]], ", New York, NY")</f>
        <v>2262 2nd Ave, New York, NY</v>
      </c>
    </row>
    <row r="1100" spans="1:9" x14ac:dyDescent="0.25">
      <c r="A1100">
        <v>7097816612</v>
      </c>
      <c r="B1100" s="5">
        <v>41515</v>
      </c>
      <c r="C1100">
        <v>18</v>
      </c>
      <c r="D1100">
        <f>VLOOKUP(Table4[[#This Row],[violation_code]],Table2[[#All],[violation_code]:[category]],3,FALSE)</f>
        <v>2</v>
      </c>
      <c r="E1100">
        <v>349570</v>
      </c>
      <c r="F1100" s="4">
        <v>0.58958333333333335</v>
      </c>
      <c r="G1100">
        <v>2305</v>
      </c>
      <c r="H1100" t="s">
        <v>30</v>
      </c>
      <c r="I1100" t="str">
        <f>CONCATENATE(Table4[[#This Row],[house_number]]," ",Table4[[#This Row],[street_name]], ", New York, NY")</f>
        <v>2305 2nd Ave, New York, NY</v>
      </c>
    </row>
    <row r="1101" spans="1:9" x14ac:dyDescent="0.25">
      <c r="A1101">
        <v>7097816600</v>
      </c>
      <c r="B1101" s="5">
        <v>41515</v>
      </c>
      <c r="C1101">
        <v>19</v>
      </c>
      <c r="D1101">
        <f>VLOOKUP(Table4[[#This Row],[violation_code]],Table2[[#All],[violation_code]:[category]],3,FALSE)</f>
        <v>2</v>
      </c>
      <c r="E1101">
        <v>349570</v>
      </c>
      <c r="F1101" s="4">
        <v>0.58680555555555558</v>
      </c>
      <c r="G1101">
        <v>2260</v>
      </c>
      <c r="H1101" t="s">
        <v>33</v>
      </c>
      <c r="I1101" t="str">
        <f>CONCATENATE(Table4[[#This Row],[house_number]]," ",Table4[[#This Row],[street_name]], ", New York, NY")</f>
        <v>2260 1st Ave, New York, NY</v>
      </c>
    </row>
    <row r="1102" spans="1:9" x14ac:dyDescent="0.25">
      <c r="A1102">
        <v>7097816570</v>
      </c>
      <c r="B1102" s="5">
        <v>41515</v>
      </c>
      <c r="C1102">
        <v>46</v>
      </c>
      <c r="D1102">
        <f>VLOOKUP(Table4[[#This Row],[violation_code]],Table2[[#All],[violation_code]:[category]],3,FALSE)</f>
        <v>3</v>
      </c>
      <c r="E1102">
        <v>349570</v>
      </c>
      <c r="F1102" s="4">
        <v>0.58194444444444449</v>
      </c>
      <c r="G1102">
        <v>170</v>
      </c>
      <c r="H1102" t="s">
        <v>40</v>
      </c>
      <c r="I1102" t="str">
        <f>CONCATENATE(Table4[[#This Row],[house_number]]," ",Table4[[#This Row],[street_name]], ", New York, NY")</f>
        <v>170 E 116th St, New York, NY</v>
      </c>
    </row>
    <row r="1103" spans="1:9" x14ac:dyDescent="0.25">
      <c r="A1103">
        <v>7097816545</v>
      </c>
      <c r="B1103" s="5">
        <v>41515</v>
      </c>
      <c r="C1103">
        <v>46</v>
      </c>
      <c r="D1103">
        <f>VLOOKUP(Table4[[#This Row],[violation_code]],Table2[[#All],[violation_code]:[category]],3,FALSE)</f>
        <v>3</v>
      </c>
      <c r="E1103">
        <v>349570</v>
      </c>
      <c r="F1103" s="4">
        <v>0.56944444444444442</v>
      </c>
      <c r="G1103" t="s">
        <v>114</v>
      </c>
      <c r="H1103" t="s">
        <v>39</v>
      </c>
      <c r="I1103" t="str">
        <f>CONCATENATE(Table4[[#This Row],[house_number]]," ",Table4[[#This Row],[street_name]], ", New York, NY")</f>
        <v>131-135 E 125th St, New York, NY</v>
      </c>
    </row>
    <row r="1104" spans="1:9" x14ac:dyDescent="0.25">
      <c r="A1104">
        <v>7097816521</v>
      </c>
      <c r="B1104" s="5">
        <v>41515</v>
      </c>
      <c r="C1104">
        <v>48</v>
      </c>
      <c r="D1104">
        <f>VLOOKUP(Table4[[#This Row],[violation_code]],Table2[[#All],[violation_code]:[category]],3,FALSE)</f>
        <v>3</v>
      </c>
      <c r="E1104">
        <v>349570</v>
      </c>
      <c r="F1104" s="4">
        <v>0.56388888888888888</v>
      </c>
      <c r="G1104">
        <v>2319</v>
      </c>
      <c r="H1104" t="s">
        <v>33</v>
      </c>
      <c r="I1104" t="str">
        <f>CONCATENATE(Table4[[#This Row],[house_number]]," ",Table4[[#This Row],[street_name]], ", New York, NY")</f>
        <v>2319 1st Ave, New York, NY</v>
      </c>
    </row>
    <row r="1105" spans="1:9" x14ac:dyDescent="0.25">
      <c r="A1105">
        <v>7097816510</v>
      </c>
      <c r="B1105" s="5">
        <v>41515</v>
      </c>
      <c r="C1105">
        <v>48</v>
      </c>
      <c r="D1105">
        <f>VLOOKUP(Table4[[#This Row],[violation_code]],Table2[[#All],[violation_code]:[category]],3,FALSE)</f>
        <v>3</v>
      </c>
      <c r="E1105">
        <v>349570</v>
      </c>
      <c r="F1105" s="4">
        <v>0.56180555555555556</v>
      </c>
      <c r="G1105">
        <v>2267</v>
      </c>
      <c r="H1105" t="s">
        <v>33</v>
      </c>
      <c r="I1105" t="str">
        <f>CONCATENATE(Table4[[#This Row],[house_number]]," ",Table4[[#This Row],[street_name]], ", New York, NY")</f>
        <v>2267 1st Ave, New York, NY</v>
      </c>
    </row>
    <row r="1106" spans="1:9" x14ac:dyDescent="0.25">
      <c r="A1106">
        <v>7097816480</v>
      </c>
      <c r="B1106" s="5">
        <v>41515</v>
      </c>
      <c r="C1106">
        <v>46</v>
      </c>
      <c r="D1106">
        <f>VLOOKUP(Table4[[#This Row],[violation_code]],Table2[[#All],[violation_code]:[category]],3,FALSE)</f>
        <v>3</v>
      </c>
      <c r="E1106">
        <v>349570</v>
      </c>
      <c r="F1106" s="4">
        <v>0.55625000000000002</v>
      </c>
      <c r="G1106">
        <v>156</v>
      </c>
      <c r="H1106" t="s">
        <v>40</v>
      </c>
      <c r="I1106" t="str">
        <f>CONCATENATE(Table4[[#This Row],[house_number]]," ",Table4[[#This Row],[street_name]], ", New York, NY")</f>
        <v>156 E 116th St, New York, NY</v>
      </c>
    </row>
    <row r="1107" spans="1:9" x14ac:dyDescent="0.25">
      <c r="A1107">
        <v>7097816478</v>
      </c>
      <c r="B1107" s="5">
        <v>41515</v>
      </c>
      <c r="C1107">
        <v>46</v>
      </c>
      <c r="D1107">
        <f>VLOOKUP(Table4[[#This Row],[violation_code]],Table2[[#All],[violation_code]:[category]],3,FALSE)</f>
        <v>3</v>
      </c>
      <c r="E1107">
        <v>349570</v>
      </c>
      <c r="F1107" s="4">
        <v>0.55069444444444449</v>
      </c>
      <c r="G1107">
        <v>250</v>
      </c>
      <c r="H1107" t="s">
        <v>31</v>
      </c>
      <c r="I1107" t="str">
        <f>CONCATENATE(Table4[[#This Row],[house_number]]," ",Table4[[#This Row],[street_name]], ", New York, NY")</f>
        <v>250 E 105th St, New York, NY</v>
      </c>
    </row>
    <row r="1108" spans="1:9" x14ac:dyDescent="0.25">
      <c r="A1108">
        <v>7097816466</v>
      </c>
      <c r="B1108" s="5">
        <v>41515</v>
      </c>
      <c r="C1108">
        <v>19</v>
      </c>
      <c r="D1108">
        <f>VLOOKUP(Table4[[#This Row],[violation_code]],Table2[[#All],[violation_code]:[category]],3,FALSE)</f>
        <v>2</v>
      </c>
      <c r="E1108">
        <v>349570</v>
      </c>
      <c r="F1108" s="4">
        <v>0.54652777777777783</v>
      </c>
      <c r="G1108">
        <v>211</v>
      </c>
      <c r="H1108" t="s">
        <v>115</v>
      </c>
      <c r="I1108" t="str">
        <f>CONCATENATE(Table4[[#This Row],[house_number]]," ",Table4[[#This Row],[street_name]], ", New York, NY")</f>
        <v>211 E 106th St, New York, NY</v>
      </c>
    </row>
    <row r="1109" spans="1:9" x14ac:dyDescent="0.25">
      <c r="A1109">
        <v>7097816454</v>
      </c>
      <c r="B1109" s="5">
        <v>41515</v>
      </c>
      <c r="C1109">
        <v>21</v>
      </c>
      <c r="D1109">
        <f>VLOOKUP(Table4[[#This Row],[violation_code]],Table2[[#All],[violation_code]:[category]],3,FALSE)</f>
        <v>1</v>
      </c>
      <c r="E1109">
        <v>349570</v>
      </c>
      <c r="F1109" s="4">
        <v>0.49722222222222223</v>
      </c>
      <c r="G1109">
        <v>137</v>
      </c>
      <c r="H1109" t="s">
        <v>25</v>
      </c>
      <c r="I1109" t="str">
        <f>CONCATENATE(Table4[[#This Row],[house_number]]," ",Table4[[#This Row],[street_name]], ", New York, NY")</f>
        <v>137 W 137th St, New York, NY</v>
      </c>
    </row>
    <row r="1110" spans="1:9" x14ac:dyDescent="0.25">
      <c r="A1110">
        <v>7097816442</v>
      </c>
      <c r="B1110" s="5">
        <v>41515</v>
      </c>
      <c r="C1110">
        <v>21</v>
      </c>
      <c r="D1110">
        <f>VLOOKUP(Table4[[#This Row],[violation_code]],Table2[[#All],[violation_code]:[category]],3,FALSE)</f>
        <v>1</v>
      </c>
      <c r="E1110">
        <v>349570</v>
      </c>
      <c r="F1110" s="4">
        <v>0.49583333333333335</v>
      </c>
      <c r="G1110" t="s">
        <v>116</v>
      </c>
      <c r="H1110" t="s">
        <v>25</v>
      </c>
      <c r="I1110" t="str">
        <f>CONCATENATE(Table4[[#This Row],[house_number]]," ",Table4[[#This Row],[street_name]], ", New York, NY")</f>
        <v>107-09 W 137th St, New York, NY</v>
      </c>
    </row>
    <row r="1111" spans="1:9" x14ac:dyDescent="0.25">
      <c r="A1111">
        <v>7097816430</v>
      </c>
      <c r="B1111" s="5">
        <v>41515</v>
      </c>
      <c r="C1111">
        <v>21</v>
      </c>
      <c r="D1111">
        <f>VLOOKUP(Table4[[#This Row],[violation_code]],Table2[[#All],[violation_code]:[category]],3,FALSE)</f>
        <v>1</v>
      </c>
      <c r="E1111">
        <v>349570</v>
      </c>
      <c r="F1111" s="4">
        <v>0.49444444444444446</v>
      </c>
      <c r="G1111">
        <v>560</v>
      </c>
      <c r="H1111" t="s">
        <v>62</v>
      </c>
      <c r="I1111" t="str">
        <f>CONCATENATE(Table4[[#This Row],[house_number]]," ",Table4[[#This Row],[street_name]], ", New York, NY")</f>
        <v>560 Lenox Ave, New York, NY</v>
      </c>
    </row>
    <row r="1112" spans="1:9" x14ac:dyDescent="0.25">
      <c r="A1112">
        <v>7097816429</v>
      </c>
      <c r="B1112" s="5">
        <v>41515</v>
      </c>
      <c r="C1112">
        <v>21</v>
      </c>
      <c r="D1112">
        <f>VLOOKUP(Table4[[#This Row],[violation_code]],Table2[[#All],[violation_code]:[category]],3,FALSE)</f>
        <v>1</v>
      </c>
      <c r="E1112">
        <v>349570</v>
      </c>
      <c r="F1112" s="4">
        <v>0.49305555555555558</v>
      </c>
      <c r="G1112">
        <v>101</v>
      </c>
      <c r="H1112" t="s">
        <v>28</v>
      </c>
      <c r="I1112" t="str">
        <f>CONCATENATE(Table4[[#This Row],[house_number]]," ",Table4[[#This Row],[street_name]], ", New York, NY")</f>
        <v>101 W 136th St, New York, NY</v>
      </c>
    </row>
    <row r="1113" spans="1:9" x14ac:dyDescent="0.25">
      <c r="A1113">
        <v>7097816375</v>
      </c>
      <c r="B1113" s="5">
        <v>41515</v>
      </c>
      <c r="C1113">
        <v>21</v>
      </c>
      <c r="D1113">
        <f>VLOOKUP(Table4[[#This Row],[violation_code]],Table2[[#All],[violation_code]:[category]],3,FALSE)</f>
        <v>1</v>
      </c>
      <c r="E1113">
        <v>349570</v>
      </c>
      <c r="F1113" s="4">
        <v>0.48541666666666666</v>
      </c>
      <c r="G1113">
        <v>311</v>
      </c>
      <c r="H1113" t="s">
        <v>27</v>
      </c>
      <c r="I1113" t="str">
        <f>CONCATENATE(Table4[[#This Row],[house_number]]," ",Table4[[#This Row],[street_name]], ", New York, NY")</f>
        <v>311 W 138th St, New York, NY</v>
      </c>
    </row>
    <row r="1114" spans="1:9" x14ac:dyDescent="0.25">
      <c r="A1114">
        <v>7097816363</v>
      </c>
      <c r="B1114" s="5">
        <v>41515</v>
      </c>
      <c r="C1114">
        <v>21</v>
      </c>
      <c r="D1114">
        <f>VLOOKUP(Table4[[#This Row],[violation_code]],Table2[[#All],[violation_code]:[category]],3,FALSE)</f>
        <v>1</v>
      </c>
      <c r="E1114">
        <v>349570</v>
      </c>
      <c r="F1114" s="4">
        <v>0.48472222222222222</v>
      </c>
      <c r="G1114">
        <v>321</v>
      </c>
      <c r="H1114" t="s">
        <v>27</v>
      </c>
      <c r="I1114" t="str">
        <f>CONCATENATE(Table4[[#This Row],[house_number]]," ",Table4[[#This Row],[street_name]], ", New York, NY")</f>
        <v>321 W 138th St, New York, NY</v>
      </c>
    </row>
    <row r="1115" spans="1:9" x14ac:dyDescent="0.25">
      <c r="A1115">
        <v>7097816340</v>
      </c>
      <c r="B1115" s="5">
        <v>41515</v>
      </c>
      <c r="C1115">
        <v>21</v>
      </c>
      <c r="D1115">
        <f>VLOOKUP(Table4[[#This Row],[violation_code]],Table2[[#All],[violation_code]:[category]],3,FALSE)</f>
        <v>1</v>
      </c>
      <c r="E1115">
        <v>349570</v>
      </c>
      <c r="F1115" s="4">
        <v>0.48333333333333334</v>
      </c>
      <c r="G1115">
        <v>101</v>
      </c>
      <c r="H1115" t="s">
        <v>108</v>
      </c>
      <c r="I1115" t="str">
        <f>CONCATENATE(Table4[[#This Row],[house_number]]," ",Table4[[#This Row],[street_name]], ", New York, NY")</f>
        <v>101 Edgecombe Ave, New York, NY</v>
      </c>
    </row>
    <row r="1116" spans="1:9" x14ac:dyDescent="0.25">
      <c r="A1116">
        <v>7097816338</v>
      </c>
      <c r="B1116" s="5">
        <v>41515</v>
      </c>
      <c r="C1116">
        <v>21</v>
      </c>
      <c r="D1116">
        <f>VLOOKUP(Table4[[#This Row],[violation_code]],Table2[[#All],[violation_code]:[category]],3,FALSE)</f>
        <v>1</v>
      </c>
      <c r="E1116">
        <v>349570</v>
      </c>
      <c r="F1116" s="4">
        <v>0.47291666666666665</v>
      </c>
      <c r="G1116">
        <v>15</v>
      </c>
      <c r="H1116" t="s">
        <v>52</v>
      </c>
      <c r="I1116" t="str">
        <f>CONCATENATE(Table4[[#This Row],[house_number]]," ",Table4[[#This Row],[street_name]], ", New York, NY")</f>
        <v>15 Claremont Ave, New York, NY</v>
      </c>
    </row>
    <row r="1117" spans="1:9" x14ac:dyDescent="0.25">
      <c r="A1117">
        <v>7097816314</v>
      </c>
      <c r="B1117" s="5">
        <v>41515</v>
      </c>
      <c r="C1117">
        <v>21</v>
      </c>
      <c r="D1117">
        <f>VLOOKUP(Table4[[#This Row],[violation_code]],Table2[[#All],[violation_code]:[category]],3,FALSE)</f>
        <v>1</v>
      </c>
      <c r="E1117">
        <v>349570</v>
      </c>
      <c r="F1117" s="4">
        <v>0.47083333333333338</v>
      </c>
      <c r="G1117">
        <v>15</v>
      </c>
      <c r="H1117" t="s">
        <v>52</v>
      </c>
      <c r="I1117" t="str">
        <f>CONCATENATE(Table4[[#This Row],[house_number]]," ",Table4[[#This Row],[street_name]], ", New York, NY")</f>
        <v>15 Claremont Ave, New York, NY</v>
      </c>
    </row>
    <row r="1118" spans="1:9" x14ac:dyDescent="0.25">
      <c r="A1118">
        <v>7097816302</v>
      </c>
      <c r="B1118" s="5">
        <v>41515</v>
      </c>
      <c r="C1118">
        <v>21</v>
      </c>
      <c r="D1118">
        <f>VLOOKUP(Table4[[#This Row],[violation_code]],Table2[[#All],[violation_code]:[category]],3,FALSE)</f>
        <v>1</v>
      </c>
      <c r="E1118">
        <v>349570</v>
      </c>
      <c r="F1118" s="4">
        <v>0.4694444444444445</v>
      </c>
      <c r="G1118">
        <v>21</v>
      </c>
      <c r="H1118" t="s">
        <v>52</v>
      </c>
      <c r="I1118" t="str">
        <f>CONCATENATE(Table4[[#This Row],[house_number]]," ",Table4[[#This Row],[street_name]], ", New York, NY")</f>
        <v>21 Claremont Ave, New York, NY</v>
      </c>
    </row>
    <row r="1119" spans="1:9" x14ac:dyDescent="0.25">
      <c r="A1119">
        <v>7097816247</v>
      </c>
      <c r="B1119" s="5">
        <v>41515</v>
      </c>
      <c r="C1119">
        <v>21</v>
      </c>
      <c r="D1119">
        <f>VLOOKUP(Table4[[#This Row],[violation_code]],Table2[[#All],[violation_code]:[category]],3,FALSE)</f>
        <v>1</v>
      </c>
      <c r="E1119">
        <v>349570</v>
      </c>
      <c r="F1119" s="4">
        <v>0.40902777777777777</v>
      </c>
      <c r="G1119">
        <v>393</v>
      </c>
      <c r="H1119" t="s">
        <v>62</v>
      </c>
      <c r="I1119" t="str">
        <f>CONCATENATE(Table4[[#This Row],[house_number]]," ",Table4[[#This Row],[street_name]], ", New York, NY")</f>
        <v>393 Lenox Ave, New York, NY</v>
      </c>
    </row>
    <row r="1120" spans="1:9" x14ac:dyDescent="0.25">
      <c r="A1120">
        <v>7097816200</v>
      </c>
      <c r="B1120" s="5">
        <v>41515</v>
      </c>
      <c r="C1120">
        <v>21</v>
      </c>
      <c r="D1120">
        <f>VLOOKUP(Table4[[#This Row],[violation_code]],Table2[[#All],[violation_code]:[category]],3,FALSE)</f>
        <v>1</v>
      </c>
      <c r="E1120">
        <v>349570</v>
      </c>
      <c r="F1120" s="4">
        <v>0.39999999999999997</v>
      </c>
      <c r="G1120">
        <v>110</v>
      </c>
      <c r="H1120" t="s">
        <v>22</v>
      </c>
      <c r="I1120" t="str">
        <f>CONCATENATE(Table4[[#This Row],[house_number]]," ",Table4[[#This Row],[street_name]], ", New York, NY")</f>
        <v>110 W 131st St, New York, NY</v>
      </c>
    </row>
    <row r="1121" spans="1:9" x14ac:dyDescent="0.25">
      <c r="A1121">
        <v>7097816168</v>
      </c>
      <c r="B1121" s="5">
        <v>41515</v>
      </c>
      <c r="C1121">
        <v>21</v>
      </c>
      <c r="D1121">
        <f>VLOOKUP(Table4[[#This Row],[violation_code]],Table2[[#All],[violation_code]:[category]],3,FALSE)</f>
        <v>1</v>
      </c>
      <c r="E1121">
        <v>349570</v>
      </c>
      <c r="F1121" s="4">
        <v>0.37916666666666665</v>
      </c>
      <c r="G1121" t="s">
        <v>49</v>
      </c>
      <c r="H1121" t="s">
        <v>21</v>
      </c>
      <c r="I1121" t="str">
        <f>CONCATENATE(Table4[[#This Row],[house_number]]," ",Table4[[#This Row],[street_name]], ", New York, NY")</f>
        <v>96-100 Convent Ave, New York, NY</v>
      </c>
    </row>
    <row r="1122" spans="1:9" x14ac:dyDescent="0.25">
      <c r="A1122">
        <v>7097816156</v>
      </c>
      <c r="B1122" s="5">
        <v>41515</v>
      </c>
      <c r="C1122">
        <v>21</v>
      </c>
      <c r="D1122">
        <f>VLOOKUP(Table4[[#This Row],[violation_code]],Table2[[#All],[violation_code]:[category]],3,FALSE)</f>
        <v>1</v>
      </c>
      <c r="E1122">
        <v>349570</v>
      </c>
      <c r="F1122" s="4">
        <v>0.37152777777777773</v>
      </c>
      <c r="G1122">
        <v>119</v>
      </c>
      <c r="H1122" t="s">
        <v>96</v>
      </c>
      <c r="I1122" t="str">
        <f>CONCATENATE(Table4[[#This Row],[house_number]]," ",Table4[[#This Row],[street_name]], ", New York, NY")</f>
        <v>119 W 119th St, New York, NY</v>
      </c>
    </row>
    <row r="1123" spans="1:9" x14ac:dyDescent="0.25">
      <c r="A1123">
        <v>7097816132</v>
      </c>
      <c r="B1123" s="5">
        <v>41515</v>
      </c>
      <c r="C1123">
        <v>21</v>
      </c>
      <c r="D1123">
        <f>VLOOKUP(Table4[[#This Row],[violation_code]],Table2[[#All],[violation_code]:[category]],3,FALSE)</f>
        <v>1</v>
      </c>
      <c r="E1123">
        <v>349570</v>
      </c>
      <c r="F1123" s="4">
        <v>0.3666666666666667</v>
      </c>
      <c r="G1123">
        <v>267</v>
      </c>
      <c r="H1123" t="s">
        <v>77</v>
      </c>
      <c r="I1123" t="str">
        <f>CONCATENATE(Table4[[#This Row],[house_number]]," ",Table4[[#This Row],[street_name]], ", New York, NY")</f>
        <v>267 W 121st St, New York, NY</v>
      </c>
    </row>
    <row r="1124" spans="1:9" x14ac:dyDescent="0.25">
      <c r="A1124">
        <v>7097816090</v>
      </c>
      <c r="B1124" s="5">
        <v>41515</v>
      </c>
      <c r="C1124">
        <v>21</v>
      </c>
      <c r="D1124">
        <f>VLOOKUP(Table4[[#This Row],[violation_code]],Table2[[#All],[violation_code]:[category]],3,FALSE)</f>
        <v>1</v>
      </c>
      <c r="E1124">
        <v>349570</v>
      </c>
      <c r="F1124" s="4">
        <v>0.35972222222222222</v>
      </c>
      <c r="G1124">
        <v>209</v>
      </c>
      <c r="H1124" t="s">
        <v>45</v>
      </c>
      <c r="I1124" t="str">
        <f>CONCATENATE(Table4[[#This Row],[house_number]]," ",Table4[[#This Row],[street_name]], ", New York, NY")</f>
        <v>209 W 122nd St, New York, NY</v>
      </c>
    </row>
    <row r="1125" spans="1:9" x14ac:dyDescent="0.25">
      <c r="A1125">
        <v>7097816089</v>
      </c>
      <c r="B1125" s="5">
        <v>41515</v>
      </c>
      <c r="C1125">
        <v>21</v>
      </c>
      <c r="D1125">
        <f>VLOOKUP(Table4[[#This Row],[violation_code]],Table2[[#All],[violation_code]:[category]],3,FALSE)</f>
        <v>1</v>
      </c>
      <c r="E1125">
        <v>349570</v>
      </c>
      <c r="F1125" s="4">
        <v>0.35833333333333334</v>
      </c>
      <c r="G1125">
        <v>235</v>
      </c>
      <c r="H1125" t="s">
        <v>45</v>
      </c>
      <c r="I1125" t="str">
        <f>CONCATENATE(Table4[[#This Row],[house_number]]," ",Table4[[#This Row],[street_name]], ", New York, NY")</f>
        <v>235 W 122nd St, New York, NY</v>
      </c>
    </row>
    <row r="1126" spans="1:9" x14ac:dyDescent="0.25">
      <c r="A1126">
        <v>7097816077</v>
      </c>
      <c r="B1126" s="5">
        <v>41515</v>
      </c>
      <c r="C1126">
        <v>21</v>
      </c>
      <c r="D1126">
        <f>VLOOKUP(Table4[[#This Row],[violation_code]],Table2[[#All],[violation_code]:[category]],3,FALSE)</f>
        <v>1</v>
      </c>
      <c r="E1126">
        <v>349570</v>
      </c>
      <c r="F1126" s="4">
        <v>0.3444444444444445</v>
      </c>
      <c r="G1126">
        <v>537</v>
      </c>
      <c r="H1126" t="s">
        <v>43</v>
      </c>
      <c r="I1126" t="str">
        <f>CONCATENATE(Table4[[#This Row],[house_number]]," ",Table4[[#This Row],[street_name]], ", New York, NY")</f>
        <v>537 W 150th St, New York, NY</v>
      </c>
    </row>
    <row r="1127" spans="1:9" x14ac:dyDescent="0.25">
      <c r="A1127">
        <v>7097816065</v>
      </c>
      <c r="B1127" s="5">
        <v>41515</v>
      </c>
      <c r="C1127">
        <v>21</v>
      </c>
      <c r="D1127">
        <f>VLOOKUP(Table4[[#This Row],[violation_code]],Table2[[#All],[violation_code]:[category]],3,FALSE)</f>
        <v>1</v>
      </c>
      <c r="E1127">
        <v>349570</v>
      </c>
      <c r="F1127" s="4">
        <v>0.34166666666666662</v>
      </c>
      <c r="G1127">
        <v>537</v>
      </c>
      <c r="H1127" t="s">
        <v>44</v>
      </c>
      <c r="I1127" t="str">
        <f>CONCATENATE(Table4[[#This Row],[house_number]]," ",Table4[[#This Row],[street_name]], ", New York, NY")</f>
        <v>537 W 149th St, New York, NY</v>
      </c>
    </row>
    <row r="1128" spans="1:9" x14ac:dyDescent="0.25">
      <c r="A1128">
        <v>7097816053</v>
      </c>
      <c r="B1128" s="5">
        <v>41515</v>
      </c>
      <c r="C1128">
        <v>21</v>
      </c>
      <c r="D1128">
        <f>VLOOKUP(Table4[[#This Row],[violation_code]],Table2[[#All],[violation_code]:[category]],3,FALSE)</f>
        <v>1</v>
      </c>
      <c r="E1128">
        <v>349570</v>
      </c>
      <c r="F1128" s="4">
        <v>0.34097222222222223</v>
      </c>
      <c r="G1128">
        <v>523</v>
      </c>
      <c r="H1128" t="s">
        <v>44</v>
      </c>
      <c r="I1128" t="str">
        <f>CONCATENATE(Table4[[#This Row],[house_number]]," ",Table4[[#This Row],[street_name]], ", New York, NY")</f>
        <v>523 W 149th St, New York, NY</v>
      </c>
    </row>
    <row r="1129" spans="1:9" x14ac:dyDescent="0.25">
      <c r="A1129">
        <v>7097816041</v>
      </c>
      <c r="B1129" s="5">
        <v>41515</v>
      </c>
      <c r="C1129">
        <v>21</v>
      </c>
      <c r="D1129">
        <f>VLOOKUP(Table4[[#This Row],[violation_code]],Table2[[#All],[violation_code]:[category]],3,FALSE)</f>
        <v>1</v>
      </c>
      <c r="E1129">
        <v>349570</v>
      </c>
      <c r="F1129" s="4">
        <v>0.34027777777777773</v>
      </c>
      <c r="G1129">
        <v>519</v>
      </c>
      <c r="H1129" t="s">
        <v>55</v>
      </c>
      <c r="I1129" t="str">
        <f>CONCATENATE(Table4[[#This Row],[house_number]]," ",Table4[[#This Row],[street_name]], ", New York, NY")</f>
        <v>519 W 148th St, New York, NY</v>
      </c>
    </row>
    <row r="1130" spans="1:9" x14ac:dyDescent="0.25">
      <c r="A1130">
        <v>7097816004</v>
      </c>
      <c r="B1130" s="5">
        <v>41515</v>
      </c>
      <c r="C1130">
        <v>19</v>
      </c>
      <c r="D1130">
        <f>VLOOKUP(Table4[[#This Row],[violation_code]],Table2[[#All],[violation_code]:[category]],3,FALSE)</f>
        <v>2</v>
      </c>
      <c r="E1130">
        <v>349570</v>
      </c>
      <c r="F1130" s="4">
        <v>0.32500000000000001</v>
      </c>
      <c r="G1130">
        <v>2848</v>
      </c>
      <c r="H1130" t="s">
        <v>17</v>
      </c>
      <c r="I1130" t="str">
        <f>CONCATENATE(Table4[[#This Row],[house_number]]," ",Table4[[#This Row],[street_name]], ", New York, NY")</f>
        <v>2848 Broadway, New York, NY</v>
      </c>
    </row>
    <row r="1131" spans="1:9" x14ac:dyDescent="0.25">
      <c r="A1131">
        <v>7097815991</v>
      </c>
      <c r="B1131" s="5">
        <v>41515</v>
      </c>
      <c r="C1131">
        <v>21</v>
      </c>
      <c r="D1131">
        <f>VLOOKUP(Table4[[#This Row],[violation_code]],Table2[[#All],[violation_code]:[category]],3,FALSE)</f>
        <v>1</v>
      </c>
      <c r="E1131">
        <v>349570</v>
      </c>
      <c r="F1131" s="4">
        <v>0.3215277777777778</v>
      </c>
      <c r="G1131">
        <v>2688</v>
      </c>
      <c r="H1131" t="s">
        <v>17</v>
      </c>
      <c r="I1131" t="str">
        <f>CONCATENATE(Table4[[#This Row],[house_number]]," ",Table4[[#This Row],[street_name]], ", New York, NY")</f>
        <v>2688 Broadway, New York, NY</v>
      </c>
    </row>
    <row r="1132" spans="1:9" x14ac:dyDescent="0.25">
      <c r="A1132">
        <v>7097815978</v>
      </c>
      <c r="B1132" s="5">
        <v>41515</v>
      </c>
      <c r="C1132">
        <v>21</v>
      </c>
      <c r="D1132">
        <f>VLOOKUP(Table4[[#This Row],[violation_code]],Table2[[#All],[violation_code]:[category]],3,FALSE)</f>
        <v>1</v>
      </c>
      <c r="E1132">
        <v>349570</v>
      </c>
      <c r="F1132" s="4">
        <v>0.31944444444444448</v>
      </c>
      <c r="G1132">
        <v>2688</v>
      </c>
      <c r="H1132" t="s">
        <v>17</v>
      </c>
      <c r="I1132" t="str">
        <f>CONCATENATE(Table4[[#This Row],[house_number]]," ",Table4[[#This Row],[street_name]], ", New York, NY")</f>
        <v>2688 Broadway, New York, NY</v>
      </c>
    </row>
    <row r="1133" spans="1:9" x14ac:dyDescent="0.25">
      <c r="A1133">
        <v>7097815929</v>
      </c>
      <c r="B1133" s="5">
        <v>41515</v>
      </c>
      <c r="C1133">
        <v>21</v>
      </c>
      <c r="D1133">
        <f>VLOOKUP(Table4[[#This Row],[violation_code]],Table2[[#All],[violation_code]:[category]],3,FALSE)</f>
        <v>1</v>
      </c>
      <c r="E1133">
        <v>349570</v>
      </c>
      <c r="F1133" s="4">
        <v>0.29583333333333334</v>
      </c>
      <c r="G1133">
        <v>998</v>
      </c>
      <c r="H1133" t="s">
        <v>14</v>
      </c>
      <c r="I1133" t="str">
        <f>CONCATENATE(Table4[[#This Row],[house_number]]," ",Table4[[#This Row],[street_name]], ", New York, NY")</f>
        <v>998 Columbus Ave, New York, NY</v>
      </c>
    </row>
    <row r="1134" spans="1:9" x14ac:dyDescent="0.25">
      <c r="A1134">
        <v>7097815917</v>
      </c>
      <c r="B1134" s="5">
        <v>41515</v>
      </c>
      <c r="C1134">
        <v>71</v>
      </c>
      <c r="D1134">
        <f>VLOOKUP(Table4[[#This Row],[violation_code]],Table2[[#All],[violation_code]:[category]],3,FALSE)</f>
        <v>5</v>
      </c>
      <c r="E1134">
        <v>349570</v>
      </c>
      <c r="F1134" s="4">
        <v>0.29305555555555557</v>
      </c>
      <c r="G1134">
        <v>998</v>
      </c>
      <c r="H1134" t="s">
        <v>14</v>
      </c>
      <c r="I1134" t="str">
        <f>CONCATENATE(Table4[[#This Row],[house_number]]," ",Table4[[#This Row],[street_name]], ", New York, NY")</f>
        <v>998 Columbus Ave, New York, NY</v>
      </c>
    </row>
    <row r="1135" spans="1:9" x14ac:dyDescent="0.25">
      <c r="A1135">
        <v>7097815899</v>
      </c>
      <c r="B1135" s="5">
        <v>41515</v>
      </c>
      <c r="C1135">
        <v>21</v>
      </c>
      <c r="D1135">
        <f>VLOOKUP(Table4[[#This Row],[violation_code]],Table2[[#All],[violation_code]:[category]],3,FALSE)</f>
        <v>1</v>
      </c>
      <c r="E1135">
        <v>349570</v>
      </c>
      <c r="F1135" s="4">
        <v>0.27916666666666667</v>
      </c>
      <c r="G1135">
        <v>845</v>
      </c>
      <c r="H1135" t="s">
        <v>14</v>
      </c>
      <c r="I1135" t="str">
        <f>CONCATENATE(Table4[[#This Row],[house_number]]," ",Table4[[#This Row],[street_name]], ", New York, NY")</f>
        <v>845 Columbus Ave, New York, NY</v>
      </c>
    </row>
    <row r="1136" spans="1:9" x14ac:dyDescent="0.25">
      <c r="A1136">
        <v>7097815887</v>
      </c>
      <c r="B1136" s="5">
        <v>41515</v>
      </c>
      <c r="C1136">
        <v>21</v>
      </c>
      <c r="D1136">
        <f>VLOOKUP(Table4[[#This Row],[violation_code]],Table2[[#All],[violation_code]:[category]],3,FALSE)</f>
        <v>1</v>
      </c>
      <c r="E1136">
        <v>349570</v>
      </c>
      <c r="F1136" s="4">
        <v>0.27847222222222223</v>
      </c>
      <c r="G1136">
        <v>845</v>
      </c>
      <c r="H1136" t="s">
        <v>14</v>
      </c>
      <c r="I1136" t="str">
        <f>CONCATENATE(Table4[[#This Row],[house_number]]," ",Table4[[#This Row],[street_name]], ", New York, NY")</f>
        <v>845 Columbus Ave, New York, NY</v>
      </c>
    </row>
    <row r="1137" spans="1:9" x14ac:dyDescent="0.25">
      <c r="A1137">
        <v>7097815863</v>
      </c>
      <c r="B1137" s="5">
        <v>41515</v>
      </c>
      <c r="C1137">
        <v>21</v>
      </c>
      <c r="D1137">
        <f>VLOOKUP(Table4[[#This Row],[violation_code]],Table2[[#All],[violation_code]:[category]],3,FALSE)</f>
        <v>1</v>
      </c>
      <c r="E1137">
        <v>349570</v>
      </c>
      <c r="F1137" s="4">
        <v>0.27638888888888885</v>
      </c>
      <c r="G1137">
        <v>865</v>
      </c>
      <c r="H1137" t="s">
        <v>14</v>
      </c>
      <c r="I1137" t="str">
        <f>CONCATENATE(Table4[[#This Row],[house_number]]," ",Table4[[#This Row],[street_name]], ", New York, NY")</f>
        <v>865 Columbus Ave, New York, NY</v>
      </c>
    </row>
    <row r="1138" spans="1:9" x14ac:dyDescent="0.25">
      <c r="A1138">
        <v>7097817446</v>
      </c>
      <c r="B1138" s="5">
        <v>41516</v>
      </c>
      <c r="C1138">
        <v>46</v>
      </c>
      <c r="D1138">
        <f>VLOOKUP(Table4[[#This Row],[violation_code]],Table2[[#All],[violation_code]:[category]],3,FALSE)</f>
        <v>3</v>
      </c>
      <c r="E1138">
        <v>349570</v>
      </c>
      <c r="F1138" s="4">
        <v>0.61319444444444449</v>
      </c>
      <c r="G1138">
        <v>353</v>
      </c>
      <c r="H1138" t="s">
        <v>40</v>
      </c>
      <c r="I1138" t="str">
        <f>CONCATENATE(Table4[[#This Row],[house_number]]," ",Table4[[#This Row],[street_name]], ", New York, NY")</f>
        <v>353 E 116th St, New York, NY</v>
      </c>
    </row>
    <row r="1139" spans="1:9" x14ac:dyDescent="0.25">
      <c r="A1139">
        <v>7097817434</v>
      </c>
      <c r="B1139" s="5">
        <v>41516</v>
      </c>
      <c r="C1139">
        <v>46</v>
      </c>
      <c r="D1139">
        <f>VLOOKUP(Table4[[#This Row],[violation_code]],Table2[[#All],[violation_code]:[category]],3,FALSE)</f>
        <v>3</v>
      </c>
      <c r="E1139">
        <v>349570</v>
      </c>
      <c r="F1139" s="4">
        <v>0.61111111111111105</v>
      </c>
      <c r="G1139">
        <v>357</v>
      </c>
      <c r="H1139" t="s">
        <v>40</v>
      </c>
      <c r="I1139" t="str">
        <f>CONCATENATE(Table4[[#This Row],[house_number]]," ",Table4[[#This Row],[street_name]], ", New York, NY")</f>
        <v>357 E 116th St, New York, NY</v>
      </c>
    </row>
    <row r="1140" spans="1:9" x14ac:dyDescent="0.25">
      <c r="A1140">
        <v>7097817422</v>
      </c>
      <c r="B1140" s="5">
        <v>41516</v>
      </c>
      <c r="C1140">
        <v>46</v>
      </c>
      <c r="D1140">
        <f>VLOOKUP(Table4[[#This Row],[violation_code]],Table2[[#All],[violation_code]:[category]],3,FALSE)</f>
        <v>3</v>
      </c>
      <c r="E1140">
        <v>349570</v>
      </c>
      <c r="F1140" s="4">
        <v>0.60833333333333328</v>
      </c>
      <c r="G1140">
        <v>350</v>
      </c>
      <c r="H1140" t="s">
        <v>40</v>
      </c>
      <c r="I1140" t="str">
        <f>CONCATENATE(Table4[[#This Row],[house_number]]," ",Table4[[#This Row],[street_name]], ", New York, NY")</f>
        <v>350 E 116th St, New York, NY</v>
      </c>
    </row>
    <row r="1141" spans="1:9" x14ac:dyDescent="0.25">
      <c r="A1141">
        <v>7097817410</v>
      </c>
      <c r="B1141" s="5">
        <v>41516</v>
      </c>
      <c r="C1141">
        <v>73</v>
      </c>
      <c r="D1141">
        <f>VLOOKUP(Table4[[#This Row],[violation_code]],Table2[[#All],[violation_code]:[category]],3,FALSE)</f>
        <v>5</v>
      </c>
      <c r="E1141">
        <v>349570</v>
      </c>
      <c r="F1141" s="4">
        <v>0.60625000000000007</v>
      </c>
      <c r="G1141">
        <v>322</v>
      </c>
      <c r="H1141" t="s">
        <v>40</v>
      </c>
      <c r="I1141" t="str">
        <f>CONCATENATE(Table4[[#This Row],[house_number]]," ",Table4[[#This Row],[street_name]], ", New York, NY")</f>
        <v>322 E 116th St, New York, NY</v>
      </c>
    </row>
    <row r="1142" spans="1:9" x14ac:dyDescent="0.25">
      <c r="A1142">
        <v>7097817409</v>
      </c>
      <c r="B1142" s="5">
        <v>41516</v>
      </c>
      <c r="C1142">
        <v>46</v>
      </c>
      <c r="D1142">
        <f>VLOOKUP(Table4[[#This Row],[violation_code]],Table2[[#All],[violation_code]:[category]],3,FALSE)</f>
        <v>3</v>
      </c>
      <c r="E1142">
        <v>349570</v>
      </c>
      <c r="F1142" s="4">
        <v>0.60555555555555551</v>
      </c>
      <c r="G1142">
        <v>322</v>
      </c>
      <c r="H1142" t="s">
        <v>40</v>
      </c>
      <c r="I1142" t="str">
        <f>CONCATENATE(Table4[[#This Row],[house_number]]," ",Table4[[#This Row],[street_name]], ", New York, NY")</f>
        <v>322 E 116th St, New York, NY</v>
      </c>
    </row>
    <row r="1143" spans="1:9" x14ac:dyDescent="0.25">
      <c r="A1143">
        <v>7097817392</v>
      </c>
      <c r="B1143" s="5">
        <v>41516</v>
      </c>
      <c r="C1143">
        <v>46</v>
      </c>
      <c r="D1143">
        <f>VLOOKUP(Table4[[#This Row],[violation_code]],Table2[[#All],[violation_code]:[category]],3,FALSE)</f>
        <v>3</v>
      </c>
      <c r="E1143">
        <v>349570</v>
      </c>
      <c r="F1143" s="4">
        <v>0.59861111111111109</v>
      </c>
      <c r="G1143">
        <v>218</v>
      </c>
      <c r="H1143" t="s">
        <v>40</v>
      </c>
      <c r="I1143" t="str">
        <f>CONCATENATE(Table4[[#This Row],[house_number]]," ",Table4[[#This Row],[street_name]], ", New York, NY")</f>
        <v>218 E 116th St, New York, NY</v>
      </c>
    </row>
    <row r="1144" spans="1:9" x14ac:dyDescent="0.25">
      <c r="A1144">
        <v>7097817380</v>
      </c>
      <c r="B1144" s="5">
        <v>41516</v>
      </c>
      <c r="C1144">
        <v>46</v>
      </c>
      <c r="D1144">
        <f>VLOOKUP(Table4[[#This Row],[violation_code]],Table2[[#All],[violation_code]:[category]],3,FALSE)</f>
        <v>3</v>
      </c>
      <c r="E1144">
        <v>349570</v>
      </c>
      <c r="F1144" s="4">
        <v>0.59791666666666665</v>
      </c>
      <c r="G1144">
        <v>210</v>
      </c>
      <c r="H1144" t="s">
        <v>40</v>
      </c>
      <c r="I1144" t="str">
        <f>CONCATENATE(Table4[[#This Row],[house_number]]," ",Table4[[#This Row],[street_name]], ", New York, NY")</f>
        <v>210 E 116th St, New York, NY</v>
      </c>
    </row>
    <row r="1145" spans="1:9" x14ac:dyDescent="0.25">
      <c r="A1145">
        <v>7097817379</v>
      </c>
      <c r="B1145" s="5">
        <v>41516</v>
      </c>
      <c r="C1145">
        <v>19</v>
      </c>
      <c r="D1145">
        <f>VLOOKUP(Table4[[#This Row],[violation_code]],Table2[[#All],[violation_code]:[category]],3,FALSE)</f>
        <v>2</v>
      </c>
      <c r="E1145">
        <v>349570</v>
      </c>
      <c r="F1145" s="4">
        <v>0.59652777777777777</v>
      </c>
      <c r="G1145">
        <v>218</v>
      </c>
      <c r="H1145" t="s">
        <v>40</v>
      </c>
      <c r="I1145" t="str">
        <f>CONCATENATE(Table4[[#This Row],[house_number]]," ",Table4[[#This Row],[street_name]], ", New York, NY")</f>
        <v>218 E 116th St, New York, NY</v>
      </c>
    </row>
    <row r="1146" spans="1:9" x14ac:dyDescent="0.25">
      <c r="A1146">
        <v>7097817367</v>
      </c>
      <c r="B1146" s="5">
        <v>41516</v>
      </c>
      <c r="C1146">
        <v>19</v>
      </c>
      <c r="D1146">
        <f>VLOOKUP(Table4[[#This Row],[violation_code]],Table2[[#All],[violation_code]:[category]],3,FALSE)</f>
        <v>2</v>
      </c>
      <c r="E1146">
        <v>349570</v>
      </c>
      <c r="F1146" s="4">
        <v>0.59444444444444444</v>
      </c>
      <c r="G1146">
        <v>161</v>
      </c>
      <c r="H1146" t="s">
        <v>40</v>
      </c>
      <c r="I1146" t="str">
        <f>CONCATENATE(Table4[[#This Row],[house_number]]," ",Table4[[#This Row],[street_name]], ", New York, NY")</f>
        <v>161 E 116th St, New York, NY</v>
      </c>
    </row>
    <row r="1147" spans="1:9" x14ac:dyDescent="0.25">
      <c r="A1147">
        <v>7097817355</v>
      </c>
      <c r="B1147" s="5">
        <v>41516</v>
      </c>
      <c r="C1147">
        <v>18</v>
      </c>
      <c r="D1147">
        <f>VLOOKUP(Table4[[#This Row],[violation_code]],Table2[[#All],[violation_code]:[category]],3,FALSE)</f>
        <v>2</v>
      </c>
      <c r="E1147">
        <v>349570</v>
      </c>
      <c r="F1147" s="4">
        <v>0.58888888888888891</v>
      </c>
      <c r="G1147">
        <v>2403</v>
      </c>
      <c r="H1147" t="s">
        <v>30</v>
      </c>
      <c r="I1147" t="str">
        <f>CONCATENATE(Table4[[#This Row],[house_number]]," ",Table4[[#This Row],[street_name]], ", New York, NY")</f>
        <v>2403 2nd Ave, New York, NY</v>
      </c>
    </row>
    <row r="1148" spans="1:9" x14ac:dyDescent="0.25">
      <c r="A1148">
        <v>7097817331</v>
      </c>
      <c r="B1148" s="5">
        <v>41516</v>
      </c>
      <c r="C1148">
        <v>16</v>
      </c>
      <c r="D1148">
        <f>VLOOKUP(Table4[[#This Row],[violation_code]],Table2[[#All],[violation_code]:[category]],3,FALSE)</f>
        <v>2</v>
      </c>
      <c r="E1148">
        <v>349570</v>
      </c>
      <c r="F1148" s="4">
        <v>0.58472222222222225</v>
      </c>
      <c r="G1148">
        <v>252</v>
      </c>
      <c r="H1148" t="s">
        <v>39</v>
      </c>
      <c r="I1148" t="str">
        <f>CONCATENATE(Table4[[#This Row],[house_number]]," ",Table4[[#This Row],[street_name]], ", New York, NY")</f>
        <v>252 E 125th St, New York, NY</v>
      </c>
    </row>
    <row r="1149" spans="1:9" x14ac:dyDescent="0.25">
      <c r="A1149">
        <v>7097817318</v>
      </c>
      <c r="B1149" s="5">
        <v>41516</v>
      </c>
      <c r="C1149">
        <v>46</v>
      </c>
      <c r="D1149">
        <f>VLOOKUP(Table4[[#This Row],[violation_code]],Table2[[#All],[violation_code]:[category]],3,FALSE)</f>
        <v>3</v>
      </c>
      <c r="E1149">
        <v>349570</v>
      </c>
      <c r="F1149" s="4">
        <v>0.57708333333333328</v>
      </c>
      <c r="G1149">
        <v>350</v>
      </c>
      <c r="H1149" t="s">
        <v>40</v>
      </c>
      <c r="I1149" t="str">
        <f>CONCATENATE(Table4[[#This Row],[house_number]]," ",Table4[[#This Row],[street_name]], ", New York, NY")</f>
        <v>350 E 116th St, New York, NY</v>
      </c>
    </row>
    <row r="1150" spans="1:9" x14ac:dyDescent="0.25">
      <c r="A1150">
        <v>7097817288</v>
      </c>
      <c r="B1150" s="5">
        <v>41516</v>
      </c>
      <c r="C1150">
        <v>19</v>
      </c>
      <c r="D1150">
        <f>VLOOKUP(Table4[[#This Row],[violation_code]],Table2[[#All],[violation_code]:[category]],3,FALSE)</f>
        <v>2</v>
      </c>
      <c r="E1150">
        <v>349570</v>
      </c>
      <c r="F1150" s="4">
        <v>0.57291666666666663</v>
      </c>
      <c r="G1150">
        <v>157</v>
      </c>
      <c r="H1150" t="s">
        <v>40</v>
      </c>
      <c r="I1150" t="str">
        <f>CONCATENATE(Table4[[#This Row],[house_number]]," ",Table4[[#This Row],[street_name]], ", New York, NY")</f>
        <v>157 E 116th St, New York, NY</v>
      </c>
    </row>
    <row r="1151" spans="1:9" x14ac:dyDescent="0.25">
      <c r="A1151">
        <v>7097817264</v>
      </c>
      <c r="B1151" s="5">
        <v>41516</v>
      </c>
      <c r="C1151">
        <v>46</v>
      </c>
      <c r="D1151">
        <f>VLOOKUP(Table4[[#This Row],[violation_code]],Table2[[#All],[violation_code]:[category]],3,FALSE)</f>
        <v>3</v>
      </c>
      <c r="E1151">
        <v>349570</v>
      </c>
      <c r="F1151" s="4">
        <v>0.55625000000000002</v>
      </c>
      <c r="G1151">
        <v>107</v>
      </c>
      <c r="H1151" t="s">
        <v>28</v>
      </c>
      <c r="I1151" t="str">
        <f>CONCATENATE(Table4[[#This Row],[house_number]]," ",Table4[[#This Row],[street_name]], ", New York, NY")</f>
        <v>107 W 136th St, New York, NY</v>
      </c>
    </row>
    <row r="1152" spans="1:9" x14ac:dyDescent="0.25">
      <c r="A1152">
        <v>7097817239</v>
      </c>
      <c r="B1152" s="5">
        <v>41516</v>
      </c>
      <c r="C1152">
        <v>19</v>
      </c>
      <c r="D1152">
        <f>VLOOKUP(Table4[[#This Row],[violation_code]],Table2[[#All],[violation_code]:[category]],3,FALSE)</f>
        <v>2</v>
      </c>
      <c r="E1152">
        <v>349570</v>
      </c>
      <c r="F1152" s="4">
        <v>0.54513888888888895</v>
      </c>
      <c r="G1152">
        <v>1627</v>
      </c>
      <c r="H1152" t="s">
        <v>16</v>
      </c>
      <c r="I1152" t="str">
        <f>CONCATENATE(Table4[[#This Row],[house_number]]," ",Table4[[#This Row],[street_name]], ", New York, NY")</f>
        <v>1627 Amsterdam Ave, New York, NY</v>
      </c>
    </row>
    <row r="1153" spans="1:9" x14ac:dyDescent="0.25">
      <c r="A1153">
        <v>7097817227</v>
      </c>
      <c r="B1153" s="5">
        <v>41516</v>
      </c>
      <c r="C1153">
        <v>21</v>
      </c>
      <c r="D1153">
        <f>VLOOKUP(Table4[[#This Row],[violation_code]],Table2[[#All],[violation_code]:[category]],3,FALSE)</f>
        <v>1</v>
      </c>
      <c r="E1153">
        <v>349570</v>
      </c>
      <c r="F1153" s="4">
        <v>0.49305555555555558</v>
      </c>
      <c r="G1153">
        <v>200</v>
      </c>
      <c r="H1153" t="s">
        <v>25</v>
      </c>
      <c r="I1153" t="str">
        <f>CONCATENATE(Table4[[#This Row],[house_number]]," ",Table4[[#This Row],[street_name]], ", New York, NY")</f>
        <v>200 W 137th St, New York, NY</v>
      </c>
    </row>
    <row r="1154" spans="1:9" x14ac:dyDescent="0.25">
      <c r="A1154">
        <v>7097817197</v>
      </c>
      <c r="B1154" s="5">
        <v>41516</v>
      </c>
      <c r="C1154">
        <v>21</v>
      </c>
      <c r="D1154">
        <f>VLOOKUP(Table4[[#This Row],[violation_code]],Table2[[#All],[violation_code]:[category]],3,FALSE)</f>
        <v>1</v>
      </c>
      <c r="E1154">
        <v>349570</v>
      </c>
      <c r="F1154" s="4">
        <v>0.48888888888888887</v>
      </c>
      <c r="G1154">
        <v>162</v>
      </c>
      <c r="H1154" t="s">
        <v>28</v>
      </c>
      <c r="I1154" t="str">
        <f>CONCATENATE(Table4[[#This Row],[house_number]]," ",Table4[[#This Row],[street_name]], ", New York, NY")</f>
        <v>162 W 136th St, New York, NY</v>
      </c>
    </row>
    <row r="1155" spans="1:9" x14ac:dyDescent="0.25">
      <c r="A1155">
        <v>7097817185</v>
      </c>
      <c r="B1155" s="5">
        <v>41516</v>
      </c>
      <c r="C1155">
        <v>21</v>
      </c>
      <c r="D1155">
        <f>VLOOKUP(Table4[[#This Row],[violation_code]],Table2[[#All],[violation_code]:[category]],3,FALSE)</f>
        <v>1</v>
      </c>
      <c r="E1155">
        <v>349570</v>
      </c>
      <c r="F1155" s="4">
        <v>0.48888888888888887</v>
      </c>
      <c r="G1155">
        <v>160</v>
      </c>
      <c r="H1155" t="s">
        <v>28</v>
      </c>
      <c r="I1155" t="str">
        <f>CONCATENATE(Table4[[#This Row],[house_number]]," ",Table4[[#This Row],[street_name]], ", New York, NY")</f>
        <v>160 W 136th St, New York, NY</v>
      </c>
    </row>
    <row r="1156" spans="1:9" x14ac:dyDescent="0.25">
      <c r="A1156">
        <v>7097817173</v>
      </c>
      <c r="B1156" s="5">
        <v>41516</v>
      </c>
      <c r="C1156">
        <v>21</v>
      </c>
      <c r="D1156">
        <f>VLOOKUP(Table4[[#This Row],[violation_code]],Table2[[#All],[violation_code]:[category]],3,FALSE)</f>
        <v>1</v>
      </c>
      <c r="E1156">
        <v>349570</v>
      </c>
      <c r="F1156" s="4">
        <v>0.48749999999999999</v>
      </c>
      <c r="G1156">
        <v>232</v>
      </c>
      <c r="H1156" t="s">
        <v>28</v>
      </c>
      <c r="I1156" t="str">
        <f>CONCATENATE(Table4[[#This Row],[house_number]]," ",Table4[[#This Row],[street_name]], ", New York, NY")</f>
        <v>232 W 136th St, New York, NY</v>
      </c>
    </row>
    <row r="1157" spans="1:9" x14ac:dyDescent="0.25">
      <c r="A1157">
        <v>7097817124</v>
      </c>
      <c r="B1157" s="5">
        <v>41516</v>
      </c>
      <c r="C1157">
        <v>51</v>
      </c>
      <c r="D1157">
        <f>VLOOKUP(Table4[[#This Row],[violation_code]],Table2[[#All],[violation_code]:[category]],3,FALSE)</f>
        <v>3</v>
      </c>
      <c r="E1157">
        <v>349570</v>
      </c>
      <c r="F1157" s="4">
        <v>0.45416666666666666</v>
      </c>
      <c r="G1157">
        <v>25</v>
      </c>
      <c r="H1157" t="s">
        <v>107</v>
      </c>
      <c r="I1157" t="str">
        <f>CONCATENATE(Table4[[#This Row],[house_number]]," ",Table4[[#This Row],[street_name]], ", New York, NY")</f>
        <v>25 Ft Washington Ave, New York, NY</v>
      </c>
    </row>
    <row r="1158" spans="1:9" x14ac:dyDescent="0.25">
      <c r="A1158">
        <v>7097817094</v>
      </c>
      <c r="B1158" s="5">
        <v>41516</v>
      </c>
      <c r="C1158">
        <v>19</v>
      </c>
      <c r="D1158">
        <f>VLOOKUP(Table4[[#This Row],[violation_code]],Table2[[#All],[violation_code]:[category]],3,FALSE)</f>
        <v>2</v>
      </c>
      <c r="E1158">
        <v>349570</v>
      </c>
      <c r="F1158" s="4">
        <v>0.44513888888888892</v>
      </c>
      <c r="G1158">
        <v>344</v>
      </c>
      <c r="H1158" t="s">
        <v>107</v>
      </c>
      <c r="I1158" t="str">
        <f>CONCATENATE(Table4[[#This Row],[house_number]]," ",Table4[[#This Row],[street_name]], ", New York, NY")</f>
        <v>344 Ft Washington Ave, New York, NY</v>
      </c>
    </row>
    <row r="1159" spans="1:9" x14ac:dyDescent="0.25">
      <c r="A1159">
        <v>7097817070</v>
      </c>
      <c r="B1159" s="5">
        <v>41516</v>
      </c>
      <c r="C1159">
        <v>21</v>
      </c>
      <c r="D1159">
        <f>VLOOKUP(Table4[[#This Row],[violation_code]],Table2[[#All],[violation_code]:[category]],3,FALSE)</f>
        <v>1</v>
      </c>
      <c r="E1159">
        <v>349570</v>
      </c>
      <c r="F1159" s="4">
        <v>0.43333333333333335</v>
      </c>
      <c r="G1159">
        <v>552</v>
      </c>
      <c r="H1159" t="s">
        <v>117</v>
      </c>
      <c r="I1159" t="str">
        <f>CONCATENATE(Table4[[#This Row],[house_number]]," ",Table4[[#This Row],[street_name]], ", New York, NY")</f>
        <v>552 W 171st St, New York, NY</v>
      </c>
    </row>
    <row r="1160" spans="1:9" x14ac:dyDescent="0.25">
      <c r="A1160">
        <v>7097817069</v>
      </c>
      <c r="B1160" s="5">
        <v>41516</v>
      </c>
      <c r="C1160">
        <v>21</v>
      </c>
      <c r="D1160">
        <f>VLOOKUP(Table4[[#This Row],[violation_code]],Table2[[#All],[violation_code]:[category]],3,FALSE)</f>
        <v>1</v>
      </c>
      <c r="E1160">
        <v>349570</v>
      </c>
      <c r="F1160" s="4">
        <v>0.43194444444444446</v>
      </c>
      <c r="G1160">
        <v>566</v>
      </c>
      <c r="H1160" t="s">
        <v>117</v>
      </c>
      <c r="I1160" t="str">
        <f>CONCATENATE(Table4[[#This Row],[house_number]]," ",Table4[[#This Row],[street_name]], ", New York, NY")</f>
        <v>566 W 171st St, New York, NY</v>
      </c>
    </row>
    <row r="1161" spans="1:9" x14ac:dyDescent="0.25">
      <c r="A1161">
        <v>7097817045</v>
      </c>
      <c r="B1161" s="5">
        <v>41516</v>
      </c>
      <c r="C1161">
        <v>19</v>
      </c>
      <c r="D1161">
        <f>VLOOKUP(Table4[[#This Row],[violation_code]],Table2[[#All],[violation_code]:[category]],3,FALSE)</f>
        <v>2</v>
      </c>
      <c r="E1161">
        <v>349570</v>
      </c>
      <c r="F1161" s="4">
        <v>0.4152777777777778</v>
      </c>
      <c r="G1161">
        <v>1620</v>
      </c>
      <c r="H1161" t="s">
        <v>16</v>
      </c>
      <c r="I1161" t="str">
        <f>CONCATENATE(Table4[[#This Row],[house_number]]," ",Table4[[#This Row],[street_name]], ", New York, NY")</f>
        <v>1620 Amsterdam Ave, New York, NY</v>
      </c>
    </row>
    <row r="1162" spans="1:9" x14ac:dyDescent="0.25">
      <c r="A1162">
        <v>7097817021</v>
      </c>
      <c r="B1162" s="5">
        <v>41516</v>
      </c>
      <c r="C1162">
        <v>21</v>
      </c>
      <c r="D1162">
        <f>VLOOKUP(Table4[[#This Row],[violation_code]],Table2[[#All],[violation_code]:[category]],3,FALSE)</f>
        <v>1</v>
      </c>
      <c r="E1162">
        <v>349570</v>
      </c>
      <c r="F1162" s="4">
        <v>0.40277777777777773</v>
      </c>
      <c r="G1162">
        <v>65</v>
      </c>
      <c r="H1162" t="s">
        <v>23</v>
      </c>
      <c r="I1162" t="str">
        <f>CONCATENATE(Table4[[#This Row],[house_number]]," ",Table4[[#This Row],[street_name]], ", New York, NY")</f>
        <v>65 W 130th St, New York, NY</v>
      </c>
    </row>
    <row r="1163" spans="1:9" x14ac:dyDescent="0.25">
      <c r="A1163">
        <v>7097816995</v>
      </c>
      <c r="B1163" s="5">
        <v>41516</v>
      </c>
      <c r="C1163">
        <v>21</v>
      </c>
      <c r="D1163">
        <f>VLOOKUP(Table4[[#This Row],[violation_code]],Table2[[#All],[violation_code]:[category]],3,FALSE)</f>
        <v>1</v>
      </c>
      <c r="E1163">
        <v>349570</v>
      </c>
      <c r="F1163" s="4">
        <v>0.38472222222222219</v>
      </c>
      <c r="G1163">
        <v>106</v>
      </c>
      <c r="H1163" t="s">
        <v>21</v>
      </c>
      <c r="I1163" t="str">
        <f>CONCATENATE(Table4[[#This Row],[house_number]]," ",Table4[[#This Row],[street_name]], ", New York, NY")</f>
        <v>106 Convent Ave, New York, NY</v>
      </c>
    </row>
    <row r="1164" spans="1:9" x14ac:dyDescent="0.25">
      <c r="A1164">
        <v>7097816960</v>
      </c>
      <c r="B1164" s="5">
        <v>41516</v>
      </c>
      <c r="C1164">
        <v>21</v>
      </c>
      <c r="D1164">
        <f>VLOOKUP(Table4[[#This Row],[violation_code]],Table2[[#All],[violation_code]:[category]],3,FALSE)</f>
        <v>1</v>
      </c>
      <c r="E1164">
        <v>349570</v>
      </c>
      <c r="F1164" s="4">
        <v>0.37986111111111115</v>
      </c>
      <c r="G1164">
        <v>357</v>
      </c>
      <c r="H1164" t="s">
        <v>97</v>
      </c>
      <c r="I1164" t="str">
        <f>CONCATENATE(Table4[[#This Row],[house_number]]," ",Table4[[#This Row],[street_name]], ", New York, NY")</f>
        <v>357 W 127th St, New York, NY</v>
      </c>
    </row>
    <row r="1165" spans="1:9" x14ac:dyDescent="0.25">
      <c r="A1165">
        <v>7097816892</v>
      </c>
      <c r="B1165" s="5">
        <v>41516</v>
      </c>
      <c r="C1165">
        <v>21</v>
      </c>
      <c r="D1165">
        <f>VLOOKUP(Table4[[#This Row],[violation_code]],Table2[[#All],[violation_code]:[category]],3,FALSE)</f>
        <v>1</v>
      </c>
      <c r="E1165">
        <v>349570</v>
      </c>
      <c r="F1165" s="4">
        <v>0.34166666666666662</v>
      </c>
      <c r="G1165">
        <v>510</v>
      </c>
      <c r="H1165" t="s">
        <v>44</v>
      </c>
      <c r="I1165" t="str">
        <f>CONCATENATE(Table4[[#This Row],[house_number]]," ",Table4[[#This Row],[street_name]], ", New York, NY")</f>
        <v>510 W 149th St, New York, NY</v>
      </c>
    </row>
    <row r="1166" spans="1:9" x14ac:dyDescent="0.25">
      <c r="A1166">
        <v>7097816820</v>
      </c>
      <c r="B1166" s="5">
        <v>41516</v>
      </c>
      <c r="C1166">
        <v>21</v>
      </c>
      <c r="D1166">
        <f>VLOOKUP(Table4[[#This Row],[violation_code]],Table2[[#All],[violation_code]:[category]],3,FALSE)</f>
        <v>1</v>
      </c>
      <c r="E1166">
        <v>349570</v>
      </c>
      <c r="F1166" s="4">
        <v>0.32083333333333336</v>
      </c>
      <c r="G1166">
        <v>2688</v>
      </c>
      <c r="H1166" t="s">
        <v>17</v>
      </c>
      <c r="I1166" t="str">
        <f>CONCATENATE(Table4[[#This Row],[house_number]]," ",Table4[[#This Row],[street_name]], ", New York, NY")</f>
        <v>2688 Broadway, New York, NY</v>
      </c>
    </row>
    <row r="1167" spans="1:9" x14ac:dyDescent="0.25">
      <c r="A1167">
        <v>7097816806</v>
      </c>
      <c r="B1167" s="5">
        <v>41516</v>
      </c>
      <c r="C1167">
        <v>21</v>
      </c>
      <c r="D1167">
        <f>VLOOKUP(Table4[[#This Row],[violation_code]],Table2[[#All],[violation_code]:[category]],3,FALSE)</f>
        <v>1</v>
      </c>
      <c r="E1167">
        <v>349570</v>
      </c>
      <c r="F1167" s="4">
        <v>0.31875000000000003</v>
      </c>
      <c r="G1167">
        <v>2686</v>
      </c>
      <c r="H1167" t="s">
        <v>17</v>
      </c>
      <c r="I1167" t="str">
        <f>CONCATENATE(Table4[[#This Row],[house_number]]," ",Table4[[#This Row],[street_name]], ", New York, NY")</f>
        <v>2686 Broadway, New York, NY</v>
      </c>
    </row>
    <row r="1168" spans="1:9" x14ac:dyDescent="0.25">
      <c r="A1168">
        <v>7097816752</v>
      </c>
      <c r="B1168" s="5">
        <v>41516</v>
      </c>
      <c r="C1168">
        <v>84</v>
      </c>
      <c r="D1168">
        <f>VLOOKUP(Table4[[#This Row],[violation_code]],Table2[[#All],[violation_code]:[category]],3,FALSE)</f>
        <v>5</v>
      </c>
      <c r="E1168">
        <v>349570</v>
      </c>
      <c r="F1168" s="4">
        <v>0.27013888888888887</v>
      </c>
      <c r="G1168">
        <v>545</v>
      </c>
      <c r="H1168" t="s">
        <v>75</v>
      </c>
      <c r="I1168" t="str">
        <f>CONCATENATE(Table4[[#This Row],[house_number]]," ",Table4[[#This Row],[street_name]], ", New York, NY")</f>
        <v>545 W 110th St, New York, NY</v>
      </c>
    </row>
    <row r="1169" spans="1:9" x14ac:dyDescent="0.25">
      <c r="A1169">
        <v>7097816740</v>
      </c>
      <c r="B1169" s="5">
        <v>41516</v>
      </c>
      <c r="C1169">
        <v>19</v>
      </c>
      <c r="D1169">
        <f>VLOOKUP(Table4[[#This Row],[violation_code]],Table2[[#All],[violation_code]:[category]],3,FALSE)</f>
        <v>2</v>
      </c>
      <c r="E1169">
        <v>349570</v>
      </c>
      <c r="F1169" s="4">
        <v>0.26944444444444443</v>
      </c>
      <c r="G1169">
        <v>545</v>
      </c>
      <c r="H1169" t="s">
        <v>75</v>
      </c>
      <c r="I1169" t="str">
        <f>CONCATENATE(Table4[[#This Row],[house_number]]," ",Table4[[#This Row],[street_name]], ", New York, NY")</f>
        <v>545 W 110th St, New York, NY</v>
      </c>
    </row>
    <row r="1170" spans="1:9" x14ac:dyDescent="0.25">
      <c r="A1170">
        <v>7097816727</v>
      </c>
      <c r="B1170" s="5">
        <v>41516</v>
      </c>
      <c r="C1170">
        <v>84</v>
      </c>
      <c r="D1170">
        <f>VLOOKUP(Table4[[#This Row],[violation_code]],Table2[[#All],[violation_code]:[category]],3,FALSE)</f>
        <v>5</v>
      </c>
      <c r="E1170">
        <v>349570</v>
      </c>
      <c r="F1170" s="4">
        <v>0.23750000000000002</v>
      </c>
      <c r="G1170">
        <v>2840</v>
      </c>
      <c r="H1170" t="s">
        <v>17</v>
      </c>
      <c r="I1170" t="str">
        <f>CONCATENATE(Table4[[#This Row],[house_number]]," ",Table4[[#This Row],[street_name]], ", New York, NY")</f>
        <v>2840 Broadway, New York, NY</v>
      </c>
    </row>
    <row r="1171" spans="1:9" x14ac:dyDescent="0.25">
      <c r="A1171">
        <v>7097816715</v>
      </c>
      <c r="B1171" s="5">
        <v>41516</v>
      </c>
      <c r="C1171">
        <v>19</v>
      </c>
      <c r="D1171">
        <f>VLOOKUP(Table4[[#This Row],[violation_code]],Table2[[#All],[violation_code]:[category]],3,FALSE)</f>
        <v>2</v>
      </c>
      <c r="E1171">
        <v>349570</v>
      </c>
      <c r="F1171" s="4">
        <v>0.23611111111111113</v>
      </c>
      <c r="G1171">
        <v>2840</v>
      </c>
      <c r="H1171" t="s">
        <v>17</v>
      </c>
      <c r="I1171" t="str">
        <f>CONCATENATE(Table4[[#This Row],[house_number]]," ",Table4[[#This Row],[street_name]], ", New York, NY")</f>
        <v>2840 Broadway, New York, NY</v>
      </c>
    </row>
    <row r="1172" spans="1:9" x14ac:dyDescent="0.25">
      <c r="A1172">
        <v>7097817343</v>
      </c>
      <c r="B1172" s="5">
        <v>41516</v>
      </c>
      <c r="C1172">
        <v>18</v>
      </c>
      <c r="D1172">
        <f>VLOOKUP(Table4[[#This Row],[violation_code]],Table2[[#All],[violation_code]:[category]],3,FALSE)</f>
        <v>2</v>
      </c>
      <c r="E1172">
        <v>349570</v>
      </c>
      <c r="F1172" s="4">
        <v>0.58750000000000002</v>
      </c>
      <c r="G1172">
        <v>2413</v>
      </c>
      <c r="H1172" t="s">
        <v>30</v>
      </c>
      <c r="I1172" t="str">
        <f>CONCATENATE(Table4[[#This Row],[house_number]]," ",Table4[[#This Row],[street_name]], ", New York, NY")</f>
        <v>2413 2nd Ave, New York, NY</v>
      </c>
    </row>
    <row r="1173" spans="1:9" x14ac:dyDescent="0.25">
      <c r="A1173">
        <v>7097817320</v>
      </c>
      <c r="B1173" s="5">
        <v>41516</v>
      </c>
      <c r="C1173">
        <v>16</v>
      </c>
      <c r="D1173">
        <f>VLOOKUP(Table4[[#This Row],[violation_code]],Table2[[#All],[violation_code]:[category]],3,FALSE)</f>
        <v>2</v>
      </c>
      <c r="E1173">
        <v>349570</v>
      </c>
      <c r="F1173" s="4">
        <v>0.5805555555555556</v>
      </c>
      <c r="G1173">
        <v>250</v>
      </c>
      <c r="H1173" t="s">
        <v>39</v>
      </c>
      <c r="I1173" t="str">
        <f>CONCATENATE(Table4[[#This Row],[house_number]]," ",Table4[[#This Row],[street_name]], ", New York, NY")</f>
        <v>250 E 125th St, New York, NY</v>
      </c>
    </row>
    <row r="1174" spans="1:9" x14ac:dyDescent="0.25">
      <c r="A1174">
        <v>7097817306</v>
      </c>
      <c r="B1174" s="5">
        <v>41516</v>
      </c>
      <c r="C1174">
        <v>19</v>
      </c>
      <c r="D1174">
        <f>VLOOKUP(Table4[[#This Row],[violation_code]],Table2[[#All],[violation_code]:[category]],3,FALSE)</f>
        <v>2</v>
      </c>
      <c r="E1174">
        <v>349570</v>
      </c>
      <c r="F1174" s="4">
        <v>0.5756944444444444</v>
      </c>
      <c r="G1174">
        <v>248</v>
      </c>
      <c r="H1174" t="s">
        <v>40</v>
      </c>
      <c r="I1174" t="str">
        <f>CONCATENATE(Table4[[#This Row],[house_number]]," ",Table4[[#This Row],[street_name]], ", New York, NY")</f>
        <v>248 E 116th St, New York, NY</v>
      </c>
    </row>
    <row r="1175" spans="1:9" x14ac:dyDescent="0.25">
      <c r="A1175">
        <v>7097817290</v>
      </c>
      <c r="B1175" s="5">
        <v>41516</v>
      </c>
      <c r="C1175">
        <v>46</v>
      </c>
      <c r="D1175">
        <f>VLOOKUP(Table4[[#This Row],[violation_code]],Table2[[#All],[violation_code]:[category]],3,FALSE)</f>
        <v>3</v>
      </c>
      <c r="E1175">
        <v>349570</v>
      </c>
      <c r="F1175" s="4">
        <v>0.57430555555555551</v>
      </c>
      <c r="G1175">
        <v>170</v>
      </c>
      <c r="H1175" t="s">
        <v>40</v>
      </c>
      <c r="I1175" t="str">
        <f>CONCATENATE(Table4[[#This Row],[house_number]]," ",Table4[[#This Row],[street_name]], ", New York, NY")</f>
        <v>170 E 116th St, New York, NY</v>
      </c>
    </row>
    <row r="1176" spans="1:9" x14ac:dyDescent="0.25">
      <c r="A1176">
        <v>7097817276</v>
      </c>
      <c r="B1176" s="5">
        <v>41516</v>
      </c>
      <c r="C1176">
        <v>46</v>
      </c>
      <c r="D1176">
        <f>VLOOKUP(Table4[[#This Row],[violation_code]],Table2[[#All],[violation_code]:[category]],3,FALSE)</f>
        <v>3</v>
      </c>
      <c r="E1176">
        <v>349570</v>
      </c>
      <c r="F1176" s="4">
        <v>0.5708333333333333</v>
      </c>
      <c r="G1176">
        <v>2108</v>
      </c>
      <c r="H1176" t="s">
        <v>87</v>
      </c>
      <c r="I1176" t="str">
        <f>CONCATENATE(Table4[[#This Row],[house_number]]," ",Table4[[#This Row],[street_name]], ", New York, NY")</f>
        <v>2108 3rd Ave, New York, NY</v>
      </c>
    </row>
    <row r="1177" spans="1:9" x14ac:dyDescent="0.25">
      <c r="A1177">
        <v>7097817252</v>
      </c>
      <c r="B1177" s="5">
        <v>41516</v>
      </c>
      <c r="C1177">
        <v>46</v>
      </c>
      <c r="D1177">
        <f>VLOOKUP(Table4[[#This Row],[violation_code]],Table2[[#All],[violation_code]:[category]],3,FALSE)</f>
        <v>3</v>
      </c>
      <c r="E1177">
        <v>349570</v>
      </c>
      <c r="F1177" s="4">
        <v>0.55138888888888882</v>
      </c>
      <c r="G1177">
        <v>115</v>
      </c>
      <c r="H1177" t="s">
        <v>27</v>
      </c>
      <c r="I1177" t="str">
        <f>CONCATENATE(Table4[[#This Row],[house_number]]," ",Table4[[#This Row],[street_name]], ", New York, NY")</f>
        <v>115 W 138th St, New York, NY</v>
      </c>
    </row>
    <row r="1178" spans="1:9" x14ac:dyDescent="0.25">
      <c r="A1178">
        <v>7097817240</v>
      </c>
      <c r="B1178" s="5">
        <v>41516</v>
      </c>
      <c r="C1178">
        <v>46</v>
      </c>
      <c r="D1178">
        <f>VLOOKUP(Table4[[#This Row],[violation_code]],Table2[[#All],[violation_code]:[category]],3,FALSE)</f>
        <v>3</v>
      </c>
      <c r="E1178">
        <v>349570</v>
      </c>
      <c r="F1178" s="4">
        <v>0.55069444444444449</v>
      </c>
      <c r="G1178">
        <v>128</v>
      </c>
      <c r="H1178" t="s">
        <v>27</v>
      </c>
      <c r="I1178" t="str">
        <f>CONCATENATE(Table4[[#This Row],[house_number]]," ",Table4[[#This Row],[street_name]], ", New York, NY")</f>
        <v>128 W 138th St, New York, NY</v>
      </c>
    </row>
    <row r="1179" spans="1:9" x14ac:dyDescent="0.25">
      <c r="A1179">
        <v>7097817215</v>
      </c>
      <c r="B1179" s="5">
        <v>41516</v>
      </c>
      <c r="C1179">
        <v>21</v>
      </c>
      <c r="D1179">
        <f>VLOOKUP(Table4[[#This Row],[violation_code]],Table2[[#All],[violation_code]:[category]],3,FALSE)</f>
        <v>1</v>
      </c>
      <c r="E1179">
        <v>349570</v>
      </c>
      <c r="F1179" s="4">
        <v>0.4916666666666667</v>
      </c>
      <c r="G1179">
        <v>116</v>
      </c>
      <c r="H1179" t="s">
        <v>25</v>
      </c>
      <c r="I1179" t="str">
        <f>CONCATENATE(Table4[[#This Row],[house_number]]," ",Table4[[#This Row],[street_name]], ", New York, NY")</f>
        <v>116 W 137th St, New York, NY</v>
      </c>
    </row>
    <row r="1180" spans="1:9" x14ac:dyDescent="0.25">
      <c r="A1180">
        <v>7097817203</v>
      </c>
      <c r="B1180" s="5">
        <v>41516</v>
      </c>
      <c r="C1180">
        <v>21</v>
      </c>
      <c r="D1180">
        <f>VLOOKUP(Table4[[#This Row],[violation_code]],Table2[[#All],[violation_code]:[category]],3,FALSE)</f>
        <v>1</v>
      </c>
      <c r="E1180">
        <v>349570</v>
      </c>
      <c r="F1180" s="4">
        <v>0.4909722222222222</v>
      </c>
      <c r="G1180">
        <v>110</v>
      </c>
      <c r="H1180" t="s">
        <v>25</v>
      </c>
      <c r="I1180" t="str">
        <f>CONCATENATE(Table4[[#This Row],[house_number]]," ",Table4[[#This Row],[street_name]], ", New York, NY")</f>
        <v>110 W 137th St, New York, NY</v>
      </c>
    </row>
    <row r="1181" spans="1:9" x14ac:dyDescent="0.25">
      <c r="A1181">
        <v>7097817161</v>
      </c>
      <c r="B1181" s="5">
        <v>41516</v>
      </c>
      <c r="C1181">
        <v>21</v>
      </c>
      <c r="D1181">
        <f>VLOOKUP(Table4[[#This Row],[violation_code]],Table2[[#All],[violation_code]:[category]],3,FALSE)</f>
        <v>1</v>
      </c>
      <c r="E1181">
        <v>349570</v>
      </c>
      <c r="F1181" s="4">
        <v>0.47847222222222219</v>
      </c>
      <c r="G1181">
        <v>404</v>
      </c>
      <c r="H1181" t="s">
        <v>103</v>
      </c>
      <c r="I1181" t="str">
        <f>CONCATENATE(Table4[[#This Row],[house_number]]," ",Table4[[#This Row],[street_name]], ", New York, NY")</f>
        <v>404 Riverside Dr, New York, NY</v>
      </c>
    </row>
    <row r="1182" spans="1:9" x14ac:dyDescent="0.25">
      <c r="A1182">
        <v>7097817148</v>
      </c>
      <c r="B1182" s="5">
        <v>41516</v>
      </c>
      <c r="C1182">
        <v>21</v>
      </c>
      <c r="D1182">
        <f>VLOOKUP(Table4[[#This Row],[violation_code]],Table2[[#All],[violation_code]:[category]],3,FALSE)</f>
        <v>1</v>
      </c>
      <c r="E1182">
        <v>349570</v>
      </c>
      <c r="F1182" s="4">
        <v>0.4680555555555555</v>
      </c>
      <c r="G1182">
        <v>21</v>
      </c>
      <c r="H1182" t="s">
        <v>52</v>
      </c>
      <c r="I1182" t="str">
        <f>CONCATENATE(Table4[[#This Row],[house_number]]," ",Table4[[#This Row],[street_name]], ", New York, NY")</f>
        <v>21 Claremont Ave, New York, NY</v>
      </c>
    </row>
    <row r="1183" spans="1:9" x14ac:dyDescent="0.25">
      <c r="A1183">
        <v>7097817136</v>
      </c>
      <c r="B1183" s="5">
        <v>41516</v>
      </c>
      <c r="C1183">
        <v>21</v>
      </c>
      <c r="D1183">
        <f>VLOOKUP(Table4[[#This Row],[violation_code]],Table2[[#All],[violation_code]:[category]],3,FALSE)</f>
        <v>1</v>
      </c>
      <c r="E1183">
        <v>349570</v>
      </c>
      <c r="F1183" s="4">
        <v>0.46666666666666662</v>
      </c>
      <c r="G1183">
        <v>61</v>
      </c>
      <c r="H1183" t="s">
        <v>52</v>
      </c>
      <c r="I1183" t="str">
        <f>CONCATENATE(Table4[[#This Row],[house_number]]," ",Table4[[#This Row],[street_name]], ", New York, NY")</f>
        <v>61 Claremont Ave, New York, NY</v>
      </c>
    </row>
    <row r="1184" spans="1:9" x14ac:dyDescent="0.25">
      <c r="A1184">
        <v>7097817112</v>
      </c>
      <c r="B1184" s="5">
        <v>41516</v>
      </c>
      <c r="C1184">
        <v>14</v>
      </c>
      <c r="D1184">
        <f>VLOOKUP(Table4[[#This Row],[violation_code]],Table2[[#All],[violation_code]:[category]],3,FALSE)</f>
        <v>2</v>
      </c>
      <c r="E1184">
        <v>349570</v>
      </c>
      <c r="F1184" s="4">
        <v>0.4513888888888889</v>
      </c>
      <c r="G1184">
        <v>177</v>
      </c>
      <c r="H1184" t="s">
        <v>107</v>
      </c>
      <c r="I1184" t="str">
        <f>CONCATENATE(Table4[[#This Row],[house_number]]," ",Table4[[#This Row],[street_name]], ", New York, NY")</f>
        <v>177 Ft Washington Ave, New York, NY</v>
      </c>
    </row>
    <row r="1185" spans="1:9" x14ac:dyDescent="0.25">
      <c r="A1185">
        <v>7097817033</v>
      </c>
      <c r="B1185" s="5">
        <v>41516</v>
      </c>
      <c r="C1185">
        <v>21</v>
      </c>
      <c r="D1185">
        <f>VLOOKUP(Table4[[#This Row],[violation_code]],Table2[[#All],[violation_code]:[category]],3,FALSE)</f>
        <v>1</v>
      </c>
      <c r="E1185">
        <v>349570</v>
      </c>
      <c r="F1185" s="4">
        <v>0.4055555555555555</v>
      </c>
      <c r="G1185">
        <v>5</v>
      </c>
      <c r="H1185" t="s">
        <v>97</v>
      </c>
      <c r="I1185" t="str">
        <f>CONCATENATE(Table4[[#This Row],[house_number]]," ",Table4[[#This Row],[street_name]], ", New York, NY")</f>
        <v>5 W 127th St, New York, NY</v>
      </c>
    </row>
    <row r="1186" spans="1:9" x14ac:dyDescent="0.25">
      <c r="A1186">
        <v>7097817010</v>
      </c>
      <c r="B1186" s="5">
        <v>41516</v>
      </c>
      <c r="C1186">
        <v>21</v>
      </c>
      <c r="D1186">
        <f>VLOOKUP(Table4[[#This Row],[violation_code]],Table2[[#All],[violation_code]:[category]],3,FALSE)</f>
        <v>1</v>
      </c>
      <c r="E1186">
        <v>349570</v>
      </c>
      <c r="F1186" s="4">
        <v>0.39999999999999997</v>
      </c>
      <c r="G1186">
        <v>120</v>
      </c>
      <c r="H1186" t="s">
        <v>22</v>
      </c>
      <c r="I1186" t="str">
        <f>CONCATENATE(Table4[[#This Row],[house_number]]," ",Table4[[#This Row],[street_name]], ", New York, NY")</f>
        <v>120 W 131st St, New York, NY</v>
      </c>
    </row>
    <row r="1187" spans="1:9" x14ac:dyDescent="0.25">
      <c r="A1187">
        <v>7097817008</v>
      </c>
      <c r="B1187" s="5">
        <v>41516</v>
      </c>
      <c r="C1187">
        <v>21</v>
      </c>
      <c r="D1187">
        <f>VLOOKUP(Table4[[#This Row],[violation_code]],Table2[[#All],[violation_code]:[category]],3,FALSE)</f>
        <v>1</v>
      </c>
      <c r="E1187">
        <v>349570</v>
      </c>
      <c r="F1187" s="4">
        <v>0.38611111111111113</v>
      </c>
      <c r="G1187">
        <v>106</v>
      </c>
      <c r="H1187" t="s">
        <v>21</v>
      </c>
      <c r="I1187" t="str">
        <f>CONCATENATE(Table4[[#This Row],[house_number]]," ",Table4[[#This Row],[street_name]], ", New York, NY")</f>
        <v>106 Convent Ave, New York, NY</v>
      </c>
    </row>
    <row r="1188" spans="1:9" x14ac:dyDescent="0.25">
      <c r="A1188">
        <v>7097816983</v>
      </c>
      <c r="B1188" s="5">
        <v>41516</v>
      </c>
      <c r="C1188">
        <v>21</v>
      </c>
      <c r="D1188">
        <f>VLOOKUP(Table4[[#This Row],[violation_code]],Table2[[#All],[violation_code]:[category]],3,FALSE)</f>
        <v>1</v>
      </c>
      <c r="E1188">
        <v>349570</v>
      </c>
      <c r="F1188" s="4">
        <v>0.38194444444444442</v>
      </c>
      <c r="G1188">
        <v>376</v>
      </c>
      <c r="H1188" t="s">
        <v>97</v>
      </c>
      <c r="I1188" t="str">
        <f>CONCATENATE(Table4[[#This Row],[house_number]]," ",Table4[[#This Row],[street_name]], ", New York, NY")</f>
        <v>376 W 127th St, New York, NY</v>
      </c>
    </row>
    <row r="1189" spans="1:9" x14ac:dyDescent="0.25">
      <c r="A1189">
        <v>7097816971</v>
      </c>
      <c r="B1189" s="5">
        <v>41516</v>
      </c>
      <c r="C1189">
        <v>21</v>
      </c>
      <c r="D1189">
        <f>VLOOKUP(Table4[[#This Row],[violation_code]],Table2[[#All],[violation_code]:[category]],3,FALSE)</f>
        <v>1</v>
      </c>
      <c r="E1189">
        <v>349570</v>
      </c>
      <c r="F1189" s="4">
        <v>0.38125000000000003</v>
      </c>
      <c r="G1189">
        <v>368</v>
      </c>
      <c r="H1189" t="s">
        <v>97</v>
      </c>
      <c r="I1189" t="str">
        <f>CONCATENATE(Table4[[#This Row],[house_number]]," ",Table4[[#This Row],[street_name]], ", New York, NY")</f>
        <v>368 W 127th St, New York, NY</v>
      </c>
    </row>
    <row r="1190" spans="1:9" x14ac:dyDescent="0.25">
      <c r="A1190">
        <v>7097816958</v>
      </c>
      <c r="B1190" s="5">
        <v>41516</v>
      </c>
      <c r="C1190">
        <v>21</v>
      </c>
      <c r="D1190">
        <f>VLOOKUP(Table4[[#This Row],[violation_code]],Table2[[#All],[violation_code]:[category]],3,FALSE)</f>
        <v>1</v>
      </c>
      <c r="E1190">
        <v>349570</v>
      </c>
      <c r="F1190" s="4">
        <v>0.3611111111111111</v>
      </c>
      <c r="G1190">
        <v>350</v>
      </c>
      <c r="H1190" t="s">
        <v>45</v>
      </c>
      <c r="I1190" t="str">
        <f>CONCATENATE(Table4[[#This Row],[house_number]]," ",Table4[[#This Row],[street_name]], ", New York, NY")</f>
        <v>350 W 122nd St, New York, NY</v>
      </c>
    </row>
    <row r="1191" spans="1:9" x14ac:dyDescent="0.25">
      <c r="A1191">
        <v>7097816922</v>
      </c>
      <c r="B1191" s="5">
        <v>41516</v>
      </c>
      <c r="C1191">
        <v>21</v>
      </c>
      <c r="D1191">
        <f>VLOOKUP(Table4[[#This Row],[violation_code]],Table2[[#All],[violation_code]:[category]],3,FALSE)</f>
        <v>1</v>
      </c>
      <c r="E1191">
        <v>349570</v>
      </c>
      <c r="F1191" s="4">
        <v>0.34930555555555554</v>
      </c>
      <c r="G1191">
        <v>520</v>
      </c>
      <c r="H1191" t="s">
        <v>43</v>
      </c>
      <c r="I1191" t="str">
        <f>CONCATENATE(Table4[[#This Row],[house_number]]," ",Table4[[#This Row],[street_name]], ", New York, NY")</f>
        <v>520 W 150th St, New York, NY</v>
      </c>
    </row>
    <row r="1192" spans="1:9" x14ac:dyDescent="0.25">
      <c r="A1192">
        <v>7097816910</v>
      </c>
      <c r="B1192" s="5">
        <v>41516</v>
      </c>
      <c r="C1192">
        <v>21</v>
      </c>
      <c r="D1192">
        <f>VLOOKUP(Table4[[#This Row],[violation_code]],Table2[[#All],[violation_code]:[category]],3,FALSE)</f>
        <v>1</v>
      </c>
      <c r="E1192">
        <v>349570</v>
      </c>
      <c r="F1192" s="4">
        <v>0.34652777777777777</v>
      </c>
      <c r="G1192">
        <v>561</v>
      </c>
      <c r="H1192" t="s">
        <v>44</v>
      </c>
      <c r="I1192" t="str">
        <f>CONCATENATE(Table4[[#This Row],[house_number]]," ",Table4[[#This Row],[street_name]], ", New York, NY")</f>
        <v>561 W 149th St, New York, NY</v>
      </c>
    </row>
    <row r="1193" spans="1:9" x14ac:dyDescent="0.25">
      <c r="A1193">
        <v>7097816909</v>
      </c>
      <c r="B1193" s="5">
        <v>41516</v>
      </c>
      <c r="C1193">
        <v>21</v>
      </c>
      <c r="D1193">
        <f>VLOOKUP(Table4[[#This Row],[violation_code]],Table2[[#All],[violation_code]:[category]],3,FALSE)</f>
        <v>1</v>
      </c>
      <c r="E1193">
        <v>349570</v>
      </c>
      <c r="F1193" s="4">
        <v>0.34236111111111112</v>
      </c>
      <c r="G1193">
        <v>524</v>
      </c>
      <c r="H1193" t="s">
        <v>44</v>
      </c>
      <c r="I1193" t="str">
        <f>CONCATENATE(Table4[[#This Row],[house_number]]," ",Table4[[#This Row],[street_name]], ", New York, NY")</f>
        <v>524 W 149th St, New York, NY</v>
      </c>
    </row>
    <row r="1194" spans="1:9" x14ac:dyDescent="0.25">
      <c r="A1194">
        <v>7097816880</v>
      </c>
      <c r="B1194" s="5">
        <v>41516</v>
      </c>
      <c r="C1194">
        <v>21</v>
      </c>
      <c r="D1194">
        <f>VLOOKUP(Table4[[#This Row],[violation_code]],Table2[[#All],[violation_code]:[category]],3,FALSE)</f>
        <v>1</v>
      </c>
      <c r="E1194">
        <v>349570</v>
      </c>
      <c r="F1194" s="4">
        <v>0.34097222222222223</v>
      </c>
      <c r="G1194">
        <v>504</v>
      </c>
      <c r="H1194" t="s">
        <v>44</v>
      </c>
      <c r="I1194" t="str">
        <f>CONCATENATE(Table4[[#This Row],[house_number]]," ",Table4[[#This Row],[street_name]], ", New York, NY")</f>
        <v>504 W 149th St, New York, NY</v>
      </c>
    </row>
    <row r="1195" spans="1:9" x14ac:dyDescent="0.25">
      <c r="A1195">
        <v>7097816879</v>
      </c>
      <c r="B1195" s="5">
        <v>41516</v>
      </c>
      <c r="C1195">
        <v>21</v>
      </c>
      <c r="D1195">
        <f>VLOOKUP(Table4[[#This Row],[violation_code]],Table2[[#All],[violation_code]:[category]],3,FALSE)</f>
        <v>1</v>
      </c>
      <c r="E1195">
        <v>349570</v>
      </c>
      <c r="F1195" s="4">
        <v>0.33819444444444446</v>
      </c>
      <c r="G1195">
        <v>506</v>
      </c>
      <c r="H1195" t="s">
        <v>55</v>
      </c>
      <c r="I1195" t="str">
        <f>CONCATENATE(Table4[[#This Row],[house_number]]," ",Table4[[#This Row],[street_name]], ", New York, NY")</f>
        <v>506 W 148th St, New York, NY</v>
      </c>
    </row>
    <row r="1196" spans="1:9" x14ac:dyDescent="0.25">
      <c r="A1196">
        <v>7097816867</v>
      </c>
      <c r="B1196" s="5">
        <v>41516</v>
      </c>
      <c r="C1196">
        <v>21</v>
      </c>
      <c r="D1196">
        <f>VLOOKUP(Table4[[#This Row],[violation_code]],Table2[[#All],[violation_code]:[category]],3,FALSE)</f>
        <v>1</v>
      </c>
      <c r="E1196">
        <v>349570</v>
      </c>
      <c r="F1196" s="4">
        <v>0.33749999999999997</v>
      </c>
      <c r="G1196">
        <v>550</v>
      </c>
      <c r="H1196" t="s">
        <v>55</v>
      </c>
      <c r="I1196" t="str">
        <f>CONCATENATE(Table4[[#This Row],[house_number]]," ",Table4[[#This Row],[street_name]], ", New York, NY")</f>
        <v>550 W 148th St, New York, NY</v>
      </c>
    </row>
    <row r="1197" spans="1:9" x14ac:dyDescent="0.25">
      <c r="A1197">
        <v>7097816855</v>
      </c>
      <c r="B1197" s="5">
        <v>41516</v>
      </c>
      <c r="C1197">
        <v>19</v>
      </c>
      <c r="D1197">
        <f>VLOOKUP(Table4[[#This Row],[violation_code]],Table2[[#All],[violation_code]:[category]],3,FALSE)</f>
        <v>2</v>
      </c>
      <c r="E1197">
        <v>349570</v>
      </c>
      <c r="F1197" s="4">
        <v>0.32569444444444445</v>
      </c>
      <c r="G1197">
        <v>2840</v>
      </c>
      <c r="H1197" t="s">
        <v>17</v>
      </c>
      <c r="I1197" t="str">
        <f>CONCATENATE(Table4[[#This Row],[house_number]]," ",Table4[[#This Row],[street_name]], ", New York, NY")</f>
        <v>2840 Broadway, New York, NY</v>
      </c>
    </row>
    <row r="1198" spans="1:9" x14ac:dyDescent="0.25">
      <c r="A1198">
        <v>7097816843</v>
      </c>
      <c r="B1198" s="5">
        <v>41516</v>
      </c>
      <c r="C1198">
        <v>21</v>
      </c>
      <c r="D1198">
        <f>VLOOKUP(Table4[[#This Row],[violation_code]],Table2[[#All],[violation_code]:[category]],3,FALSE)</f>
        <v>1</v>
      </c>
      <c r="E1198">
        <v>349570</v>
      </c>
      <c r="F1198" s="4">
        <v>0.32291666666666669</v>
      </c>
      <c r="G1198">
        <v>2758</v>
      </c>
      <c r="H1198" t="s">
        <v>17</v>
      </c>
      <c r="I1198" t="str">
        <f>CONCATENATE(Table4[[#This Row],[house_number]]," ",Table4[[#This Row],[street_name]], ", New York, NY")</f>
        <v>2758 Broadway, New York, NY</v>
      </c>
    </row>
    <row r="1199" spans="1:9" x14ac:dyDescent="0.25">
      <c r="A1199">
        <v>7097816831</v>
      </c>
      <c r="B1199" s="5">
        <v>41516</v>
      </c>
      <c r="C1199">
        <v>21</v>
      </c>
      <c r="D1199">
        <f>VLOOKUP(Table4[[#This Row],[violation_code]],Table2[[#All],[violation_code]:[category]],3,FALSE)</f>
        <v>1</v>
      </c>
      <c r="E1199">
        <v>349570</v>
      </c>
      <c r="F1199" s="4">
        <v>0.32222222222222224</v>
      </c>
      <c r="G1199">
        <v>2748</v>
      </c>
      <c r="H1199" t="s">
        <v>17</v>
      </c>
      <c r="I1199" t="str">
        <f>CONCATENATE(Table4[[#This Row],[house_number]]," ",Table4[[#This Row],[street_name]], ", New York, NY")</f>
        <v>2748 Broadway, New York, NY</v>
      </c>
    </row>
    <row r="1200" spans="1:9" x14ac:dyDescent="0.25">
      <c r="A1200">
        <v>7097816818</v>
      </c>
      <c r="B1200" s="5">
        <v>41516</v>
      </c>
      <c r="C1200">
        <v>21</v>
      </c>
      <c r="D1200">
        <f>VLOOKUP(Table4[[#This Row],[violation_code]],Table2[[#All],[violation_code]:[category]],3,FALSE)</f>
        <v>1</v>
      </c>
      <c r="E1200">
        <v>349570</v>
      </c>
      <c r="F1200" s="4">
        <v>0.32083333333333336</v>
      </c>
      <c r="G1200">
        <v>2688</v>
      </c>
      <c r="H1200" t="s">
        <v>17</v>
      </c>
      <c r="I1200" t="str">
        <f>CONCATENATE(Table4[[#This Row],[house_number]]," ",Table4[[#This Row],[street_name]], ", New York, NY")</f>
        <v>2688 Broadway, New York, NY</v>
      </c>
    </row>
    <row r="1201" spans="1:9" x14ac:dyDescent="0.25">
      <c r="A1201">
        <v>7097816790</v>
      </c>
      <c r="B1201" s="5">
        <v>41516</v>
      </c>
      <c r="C1201">
        <v>71</v>
      </c>
      <c r="D1201">
        <f>VLOOKUP(Table4[[#This Row],[violation_code]],Table2[[#All],[violation_code]:[category]],3,FALSE)</f>
        <v>5</v>
      </c>
      <c r="E1201">
        <v>349570</v>
      </c>
      <c r="F1201" s="4">
        <v>0.31736111111111115</v>
      </c>
      <c r="G1201">
        <v>2644</v>
      </c>
      <c r="H1201" t="s">
        <v>17</v>
      </c>
      <c r="I1201" t="str">
        <f>CONCATENATE(Table4[[#This Row],[house_number]]," ",Table4[[#This Row],[street_name]], ", New York, NY")</f>
        <v>2644 Broadway, New York, NY</v>
      </c>
    </row>
    <row r="1202" spans="1:9" x14ac:dyDescent="0.25">
      <c r="A1202">
        <v>7097816788</v>
      </c>
      <c r="B1202" s="5">
        <v>41516</v>
      </c>
      <c r="C1202">
        <v>21</v>
      </c>
      <c r="D1202">
        <f>VLOOKUP(Table4[[#This Row],[violation_code]],Table2[[#All],[violation_code]:[category]],3,FALSE)</f>
        <v>1</v>
      </c>
      <c r="E1202">
        <v>349570</v>
      </c>
      <c r="F1202" s="4">
        <v>0.31666666666666665</v>
      </c>
      <c r="G1202">
        <v>2644</v>
      </c>
      <c r="H1202" t="s">
        <v>17</v>
      </c>
      <c r="I1202" t="str">
        <f>CONCATENATE(Table4[[#This Row],[house_number]]," ",Table4[[#This Row],[street_name]], ", New York, NY")</f>
        <v>2644 Broadway, New York, NY</v>
      </c>
    </row>
    <row r="1203" spans="1:9" x14ac:dyDescent="0.25">
      <c r="A1203">
        <v>7097816776</v>
      </c>
      <c r="B1203" s="5">
        <v>41516</v>
      </c>
      <c r="C1203">
        <v>21</v>
      </c>
      <c r="D1203">
        <f>VLOOKUP(Table4[[#This Row],[violation_code]],Table2[[#All],[violation_code]:[category]],3,FALSE)</f>
        <v>1</v>
      </c>
      <c r="E1203">
        <v>349570</v>
      </c>
      <c r="F1203" s="4">
        <v>0.29583333333333334</v>
      </c>
      <c r="H1203" t="s">
        <v>14</v>
      </c>
      <c r="I1203" t="str">
        <f>CONCATENATE(Table4[[#This Row],[house_number]]," ",Table4[[#This Row],[street_name]], ", New York, NY")</f>
        <v xml:space="preserve"> Columbus Ave, New York, NY</v>
      </c>
    </row>
    <row r="1204" spans="1:9" x14ac:dyDescent="0.25">
      <c r="A1204">
        <v>7097816764</v>
      </c>
      <c r="B1204" s="5">
        <v>41516</v>
      </c>
      <c r="C1204">
        <v>21</v>
      </c>
      <c r="D1204">
        <f>VLOOKUP(Table4[[#This Row],[violation_code]],Table2[[#All],[violation_code]:[category]],3,FALSE)</f>
        <v>1</v>
      </c>
      <c r="E1204">
        <v>349570</v>
      </c>
      <c r="F1204" s="4">
        <v>0.27499999999999997</v>
      </c>
      <c r="G1204">
        <v>885</v>
      </c>
      <c r="H1204" t="s">
        <v>14</v>
      </c>
      <c r="I1204" t="str">
        <f>CONCATENATE(Table4[[#This Row],[house_number]]," ",Table4[[#This Row],[street_name]], ", New York, NY")</f>
        <v>885 Columbus Ave, New York, NY</v>
      </c>
    </row>
    <row r="1205" spans="1:9" x14ac:dyDescent="0.25">
      <c r="A1205">
        <v>7097816739</v>
      </c>
      <c r="B1205" s="5">
        <v>41516</v>
      </c>
      <c r="C1205">
        <v>19</v>
      </c>
      <c r="D1205">
        <f>VLOOKUP(Table4[[#This Row],[violation_code]],Table2[[#All],[violation_code]:[category]],3,FALSE)</f>
        <v>2</v>
      </c>
      <c r="E1205">
        <v>349570</v>
      </c>
      <c r="F1205" s="4">
        <v>0.2673611111111111</v>
      </c>
      <c r="G1205">
        <v>2766</v>
      </c>
      <c r="H1205" t="s">
        <v>17</v>
      </c>
      <c r="I1205" t="str">
        <f>CONCATENATE(Table4[[#This Row],[house_number]]," ",Table4[[#This Row],[street_name]], ", New York, NY")</f>
        <v>2766 Broadway, New York, NY</v>
      </c>
    </row>
    <row r="1206" spans="1:9" x14ac:dyDescent="0.25">
      <c r="A1206">
        <v>7097816703</v>
      </c>
      <c r="B1206" s="5">
        <v>41516</v>
      </c>
      <c r="C1206">
        <v>19</v>
      </c>
      <c r="D1206">
        <f>VLOOKUP(Table4[[#This Row],[violation_code]],Table2[[#All],[violation_code]:[category]],3,FALSE)</f>
        <v>2</v>
      </c>
      <c r="E1206">
        <v>349570</v>
      </c>
      <c r="F1206" s="4">
        <v>0.23541666666666669</v>
      </c>
      <c r="G1206">
        <v>545</v>
      </c>
      <c r="H1206" t="s">
        <v>75</v>
      </c>
      <c r="I1206" t="str">
        <f>CONCATENATE(Table4[[#This Row],[house_number]]," ",Table4[[#This Row],[street_name]], ", New York, NY")</f>
        <v>545 W 110th St, New York, NY</v>
      </c>
    </row>
    <row r="1207" spans="1:9" x14ac:dyDescent="0.25">
      <c r="A1207">
        <v>7097816697</v>
      </c>
      <c r="B1207" s="5">
        <v>41516</v>
      </c>
      <c r="C1207">
        <v>40</v>
      </c>
      <c r="D1207">
        <f>VLOOKUP(Table4[[#This Row],[violation_code]],Table2[[#All],[violation_code]:[category]],3,FALSE)</f>
        <v>2</v>
      </c>
      <c r="E1207">
        <v>349570</v>
      </c>
      <c r="F1207" s="4">
        <v>0.23124999999999998</v>
      </c>
      <c r="G1207">
        <v>157</v>
      </c>
      <c r="H1207" t="s">
        <v>15</v>
      </c>
      <c r="I1207" t="str">
        <f>CONCATENATE(Table4[[#This Row],[house_number]]," ",Table4[[#This Row],[street_name]], ", New York, NY")</f>
        <v>157 W 111th St, New York, NY</v>
      </c>
    </row>
    <row r="1208" spans="1:9" x14ac:dyDescent="0.25">
      <c r="A1208">
        <v>7097817793</v>
      </c>
      <c r="B1208" s="5">
        <v>41517</v>
      </c>
      <c r="C1208">
        <v>14</v>
      </c>
      <c r="D1208">
        <f>VLOOKUP(Table4[[#This Row],[violation_code]],Table2[[#All],[violation_code]:[category]],3,FALSE)</f>
        <v>2</v>
      </c>
      <c r="E1208">
        <v>349570</v>
      </c>
      <c r="F1208" s="4">
        <v>0.44861111111111113</v>
      </c>
      <c r="G1208">
        <v>45</v>
      </c>
      <c r="H1208" t="s">
        <v>118</v>
      </c>
      <c r="I1208" t="str">
        <f>CONCATENATE(Table4[[#This Row],[house_number]]," ",Table4[[#This Row],[street_name]], ", New York, NY")</f>
        <v>45 Fairview Ave, New York, NY</v>
      </c>
    </row>
    <row r="1209" spans="1:9" x14ac:dyDescent="0.25">
      <c r="A1209">
        <v>7097817770</v>
      </c>
      <c r="B1209" s="5">
        <v>41517</v>
      </c>
      <c r="C1209">
        <v>19</v>
      </c>
      <c r="D1209">
        <f>VLOOKUP(Table4[[#This Row],[violation_code]],Table2[[#All],[violation_code]:[category]],3,FALSE)</f>
        <v>2</v>
      </c>
      <c r="E1209">
        <v>349570</v>
      </c>
      <c r="F1209" s="4">
        <v>0.40208333333333335</v>
      </c>
      <c r="G1209">
        <v>3552</v>
      </c>
      <c r="H1209" t="s">
        <v>17</v>
      </c>
      <c r="I1209" t="str">
        <f>CONCATENATE(Table4[[#This Row],[house_number]]," ",Table4[[#This Row],[street_name]], ", New York, NY")</f>
        <v>3552 Broadway, New York, NY</v>
      </c>
    </row>
    <row r="1210" spans="1:9" x14ac:dyDescent="0.25">
      <c r="A1210">
        <v>7097817768</v>
      </c>
      <c r="B1210" s="5">
        <v>41517</v>
      </c>
      <c r="C1210">
        <v>21</v>
      </c>
      <c r="D1210">
        <f>VLOOKUP(Table4[[#This Row],[violation_code]],Table2[[#All],[violation_code]:[category]],3,FALSE)</f>
        <v>1</v>
      </c>
      <c r="E1210">
        <v>349570</v>
      </c>
      <c r="F1210" s="4">
        <v>0.3659722222222222</v>
      </c>
      <c r="G1210">
        <v>3072</v>
      </c>
      <c r="H1210" t="s">
        <v>17</v>
      </c>
      <c r="I1210" t="str">
        <f>CONCATENATE(Table4[[#This Row],[house_number]]," ",Table4[[#This Row],[street_name]], ", New York, NY")</f>
        <v>3072 Broadway, New York, NY</v>
      </c>
    </row>
    <row r="1211" spans="1:9" x14ac:dyDescent="0.25">
      <c r="A1211">
        <v>7097817756</v>
      </c>
      <c r="B1211" s="5">
        <v>41517</v>
      </c>
      <c r="C1211">
        <v>21</v>
      </c>
      <c r="D1211">
        <f>VLOOKUP(Table4[[#This Row],[violation_code]],Table2[[#All],[violation_code]:[category]],3,FALSE)</f>
        <v>1</v>
      </c>
      <c r="E1211">
        <v>349570</v>
      </c>
      <c r="F1211" s="4">
        <v>0.3611111111111111</v>
      </c>
      <c r="G1211">
        <v>3351</v>
      </c>
      <c r="H1211" t="s">
        <v>17</v>
      </c>
      <c r="I1211" t="str">
        <f>CONCATENATE(Table4[[#This Row],[house_number]]," ",Table4[[#This Row],[street_name]], ", New York, NY")</f>
        <v>3351 Broadway, New York, NY</v>
      </c>
    </row>
    <row r="1212" spans="1:9" x14ac:dyDescent="0.25">
      <c r="A1212">
        <v>7097817744</v>
      </c>
      <c r="B1212" s="5">
        <v>41517</v>
      </c>
      <c r="C1212">
        <v>21</v>
      </c>
      <c r="D1212">
        <f>VLOOKUP(Table4[[#This Row],[violation_code]],Table2[[#All],[violation_code]:[category]],3,FALSE)</f>
        <v>1</v>
      </c>
      <c r="E1212">
        <v>349570</v>
      </c>
      <c r="F1212" s="4">
        <v>0.35972222222222222</v>
      </c>
      <c r="G1212">
        <v>3425</v>
      </c>
      <c r="H1212" t="s">
        <v>17</v>
      </c>
      <c r="I1212" t="str">
        <f>CONCATENATE(Table4[[#This Row],[house_number]]," ",Table4[[#This Row],[street_name]], ", New York, NY")</f>
        <v>3425 Broadway, New York, NY</v>
      </c>
    </row>
    <row r="1213" spans="1:9" x14ac:dyDescent="0.25">
      <c r="A1213">
        <v>7097817720</v>
      </c>
      <c r="B1213" s="5">
        <v>41517</v>
      </c>
      <c r="C1213">
        <v>21</v>
      </c>
      <c r="D1213">
        <f>VLOOKUP(Table4[[#This Row],[violation_code]],Table2[[#All],[violation_code]:[category]],3,FALSE)</f>
        <v>1</v>
      </c>
      <c r="E1213">
        <v>349570</v>
      </c>
      <c r="F1213" s="4">
        <v>0.35833333333333334</v>
      </c>
      <c r="G1213">
        <v>3507</v>
      </c>
      <c r="H1213" t="s">
        <v>17</v>
      </c>
      <c r="I1213" t="str">
        <f>CONCATENATE(Table4[[#This Row],[house_number]]," ",Table4[[#This Row],[street_name]], ", New York, NY")</f>
        <v>3507 Broadway, New York, NY</v>
      </c>
    </row>
    <row r="1214" spans="1:9" x14ac:dyDescent="0.25">
      <c r="A1214">
        <v>7097817689</v>
      </c>
      <c r="B1214" s="5">
        <v>41517</v>
      </c>
      <c r="C1214">
        <v>21</v>
      </c>
      <c r="D1214">
        <f>VLOOKUP(Table4[[#This Row],[violation_code]],Table2[[#All],[violation_code]:[category]],3,FALSE)</f>
        <v>1</v>
      </c>
      <c r="E1214">
        <v>349570</v>
      </c>
      <c r="F1214" s="4">
        <v>0.34652777777777777</v>
      </c>
      <c r="G1214">
        <v>20</v>
      </c>
      <c r="H1214" t="s">
        <v>119</v>
      </c>
      <c r="I1214" t="str">
        <f>CONCATENATE(Table4[[#This Row],[house_number]]," ",Table4[[#This Row],[street_name]], ", New York, NY")</f>
        <v>20 W 135th St, New York, NY</v>
      </c>
    </row>
    <row r="1215" spans="1:9" x14ac:dyDescent="0.25">
      <c r="A1215">
        <v>7097817630</v>
      </c>
      <c r="B1215" s="5">
        <v>41517</v>
      </c>
      <c r="C1215">
        <v>21</v>
      </c>
      <c r="D1215">
        <f>VLOOKUP(Table4[[#This Row],[violation_code]],Table2[[#All],[violation_code]:[category]],3,FALSE)</f>
        <v>1</v>
      </c>
      <c r="E1215">
        <v>349570</v>
      </c>
      <c r="F1215" s="4">
        <v>0.33958333333333335</v>
      </c>
      <c r="G1215">
        <v>2450</v>
      </c>
      <c r="H1215" t="s">
        <v>90</v>
      </c>
      <c r="I1215" t="str">
        <f>CONCATENATE(Table4[[#This Row],[house_number]]," ",Table4[[#This Row],[street_name]], ", New York, NY")</f>
        <v>2450 Adam Clayton Powell, New York, NY</v>
      </c>
    </row>
    <row r="1216" spans="1:9" x14ac:dyDescent="0.25">
      <c r="A1216">
        <v>7097817628</v>
      </c>
      <c r="B1216" s="5">
        <v>41517</v>
      </c>
      <c r="C1216">
        <v>21</v>
      </c>
      <c r="D1216">
        <f>VLOOKUP(Table4[[#This Row],[violation_code]],Table2[[#All],[violation_code]:[category]],3,FALSE)</f>
        <v>1</v>
      </c>
      <c r="E1216">
        <v>349570</v>
      </c>
      <c r="F1216" s="4">
        <v>0.33888888888888885</v>
      </c>
      <c r="G1216">
        <v>2468</v>
      </c>
      <c r="H1216" t="s">
        <v>90</v>
      </c>
      <c r="I1216" t="str">
        <f>CONCATENATE(Table4[[#This Row],[house_number]]," ",Table4[[#This Row],[street_name]], ", New York, NY")</f>
        <v>2468 Adam Clayton Powell, New York, NY</v>
      </c>
    </row>
    <row r="1217" spans="1:9" x14ac:dyDescent="0.25">
      <c r="A1217">
        <v>7097817616</v>
      </c>
      <c r="B1217" s="5">
        <v>41517</v>
      </c>
      <c r="C1217">
        <v>21</v>
      </c>
      <c r="D1217">
        <f>VLOOKUP(Table4[[#This Row],[violation_code]],Table2[[#All],[violation_code]:[category]],3,FALSE)</f>
        <v>1</v>
      </c>
      <c r="E1217">
        <v>349570</v>
      </c>
      <c r="F1217" s="4">
        <v>0.33749999999999997</v>
      </c>
      <c r="G1217">
        <v>2484</v>
      </c>
      <c r="H1217" t="s">
        <v>90</v>
      </c>
      <c r="I1217" t="str">
        <f>CONCATENATE(Table4[[#This Row],[house_number]]," ",Table4[[#This Row],[street_name]], ", New York, NY")</f>
        <v>2484 Adam Clayton Powell, New York, NY</v>
      </c>
    </row>
    <row r="1218" spans="1:9" x14ac:dyDescent="0.25">
      <c r="A1218">
        <v>7097817604</v>
      </c>
      <c r="B1218" s="5">
        <v>41517</v>
      </c>
      <c r="C1218">
        <v>84</v>
      </c>
      <c r="D1218">
        <f>VLOOKUP(Table4[[#This Row],[violation_code]],Table2[[#All],[violation_code]:[category]],3,FALSE)</f>
        <v>5</v>
      </c>
      <c r="E1218">
        <v>349570</v>
      </c>
      <c r="F1218" s="4">
        <v>0.32708333333333334</v>
      </c>
      <c r="G1218">
        <v>274</v>
      </c>
      <c r="H1218" t="s">
        <v>120</v>
      </c>
      <c r="I1218" t="str">
        <f>CONCATENATE(Table4[[#This Row],[house_number]]," ",Table4[[#This Row],[street_name]], ", New York, NY")</f>
        <v>274 W 145th St, New York, NY</v>
      </c>
    </row>
    <row r="1219" spans="1:9" x14ac:dyDescent="0.25">
      <c r="A1219">
        <v>7097817598</v>
      </c>
      <c r="B1219" s="5">
        <v>41517</v>
      </c>
      <c r="C1219">
        <v>19</v>
      </c>
      <c r="D1219">
        <f>VLOOKUP(Table4[[#This Row],[violation_code]],Table2[[#All],[violation_code]:[category]],3,FALSE)</f>
        <v>2</v>
      </c>
      <c r="E1219">
        <v>349570</v>
      </c>
      <c r="F1219" s="4">
        <v>0.3263888888888889</v>
      </c>
      <c r="G1219">
        <v>274</v>
      </c>
      <c r="H1219" t="s">
        <v>120</v>
      </c>
      <c r="I1219" t="str">
        <f>CONCATENATE(Table4[[#This Row],[house_number]]," ",Table4[[#This Row],[street_name]], ", New York, NY")</f>
        <v>274 W 145th St, New York, NY</v>
      </c>
    </row>
    <row r="1220" spans="1:9" x14ac:dyDescent="0.25">
      <c r="A1220">
        <v>7097817562</v>
      </c>
      <c r="B1220" s="5">
        <v>41517</v>
      </c>
      <c r="C1220">
        <v>21</v>
      </c>
      <c r="D1220">
        <f>VLOOKUP(Table4[[#This Row],[violation_code]],Table2[[#All],[violation_code]:[category]],3,FALSE)</f>
        <v>1</v>
      </c>
      <c r="E1220">
        <v>349570</v>
      </c>
      <c r="F1220" s="4">
        <v>0.29930555555555555</v>
      </c>
      <c r="G1220" t="s">
        <v>121</v>
      </c>
      <c r="H1220" t="s">
        <v>14</v>
      </c>
      <c r="I1220" t="str">
        <f>CONCATENATE(Table4[[#This Row],[house_number]]," ",Table4[[#This Row],[street_name]], ", New York, NY")</f>
        <v>830-840 Columbus Ave, New York, NY</v>
      </c>
    </row>
    <row r="1221" spans="1:9" x14ac:dyDescent="0.25">
      <c r="A1221">
        <v>7097817549</v>
      </c>
      <c r="B1221" s="5">
        <v>41517</v>
      </c>
      <c r="C1221">
        <v>21</v>
      </c>
      <c r="D1221">
        <f>VLOOKUP(Table4[[#This Row],[violation_code]],Table2[[#All],[violation_code]:[category]],3,FALSE)</f>
        <v>1</v>
      </c>
      <c r="E1221">
        <v>349570</v>
      </c>
      <c r="F1221" s="4">
        <v>0.29791666666666666</v>
      </c>
      <c r="G1221">
        <v>885</v>
      </c>
      <c r="H1221" t="s">
        <v>14</v>
      </c>
      <c r="I1221" t="str">
        <f>CONCATENATE(Table4[[#This Row],[house_number]]," ",Table4[[#This Row],[street_name]], ", New York, NY")</f>
        <v>885 Columbus Ave, New York, NY</v>
      </c>
    </row>
    <row r="1222" spans="1:9" x14ac:dyDescent="0.25">
      <c r="A1222">
        <v>7097817537</v>
      </c>
      <c r="B1222" s="5">
        <v>41517</v>
      </c>
      <c r="C1222">
        <v>21</v>
      </c>
      <c r="D1222">
        <f>VLOOKUP(Table4[[#This Row],[violation_code]],Table2[[#All],[violation_code]:[category]],3,FALSE)</f>
        <v>1</v>
      </c>
      <c r="E1222">
        <v>349570</v>
      </c>
      <c r="F1222" s="4">
        <v>0.29652777777777778</v>
      </c>
      <c r="G1222">
        <v>982</v>
      </c>
      <c r="H1222" t="s">
        <v>14</v>
      </c>
      <c r="I1222" t="str">
        <f>CONCATENATE(Table4[[#This Row],[house_number]]," ",Table4[[#This Row],[street_name]], ", New York, NY")</f>
        <v>982 Columbus Ave, New York, NY</v>
      </c>
    </row>
    <row r="1223" spans="1:9" x14ac:dyDescent="0.25">
      <c r="A1223">
        <v>7097817525</v>
      </c>
      <c r="B1223" s="5">
        <v>41517</v>
      </c>
      <c r="C1223">
        <v>21</v>
      </c>
      <c r="D1223">
        <f>VLOOKUP(Table4[[#This Row],[violation_code]],Table2[[#All],[violation_code]:[category]],3,FALSE)</f>
        <v>1</v>
      </c>
      <c r="E1223">
        <v>349570</v>
      </c>
      <c r="F1223" s="4">
        <v>0.29583333333333334</v>
      </c>
      <c r="G1223">
        <v>984</v>
      </c>
      <c r="H1223" t="s">
        <v>14</v>
      </c>
      <c r="I1223" t="str">
        <f>CONCATENATE(Table4[[#This Row],[house_number]]," ",Table4[[#This Row],[street_name]], ", New York, NY")</f>
        <v>984 Columbus Ave, New York, NY</v>
      </c>
    </row>
    <row r="1224" spans="1:9" x14ac:dyDescent="0.25">
      <c r="A1224">
        <v>7097817513</v>
      </c>
      <c r="B1224" s="5">
        <v>41517</v>
      </c>
      <c r="C1224">
        <v>21</v>
      </c>
      <c r="D1224">
        <f>VLOOKUP(Table4[[#This Row],[violation_code]],Table2[[#All],[violation_code]:[category]],3,FALSE)</f>
        <v>1</v>
      </c>
      <c r="E1224">
        <v>349570</v>
      </c>
      <c r="F1224" s="4">
        <v>0.29583333333333334</v>
      </c>
      <c r="G1224">
        <v>988</v>
      </c>
      <c r="H1224" t="s">
        <v>14</v>
      </c>
      <c r="I1224" t="str">
        <f>CONCATENATE(Table4[[#This Row],[house_number]]," ",Table4[[#This Row],[street_name]], ", New York, NY")</f>
        <v>988 Columbus Ave, New York, NY</v>
      </c>
    </row>
    <row r="1225" spans="1:9" x14ac:dyDescent="0.25">
      <c r="A1225">
        <v>7097817501</v>
      </c>
      <c r="B1225" s="5">
        <v>41517</v>
      </c>
      <c r="C1225">
        <v>21</v>
      </c>
      <c r="D1225">
        <f>VLOOKUP(Table4[[#This Row],[violation_code]],Table2[[#All],[violation_code]:[category]],3,FALSE)</f>
        <v>1</v>
      </c>
      <c r="E1225">
        <v>349570</v>
      </c>
      <c r="F1225" s="4">
        <v>0.28958333333333336</v>
      </c>
      <c r="G1225">
        <v>825</v>
      </c>
      <c r="H1225" t="s">
        <v>14</v>
      </c>
      <c r="I1225" t="str">
        <f>CONCATENATE(Table4[[#This Row],[house_number]]," ",Table4[[#This Row],[street_name]], ", New York, NY")</f>
        <v>825 Columbus Ave, New York, NY</v>
      </c>
    </row>
    <row r="1226" spans="1:9" x14ac:dyDescent="0.25">
      <c r="A1226">
        <v>7097817847</v>
      </c>
      <c r="B1226" s="5">
        <v>41517</v>
      </c>
      <c r="C1226">
        <v>46</v>
      </c>
      <c r="D1226">
        <f>VLOOKUP(Table4[[#This Row],[violation_code]],Table2[[#All],[violation_code]:[category]],3,FALSE)</f>
        <v>3</v>
      </c>
      <c r="E1226">
        <v>349570</v>
      </c>
      <c r="F1226" s="4">
        <v>0.52013888888888882</v>
      </c>
      <c r="G1226">
        <v>600</v>
      </c>
      <c r="H1226" t="s">
        <v>122</v>
      </c>
      <c r="I1226" t="str">
        <f>CONCATENATE(Table4[[#This Row],[house_number]]," ",Table4[[#This Row],[street_name]], ", New York, NY")</f>
        <v>600 W 178th St, New York, NY</v>
      </c>
    </row>
    <row r="1227" spans="1:9" x14ac:dyDescent="0.25">
      <c r="A1227">
        <v>7097817835</v>
      </c>
      <c r="B1227" s="5">
        <v>41517</v>
      </c>
      <c r="C1227">
        <v>46</v>
      </c>
      <c r="D1227">
        <f>VLOOKUP(Table4[[#This Row],[violation_code]],Table2[[#All],[violation_code]:[category]],3,FALSE)</f>
        <v>3</v>
      </c>
      <c r="E1227">
        <v>349570</v>
      </c>
      <c r="F1227" s="4">
        <v>0.50902777777777775</v>
      </c>
      <c r="G1227">
        <v>97</v>
      </c>
      <c r="H1227" t="s">
        <v>107</v>
      </c>
      <c r="I1227" t="str">
        <f>CONCATENATE(Table4[[#This Row],[house_number]]," ",Table4[[#This Row],[street_name]], ", New York, NY")</f>
        <v>97 Ft Washington Ave, New York, NY</v>
      </c>
    </row>
    <row r="1228" spans="1:9" x14ac:dyDescent="0.25">
      <c r="A1228">
        <v>7097817823</v>
      </c>
      <c r="B1228" s="5">
        <v>41517</v>
      </c>
      <c r="C1228">
        <v>46</v>
      </c>
      <c r="D1228">
        <f>VLOOKUP(Table4[[#This Row],[violation_code]],Table2[[#All],[violation_code]:[category]],3,FALSE)</f>
        <v>3</v>
      </c>
      <c r="E1228">
        <v>349570</v>
      </c>
      <c r="F1228" s="4">
        <v>0.50763888888888886</v>
      </c>
      <c r="G1228">
        <v>97</v>
      </c>
      <c r="H1228" t="s">
        <v>107</v>
      </c>
      <c r="I1228" t="str">
        <f>CONCATENATE(Table4[[#This Row],[house_number]]," ",Table4[[#This Row],[street_name]], ", New York, NY")</f>
        <v>97 Ft Washington Ave, New York, NY</v>
      </c>
    </row>
    <row r="1229" spans="1:9" x14ac:dyDescent="0.25">
      <c r="A1229">
        <v>7097817811</v>
      </c>
      <c r="B1229" s="5">
        <v>41517</v>
      </c>
      <c r="C1229">
        <v>14</v>
      </c>
      <c r="D1229">
        <f>VLOOKUP(Table4[[#This Row],[violation_code]],Table2[[#All],[violation_code]:[category]],3,FALSE)</f>
        <v>2</v>
      </c>
      <c r="E1229">
        <v>349570</v>
      </c>
      <c r="F1229" s="4">
        <v>0.46875</v>
      </c>
      <c r="G1229">
        <v>1469</v>
      </c>
      <c r="H1229" t="s">
        <v>67</v>
      </c>
      <c r="I1229" t="str">
        <f>CONCATENATE(Table4[[#This Row],[house_number]]," ",Table4[[#This Row],[street_name]], ", New York, NY")</f>
        <v>1469 St Nicholas Ave, New York, NY</v>
      </c>
    </row>
    <row r="1230" spans="1:9" x14ac:dyDescent="0.25">
      <c r="A1230">
        <v>7097817800</v>
      </c>
      <c r="B1230" s="5">
        <v>41517</v>
      </c>
      <c r="C1230">
        <v>14</v>
      </c>
      <c r="D1230">
        <f>VLOOKUP(Table4[[#This Row],[violation_code]],Table2[[#All],[violation_code]:[category]],3,FALSE)</f>
        <v>2</v>
      </c>
      <c r="E1230">
        <v>349570</v>
      </c>
      <c r="F1230" s="4">
        <v>0.44930555555555557</v>
      </c>
      <c r="G1230">
        <v>45</v>
      </c>
      <c r="H1230" t="s">
        <v>118</v>
      </c>
      <c r="I1230" t="str">
        <f>CONCATENATE(Table4[[#This Row],[house_number]]," ",Table4[[#This Row],[street_name]], ", New York, NY")</f>
        <v>45 Fairview Ave, New York, NY</v>
      </c>
    </row>
    <row r="1231" spans="1:9" x14ac:dyDescent="0.25">
      <c r="A1231">
        <v>7097817781</v>
      </c>
      <c r="B1231" s="5">
        <v>41517</v>
      </c>
      <c r="C1231">
        <v>14</v>
      </c>
      <c r="D1231">
        <f>VLOOKUP(Table4[[#This Row],[violation_code]],Table2[[#All],[violation_code]:[category]],3,FALSE)</f>
        <v>2</v>
      </c>
      <c r="E1231">
        <v>349570</v>
      </c>
      <c r="F1231" s="4">
        <v>0.40625</v>
      </c>
      <c r="G1231">
        <v>161</v>
      </c>
      <c r="H1231" t="s">
        <v>107</v>
      </c>
      <c r="I1231" t="str">
        <f>CONCATENATE(Table4[[#This Row],[house_number]]," ",Table4[[#This Row],[street_name]], ", New York, NY")</f>
        <v>161 Ft Washington Ave, New York, NY</v>
      </c>
    </row>
    <row r="1232" spans="1:9" x14ac:dyDescent="0.25">
      <c r="A1232">
        <v>7097817732</v>
      </c>
      <c r="B1232" s="5">
        <v>41517</v>
      </c>
      <c r="C1232">
        <v>21</v>
      </c>
      <c r="D1232">
        <f>VLOOKUP(Table4[[#This Row],[violation_code]],Table2[[#All],[violation_code]:[category]],3,FALSE)</f>
        <v>1</v>
      </c>
      <c r="E1232">
        <v>349570</v>
      </c>
      <c r="F1232" s="4">
        <v>0.35972222222222222</v>
      </c>
      <c r="G1232">
        <v>3421</v>
      </c>
      <c r="H1232" t="s">
        <v>17</v>
      </c>
      <c r="I1232" t="str">
        <f>CONCATENATE(Table4[[#This Row],[house_number]]," ",Table4[[#This Row],[street_name]], ", New York, NY")</f>
        <v>3421 Broadway, New York, NY</v>
      </c>
    </row>
    <row r="1233" spans="1:9" x14ac:dyDescent="0.25">
      <c r="A1233">
        <v>7097817719</v>
      </c>
      <c r="B1233" s="5">
        <v>41517</v>
      </c>
      <c r="C1233">
        <v>21</v>
      </c>
      <c r="D1233">
        <f>VLOOKUP(Table4[[#This Row],[violation_code]],Table2[[#All],[violation_code]:[category]],3,FALSE)</f>
        <v>1</v>
      </c>
      <c r="E1233">
        <v>349570</v>
      </c>
      <c r="F1233" s="4">
        <v>0.34861111111111115</v>
      </c>
      <c r="G1233">
        <v>20</v>
      </c>
      <c r="H1233" t="s">
        <v>119</v>
      </c>
      <c r="I1233" t="str">
        <f>CONCATENATE(Table4[[#This Row],[house_number]]," ",Table4[[#This Row],[street_name]], ", New York, NY")</f>
        <v>20 W 135th St, New York, NY</v>
      </c>
    </row>
    <row r="1234" spans="1:9" x14ac:dyDescent="0.25">
      <c r="A1234">
        <v>7097817665</v>
      </c>
      <c r="B1234" s="5">
        <v>41517</v>
      </c>
      <c r="C1234">
        <v>21</v>
      </c>
      <c r="D1234">
        <f>VLOOKUP(Table4[[#This Row],[violation_code]],Table2[[#All],[violation_code]:[category]],3,FALSE)</f>
        <v>1</v>
      </c>
      <c r="E1234">
        <v>349570</v>
      </c>
      <c r="F1234" s="4">
        <v>0.34375</v>
      </c>
      <c r="G1234" t="s">
        <v>91</v>
      </c>
      <c r="H1234" t="s">
        <v>90</v>
      </c>
      <c r="I1234" t="str">
        <f>CONCATENATE(Table4[[#This Row],[house_number]]," ",Table4[[#This Row],[street_name]], ", New York, NY")</f>
        <v>2340-46 Adam Clayton Powell, New York, NY</v>
      </c>
    </row>
    <row r="1235" spans="1:9" x14ac:dyDescent="0.25">
      <c r="A1235">
        <v>7097817653</v>
      </c>
      <c r="B1235" s="5">
        <v>41517</v>
      </c>
      <c r="C1235">
        <v>21</v>
      </c>
      <c r="D1235">
        <f>VLOOKUP(Table4[[#This Row],[violation_code]],Table2[[#All],[violation_code]:[category]],3,FALSE)</f>
        <v>1</v>
      </c>
      <c r="E1235">
        <v>349570</v>
      </c>
      <c r="F1235" s="4">
        <v>0.3430555555555555</v>
      </c>
      <c r="G1235">
        <v>2330</v>
      </c>
      <c r="H1235" t="s">
        <v>90</v>
      </c>
      <c r="I1235" t="str">
        <f>CONCATENATE(Table4[[#This Row],[house_number]]," ",Table4[[#This Row],[street_name]], ", New York, NY")</f>
        <v>2330 Adam Clayton Powell, New York, NY</v>
      </c>
    </row>
    <row r="1236" spans="1:9" x14ac:dyDescent="0.25">
      <c r="A1236">
        <v>7097817641</v>
      </c>
      <c r="B1236" s="5">
        <v>41517</v>
      </c>
      <c r="C1236">
        <v>21</v>
      </c>
      <c r="D1236">
        <f>VLOOKUP(Table4[[#This Row],[violation_code]],Table2[[#All],[violation_code]:[category]],3,FALSE)</f>
        <v>1</v>
      </c>
      <c r="E1236">
        <v>349570</v>
      </c>
      <c r="F1236" s="4">
        <v>0.34236111111111112</v>
      </c>
      <c r="G1236">
        <v>2332</v>
      </c>
      <c r="H1236" t="s">
        <v>90</v>
      </c>
      <c r="I1236" t="str">
        <f>CONCATENATE(Table4[[#This Row],[house_number]]," ",Table4[[#This Row],[street_name]], ", New York, NY")</f>
        <v>2332 Adam Clayton Powell, New York, NY</v>
      </c>
    </row>
    <row r="1237" spans="1:9" x14ac:dyDescent="0.25">
      <c r="A1237">
        <v>7097817586</v>
      </c>
      <c r="B1237" s="5">
        <v>41517</v>
      </c>
      <c r="C1237">
        <v>20</v>
      </c>
      <c r="D1237">
        <f>VLOOKUP(Table4[[#This Row],[violation_code]],Table2[[#All],[violation_code]:[category]],3,FALSE)</f>
        <v>2</v>
      </c>
      <c r="E1237">
        <v>349570</v>
      </c>
      <c r="F1237" s="4">
        <v>0.32430555555555557</v>
      </c>
      <c r="G1237">
        <v>300</v>
      </c>
      <c r="H1237" t="s">
        <v>120</v>
      </c>
      <c r="I1237" t="str">
        <f>CONCATENATE(Table4[[#This Row],[house_number]]," ",Table4[[#This Row],[street_name]], ", New York, NY")</f>
        <v>300 W 145th St, New York, NY</v>
      </c>
    </row>
    <row r="1238" spans="1:9" x14ac:dyDescent="0.25">
      <c r="A1238">
        <v>7097817574</v>
      </c>
      <c r="B1238" s="5">
        <v>41517</v>
      </c>
      <c r="C1238">
        <v>21</v>
      </c>
      <c r="D1238">
        <f>VLOOKUP(Table4[[#This Row],[violation_code]],Table2[[#All],[violation_code]:[category]],3,FALSE)</f>
        <v>1</v>
      </c>
      <c r="E1238">
        <v>349570</v>
      </c>
      <c r="F1238" s="4">
        <v>0.3215277777777778</v>
      </c>
      <c r="G1238">
        <v>472</v>
      </c>
      <c r="H1238" t="s">
        <v>120</v>
      </c>
      <c r="I1238" t="str">
        <f>CONCATENATE(Table4[[#This Row],[house_number]]," ",Table4[[#This Row],[street_name]], ", New York, NY")</f>
        <v>472 W 145th St, New York, NY</v>
      </c>
    </row>
    <row r="1239" spans="1:9" x14ac:dyDescent="0.25">
      <c r="A1239">
        <v>7097817550</v>
      </c>
      <c r="B1239" s="5">
        <v>41517</v>
      </c>
      <c r="C1239">
        <v>21</v>
      </c>
      <c r="D1239">
        <f>VLOOKUP(Table4[[#This Row],[violation_code]],Table2[[#All],[violation_code]:[category]],3,FALSE)</f>
        <v>1</v>
      </c>
      <c r="E1239">
        <v>349570</v>
      </c>
      <c r="F1239" s="4">
        <v>0.2986111111111111</v>
      </c>
      <c r="G1239">
        <v>885</v>
      </c>
      <c r="H1239" t="s">
        <v>14</v>
      </c>
      <c r="I1239" t="str">
        <f>CONCATENATE(Table4[[#This Row],[house_number]]," ",Table4[[#This Row],[street_name]], ", New York, NY")</f>
        <v>885 Columbus Ave, New York, NY</v>
      </c>
    </row>
    <row r="1240" spans="1:9" x14ac:dyDescent="0.25">
      <c r="A1240">
        <v>7097817495</v>
      </c>
      <c r="B1240" s="5">
        <v>41517</v>
      </c>
      <c r="C1240">
        <v>21</v>
      </c>
      <c r="D1240">
        <f>VLOOKUP(Table4[[#This Row],[violation_code]],Table2[[#All],[violation_code]:[category]],3,FALSE)</f>
        <v>1</v>
      </c>
      <c r="E1240">
        <v>349570</v>
      </c>
      <c r="F1240" s="4">
        <v>0.28888888888888892</v>
      </c>
      <c r="G1240">
        <v>835</v>
      </c>
      <c r="H1240" t="s">
        <v>14</v>
      </c>
      <c r="I1240" t="str">
        <f>CONCATENATE(Table4[[#This Row],[house_number]]," ",Table4[[#This Row],[street_name]], ", New York, NY")</f>
        <v>835 Columbus Ave, New York, NY</v>
      </c>
    </row>
    <row r="1241" spans="1:9" x14ac:dyDescent="0.25">
      <c r="A1241">
        <v>7097817483</v>
      </c>
      <c r="B1241" s="5">
        <v>41517</v>
      </c>
      <c r="C1241">
        <v>21</v>
      </c>
      <c r="D1241">
        <f>VLOOKUP(Table4[[#This Row],[violation_code]],Table2[[#All],[violation_code]:[category]],3,FALSE)</f>
        <v>1</v>
      </c>
      <c r="E1241">
        <v>349570</v>
      </c>
      <c r="F1241" s="4">
        <v>0.28819444444444448</v>
      </c>
      <c r="G1241">
        <v>830</v>
      </c>
      <c r="H1241" t="s">
        <v>14</v>
      </c>
      <c r="I1241" t="str">
        <f>CONCATENATE(Table4[[#This Row],[house_number]]," ",Table4[[#This Row],[street_name]], ", New York, NY")</f>
        <v>830 Columbus Ave, New York, NY</v>
      </c>
    </row>
    <row r="1242" spans="1:9" x14ac:dyDescent="0.25">
      <c r="A1242">
        <v>7097817471</v>
      </c>
      <c r="B1242" s="5">
        <v>41517</v>
      </c>
      <c r="C1242">
        <v>21</v>
      </c>
      <c r="D1242">
        <f>VLOOKUP(Table4[[#This Row],[violation_code]],Table2[[#All],[violation_code]:[category]],3,FALSE)</f>
        <v>1</v>
      </c>
      <c r="E1242">
        <v>349570</v>
      </c>
      <c r="F1242" s="4">
        <v>0.28680555555555554</v>
      </c>
      <c r="G1242">
        <v>865</v>
      </c>
      <c r="H1242" t="s">
        <v>14</v>
      </c>
      <c r="I1242" t="str">
        <f>CONCATENATE(Table4[[#This Row],[house_number]]," ",Table4[[#This Row],[street_name]], ", New York, NY")</f>
        <v>865 Columbus Ave, New York, NY</v>
      </c>
    </row>
    <row r="1243" spans="1:9" x14ac:dyDescent="0.25">
      <c r="A1243">
        <v>7097817460</v>
      </c>
      <c r="B1243" s="5">
        <v>41517</v>
      </c>
      <c r="C1243">
        <v>21</v>
      </c>
      <c r="D1243">
        <f>VLOOKUP(Table4[[#This Row],[violation_code]],Table2[[#All],[violation_code]:[category]],3,FALSE)</f>
        <v>1</v>
      </c>
      <c r="E1243">
        <v>349570</v>
      </c>
      <c r="F1243" s="4">
        <v>0.28611111111111115</v>
      </c>
      <c r="G1243">
        <v>865</v>
      </c>
      <c r="H1243" t="s">
        <v>14</v>
      </c>
      <c r="I1243" t="str">
        <f>CONCATENATE(Table4[[#This Row],[house_number]]," ",Table4[[#This Row],[street_name]], ", New York, NY")</f>
        <v>865 Columbus Ave, New York, NY</v>
      </c>
    </row>
    <row r="1244" spans="1:9" x14ac:dyDescent="0.25">
      <c r="A1244">
        <v>7097817458</v>
      </c>
      <c r="B1244" s="5">
        <v>41517</v>
      </c>
      <c r="C1244">
        <v>21</v>
      </c>
      <c r="D1244">
        <f>VLOOKUP(Table4[[#This Row],[violation_code]],Table2[[#All],[violation_code]:[category]],3,FALSE)</f>
        <v>1</v>
      </c>
      <c r="E1244">
        <v>349570</v>
      </c>
      <c r="F1244" s="4">
        <v>0.28541666666666665</v>
      </c>
      <c r="G1244">
        <v>885</v>
      </c>
      <c r="H1244" t="s">
        <v>14</v>
      </c>
      <c r="I1244" t="str">
        <f>CONCATENATE(Table4[[#This Row],[house_number]]," ",Table4[[#This Row],[street_name]], ", New York, NY")</f>
        <v>885 Columbus Ave, New York, NY</v>
      </c>
    </row>
    <row r="1245" spans="1:9" x14ac:dyDescent="0.25">
      <c r="A1245">
        <v>7097818323</v>
      </c>
      <c r="B1245" s="5">
        <v>41520</v>
      </c>
      <c r="C1245">
        <v>21</v>
      </c>
      <c r="D1245">
        <f>VLOOKUP(Table4[[#This Row],[violation_code]],Table2[[#All],[violation_code]:[category]],3,FALSE)</f>
        <v>1</v>
      </c>
      <c r="E1245">
        <v>349570</v>
      </c>
      <c r="F1245" s="4">
        <v>0.48680555555555555</v>
      </c>
      <c r="G1245">
        <v>101</v>
      </c>
      <c r="H1245" t="s">
        <v>28</v>
      </c>
      <c r="I1245" t="str">
        <f>CONCATENATE(Table4[[#This Row],[house_number]]," ",Table4[[#This Row],[street_name]], ", New York, NY")</f>
        <v>101 W 136th St, New York, NY</v>
      </c>
    </row>
    <row r="1246" spans="1:9" x14ac:dyDescent="0.25">
      <c r="A1246">
        <v>7097818281</v>
      </c>
      <c r="B1246" s="5">
        <v>41520</v>
      </c>
      <c r="C1246">
        <v>71</v>
      </c>
      <c r="D1246">
        <f>VLOOKUP(Table4[[#This Row],[violation_code]],Table2[[#All],[violation_code]:[category]],3,FALSE)</f>
        <v>5</v>
      </c>
      <c r="E1246">
        <v>349570</v>
      </c>
      <c r="F1246" s="4">
        <v>0.47986111111111113</v>
      </c>
      <c r="G1246">
        <v>1635</v>
      </c>
      <c r="H1246" t="s">
        <v>16</v>
      </c>
      <c r="I1246" t="str">
        <f>CONCATENATE(Table4[[#This Row],[house_number]]," ",Table4[[#This Row],[street_name]], ", New York, NY")</f>
        <v>1635 Amsterdam Ave, New York, NY</v>
      </c>
    </row>
    <row r="1247" spans="1:9" x14ac:dyDescent="0.25">
      <c r="A1247">
        <v>7097818270</v>
      </c>
      <c r="B1247" s="5">
        <v>41520</v>
      </c>
      <c r="C1247">
        <v>21</v>
      </c>
      <c r="D1247">
        <f>VLOOKUP(Table4[[#This Row],[violation_code]],Table2[[#All],[violation_code]:[category]],3,FALSE)</f>
        <v>1</v>
      </c>
      <c r="E1247">
        <v>349570</v>
      </c>
      <c r="F1247" s="4">
        <v>0.47916666666666669</v>
      </c>
      <c r="G1247">
        <v>1635</v>
      </c>
      <c r="H1247" t="s">
        <v>16</v>
      </c>
      <c r="I1247" t="str">
        <f>CONCATENATE(Table4[[#This Row],[house_number]]," ",Table4[[#This Row],[street_name]], ", New York, NY")</f>
        <v>1635 Amsterdam Ave, New York, NY</v>
      </c>
    </row>
    <row r="1248" spans="1:9" x14ac:dyDescent="0.25">
      <c r="A1248">
        <v>7097818268</v>
      </c>
      <c r="B1248" s="5">
        <v>41520</v>
      </c>
      <c r="C1248">
        <v>71</v>
      </c>
      <c r="D1248">
        <f>VLOOKUP(Table4[[#This Row],[violation_code]],Table2[[#All],[violation_code]:[category]],3,FALSE)</f>
        <v>5</v>
      </c>
      <c r="E1248">
        <v>349570</v>
      </c>
      <c r="F1248" s="4">
        <v>0.4777777777777778</v>
      </c>
      <c r="G1248">
        <v>1635</v>
      </c>
      <c r="H1248" t="s">
        <v>16</v>
      </c>
      <c r="I1248" t="str">
        <f>CONCATENATE(Table4[[#This Row],[house_number]]," ",Table4[[#This Row],[street_name]], ", New York, NY")</f>
        <v>1635 Amsterdam Ave, New York, NY</v>
      </c>
    </row>
    <row r="1249" spans="1:9" x14ac:dyDescent="0.25">
      <c r="A1249">
        <v>7097818256</v>
      </c>
      <c r="B1249" s="5">
        <v>41520</v>
      </c>
      <c r="C1249">
        <v>21</v>
      </c>
      <c r="D1249">
        <f>VLOOKUP(Table4[[#This Row],[violation_code]],Table2[[#All],[violation_code]:[category]],3,FALSE)</f>
        <v>1</v>
      </c>
      <c r="E1249">
        <v>349570</v>
      </c>
      <c r="F1249" s="4">
        <v>0.4770833333333333</v>
      </c>
      <c r="G1249">
        <v>1635</v>
      </c>
      <c r="H1249" t="s">
        <v>16</v>
      </c>
      <c r="I1249" t="str">
        <f>CONCATENATE(Table4[[#This Row],[house_number]]," ",Table4[[#This Row],[street_name]], ", New York, NY")</f>
        <v>1635 Amsterdam Ave, New York, NY</v>
      </c>
    </row>
    <row r="1250" spans="1:9" x14ac:dyDescent="0.25">
      <c r="A1250">
        <v>7097818116</v>
      </c>
      <c r="B1250" s="5">
        <v>41520</v>
      </c>
      <c r="C1250">
        <v>21</v>
      </c>
      <c r="D1250">
        <f>VLOOKUP(Table4[[#This Row],[violation_code]],Table2[[#All],[violation_code]:[category]],3,FALSE)</f>
        <v>1</v>
      </c>
      <c r="E1250">
        <v>349570</v>
      </c>
      <c r="F1250" s="4">
        <v>0.39999999999999997</v>
      </c>
      <c r="G1250">
        <v>70</v>
      </c>
      <c r="H1250" t="s">
        <v>79</v>
      </c>
      <c r="I1250" t="str">
        <f>CONCATENATE(Table4[[#This Row],[house_number]]," ",Table4[[#This Row],[street_name]], ", New York, NY")</f>
        <v>70 W 128th St, New York, NY</v>
      </c>
    </row>
    <row r="1251" spans="1:9" x14ac:dyDescent="0.25">
      <c r="A1251">
        <v>7097818098</v>
      </c>
      <c r="B1251" s="5">
        <v>41520</v>
      </c>
      <c r="C1251">
        <v>21</v>
      </c>
      <c r="D1251">
        <f>VLOOKUP(Table4[[#This Row],[violation_code]],Table2[[#All],[violation_code]:[category]],3,FALSE)</f>
        <v>1</v>
      </c>
      <c r="E1251">
        <v>349570</v>
      </c>
      <c r="F1251" s="4">
        <v>0.3840277777777778</v>
      </c>
      <c r="G1251">
        <v>25</v>
      </c>
      <c r="H1251" t="s">
        <v>21</v>
      </c>
      <c r="I1251" t="str">
        <f>CONCATENATE(Table4[[#This Row],[house_number]]," ",Table4[[#This Row],[street_name]], ", New York, NY")</f>
        <v>25 Convent Ave, New York, NY</v>
      </c>
    </row>
    <row r="1252" spans="1:9" x14ac:dyDescent="0.25">
      <c r="A1252">
        <v>7097817975</v>
      </c>
      <c r="B1252" s="5">
        <v>41520</v>
      </c>
      <c r="C1252">
        <v>21</v>
      </c>
      <c r="D1252">
        <f>VLOOKUP(Table4[[#This Row],[violation_code]],Table2[[#All],[violation_code]:[category]],3,FALSE)</f>
        <v>1</v>
      </c>
      <c r="E1252">
        <v>349570</v>
      </c>
      <c r="F1252" s="4">
        <v>0.3611111111111111</v>
      </c>
      <c r="G1252">
        <v>364</v>
      </c>
      <c r="H1252" t="s">
        <v>77</v>
      </c>
      <c r="I1252" t="str">
        <f>CONCATENATE(Table4[[#This Row],[house_number]]," ",Table4[[#This Row],[street_name]], ", New York, NY")</f>
        <v>364 W 121st St, New York, NY</v>
      </c>
    </row>
    <row r="1253" spans="1:9" x14ac:dyDescent="0.25">
      <c r="A1253">
        <v>7097817951</v>
      </c>
      <c r="B1253" s="5">
        <v>41520</v>
      </c>
      <c r="C1253">
        <v>21</v>
      </c>
      <c r="D1253">
        <f>VLOOKUP(Table4[[#This Row],[violation_code]],Table2[[#All],[violation_code]:[category]],3,FALSE)</f>
        <v>1</v>
      </c>
      <c r="E1253">
        <v>349570</v>
      </c>
      <c r="F1253" s="4">
        <v>0.35902777777777778</v>
      </c>
      <c r="G1253">
        <v>352</v>
      </c>
      <c r="H1253" t="s">
        <v>45</v>
      </c>
      <c r="I1253" t="str">
        <f>CONCATENATE(Table4[[#This Row],[house_number]]," ",Table4[[#This Row],[street_name]], ", New York, NY")</f>
        <v>352 W 122nd St, New York, NY</v>
      </c>
    </row>
    <row r="1254" spans="1:9" x14ac:dyDescent="0.25">
      <c r="A1254">
        <v>7097817940</v>
      </c>
      <c r="B1254" s="5">
        <v>41520</v>
      </c>
      <c r="C1254">
        <v>21</v>
      </c>
      <c r="D1254">
        <f>VLOOKUP(Table4[[#This Row],[violation_code]],Table2[[#All],[violation_code]:[category]],3,FALSE)</f>
        <v>1</v>
      </c>
      <c r="E1254">
        <v>349570</v>
      </c>
      <c r="F1254" s="4">
        <v>0.33958333333333335</v>
      </c>
      <c r="G1254">
        <v>510</v>
      </c>
      <c r="H1254" t="s">
        <v>55</v>
      </c>
      <c r="I1254" t="str">
        <f>CONCATENATE(Table4[[#This Row],[house_number]]," ",Table4[[#This Row],[street_name]], ", New York, NY")</f>
        <v>510 W 148th St, New York, NY</v>
      </c>
    </row>
    <row r="1255" spans="1:9" x14ac:dyDescent="0.25">
      <c r="A1255">
        <v>7097817859</v>
      </c>
      <c r="B1255" s="5">
        <v>41520</v>
      </c>
      <c r="C1255">
        <v>21</v>
      </c>
      <c r="D1255">
        <f>VLOOKUP(Table4[[#This Row],[violation_code]],Table2[[#All],[violation_code]:[category]],3,FALSE)</f>
        <v>1</v>
      </c>
      <c r="E1255">
        <v>349570</v>
      </c>
      <c r="F1255" s="4">
        <v>0.27499999999999997</v>
      </c>
      <c r="G1255">
        <v>885</v>
      </c>
      <c r="H1255" t="s">
        <v>14</v>
      </c>
      <c r="I1255" t="str">
        <f>CONCATENATE(Table4[[#This Row],[house_number]]," ",Table4[[#This Row],[street_name]], ", New York, NY")</f>
        <v>885 Columbus Ave, New York, NY</v>
      </c>
    </row>
    <row r="1256" spans="1:9" x14ac:dyDescent="0.25">
      <c r="A1256">
        <v>7097818335</v>
      </c>
      <c r="B1256" s="5">
        <v>41520</v>
      </c>
      <c r="C1256">
        <v>21</v>
      </c>
      <c r="D1256">
        <f>VLOOKUP(Table4[[#This Row],[violation_code]],Table2[[#All],[violation_code]:[category]],3,FALSE)</f>
        <v>1</v>
      </c>
      <c r="E1256">
        <v>349570</v>
      </c>
      <c r="F1256" s="4">
        <v>0.48888888888888887</v>
      </c>
      <c r="G1256">
        <v>2547</v>
      </c>
      <c r="H1256" t="s">
        <v>90</v>
      </c>
      <c r="I1256" t="str">
        <f>CONCATENATE(Table4[[#This Row],[house_number]]," ",Table4[[#This Row],[street_name]], ", New York, NY")</f>
        <v>2547 Adam Clayton Powell, New York, NY</v>
      </c>
    </row>
    <row r="1257" spans="1:9" x14ac:dyDescent="0.25">
      <c r="A1257">
        <v>7097818311</v>
      </c>
      <c r="B1257" s="5">
        <v>41520</v>
      </c>
      <c r="C1257">
        <v>21</v>
      </c>
      <c r="D1257">
        <f>VLOOKUP(Table4[[#This Row],[violation_code]],Table2[[#All],[violation_code]:[category]],3,FALSE)</f>
        <v>1</v>
      </c>
      <c r="E1257">
        <v>349570</v>
      </c>
      <c r="F1257" s="4">
        <v>0.48541666666666666</v>
      </c>
      <c r="G1257">
        <v>174</v>
      </c>
      <c r="H1257" t="s">
        <v>28</v>
      </c>
      <c r="I1257" t="str">
        <f>CONCATENATE(Table4[[#This Row],[house_number]]," ",Table4[[#This Row],[street_name]], ", New York, NY")</f>
        <v>174 W 136th St, New York, NY</v>
      </c>
    </row>
    <row r="1258" spans="1:9" x14ac:dyDescent="0.25">
      <c r="A1258">
        <v>7097818300</v>
      </c>
      <c r="B1258" s="5">
        <v>41520</v>
      </c>
      <c r="C1258">
        <v>21</v>
      </c>
      <c r="D1258">
        <f>VLOOKUP(Table4[[#This Row],[violation_code]],Table2[[#All],[violation_code]:[category]],3,FALSE)</f>
        <v>1</v>
      </c>
      <c r="E1258">
        <v>349570</v>
      </c>
      <c r="F1258" s="4">
        <v>0.48472222222222222</v>
      </c>
      <c r="G1258">
        <v>262</v>
      </c>
      <c r="H1258" t="s">
        <v>28</v>
      </c>
      <c r="I1258" t="str">
        <f>CONCATENATE(Table4[[#This Row],[house_number]]," ",Table4[[#This Row],[street_name]], ", New York, NY")</f>
        <v>262 W 136th St, New York, NY</v>
      </c>
    </row>
    <row r="1259" spans="1:9" x14ac:dyDescent="0.25">
      <c r="A1259">
        <v>7097818293</v>
      </c>
      <c r="B1259" s="5">
        <v>41520</v>
      </c>
      <c r="C1259">
        <v>21</v>
      </c>
      <c r="D1259">
        <f>VLOOKUP(Table4[[#This Row],[violation_code]],Table2[[#All],[violation_code]:[category]],3,FALSE)</f>
        <v>1</v>
      </c>
      <c r="E1259">
        <v>349570</v>
      </c>
      <c r="F1259" s="4">
        <v>0.48333333333333334</v>
      </c>
      <c r="G1259">
        <v>268</v>
      </c>
      <c r="H1259" t="s">
        <v>28</v>
      </c>
      <c r="I1259" t="str">
        <f>CONCATENATE(Table4[[#This Row],[house_number]]," ",Table4[[#This Row],[street_name]], ", New York, NY")</f>
        <v>268 W 136th St, New York, NY</v>
      </c>
    </row>
    <row r="1260" spans="1:9" x14ac:dyDescent="0.25">
      <c r="A1260">
        <v>7097818244</v>
      </c>
      <c r="B1260" s="5">
        <v>41520</v>
      </c>
      <c r="C1260">
        <v>21</v>
      </c>
      <c r="D1260">
        <f>VLOOKUP(Table4[[#This Row],[violation_code]],Table2[[#All],[violation_code]:[category]],3,FALSE)</f>
        <v>1</v>
      </c>
      <c r="E1260">
        <v>349570</v>
      </c>
      <c r="F1260" s="4">
        <v>0.47569444444444442</v>
      </c>
      <c r="G1260">
        <v>1590</v>
      </c>
      <c r="H1260" t="s">
        <v>16</v>
      </c>
      <c r="I1260" t="str">
        <f>CONCATENATE(Table4[[#This Row],[house_number]]," ",Table4[[#This Row],[street_name]], ", New York, NY")</f>
        <v>1590 Amsterdam Ave, New York, NY</v>
      </c>
    </row>
    <row r="1261" spans="1:9" x14ac:dyDescent="0.25">
      <c r="A1261">
        <v>7097818232</v>
      </c>
      <c r="B1261" s="5">
        <v>41520</v>
      </c>
      <c r="C1261">
        <v>21</v>
      </c>
      <c r="D1261">
        <f>VLOOKUP(Table4[[#This Row],[violation_code]],Table2[[#All],[violation_code]:[category]],3,FALSE)</f>
        <v>1</v>
      </c>
      <c r="E1261">
        <v>349570</v>
      </c>
      <c r="F1261" s="4">
        <v>0.47361111111111115</v>
      </c>
      <c r="G1261">
        <v>540</v>
      </c>
      <c r="H1261" t="s">
        <v>28</v>
      </c>
      <c r="I1261" t="str">
        <f>CONCATENATE(Table4[[#This Row],[house_number]]," ",Table4[[#This Row],[street_name]], ", New York, NY")</f>
        <v>540 W 136th St, New York, NY</v>
      </c>
    </row>
    <row r="1262" spans="1:9" x14ac:dyDescent="0.25">
      <c r="A1262">
        <v>7097818220</v>
      </c>
      <c r="B1262" s="5">
        <v>41520</v>
      </c>
      <c r="C1262">
        <v>73</v>
      </c>
      <c r="D1262">
        <f>VLOOKUP(Table4[[#This Row],[violation_code]],Table2[[#All],[violation_code]:[category]],3,FALSE)</f>
        <v>5</v>
      </c>
      <c r="E1262">
        <v>349570</v>
      </c>
      <c r="F1262" s="4">
        <v>0.46875</v>
      </c>
      <c r="G1262">
        <v>620</v>
      </c>
      <c r="H1262" t="s">
        <v>37</v>
      </c>
      <c r="I1262" t="str">
        <f>CONCATENATE(Table4[[#This Row],[house_number]]," ",Table4[[#This Row],[street_name]], ", New York, NY")</f>
        <v>620 W 141st St, New York, NY</v>
      </c>
    </row>
    <row r="1263" spans="1:9" x14ac:dyDescent="0.25">
      <c r="A1263">
        <v>7097818219</v>
      </c>
      <c r="B1263" s="5">
        <v>41520</v>
      </c>
      <c r="C1263">
        <v>21</v>
      </c>
      <c r="D1263">
        <f>VLOOKUP(Table4[[#This Row],[violation_code]],Table2[[#All],[violation_code]:[category]],3,FALSE)</f>
        <v>1</v>
      </c>
      <c r="E1263">
        <v>349570</v>
      </c>
      <c r="F1263" s="4">
        <v>0.4680555555555555</v>
      </c>
      <c r="G1263">
        <v>620</v>
      </c>
      <c r="H1263" t="s">
        <v>37</v>
      </c>
      <c r="I1263" t="str">
        <f>CONCATENATE(Table4[[#This Row],[house_number]]," ",Table4[[#This Row],[street_name]], ", New York, NY")</f>
        <v>620 W 141st St, New York, NY</v>
      </c>
    </row>
    <row r="1264" spans="1:9" x14ac:dyDescent="0.25">
      <c r="A1264">
        <v>7097818207</v>
      </c>
      <c r="B1264" s="5">
        <v>41520</v>
      </c>
      <c r="C1264">
        <v>21</v>
      </c>
      <c r="D1264">
        <f>VLOOKUP(Table4[[#This Row],[violation_code]],Table2[[#All],[violation_code]:[category]],3,FALSE)</f>
        <v>1</v>
      </c>
      <c r="E1264">
        <v>349570</v>
      </c>
      <c r="F1264" s="4">
        <v>0.46666666666666662</v>
      </c>
      <c r="G1264">
        <v>620</v>
      </c>
      <c r="H1264" t="s">
        <v>37</v>
      </c>
      <c r="I1264" t="str">
        <f>CONCATENATE(Table4[[#This Row],[house_number]]," ",Table4[[#This Row],[street_name]], ", New York, NY")</f>
        <v>620 W 141st St, New York, NY</v>
      </c>
    </row>
    <row r="1265" spans="1:9" x14ac:dyDescent="0.25">
      <c r="A1265">
        <v>7097818190</v>
      </c>
      <c r="B1265" s="5">
        <v>41520</v>
      </c>
      <c r="C1265">
        <v>21</v>
      </c>
      <c r="D1265">
        <f>VLOOKUP(Table4[[#This Row],[violation_code]],Table2[[#All],[violation_code]:[category]],3,FALSE)</f>
        <v>1</v>
      </c>
      <c r="E1265">
        <v>349570</v>
      </c>
      <c r="F1265" s="4">
        <v>0.46597222222222223</v>
      </c>
      <c r="G1265">
        <v>610</v>
      </c>
      <c r="H1265" t="s">
        <v>37</v>
      </c>
      <c r="I1265" t="str">
        <f>CONCATENATE(Table4[[#This Row],[house_number]]," ",Table4[[#This Row],[street_name]], ", New York, NY")</f>
        <v>610 W 141st St, New York, NY</v>
      </c>
    </row>
    <row r="1266" spans="1:9" x14ac:dyDescent="0.25">
      <c r="A1266">
        <v>7097818189</v>
      </c>
      <c r="B1266" s="5">
        <v>41520</v>
      </c>
      <c r="C1266">
        <v>21</v>
      </c>
      <c r="D1266">
        <f>VLOOKUP(Table4[[#This Row],[violation_code]],Table2[[#All],[violation_code]:[category]],3,FALSE)</f>
        <v>1</v>
      </c>
      <c r="E1266">
        <v>349570</v>
      </c>
      <c r="F1266" s="4">
        <v>0.46458333333333335</v>
      </c>
      <c r="G1266">
        <v>600</v>
      </c>
      <c r="H1266" t="s">
        <v>37</v>
      </c>
      <c r="I1266" t="str">
        <f>CONCATENATE(Table4[[#This Row],[house_number]]," ",Table4[[#This Row],[street_name]], ", New York, NY")</f>
        <v>600 W 141st St, New York, NY</v>
      </c>
    </row>
    <row r="1267" spans="1:9" x14ac:dyDescent="0.25">
      <c r="A1267">
        <v>7097818177</v>
      </c>
      <c r="B1267" s="5">
        <v>41520</v>
      </c>
      <c r="C1267">
        <v>21</v>
      </c>
      <c r="D1267">
        <f>VLOOKUP(Table4[[#This Row],[violation_code]],Table2[[#All],[violation_code]:[category]],3,FALSE)</f>
        <v>1</v>
      </c>
      <c r="E1267">
        <v>349570</v>
      </c>
      <c r="F1267" s="4">
        <v>0.40972222222222227</v>
      </c>
      <c r="G1267">
        <v>240</v>
      </c>
      <c r="H1267" t="s">
        <v>51</v>
      </c>
      <c r="I1267" t="str">
        <f>CONCATENATE(Table4[[#This Row],[house_number]]," ",Table4[[#This Row],[street_name]], ", New York, NY")</f>
        <v>240 W 129th St, New York, NY</v>
      </c>
    </row>
    <row r="1268" spans="1:9" x14ac:dyDescent="0.25">
      <c r="A1268">
        <v>7097818165</v>
      </c>
      <c r="B1268" s="5">
        <v>41520</v>
      </c>
      <c r="C1268">
        <v>21</v>
      </c>
      <c r="D1268">
        <f>VLOOKUP(Table4[[#This Row],[violation_code]],Table2[[#All],[violation_code]:[category]],3,FALSE)</f>
        <v>1</v>
      </c>
      <c r="E1268">
        <v>349570</v>
      </c>
      <c r="F1268" s="4">
        <v>0.40902777777777777</v>
      </c>
      <c r="G1268">
        <v>236</v>
      </c>
      <c r="H1268" t="s">
        <v>51</v>
      </c>
      <c r="I1268" t="str">
        <f>CONCATENATE(Table4[[#This Row],[house_number]]," ",Table4[[#This Row],[street_name]], ", New York, NY")</f>
        <v>236 W 129th St, New York, NY</v>
      </c>
    </row>
    <row r="1269" spans="1:9" x14ac:dyDescent="0.25">
      <c r="A1269">
        <v>7097818153</v>
      </c>
      <c r="B1269" s="5">
        <v>41520</v>
      </c>
      <c r="C1269">
        <v>21</v>
      </c>
      <c r="D1269">
        <f>VLOOKUP(Table4[[#This Row],[violation_code]],Table2[[#All],[violation_code]:[category]],3,FALSE)</f>
        <v>1</v>
      </c>
      <c r="E1269">
        <v>349570</v>
      </c>
      <c r="F1269" s="4">
        <v>0.40833333333333338</v>
      </c>
      <c r="G1269">
        <v>230</v>
      </c>
      <c r="H1269" t="s">
        <v>51</v>
      </c>
      <c r="I1269" t="str">
        <f>CONCATENATE(Table4[[#This Row],[house_number]]," ",Table4[[#This Row],[street_name]], ", New York, NY")</f>
        <v>230 W 129th St, New York, NY</v>
      </c>
    </row>
    <row r="1270" spans="1:9" x14ac:dyDescent="0.25">
      <c r="A1270">
        <v>7097818141</v>
      </c>
      <c r="B1270" s="5">
        <v>41520</v>
      </c>
      <c r="C1270">
        <v>21</v>
      </c>
      <c r="D1270">
        <f>VLOOKUP(Table4[[#This Row],[violation_code]],Table2[[#All],[violation_code]:[category]],3,FALSE)</f>
        <v>1</v>
      </c>
      <c r="E1270">
        <v>349570</v>
      </c>
      <c r="F1270" s="4">
        <v>0.40416666666666662</v>
      </c>
      <c r="G1270">
        <v>56</v>
      </c>
      <c r="H1270" t="s">
        <v>79</v>
      </c>
      <c r="I1270" t="str">
        <f>CONCATENATE(Table4[[#This Row],[house_number]]," ",Table4[[#This Row],[street_name]], ", New York, NY")</f>
        <v>56 W 128th St, New York, NY</v>
      </c>
    </row>
    <row r="1271" spans="1:9" x14ac:dyDescent="0.25">
      <c r="A1271">
        <v>7097818130</v>
      </c>
      <c r="B1271" s="5">
        <v>41520</v>
      </c>
      <c r="C1271">
        <v>21</v>
      </c>
      <c r="D1271">
        <f>VLOOKUP(Table4[[#This Row],[violation_code]],Table2[[#All],[violation_code]:[category]],3,FALSE)</f>
        <v>1</v>
      </c>
      <c r="E1271">
        <v>349570</v>
      </c>
      <c r="F1271" s="4">
        <v>0.40277777777777773</v>
      </c>
      <c r="G1271">
        <v>60</v>
      </c>
      <c r="H1271" t="s">
        <v>79</v>
      </c>
      <c r="I1271" t="str">
        <f>CONCATENATE(Table4[[#This Row],[house_number]]," ",Table4[[#This Row],[street_name]], ", New York, NY")</f>
        <v>60 W 128th St, New York, NY</v>
      </c>
    </row>
    <row r="1272" spans="1:9" x14ac:dyDescent="0.25">
      <c r="A1272">
        <v>7097818128</v>
      </c>
      <c r="B1272" s="5">
        <v>41520</v>
      </c>
      <c r="C1272">
        <v>21</v>
      </c>
      <c r="D1272">
        <f>VLOOKUP(Table4[[#This Row],[violation_code]],Table2[[#All],[violation_code]:[category]],3,FALSE)</f>
        <v>1</v>
      </c>
      <c r="E1272">
        <v>349570</v>
      </c>
      <c r="F1272" s="4">
        <v>0.40069444444444446</v>
      </c>
      <c r="G1272">
        <v>70</v>
      </c>
      <c r="H1272" t="s">
        <v>79</v>
      </c>
      <c r="I1272" t="str">
        <f>CONCATENATE(Table4[[#This Row],[house_number]]," ",Table4[[#This Row],[street_name]], ", New York, NY")</f>
        <v>70 W 128th St, New York, NY</v>
      </c>
    </row>
    <row r="1273" spans="1:9" x14ac:dyDescent="0.25">
      <c r="A1273">
        <v>7097818104</v>
      </c>
      <c r="B1273" s="5">
        <v>41520</v>
      </c>
      <c r="C1273">
        <v>21</v>
      </c>
      <c r="D1273">
        <f>VLOOKUP(Table4[[#This Row],[violation_code]],Table2[[#All],[violation_code]:[category]],3,FALSE)</f>
        <v>1</v>
      </c>
      <c r="E1273">
        <v>349570</v>
      </c>
      <c r="F1273" s="4">
        <v>0.38541666666666669</v>
      </c>
      <c r="G1273">
        <v>19</v>
      </c>
      <c r="H1273" t="s">
        <v>79</v>
      </c>
      <c r="I1273" t="str">
        <f>CONCATENATE(Table4[[#This Row],[house_number]]," ",Table4[[#This Row],[street_name]], ", New York, NY")</f>
        <v>19 W 128th St, New York, NY</v>
      </c>
    </row>
    <row r="1274" spans="1:9" x14ac:dyDescent="0.25">
      <c r="A1274">
        <v>7097818086</v>
      </c>
      <c r="B1274" s="5">
        <v>41520</v>
      </c>
      <c r="C1274">
        <v>21</v>
      </c>
      <c r="D1274">
        <f>VLOOKUP(Table4[[#This Row],[violation_code]],Table2[[#All],[violation_code]:[category]],3,FALSE)</f>
        <v>1</v>
      </c>
      <c r="E1274">
        <v>349570</v>
      </c>
      <c r="F1274" s="4">
        <v>0.38263888888888892</v>
      </c>
      <c r="G1274">
        <v>48</v>
      </c>
      <c r="H1274" t="s">
        <v>21</v>
      </c>
      <c r="I1274" t="str">
        <f>CONCATENATE(Table4[[#This Row],[house_number]]," ",Table4[[#This Row],[street_name]], ", New York, NY")</f>
        <v>48 Convent Ave, New York, NY</v>
      </c>
    </row>
    <row r="1275" spans="1:9" x14ac:dyDescent="0.25">
      <c r="A1275">
        <v>7097818050</v>
      </c>
      <c r="B1275" s="5">
        <v>41520</v>
      </c>
      <c r="C1275">
        <v>21</v>
      </c>
      <c r="D1275">
        <f>VLOOKUP(Table4[[#This Row],[violation_code]],Table2[[#All],[violation_code]:[category]],3,FALSE)</f>
        <v>1</v>
      </c>
      <c r="E1275">
        <v>349570</v>
      </c>
      <c r="F1275" s="4">
        <v>0.37916666666666665</v>
      </c>
      <c r="G1275" t="s">
        <v>138</v>
      </c>
      <c r="H1275" t="s">
        <v>21</v>
      </c>
      <c r="I1275" t="str">
        <f>CONCATENATE(Table4[[#This Row],[house_number]]," ",Table4[[#This Row],[street_name]], ", New York, NY")</f>
        <v>106-08 Convent Ave, New York, NY</v>
      </c>
    </row>
    <row r="1276" spans="1:9" x14ac:dyDescent="0.25">
      <c r="A1276">
        <v>7097818049</v>
      </c>
      <c r="B1276" s="5">
        <v>41520</v>
      </c>
      <c r="C1276">
        <v>21</v>
      </c>
      <c r="D1276">
        <f>VLOOKUP(Table4[[#This Row],[violation_code]],Table2[[#All],[violation_code]:[category]],3,FALSE)</f>
        <v>1</v>
      </c>
      <c r="E1276">
        <v>349570</v>
      </c>
      <c r="F1276" s="4">
        <v>0.37361111111111112</v>
      </c>
      <c r="G1276">
        <v>50</v>
      </c>
      <c r="H1276" t="s">
        <v>96</v>
      </c>
      <c r="I1276" t="str">
        <f>CONCATENATE(Table4[[#This Row],[house_number]]," ",Table4[[#This Row],[street_name]], ", New York, NY")</f>
        <v>50 W 119th St, New York, NY</v>
      </c>
    </row>
    <row r="1277" spans="1:9" x14ac:dyDescent="0.25">
      <c r="A1277">
        <v>7097818013</v>
      </c>
      <c r="B1277" s="5">
        <v>41520</v>
      </c>
      <c r="C1277">
        <v>21</v>
      </c>
      <c r="D1277">
        <f>VLOOKUP(Table4[[#This Row],[violation_code]],Table2[[#All],[violation_code]:[category]],3,FALSE)</f>
        <v>1</v>
      </c>
      <c r="E1277">
        <v>349570</v>
      </c>
      <c r="F1277" s="4">
        <v>0.36944444444444446</v>
      </c>
      <c r="G1277">
        <v>276</v>
      </c>
      <c r="H1277" t="s">
        <v>96</v>
      </c>
      <c r="I1277" t="str">
        <f>CONCATENATE(Table4[[#This Row],[house_number]]," ",Table4[[#This Row],[street_name]], ", New York, NY")</f>
        <v>276 W 119th St, New York, NY</v>
      </c>
    </row>
    <row r="1278" spans="1:9" x14ac:dyDescent="0.25">
      <c r="A1278">
        <v>7097818001</v>
      </c>
      <c r="B1278" s="5">
        <v>41520</v>
      </c>
      <c r="C1278">
        <v>21</v>
      </c>
      <c r="D1278">
        <f>VLOOKUP(Table4[[#This Row],[violation_code]],Table2[[#All],[violation_code]:[category]],3,FALSE)</f>
        <v>1</v>
      </c>
      <c r="E1278">
        <v>349570</v>
      </c>
      <c r="F1278" s="4">
        <v>0.36805555555555558</v>
      </c>
      <c r="G1278">
        <v>182</v>
      </c>
      <c r="H1278" t="s">
        <v>67</v>
      </c>
      <c r="I1278" t="str">
        <f>CONCATENATE(Table4[[#This Row],[house_number]]," ",Table4[[#This Row],[street_name]], ", New York, NY")</f>
        <v>182 St Nicholas Ave, New York, NY</v>
      </c>
    </row>
    <row r="1279" spans="1:9" x14ac:dyDescent="0.25">
      <c r="A1279">
        <v>7097817999</v>
      </c>
      <c r="B1279" s="5">
        <v>41520</v>
      </c>
      <c r="C1279">
        <v>21</v>
      </c>
      <c r="D1279">
        <f>VLOOKUP(Table4[[#This Row],[violation_code]],Table2[[#All],[violation_code]:[category]],3,FALSE)</f>
        <v>1</v>
      </c>
      <c r="E1279">
        <v>349570</v>
      </c>
      <c r="F1279" s="4">
        <v>0.36736111111111108</v>
      </c>
      <c r="G1279">
        <v>208</v>
      </c>
      <c r="H1279" t="s">
        <v>96</v>
      </c>
      <c r="I1279" t="str">
        <f>CONCATENATE(Table4[[#This Row],[house_number]]," ",Table4[[#This Row],[street_name]], ", New York, NY")</f>
        <v>208 W 119th St, New York, NY</v>
      </c>
    </row>
    <row r="1280" spans="1:9" x14ac:dyDescent="0.25">
      <c r="A1280">
        <v>7097817963</v>
      </c>
      <c r="B1280" s="5">
        <v>41520</v>
      </c>
      <c r="C1280">
        <v>21</v>
      </c>
      <c r="D1280">
        <f>VLOOKUP(Table4[[#This Row],[violation_code]],Table2[[#All],[violation_code]:[category]],3,FALSE)</f>
        <v>1</v>
      </c>
      <c r="E1280">
        <v>349570</v>
      </c>
      <c r="F1280" s="4">
        <v>0.35972222222222222</v>
      </c>
      <c r="G1280">
        <v>341</v>
      </c>
      <c r="H1280" t="s">
        <v>45</v>
      </c>
      <c r="I1280" t="str">
        <f>CONCATENATE(Table4[[#This Row],[house_number]]," ",Table4[[#This Row],[street_name]], ", New York, NY")</f>
        <v>341 W 122nd St, New York, NY</v>
      </c>
    </row>
    <row r="1281" spans="1:9" x14ac:dyDescent="0.25">
      <c r="A1281">
        <v>7097817938</v>
      </c>
      <c r="B1281" s="5">
        <v>41520</v>
      </c>
      <c r="C1281">
        <v>21</v>
      </c>
      <c r="D1281">
        <f>VLOOKUP(Table4[[#This Row],[violation_code]],Table2[[#All],[violation_code]:[category]],3,FALSE)</f>
        <v>1</v>
      </c>
      <c r="E1281">
        <v>349570</v>
      </c>
      <c r="F1281" s="4">
        <v>0.33888888888888885</v>
      </c>
      <c r="G1281">
        <v>518</v>
      </c>
      <c r="H1281" t="s">
        <v>55</v>
      </c>
      <c r="I1281" t="str">
        <f>CONCATENATE(Table4[[#This Row],[house_number]]," ",Table4[[#This Row],[street_name]], ", New York, NY")</f>
        <v>518 W 148th St, New York, NY</v>
      </c>
    </row>
    <row r="1282" spans="1:9" x14ac:dyDescent="0.25">
      <c r="A1282">
        <v>7097817926</v>
      </c>
      <c r="B1282" s="5">
        <v>41520</v>
      </c>
      <c r="C1282">
        <v>21</v>
      </c>
      <c r="D1282">
        <f>VLOOKUP(Table4[[#This Row],[violation_code]],Table2[[#All],[violation_code]:[category]],3,FALSE)</f>
        <v>1</v>
      </c>
      <c r="E1282">
        <v>349570</v>
      </c>
      <c r="F1282" s="4">
        <v>0.33749999999999997</v>
      </c>
      <c r="G1282">
        <v>544</v>
      </c>
      <c r="H1282" t="s">
        <v>55</v>
      </c>
      <c r="I1282" t="str">
        <f>CONCATENATE(Table4[[#This Row],[house_number]]," ",Table4[[#This Row],[street_name]], ", New York, NY")</f>
        <v>544 W 148th St, New York, NY</v>
      </c>
    </row>
    <row r="1283" spans="1:9" x14ac:dyDescent="0.25">
      <c r="A1283">
        <v>7097817896</v>
      </c>
      <c r="B1283" s="5">
        <v>41520</v>
      </c>
      <c r="C1283">
        <v>19</v>
      </c>
      <c r="D1283">
        <f>VLOOKUP(Table4[[#This Row],[violation_code]],Table2[[#All],[violation_code]:[category]],3,FALSE)</f>
        <v>2</v>
      </c>
      <c r="E1283">
        <v>349570</v>
      </c>
      <c r="F1283" s="4">
        <v>0.31805555555555554</v>
      </c>
      <c r="G1283">
        <v>2463</v>
      </c>
      <c r="H1283" t="s">
        <v>17</v>
      </c>
      <c r="I1283" t="str">
        <f>CONCATENATE(Table4[[#This Row],[house_number]]," ",Table4[[#This Row],[street_name]], ", New York, NY")</f>
        <v>2463 Broadway, New York, NY</v>
      </c>
    </row>
    <row r="1284" spans="1:9" x14ac:dyDescent="0.25">
      <c r="A1284">
        <v>7097817884</v>
      </c>
      <c r="B1284" s="5">
        <v>41520</v>
      </c>
      <c r="C1284">
        <v>21</v>
      </c>
      <c r="D1284">
        <f>VLOOKUP(Table4[[#This Row],[violation_code]],Table2[[#All],[violation_code]:[category]],3,FALSE)</f>
        <v>1</v>
      </c>
      <c r="E1284">
        <v>349570</v>
      </c>
      <c r="F1284" s="4">
        <v>0.31666666666666665</v>
      </c>
      <c r="G1284">
        <v>2427</v>
      </c>
      <c r="H1284" t="s">
        <v>17</v>
      </c>
      <c r="I1284" t="str">
        <f>CONCATENATE(Table4[[#This Row],[house_number]]," ",Table4[[#This Row],[street_name]], ", New York, NY")</f>
        <v>2427 Broadway, New York, NY</v>
      </c>
    </row>
    <row r="1285" spans="1:9" x14ac:dyDescent="0.25">
      <c r="A1285">
        <v>7097817872</v>
      </c>
      <c r="B1285" s="5">
        <v>41520</v>
      </c>
      <c r="C1285">
        <v>21</v>
      </c>
      <c r="D1285">
        <f>VLOOKUP(Table4[[#This Row],[violation_code]],Table2[[#All],[violation_code]:[category]],3,FALSE)</f>
        <v>1</v>
      </c>
      <c r="E1285">
        <v>349570</v>
      </c>
      <c r="F1285" s="4">
        <v>0.29583333333333334</v>
      </c>
      <c r="G1285">
        <v>965</v>
      </c>
      <c r="H1285" t="s">
        <v>14</v>
      </c>
      <c r="I1285" t="str">
        <f>CONCATENATE(Table4[[#This Row],[house_number]]," ",Table4[[#This Row],[street_name]], ", New York, NY")</f>
        <v>965 Columbus Ave, New York, NY</v>
      </c>
    </row>
    <row r="1286" spans="1:9" x14ac:dyDescent="0.25">
      <c r="A1286">
        <v>7097817860</v>
      </c>
      <c r="B1286" s="5">
        <v>41520</v>
      </c>
      <c r="C1286">
        <v>21</v>
      </c>
      <c r="D1286">
        <f>VLOOKUP(Table4[[#This Row],[violation_code]],Table2[[#All],[violation_code]:[category]],3,FALSE)</f>
        <v>1</v>
      </c>
      <c r="E1286">
        <v>349570</v>
      </c>
      <c r="F1286" s="4">
        <v>0.27638888888888885</v>
      </c>
      <c r="G1286">
        <v>845</v>
      </c>
      <c r="H1286" t="s">
        <v>14</v>
      </c>
      <c r="I1286" t="str">
        <f>CONCATENATE(Table4[[#This Row],[house_number]]," ",Table4[[#This Row],[street_name]], ", New York, NY")</f>
        <v>845 Columbus Ave, New York, NY</v>
      </c>
    </row>
    <row r="1287" spans="1:9" x14ac:dyDescent="0.25">
      <c r="A1287">
        <v>7097818440</v>
      </c>
      <c r="B1287" s="5">
        <v>41521</v>
      </c>
      <c r="C1287">
        <v>14</v>
      </c>
      <c r="D1287">
        <f>VLOOKUP(Table4[[#This Row],[violation_code]],Table2[[#All],[violation_code]:[category]],3,FALSE)</f>
        <v>2</v>
      </c>
      <c r="E1287">
        <v>349570</v>
      </c>
      <c r="F1287" s="4">
        <v>0.29930555555555555</v>
      </c>
      <c r="G1287">
        <v>700</v>
      </c>
      <c r="H1287" t="s">
        <v>14</v>
      </c>
      <c r="I1287" t="str">
        <f>CONCATENATE(Table4[[#This Row],[house_number]]," ",Table4[[#This Row],[street_name]], ", New York, NY")</f>
        <v>700 Columbus Ave, New York, NY</v>
      </c>
    </row>
    <row r="1288" spans="1:9" x14ac:dyDescent="0.25">
      <c r="A1288">
        <v>7097818438</v>
      </c>
      <c r="B1288" s="5">
        <v>41521</v>
      </c>
      <c r="C1288">
        <v>21</v>
      </c>
      <c r="D1288">
        <f>VLOOKUP(Table4[[#This Row],[violation_code]],Table2[[#All],[violation_code]:[category]],3,FALSE)</f>
        <v>1</v>
      </c>
      <c r="E1288">
        <v>349570</v>
      </c>
      <c r="F1288" s="4">
        <v>0.29791666666666666</v>
      </c>
      <c r="G1288">
        <v>750</v>
      </c>
      <c r="H1288" t="s">
        <v>14</v>
      </c>
      <c r="I1288" t="str">
        <f>CONCATENATE(Table4[[#This Row],[house_number]]," ",Table4[[#This Row],[street_name]], ", New York, NY")</f>
        <v>750 Columbus Ave, New York, NY</v>
      </c>
    </row>
    <row r="1289" spans="1:9" x14ac:dyDescent="0.25">
      <c r="A1289">
        <v>7097818426</v>
      </c>
      <c r="B1289" s="5">
        <v>41521</v>
      </c>
      <c r="C1289">
        <v>21</v>
      </c>
      <c r="D1289">
        <f>VLOOKUP(Table4[[#This Row],[violation_code]],Table2[[#All],[violation_code]:[category]],3,FALSE)</f>
        <v>1</v>
      </c>
      <c r="E1289">
        <v>349570</v>
      </c>
      <c r="F1289" s="4">
        <v>0.29722222222222222</v>
      </c>
      <c r="G1289">
        <v>808</v>
      </c>
      <c r="H1289" t="s">
        <v>14</v>
      </c>
      <c r="I1289" t="str">
        <f>CONCATENATE(Table4[[#This Row],[house_number]]," ",Table4[[#This Row],[street_name]], ", New York, NY")</f>
        <v>808 Columbus Ave, New York, NY</v>
      </c>
    </row>
    <row r="1290" spans="1:9" x14ac:dyDescent="0.25">
      <c r="A1290">
        <v>7097818359</v>
      </c>
      <c r="B1290" s="5">
        <v>41521</v>
      </c>
      <c r="C1290">
        <v>19</v>
      </c>
      <c r="D1290">
        <f>VLOOKUP(Table4[[#This Row],[violation_code]],Table2[[#All],[violation_code]:[category]],3,FALSE)</f>
        <v>2</v>
      </c>
      <c r="E1290">
        <v>349570</v>
      </c>
      <c r="F1290" s="4">
        <v>0.23958333333333334</v>
      </c>
      <c r="G1290">
        <v>2840</v>
      </c>
      <c r="H1290" t="s">
        <v>17</v>
      </c>
      <c r="I1290" t="str">
        <f>CONCATENATE(Table4[[#This Row],[house_number]]," ",Table4[[#This Row],[street_name]], ", New York, NY")</f>
        <v>2840 Broadway, New York, NY</v>
      </c>
    </row>
    <row r="1291" spans="1:9" x14ac:dyDescent="0.25">
      <c r="A1291">
        <v>7097818748</v>
      </c>
      <c r="B1291" s="5">
        <v>41521</v>
      </c>
      <c r="C1291">
        <v>21</v>
      </c>
      <c r="D1291">
        <f>VLOOKUP(Table4[[#This Row],[violation_code]],Table2[[#All],[violation_code]:[category]],3,FALSE)</f>
        <v>1</v>
      </c>
      <c r="E1291">
        <v>349570</v>
      </c>
      <c r="F1291" s="4">
        <v>0.49722222222222223</v>
      </c>
      <c r="G1291">
        <v>510</v>
      </c>
      <c r="H1291" t="s">
        <v>139</v>
      </c>
      <c r="I1291" t="str">
        <f>CONCATENATE(Table4[[#This Row],[house_number]]," ",Table4[[#This Row],[street_name]], ", New York, NY")</f>
        <v>510 W 218th St, New York, NY</v>
      </c>
    </row>
    <row r="1292" spans="1:9" x14ac:dyDescent="0.25">
      <c r="A1292">
        <v>7097818736</v>
      </c>
      <c r="B1292" s="5">
        <v>41521</v>
      </c>
      <c r="C1292">
        <v>21</v>
      </c>
      <c r="D1292">
        <f>VLOOKUP(Table4[[#This Row],[violation_code]],Table2[[#All],[violation_code]:[category]],3,FALSE)</f>
        <v>1</v>
      </c>
      <c r="E1292">
        <v>349570</v>
      </c>
      <c r="F1292" s="4">
        <v>0.49513888888888885</v>
      </c>
      <c r="G1292">
        <v>510</v>
      </c>
      <c r="H1292" t="s">
        <v>139</v>
      </c>
      <c r="I1292" t="str">
        <f>CONCATENATE(Table4[[#This Row],[house_number]]," ",Table4[[#This Row],[street_name]], ", New York, NY")</f>
        <v>510 W 218th St, New York, NY</v>
      </c>
    </row>
    <row r="1293" spans="1:9" x14ac:dyDescent="0.25">
      <c r="A1293">
        <v>7097818700</v>
      </c>
      <c r="B1293" s="5">
        <v>41521</v>
      </c>
      <c r="C1293">
        <v>21</v>
      </c>
      <c r="D1293">
        <f>VLOOKUP(Table4[[#This Row],[violation_code]],Table2[[#All],[violation_code]:[category]],3,FALSE)</f>
        <v>1</v>
      </c>
      <c r="E1293">
        <v>349570</v>
      </c>
      <c r="F1293" s="4">
        <v>0.4909722222222222</v>
      </c>
      <c r="G1293">
        <v>33</v>
      </c>
      <c r="H1293" t="s">
        <v>140</v>
      </c>
      <c r="I1293" t="str">
        <f>CONCATENATE(Table4[[#This Row],[house_number]]," ",Table4[[#This Row],[street_name]], ", New York, NY")</f>
        <v>33 Indian Rd, New York, NY</v>
      </c>
    </row>
    <row r="1294" spans="1:9" x14ac:dyDescent="0.25">
      <c r="A1294">
        <v>7097818694</v>
      </c>
      <c r="B1294" s="5">
        <v>41521</v>
      </c>
      <c r="C1294">
        <v>21</v>
      </c>
      <c r="D1294">
        <f>VLOOKUP(Table4[[#This Row],[violation_code]],Table2[[#All],[violation_code]:[category]],3,FALSE)</f>
        <v>1</v>
      </c>
      <c r="E1294">
        <v>349570</v>
      </c>
      <c r="F1294" s="4">
        <v>0.48888888888888887</v>
      </c>
      <c r="G1294">
        <v>270</v>
      </c>
      <c r="H1294" t="s">
        <v>141</v>
      </c>
      <c r="I1294" t="str">
        <f>CONCATENATE(Table4[[#This Row],[house_number]]," ",Table4[[#This Row],[street_name]], ", New York, NY")</f>
        <v>270 Seaman Ave, New York, NY</v>
      </c>
    </row>
    <row r="1295" spans="1:9" x14ac:dyDescent="0.25">
      <c r="A1295">
        <v>7097818682</v>
      </c>
      <c r="B1295" s="5">
        <v>41521</v>
      </c>
      <c r="C1295">
        <v>21</v>
      </c>
      <c r="D1295">
        <f>VLOOKUP(Table4[[#This Row],[violation_code]],Table2[[#All],[violation_code]:[category]],3,FALSE)</f>
        <v>1</v>
      </c>
      <c r="E1295">
        <v>349570</v>
      </c>
      <c r="F1295" s="4">
        <v>0.48749999999999999</v>
      </c>
      <c r="G1295">
        <v>245</v>
      </c>
      <c r="H1295" t="s">
        <v>141</v>
      </c>
      <c r="I1295" t="str">
        <f>CONCATENATE(Table4[[#This Row],[house_number]]," ",Table4[[#This Row],[street_name]], ", New York, NY")</f>
        <v>245 Seaman Ave, New York, NY</v>
      </c>
    </row>
    <row r="1296" spans="1:9" x14ac:dyDescent="0.25">
      <c r="A1296">
        <v>7097818670</v>
      </c>
      <c r="B1296" s="5">
        <v>41521</v>
      </c>
      <c r="C1296">
        <v>21</v>
      </c>
      <c r="D1296">
        <f>VLOOKUP(Table4[[#This Row],[violation_code]],Table2[[#All],[violation_code]:[category]],3,FALSE)</f>
        <v>1</v>
      </c>
      <c r="E1296">
        <v>349570</v>
      </c>
      <c r="F1296" s="4">
        <v>0.48680555555555555</v>
      </c>
      <c r="G1296">
        <v>221</v>
      </c>
      <c r="H1296" t="s">
        <v>141</v>
      </c>
      <c r="I1296" t="str">
        <f>CONCATENATE(Table4[[#This Row],[house_number]]," ",Table4[[#This Row],[street_name]], ", New York, NY")</f>
        <v>221 Seaman Ave, New York, NY</v>
      </c>
    </row>
    <row r="1297" spans="1:9" x14ac:dyDescent="0.25">
      <c r="A1297">
        <v>7097818610</v>
      </c>
      <c r="B1297" s="5">
        <v>41521</v>
      </c>
      <c r="C1297">
        <v>21</v>
      </c>
      <c r="D1297">
        <f>VLOOKUP(Table4[[#This Row],[violation_code]],Table2[[#All],[violation_code]:[category]],3,FALSE)</f>
        <v>1</v>
      </c>
      <c r="E1297">
        <v>349570</v>
      </c>
      <c r="F1297" s="4">
        <v>0.41666666666666669</v>
      </c>
      <c r="G1297">
        <v>3966</v>
      </c>
      <c r="H1297" t="s">
        <v>142</v>
      </c>
      <c r="I1297" t="str">
        <f>CONCATENATE(Table4[[#This Row],[house_number]]," ",Table4[[#This Row],[street_name]], ", New York, NY")</f>
        <v>3966 10th Ave, New York, NY</v>
      </c>
    </row>
    <row r="1298" spans="1:9" x14ac:dyDescent="0.25">
      <c r="A1298">
        <v>7097818608</v>
      </c>
      <c r="B1298" s="5">
        <v>41521</v>
      </c>
      <c r="C1298">
        <v>21</v>
      </c>
      <c r="D1298">
        <f>VLOOKUP(Table4[[#This Row],[violation_code]],Table2[[#All],[violation_code]:[category]],3,FALSE)</f>
        <v>1</v>
      </c>
      <c r="E1298">
        <v>349570</v>
      </c>
      <c r="F1298" s="4">
        <v>0.40972222222222227</v>
      </c>
      <c r="G1298">
        <v>80</v>
      </c>
      <c r="H1298" t="s">
        <v>143</v>
      </c>
      <c r="I1298" t="str">
        <f>CONCATENATE(Table4[[#This Row],[house_number]]," ",Table4[[#This Row],[street_name]], ", New York, NY")</f>
        <v>80 Arden St, New York, NY</v>
      </c>
    </row>
    <row r="1299" spans="1:9" x14ac:dyDescent="0.25">
      <c r="A1299">
        <v>7097818591</v>
      </c>
      <c r="B1299" s="5">
        <v>41521</v>
      </c>
      <c r="C1299">
        <v>21</v>
      </c>
      <c r="D1299">
        <f>VLOOKUP(Table4[[#This Row],[violation_code]],Table2[[#All],[violation_code]:[category]],3,FALSE)</f>
        <v>1</v>
      </c>
      <c r="E1299">
        <v>349570</v>
      </c>
      <c r="F1299" s="4">
        <v>0.40833333333333338</v>
      </c>
      <c r="G1299">
        <v>108</v>
      </c>
      <c r="H1299" t="s">
        <v>70</v>
      </c>
      <c r="I1299" t="str">
        <f>CONCATENATE(Table4[[#This Row],[house_number]]," ",Table4[[#This Row],[street_name]], ", New York, NY")</f>
        <v>108 Thayer St, New York, NY</v>
      </c>
    </row>
    <row r="1300" spans="1:9" x14ac:dyDescent="0.25">
      <c r="A1300">
        <v>7097818580</v>
      </c>
      <c r="B1300" s="5">
        <v>41521</v>
      </c>
      <c r="C1300">
        <v>21</v>
      </c>
      <c r="D1300">
        <f>VLOOKUP(Table4[[#This Row],[violation_code]],Table2[[#All],[violation_code]:[category]],3,FALSE)</f>
        <v>1</v>
      </c>
      <c r="E1300">
        <v>349570</v>
      </c>
      <c r="F1300" s="4">
        <v>0.4069444444444445</v>
      </c>
      <c r="G1300">
        <v>62</v>
      </c>
      <c r="H1300" t="s">
        <v>70</v>
      </c>
      <c r="I1300" t="str">
        <f>CONCATENATE(Table4[[#This Row],[house_number]]," ",Table4[[#This Row],[street_name]], ", New York, NY")</f>
        <v>62 Thayer St, New York, NY</v>
      </c>
    </row>
    <row r="1301" spans="1:9" x14ac:dyDescent="0.25">
      <c r="A1301">
        <v>7097818529</v>
      </c>
      <c r="B1301" s="5">
        <v>41521</v>
      </c>
      <c r="C1301">
        <v>21</v>
      </c>
      <c r="D1301">
        <f>VLOOKUP(Table4[[#This Row],[violation_code]],Table2[[#All],[violation_code]:[category]],3,FALSE)</f>
        <v>1</v>
      </c>
      <c r="E1301">
        <v>349570</v>
      </c>
      <c r="F1301" s="4">
        <v>0.35833333333333334</v>
      </c>
      <c r="G1301">
        <v>4</v>
      </c>
      <c r="H1301" t="s">
        <v>107</v>
      </c>
      <c r="I1301" t="str">
        <f>CONCATENATE(Table4[[#This Row],[house_number]]," ",Table4[[#This Row],[street_name]], ", New York, NY")</f>
        <v>4 Ft Washington Ave, New York, NY</v>
      </c>
    </row>
    <row r="1302" spans="1:9" x14ac:dyDescent="0.25">
      <c r="A1302">
        <v>7097818487</v>
      </c>
      <c r="B1302" s="5">
        <v>41521</v>
      </c>
      <c r="C1302">
        <v>21</v>
      </c>
      <c r="D1302">
        <f>VLOOKUP(Table4[[#This Row],[violation_code]],Table2[[#All],[violation_code]:[category]],3,FALSE)</f>
        <v>1</v>
      </c>
      <c r="E1302">
        <v>349570</v>
      </c>
      <c r="F1302" s="4">
        <v>0.33749999999999997</v>
      </c>
      <c r="G1302">
        <v>3842</v>
      </c>
      <c r="H1302" t="s">
        <v>17</v>
      </c>
      <c r="I1302" t="str">
        <f>CONCATENATE(Table4[[#This Row],[house_number]]," ",Table4[[#This Row],[street_name]], ", New York, NY")</f>
        <v>3842 Broadway, New York, NY</v>
      </c>
    </row>
    <row r="1303" spans="1:9" x14ac:dyDescent="0.25">
      <c r="A1303">
        <v>7097818475</v>
      </c>
      <c r="B1303" s="5">
        <v>41521</v>
      </c>
      <c r="C1303">
        <v>21</v>
      </c>
      <c r="D1303">
        <f>VLOOKUP(Table4[[#This Row],[violation_code]],Table2[[#All],[violation_code]:[category]],3,FALSE)</f>
        <v>1</v>
      </c>
      <c r="E1303">
        <v>349570</v>
      </c>
      <c r="F1303" s="4">
        <v>0.31944444444444448</v>
      </c>
      <c r="G1303">
        <v>2578</v>
      </c>
      <c r="H1303" t="s">
        <v>17</v>
      </c>
      <c r="I1303" t="str">
        <f>CONCATENATE(Table4[[#This Row],[house_number]]," ",Table4[[#This Row],[street_name]], ", New York, NY")</f>
        <v>2578 Broadway, New York, NY</v>
      </c>
    </row>
    <row r="1304" spans="1:9" x14ac:dyDescent="0.25">
      <c r="A1304">
        <v>7097818463</v>
      </c>
      <c r="B1304" s="5">
        <v>41521</v>
      </c>
      <c r="C1304">
        <v>21</v>
      </c>
      <c r="D1304">
        <f>VLOOKUP(Table4[[#This Row],[violation_code]],Table2[[#All],[violation_code]:[category]],3,FALSE)</f>
        <v>1</v>
      </c>
      <c r="E1304">
        <v>349570</v>
      </c>
      <c r="F1304" s="4">
        <v>0.31805555555555554</v>
      </c>
      <c r="G1304">
        <v>2526</v>
      </c>
      <c r="H1304" t="s">
        <v>17</v>
      </c>
      <c r="I1304" t="str">
        <f>CONCATENATE(Table4[[#This Row],[house_number]]," ",Table4[[#This Row],[street_name]], ", New York, NY")</f>
        <v>2526 Broadway, New York, NY</v>
      </c>
    </row>
    <row r="1305" spans="1:9" x14ac:dyDescent="0.25">
      <c r="A1305">
        <v>7097818724</v>
      </c>
      <c r="B1305" s="5">
        <v>41521</v>
      </c>
      <c r="C1305">
        <v>21</v>
      </c>
      <c r="D1305">
        <f>VLOOKUP(Table4[[#This Row],[violation_code]],Table2[[#All],[violation_code]:[category]],3,FALSE)</f>
        <v>1</v>
      </c>
      <c r="E1305">
        <v>349570</v>
      </c>
      <c r="F1305" s="4">
        <v>0.49444444444444446</v>
      </c>
      <c r="G1305">
        <v>520</v>
      </c>
      <c r="H1305" t="s">
        <v>139</v>
      </c>
      <c r="I1305" t="str">
        <f>CONCATENATE(Table4[[#This Row],[house_number]]," ",Table4[[#This Row],[street_name]], ", New York, NY")</f>
        <v>520 W 218th St, New York, NY</v>
      </c>
    </row>
    <row r="1306" spans="1:9" x14ac:dyDescent="0.25">
      <c r="A1306">
        <v>7097818645</v>
      </c>
      <c r="B1306" s="5">
        <v>41521</v>
      </c>
      <c r="C1306">
        <v>21</v>
      </c>
      <c r="D1306">
        <f>VLOOKUP(Table4[[#This Row],[violation_code]],Table2[[#All],[violation_code]:[category]],3,FALSE)</f>
        <v>1</v>
      </c>
      <c r="E1306">
        <v>349570</v>
      </c>
      <c r="F1306" s="4">
        <v>0.4284722222222222</v>
      </c>
      <c r="G1306">
        <v>500</v>
      </c>
      <c r="H1306" t="s">
        <v>144</v>
      </c>
      <c r="I1306" t="str">
        <f>CONCATENATE(Table4[[#This Row],[house_number]]," ",Table4[[#This Row],[street_name]], ", New York, NY")</f>
        <v>500 W 215th St, New York, NY</v>
      </c>
    </row>
    <row r="1307" spans="1:9" x14ac:dyDescent="0.25">
      <c r="A1307">
        <v>7097818578</v>
      </c>
      <c r="B1307" s="5">
        <v>41521</v>
      </c>
      <c r="C1307">
        <v>21</v>
      </c>
      <c r="D1307">
        <f>VLOOKUP(Table4[[#This Row],[violation_code]],Table2[[#All],[violation_code]:[category]],3,FALSE)</f>
        <v>1</v>
      </c>
      <c r="E1307">
        <v>349570</v>
      </c>
      <c r="F1307" s="4">
        <v>0.40347222222222223</v>
      </c>
      <c r="G1307">
        <v>107</v>
      </c>
      <c r="H1307" t="s">
        <v>145</v>
      </c>
      <c r="I1307" t="str">
        <f>CONCATENATE(Table4[[#This Row],[house_number]]," ",Table4[[#This Row],[street_name]], ", New York, NY")</f>
        <v>107 Ellwood St, New York, NY</v>
      </c>
    </row>
    <row r="1308" spans="1:9" x14ac:dyDescent="0.25">
      <c r="A1308">
        <v>7097818566</v>
      </c>
      <c r="B1308" s="5">
        <v>41521</v>
      </c>
      <c r="C1308">
        <v>21</v>
      </c>
      <c r="D1308">
        <f>VLOOKUP(Table4[[#This Row],[violation_code]],Table2[[#All],[violation_code]:[category]],3,FALSE)</f>
        <v>1</v>
      </c>
      <c r="E1308">
        <v>349570</v>
      </c>
      <c r="F1308" s="4">
        <v>0.40208333333333335</v>
      </c>
      <c r="G1308">
        <v>108</v>
      </c>
      <c r="H1308" t="s">
        <v>145</v>
      </c>
      <c r="I1308" t="str">
        <f>CONCATENATE(Table4[[#This Row],[house_number]]," ",Table4[[#This Row],[street_name]], ", New York, NY")</f>
        <v>108 Ellwood St, New York, NY</v>
      </c>
    </row>
    <row r="1309" spans="1:9" x14ac:dyDescent="0.25">
      <c r="A1309">
        <v>7097818554</v>
      </c>
      <c r="B1309" s="5">
        <v>41521</v>
      </c>
      <c r="C1309">
        <v>21</v>
      </c>
      <c r="D1309">
        <f>VLOOKUP(Table4[[#This Row],[violation_code]],Table2[[#All],[violation_code]:[category]],3,FALSE)</f>
        <v>1</v>
      </c>
      <c r="E1309">
        <v>349570</v>
      </c>
      <c r="F1309" s="4">
        <v>0.40069444444444446</v>
      </c>
      <c r="G1309" t="s">
        <v>146</v>
      </c>
      <c r="H1309" t="s">
        <v>71</v>
      </c>
      <c r="I1309" t="str">
        <f>CONCATENATE(Table4[[#This Row],[house_number]]," ",Table4[[#This Row],[street_name]], ", New York, NY")</f>
        <v>30-36 Sickles St, New York, NY</v>
      </c>
    </row>
    <row r="1310" spans="1:9" x14ac:dyDescent="0.25">
      <c r="A1310">
        <v>7097818542</v>
      </c>
      <c r="B1310" s="5">
        <v>41521</v>
      </c>
      <c r="C1310">
        <v>21</v>
      </c>
      <c r="D1310">
        <f>VLOOKUP(Table4[[#This Row],[violation_code]],Table2[[#All],[violation_code]:[category]],3,FALSE)</f>
        <v>1</v>
      </c>
      <c r="E1310">
        <v>349570</v>
      </c>
      <c r="F1310" s="4">
        <v>0.39999999999999997</v>
      </c>
      <c r="G1310">
        <v>41682</v>
      </c>
      <c r="H1310" t="s">
        <v>71</v>
      </c>
      <c r="I1310" t="str">
        <f>CONCATENATE(Table4[[#This Row],[house_number]]," ",Table4[[#This Row],[street_name]], ", New York, NY")</f>
        <v>41682 Sickles St, New York, NY</v>
      </c>
    </row>
    <row r="1311" spans="1:9" x14ac:dyDescent="0.25">
      <c r="A1311">
        <v>7097818530</v>
      </c>
      <c r="B1311" s="5">
        <v>41521</v>
      </c>
      <c r="C1311">
        <v>46</v>
      </c>
      <c r="D1311">
        <f>VLOOKUP(Table4[[#This Row],[violation_code]],Table2[[#All],[violation_code]:[category]],3,FALSE)</f>
        <v>3</v>
      </c>
      <c r="E1311">
        <v>349570</v>
      </c>
      <c r="F1311" s="4">
        <v>0.37847222222222227</v>
      </c>
      <c r="G1311">
        <v>125</v>
      </c>
      <c r="H1311" t="s">
        <v>147</v>
      </c>
      <c r="I1311" t="str">
        <f>CONCATENATE(Table4[[#This Row],[house_number]]," ",Table4[[#This Row],[street_name]], ", New York, NY")</f>
        <v>125 Nagle Ave, New York, NY</v>
      </c>
    </row>
    <row r="1312" spans="1:9" x14ac:dyDescent="0.25">
      <c r="A1312">
        <v>7097818517</v>
      </c>
      <c r="B1312" s="5">
        <v>41521</v>
      </c>
      <c r="C1312">
        <v>46</v>
      </c>
      <c r="D1312">
        <f>VLOOKUP(Table4[[#This Row],[violation_code]],Table2[[#All],[violation_code]:[category]],3,FALSE)</f>
        <v>3</v>
      </c>
      <c r="E1312">
        <v>349570</v>
      </c>
      <c r="F1312" s="4">
        <v>0.34236111111111112</v>
      </c>
      <c r="G1312">
        <v>548</v>
      </c>
      <c r="H1312" t="s">
        <v>65</v>
      </c>
      <c r="I1312" t="str">
        <f>CONCATENATE(Table4[[#This Row],[house_number]]," ",Table4[[#This Row],[street_name]], ", New York, NY")</f>
        <v>548 W 163rd St, New York, NY</v>
      </c>
    </row>
    <row r="1313" spans="1:9" x14ac:dyDescent="0.25">
      <c r="A1313">
        <v>7097818505</v>
      </c>
      <c r="B1313" s="5">
        <v>41521</v>
      </c>
      <c r="C1313">
        <v>71</v>
      </c>
      <c r="D1313">
        <f>VLOOKUP(Table4[[#This Row],[violation_code]],Table2[[#All],[violation_code]:[category]],3,FALSE)</f>
        <v>5</v>
      </c>
      <c r="E1313">
        <v>349570</v>
      </c>
      <c r="F1313" s="4">
        <v>0.34027777777777773</v>
      </c>
      <c r="G1313">
        <v>1061</v>
      </c>
      <c r="H1313" t="s">
        <v>67</v>
      </c>
      <c r="I1313" t="str">
        <f>CONCATENATE(Table4[[#This Row],[house_number]]," ",Table4[[#This Row],[street_name]], ", New York, NY")</f>
        <v>1061 St Nicholas Ave, New York, NY</v>
      </c>
    </row>
    <row r="1314" spans="1:9" x14ac:dyDescent="0.25">
      <c r="A1314">
        <v>7097818499</v>
      </c>
      <c r="B1314" s="5">
        <v>41521</v>
      </c>
      <c r="C1314">
        <v>48</v>
      </c>
      <c r="D1314">
        <f>VLOOKUP(Table4[[#This Row],[violation_code]],Table2[[#All],[violation_code]:[category]],3,FALSE)</f>
        <v>3</v>
      </c>
      <c r="E1314">
        <v>349570</v>
      </c>
      <c r="F1314" s="4">
        <v>0.33958333333333335</v>
      </c>
      <c r="G1314">
        <v>1061</v>
      </c>
      <c r="H1314" t="s">
        <v>67</v>
      </c>
      <c r="I1314" t="str">
        <f>CONCATENATE(Table4[[#This Row],[house_number]]," ",Table4[[#This Row],[street_name]], ", New York, NY")</f>
        <v>1061 St Nicholas Ave, New York, NY</v>
      </c>
    </row>
    <row r="1315" spans="1:9" x14ac:dyDescent="0.25">
      <c r="A1315">
        <v>7097818451</v>
      </c>
      <c r="B1315" s="5">
        <v>41521</v>
      </c>
      <c r="C1315">
        <v>21</v>
      </c>
      <c r="D1315">
        <f>VLOOKUP(Table4[[#This Row],[violation_code]],Table2[[#All],[violation_code]:[category]],3,FALSE)</f>
        <v>1</v>
      </c>
      <c r="E1315">
        <v>349570</v>
      </c>
      <c r="F1315" s="4">
        <v>0.31666666666666665</v>
      </c>
      <c r="G1315">
        <v>2518</v>
      </c>
      <c r="H1315" t="s">
        <v>17</v>
      </c>
      <c r="I1315" t="str">
        <f>CONCATENATE(Table4[[#This Row],[house_number]]," ",Table4[[#This Row],[street_name]], ", New York, NY")</f>
        <v>2518 Broadway, New York, NY</v>
      </c>
    </row>
    <row r="1316" spans="1:9" x14ac:dyDescent="0.25">
      <c r="A1316">
        <v>7097818414</v>
      </c>
      <c r="B1316" s="5">
        <v>41521</v>
      </c>
      <c r="C1316">
        <v>21</v>
      </c>
      <c r="D1316">
        <f>VLOOKUP(Table4[[#This Row],[violation_code]],Table2[[#All],[violation_code]:[category]],3,FALSE)</f>
        <v>1</v>
      </c>
      <c r="E1316">
        <v>349570</v>
      </c>
      <c r="F1316" s="4">
        <v>0.29583333333333334</v>
      </c>
      <c r="G1316">
        <v>805</v>
      </c>
      <c r="H1316" t="s">
        <v>14</v>
      </c>
      <c r="I1316" t="str">
        <f>CONCATENATE(Table4[[#This Row],[house_number]]," ",Table4[[#This Row],[street_name]], ", New York, NY")</f>
        <v>805 Columbus Ave, New York, NY</v>
      </c>
    </row>
    <row r="1317" spans="1:9" x14ac:dyDescent="0.25">
      <c r="A1317">
        <v>7097818402</v>
      </c>
      <c r="B1317" s="5">
        <v>41521</v>
      </c>
      <c r="C1317">
        <v>17</v>
      </c>
      <c r="D1317">
        <f>VLOOKUP(Table4[[#This Row],[violation_code]],Table2[[#All],[violation_code]:[category]],3,FALSE)</f>
        <v>2</v>
      </c>
      <c r="E1317">
        <v>349570</v>
      </c>
      <c r="F1317" s="4">
        <v>0.28819444444444448</v>
      </c>
      <c r="G1317">
        <v>1060</v>
      </c>
      <c r="H1317" t="s">
        <v>16</v>
      </c>
      <c r="I1317" t="str">
        <f>CONCATENATE(Table4[[#This Row],[house_number]]," ",Table4[[#This Row],[street_name]], ", New York, NY")</f>
        <v>1060 Amsterdam Ave, New York, NY</v>
      </c>
    </row>
    <row r="1318" spans="1:9" x14ac:dyDescent="0.25">
      <c r="A1318">
        <v>7097818396</v>
      </c>
      <c r="B1318" s="5">
        <v>41521</v>
      </c>
      <c r="C1318">
        <v>84</v>
      </c>
      <c r="D1318">
        <f>VLOOKUP(Table4[[#This Row],[violation_code]],Table2[[#All],[violation_code]:[category]],3,FALSE)</f>
        <v>5</v>
      </c>
      <c r="E1318">
        <v>349570</v>
      </c>
      <c r="F1318" s="4">
        <v>0.28680555555555554</v>
      </c>
      <c r="G1318">
        <v>1060</v>
      </c>
      <c r="H1318" t="s">
        <v>16</v>
      </c>
      <c r="I1318" t="str">
        <f>CONCATENATE(Table4[[#This Row],[house_number]]," ",Table4[[#This Row],[street_name]], ", New York, NY")</f>
        <v>1060 Amsterdam Ave, New York, NY</v>
      </c>
    </row>
    <row r="1319" spans="1:9" x14ac:dyDescent="0.25">
      <c r="A1319">
        <v>7097818384</v>
      </c>
      <c r="B1319" s="5">
        <v>41521</v>
      </c>
      <c r="C1319">
        <v>19</v>
      </c>
      <c r="D1319">
        <f>VLOOKUP(Table4[[#This Row],[violation_code]],Table2[[#All],[violation_code]:[category]],3,FALSE)</f>
        <v>2</v>
      </c>
      <c r="E1319">
        <v>349570</v>
      </c>
      <c r="F1319" s="4">
        <v>0.28611111111111115</v>
      </c>
      <c r="G1319">
        <v>1060</v>
      </c>
      <c r="H1319" t="s">
        <v>16</v>
      </c>
      <c r="I1319" t="str">
        <f>CONCATENATE(Table4[[#This Row],[house_number]]," ",Table4[[#This Row],[street_name]], ", New York, NY")</f>
        <v>1060 Amsterdam Ave, New York, NY</v>
      </c>
    </row>
    <row r="1320" spans="1:9" x14ac:dyDescent="0.25">
      <c r="A1320">
        <v>7097818372</v>
      </c>
      <c r="B1320" s="5">
        <v>41521</v>
      </c>
      <c r="C1320">
        <v>21</v>
      </c>
      <c r="D1320">
        <f>VLOOKUP(Table4[[#This Row],[violation_code]],Table2[[#All],[violation_code]:[category]],3,FALSE)</f>
        <v>1</v>
      </c>
      <c r="E1320">
        <v>349570</v>
      </c>
      <c r="F1320" s="4">
        <v>0.27499999999999997</v>
      </c>
      <c r="G1320">
        <v>835</v>
      </c>
      <c r="H1320" t="s">
        <v>14</v>
      </c>
      <c r="I1320" t="str">
        <f>CONCATENATE(Table4[[#This Row],[house_number]]," ",Table4[[#This Row],[street_name]], ", New York, NY")</f>
        <v>835 Columbus Ave, New York, NY</v>
      </c>
    </row>
    <row r="1321" spans="1:9" x14ac:dyDescent="0.25">
      <c r="A1321">
        <v>7097818360</v>
      </c>
      <c r="B1321" s="5">
        <v>41521</v>
      </c>
      <c r="C1321">
        <v>10</v>
      </c>
      <c r="D1321">
        <f>VLOOKUP(Table4[[#This Row],[violation_code]],Table2[[#All],[violation_code]:[category]],3,FALSE)</f>
        <v>2</v>
      </c>
      <c r="E1321">
        <v>349570</v>
      </c>
      <c r="F1321" s="4">
        <v>0.27291666666666664</v>
      </c>
      <c r="G1321">
        <v>903</v>
      </c>
      <c r="H1321" t="s">
        <v>14</v>
      </c>
      <c r="I1321" t="str">
        <f>CONCATENATE(Table4[[#This Row],[house_number]]," ",Table4[[#This Row],[street_name]], ", New York, NY")</f>
        <v>903 Columbus Ave, New York, NY</v>
      </c>
    </row>
    <row r="1322" spans="1:9" x14ac:dyDescent="0.25">
      <c r="A1322">
        <v>7097818347</v>
      </c>
      <c r="B1322" s="5">
        <v>41521</v>
      </c>
      <c r="C1322">
        <v>40</v>
      </c>
      <c r="D1322">
        <f>VLOOKUP(Table4[[#This Row],[violation_code]],Table2[[#All],[violation_code]:[category]],3,FALSE)</f>
        <v>2</v>
      </c>
      <c r="E1322">
        <v>349570</v>
      </c>
      <c r="F1322" s="4">
        <v>0.23402777777777781</v>
      </c>
      <c r="G1322" t="s">
        <v>148</v>
      </c>
      <c r="H1322" t="s">
        <v>15</v>
      </c>
      <c r="I1322" t="str">
        <f>CONCATENATE(Table4[[#This Row],[house_number]]," ",Table4[[#This Row],[street_name]], ", New York, NY")</f>
        <v>230-238 W 111th St, New York, NY</v>
      </c>
    </row>
    <row r="1323" spans="1:9" x14ac:dyDescent="0.25">
      <c r="A1323">
        <v>7097818840</v>
      </c>
      <c r="B1323" s="5">
        <v>41522</v>
      </c>
      <c r="C1323">
        <v>46</v>
      </c>
      <c r="D1323">
        <f>VLOOKUP(Table4[[#This Row],[violation_code]],Table2[[#All],[violation_code]:[category]],3,FALSE)</f>
        <v>3</v>
      </c>
      <c r="E1323">
        <v>349570</v>
      </c>
      <c r="F1323" s="4">
        <v>0.42499999999999999</v>
      </c>
      <c r="G1323">
        <v>1009</v>
      </c>
      <c r="H1323" t="s">
        <v>60</v>
      </c>
      <c r="I1323" t="str">
        <f>CONCATENATE(Table4[[#This Row],[house_number]]," ",Table4[[#This Row],[street_name]], ", New York, NY")</f>
        <v>1009 Park Ave, New York, NY</v>
      </c>
    </row>
    <row r="1324" spans="1:9" x14ac:dyDescent="0.25">
      <c r="A1324">
        <v>7097818827</v>
      </c>
      <c r="B1324" s="5">
        <v>41522</v>
      </c>
      <c r="C1324">
        <v>19</v>
      </c>
      <c r="D1324">
        <f>VLOOKUP(Table4[[#This Row],[violation_code]],Table2[[#All],[violation_code]:[category]],3,FALSE)</f>
        <v>2</v>
      </c>
      <c r="E1324">
        <v>349570</v>
      </c>
      <c r="F1324" s="4">
        <v>0.3611111111111111</v>
      </c>
      <c r="G1324">
        <v>2103</v>
      </c>
      <c r="H1324" t="s">
        <v>149</v>
      </c>
      <c r="I1324" t="str">
        <f>CONCATENATE(Table4[[#This Row],[house_number]]," ",Table4[[#This Row],[street_name]], ", New York, NY")</f>
        <v>2103 Fredrick Douglas Blv, New York, NY</v>
      </c>
    </row>
    <row r="1325" spans="1:9" x14ac:dyDescent="0.25">
      <c r="A1325">
        <v>7097818815</v>
      </c>
      <c r="B1325" s="5">
        <v>41522</v>
      </c>
      <c r="C1325">
        <v>46</v>
      </c>
      <c r="D1325">
        <f>VLOOKUP(Table4[[#This Row],[violation_code]],Table2[[#All],[violation_code]:[category]],3,FALSE)</f>
        <v>3</v>
      </c>
      <c r="E1325">
        <v>349570</v>
      </c>
      <c r="F1325" s="4">
        <v>0.34652777777777777</v>
      </c>
      <c r="G1325" t="s">
        <v>150</v>
      </c>
      <c r="H1325" t="s">
        <v>75</v>
      </c>
      <c r="I1325" t="str">
        <f>CONCATENATE(Table4[[#This Row],[house_number]]," ",Table4[[#This Row],[street_name]], ", New York, NY")</f>
        <v>504-510 W 110th St, New York, NY</v>
      </c>
    </row>
    <row r="1326" spans="1:9" x14ac:dyDescent="0.25">
      <c r="A1326">
        <v>7097818803</v>
      </c>
      <c r="B1326" s="5">
        <v>41522</v>
      </c>
      <c r="C1326">
        <v>38</v>
      </c>
      <c r="D1326">
        <f>VLOOKUP(Table4[[#This Row],[violation_code]],Table2[[#All],[violation_code]:[category]],3,FALSE)</f>
        <v>5</v>
      </c>
      <c r="E1326">
        <v>349570</v>
      </c>
      <c r="F1326" s="4">
        <v>0.34375</v>
      </c>
      <c r="G1326">
        <v>2880</v>
      </c>
      <c r="H1326" t="s">
        <v>17</v>
      </c>
      <c r="I1326" t="str">
        <f>CONCATENATE(Table4[[#This Row],[house_number]]," ",Table4[[#This Row],[street_name]], ", New York, NY")</f>
        <v>2880 Broadway, New York, NY</v>
      </c>
    </row>
    <row r="1327" spans="1:9" x14ac:dyDescent="0.25">
      <c r="A1327">
        <v>7097818773</v>
      </c>
      <c r="B1327" s="5">
        <v>41522</v>
      </c>
      <c r="C1327">
        <v>14</v>
      </c>
      <c r="D1327">
        <f>VLOOKUP(Table4[[#This Row],[violation_code]],Table2[[#All],[violation_code]:[category]],3,FALSE)</f>
        <v>2</v>
      </c>
      <c r="E1327">
        <v>349570</v>
      </c>
      <c r="F1327" s="4">
        <v>0.26458333333333334</v>
      </c>
      <c r="G1327">
        <v>617</v>
      </c>
      <c r="H1327" t="s">
        <v>151</v>
      </c>
      <c r="I1327" t="str">
        <f>CONCATENATE(Table4[[#This Row],[house_number]]," ",Table4[[#This Row],[street_name]], ", New York, NY")</f>
        <v>617 W 155th St, New York, NY</v>
      </c>
    </row>
    <row r="1328" spans="1:9" x14ac:dyDescent="0.25">
      <c r="A1328">
        <v>7097818761</v>
      </c>
      <c r="B1328" s="5">
        <v>41522</v>
      </c>
      <c r="C1328">
        <v>19</v>
      </c>
      <c r="D1328">
        <f>VLOOKUP(Table4[[#This Row],[violation_code]],Table2[[#All],[violation_code]:[category]],3,FALSE)</f>
        <v>2</v>
      </c>
      <c r="E1328">
        <v>349570</v>
      </c>
      <c r="F1328" s="4">
        <v>0.24652777777777779</v>
      </c>
      <c r="G1328" t="s">
        <v>152</v>
      </c>
      <c r="H1328" t="s">
        <v>17</v>
      </c>
      <c r="I1328" t="str">
        <f>CONCATENATE(Table4[[#This Row],[house_number]]," ",Table4[[#This Row],[street_name]], ", New York, NY")</f>
        <v>2808-02 Broadway, New York, NY</v>
      </c>
    </row>
    <row r="1329" spans="1:9" x14ac:dyDescent="0.25">
      <c r="A1329">
        <v>7097818785</v>
      </c>
      <c r="B1329" s="5">
        <v>41522</v>
      </c>
      <c r="C1329">
        <v>46</v>
      </c>
      <c r="D1329">
        <f>VLOOKUP(Table4[[#This Row],[violation_code]],Table2[[#All],[violation_code]:[category]],3,FALSE)</f>
        <v>3</v>
      </c>
      <c r="E1329">
        <v>349570</v>
      </c>
      <c r="F1329" s="4">
        <v>0.28680555555555554</v>
      </c>
      <c r="G1329">
        <v>195</v>
      </c>
      <c r="H1329" t="s">
        <v>147</v>
      </c>
      <c r="I1329" t="str">
        <f>CONCATENATE(Table4[[#This Row],[house_number]]," ",Table4[[#This Row],[street_name]], ", New York, NY")</f>
        <v>195 Nagle Ave, New York, NY</v>
      </c>
    </row>
    <row r="1330" spans="1:9" x14ac:dyDescent="0.25">
      <c r="A1330">
        <v>7097818888</v>
      </c>
      <c r="B1330" s="5">
        <v>41522</v>
      </c>
      <c r="C1330">
        <v>10</v>
      </c>
      <c r="D1330">
        <f>VLOOKUP(Table4[[#This Row],[violation_code]],Table2[[#All],[violation_code]:[category]],3,FALSE)</f>
        <v>2</v>
      </c>
      <c r="E1330">
        <v>349570</v>
      </c>
      <c r="F1330" s="4">
        <v>0.48472222222222222</v>
      </c>
      <c r="G1330">
        <v>2104</v>
      </c>
      <c r="H1330" t="s">
        <v>30</v>
      </c>
      <c r="I1330" t="str">
        <f>CONCATENATE(Table4[[#This Row],[house_number]]," ",Table4[[#This Row],[street_name]], ", New York, NY")</f>
        <v>2104 2nd Ave, New York, NY</v>
      </c>
    </row>
    <row r="1331" spans="1:9" x14ac:dyDescent="0.25">
      <c r="A1331">
        <v>7097818876</v>
      </c>
      <c r="B1331" s="5">
        <v>41522</v>
      </c>
      <c r="C1331">
        <v>19</v>
      </c>
      <c r="D1331">
        <f>VLOOKUP(Table4[[#This Row],[violation_code]],Table2[[#All],[violation_code]:[category]],3,FALSE)</f>
        <v>2</v>
      </c>
      <c r="E1331">
        <v>349570</v>
      </c>
      <c r="F1331" s="4">
        <v>0.4770833333333333</v>
      </c>
      <c r="G1331">
        <v>179</v>
      </c>
      <c r="H1331" t="s">
        <v>40</v>
      </c>
      <c r="I1331" t="str">
        <f>CONCATENATE(Table4[[#This Row],[house_number]]," ",Table4[[#This Row],[street_name]], ", New York, NY")</f>
        <v>179 E 116th St, New York, NY</v>
      </c>
    </row>
    <row r="1332" spans="1:9" x14ac:dyDescent="0.25">
      <c r="A1332">
        <v>7097818864</v>
      </c>
      <c r="B1332" s="5">
        <v>41522</v>
      </c>
      <c r="C1332">
        <v>46</v>
      </c>
      <c r="D1332">
        <f>VLOOKUP(Table4[[#This Row],[violation_code]],Table2[[#All],[violation_code]:[category]],3,FALSE)</f>
        <v>3</v>
      </c>
      <c r="E1332">
        <v>349570</v>
      </c>
      <c r="F1332" s="4">
        <v>0.47569444444444442</v>
      </c>
      <c r="G1332">
        <v>1996</v>
      </c>
      <c r="H1332" t="s">
        <v>87</v>
      </c>
      <c r="I1332" t="str">
        <f>CONCATENATE(Table4[[#This Row],[house_number]]," ",Table4[[#This Row],[street_name]], ", New York, NY")</f>
        <v>1996 3rd Ave, New York, NY</v>
      </c>
    </row>
    <row r="1333" spans="1:9" x14ac:dyDescent="0.25">
      <c r="A1333">
        <v>7097818852</v>
      </c>
      <c r="B1333" s="5">
        <v>41522</v>
      </c>
      <c r="C1333">
        <v>14</v>
      </c>
      <c r="D1333">
        <f>VLOOKUP(Table4[[#This Row],[violation_code]],Table2[[#All],[violation_code]:[category]],3,FALSE)</f>
        <v>2</v>
      </c>
      <c r="E1333">
        <v>349570</v>
      </c>
      <c r="F1333" s="4">
        <v>0.4458333333333333</v>
      </c>
      <c r="G1333">
        <v>1353</v>
      </c>
      <c r="H1333" t="s">
        <v>30</v>
      </c>
      <c r="I1333" t="str">
        <f>CONCATENATE(Table4[[#This Row],[house_number]]," ",Table4[[#This Row],[street_name]], ", New York, NY")</f>
        <v>1353 2nd Ave, New York, NY</v>
      </c>
    </row>
    <row r="1334" spans="1:9" x14ac:dyDescent="0.25">
      <c r="A1334">
        <v>7097818839</v>
      </c>
      <c r="B1334" s="5">
        <v>41522</v>
      </c>
      <c r="C1334">
        <v>19</v>
      </c>
      <c r="D1334">
        <f>VLOOKUP(Table4[[#This Row],[violation_code]],Table2[[#All],[violation_code]:[category]],3,FALSE)</f>
        <v>2</v>
      </c>
      <c r="E1334">
        <v>349570</v>
      </c>
      <c r="F1334" s="4">
        <v>0.37222222222222223</v>
      </c>
      <c r="G1334">
        <v>2850</v>
      </c>
      <c r="H1334" t="s">
        <v>17</v>
      </c>
      <c r="I1334" t="str">
        <f>CONCATENATE(Table4[[#This Row],[house_number]]," ",Table4[[#This Row],[street_name]], ", New York, NY")</f>
        <v>2850 Broadway, New York, NY</v>
      </c>
    </row>
    <row r="1335" spans="1:9" x14ac:dyDescent="0.25">
      <c r="A1335">
        <v>7097818797</v>
      </c>
      <c r="B1335" s="5">
        <v>41522</v>
      </c>
      <c r="C1335">
        <v>19</v>
      </c>
      <c r="D1335">
        <f>VLOOKUP(Table4[[#This Row],[violation_code]],Table2[[#All],[violation_code]:[category]],3,FALSE)</f>
        <v>2</v>
      </c>
      <c r="E1335">
        <v>349570</v>
      </c>
      <c r="F1335" s="4">
        <v>0.3034722222222222</v>
      </c>
      <c r="G1335">
        <v>274</v>
      </c>
      <c r="H1335" t="s">
        <v>120</v>
      </c>
      <c r="I1335" t="str">
        <f>CONCATENATE(Table4[[#This Row],[house_number]]," ",Table4[[#This Row],[street_name]], ", New York, NY")</f>
        <v>274 W 145th St, New York, NY</v>
      </c>
    </row>
    <row r="1336" spans="1:9" x14ac:dyDescent="0.25">
      <c r="A1336">
        <v>7097818931</v>
      </c>
      <c r="B1336" s="5">
        <v>41523</v>
      </c>
      <c r="C1336">
        <v>19</v>
      </c>
      <c r="D1336">
        <f>VLOOKUP(Table4[[#This Row],[violation_code]],Table2[[#All],[violation_code]:[category]],3,FALSE)</f>
        <v>2</v>
      </c>
      <c r="E1336">
        <v>349570</v>
      </c>
      <c r="F1336" s="4">
        <v>0.32777777777777778</v>
      </c>
      <c r="G1336">
        <v>2840</v>
      </c>
      <c r="H1336" t="s">
        <v>17</v>
      </c>
      <c r="I1336" t="str">
        <f>CONCATENATE(Table4[[#This Row],[house_number]]," ",Table4[[#This Row],[street_name]], ", New York, NY")</f>
        <v>2840 Broadway, New York, NY</v>
      </c>
    </row>
    <row r="1337" spans="1:9" x14ac:dyDescent="0.25">
      <c r="A1337">
        <v>7097818920</v>
      </c>
      <c r="B1337" s="5">
        <v>41523</v>
      </c>
      <c r="C1337">
        <v>19</v>
      </c>
      <c r="D1337">
        <f>VLOOKUP(Table4[[#This Row],[violation_code]],Table2[[#All],[violation_code]:[category]],3,FALSE)</f>
        <v>2</v>
      </c>
      <c r="E1337">
        <v>349570</v>
      </c>
      <c r="F1337" s="4">
        <v>0.31805555555555554</v>
      </c>
      <c r="G1337">
        <v>747</v>
      </c>
      <c r="H1337" t="s">
        <v>16</v>
      </c>
      <c r="I1337" t="str">
        <f>CONCATENATE(Table4[[#This Row],[house_number]]," ",Table4[[#This Row],[street_name]], ", New York, NY")</f>
        <v>747 Amsterdam Ave, New York, NY</v>
      </c>
    </row>
    <row r="1338" spans="1:9" x14ac:dyDescent="0.25">
      <c r="A1338">
        <v>7097818906</v>
      </c>
      <c r="B1338" s="5">
        <v>41523</v>
      </c>
      <c r="C1338">
        <v>84</v>
      </c>
      <c r="D1338">
        <f>VLOOKUP(Table4[[#This Row],[violation_code]],Table2[[#All],[violation_code]:[category]],3,FALSE)</f>
        <v>5</v>
      </c>
      <c r="E1338">
        <v>349570</v>
      </c>
      <c r="F1338" s="4">
        <v>0.28472222222222221</v>
      </c>
      <c r="G1338">
        <v>545</v>
      </c>
      <c r="H1338" t="s">
        <v>75</v>
      </c>
      <c r="I1338" t="str">
        <f>CONCATENATE(Table4[[#This Row],[house_number]]," ",Table4[[#This Row],[street_name]], ", New York, NY")</f>
        <v>545 W 110th St, New York, NY</v>
      </c>
    </row>
    <row r="1339" spans="1:9" x14ac:dyDescent="0.25">
      <c r="A1339">
        <v>7097818890</v>
      </c>
      <c r="B1339" s="5">
        <v>41523</v>
      </c>
      <c r="C1339">
        <v>19</v>
      </c>
      <c r="D1339">
        <f>VLOOKUP(Table4[[#This Row],[violation_code]],Table2[[#All],[violation_code]:[category]],3,FALSE)</f>
        <v>2</v>
      </c>
      <c r="E1339">
        <v>349570</v>
      </c>
      <c r="F1339" s="4">
        <v>0.28402777777777777</v>
      </c>
      <c r="G1339">
        <v>545</v>
      </c>
      <c r="H1339" t="s">
        <v>75</v>
      </c>
      <c r="I1339" t="str">
        <f>CONCATENATE(Table4[[#This Row],[house_number]]," ",Table4[[#This Row],[street_name]], ", New York, NY")</f>
        <v>545 W 110th St, New York, NY</v>
      </c>
    </row>
    <row r="1340" spans="1:9" x14ac:dyDescent="0.25">
      <c r="A1340">
        <v>7097819110</v>
      </c>
      <c r="B1340" s="5">
        <v>41523</v>
      </c>
      <c r="C1340">
        <v>46</v>
      </c>
      <c r="D1340">
        <f>VLOOKUP(Table4[[#This Row],[violation_code]],Table2[[#All],[violation_code]:[category]],3,FALSE)</f>
        <v>3</v>
      </c>
      <c r="E1340">
        <v>349570</v>
      </c>
      <c r="F1340" s="4">
        <v>0.48888888888888887</v>
      </c>
      <c r="G1340">
        <v>108</v>
      </c>
      <c r="H1340" t="s">
        <v>39</v>
      </c>
      <c r="I1340" t="str">
        <f>CONCATENATE(Table4[[#This Row],[house_number]]," ",Table4[[#This Row],[street_name]], ", New York, NY")</f>
        <v>108 E 125th St, New York, NY</v>
      </c>
    </row>
    <row r="1341" spans="1:9" x14ac:dyDescent="0.25">
      <c r="A1341">
        <v>7097819091</v>
      </c>
      <c r="B1341" s="5">
        <v>41523</v>
      </c>
      <c r="C1341">
        <v>46</v>
      </c>
      <c r="D1341">
        <f>VLOOKUP(Table4[[#This Row],[violation_code]],Table2[[#All],[violation_code]:[category]],3,FALSE)</f>
        <v>3</v>
      </c>
      <c r="E1341">
        <v>349570</v>
      </c>
      <c r="F1341" s="4">
        <v>0.48402777777777778</v>
      </c>
      <c r="G1341">
        <v>108</v>
      </c>
      <c r="H1341" t="s">
        <v>39</v>
      </c>
      <c r="I1341" t="str">
        <f>CONCATENATE(Table4[[#This Row],[house_number]]," ",Table4[[#This Row],[street_name]], ", New York, NY")</f>
        <v>108 E 125th St, New York, NY</v>
      </c>
    </row>
    <row r="1342" spans="1:9" x14ac:dyDescent="0.25">
      <c r="A1342">
        <v>7097819080</v>
      </c>
      <c r="B1342" s="5">
        <v>41523</v>
      </c>
      <c r="C1342">
        <v>71</v>
      </c>
      <c r="D1342">
        <f>VLOOKUP(Table4[[#This Row],[violation_code]],Table2[[#All],[violation_code]:[category]],3,FALSE)</f>
        <v>5</v>
      </c>
      <c r="E1342">
        <v>349570</v>
      </c>
      <c r="F1342" s="4">
        <v>0.43888888888888888</v>
      </c>
      <c r="G1342">
        <v>274</v>
      </c>
      <c r="H1342" t="s">
        <v>120</v>
      </c>
      <c r="I1342" t="str">
        <f>CONCATENATE(Table4[[#This Row],[house_number]]," ",Table4[[#This Row],[street_name]], ", New York, NY")</f>
        <v>274 W 145th St, New York, NY</v>
      </c>
    </row>
    <row r="1343" spans="1:9" x14ac:dyDescent="0.25">
      <c r="A1343">
        <v>7097819078</v>
      </c>
      <c r="B1343" s="5">
        <v>41523</v>
      </c>
      <c r="C1343">
        <v>19</v>
      </c>
      <c r="D1343">
        <f>VLOOKUP(Table4[[#This Row],[violation_code]],Table2[[#All],[violation_code]:[category]],3,FALSE)</f>
        <v>2</v>
      </c>
      <c r="E1343">
        <v>349570</v>
      </c>
      <c r="F1343" s="4">
        <v>0.4381944444444445</v>
      </c>
      <c r="G1343">
        <v>274</v>
      </c>
      <c r="H1343" t="s">
        <v>120</v>
      </c>
      <c r="I1343" t="str">
        <f>CONCATENATE(Table4[[#This Row],[house_number]]," ",Table4[[#This Row],[street_name]], ", New York, NY")</f>
        <v>274 W 145th St, New York, NY</v>
      </c>
    </row>
    <row r="1344" spans="1:9" x14ac:dyDescent="0.25">
      <c r="A1344">
        <v>7097819066</v>
      </c>
      <c r="B1344" s="5">
        <v>41523</v>
      </c>
      <c r="C1344">
        <v>40</v>
      </c>
      <c r="D1344">
        <f>VLOOKUP(Table4[[#This Row],[violation_code]],Table2[[#All],[violation_code]:[category]],3,FALSE)</f>
        <v>2</v>
      </c>
      <c r="E1344">
        <v>349570</v>
      </c>
      <c r="F1344" s="4">
        <v>0.4368055555555555</v>
      </c>
      <c r="G1344">
        <v>227</v>
      </c>
      <c r="H1344" t="s">
        <v>120</v>
      </c>
      <c r="I1344" t="str">
        <f>CONCATENATE(Table4[[#This Row],[house_number]]," ",Table4[[#This Row],[street_name]], ", New York, NY")</f>
        <v>227 W 145th St, New York, NY</v>
      </c>
    </row>
    <row r="1345" spans="1:9" x14ac:dyDescent="0.25">
      <c r="A1345">
        <v>7097819054</v>
      </c>
      <c r="B1345" s="5">
        <v>41523</v>
      </c>
      <c r="C1345">
        <v>46</v>
      </c>
      <c r="D1345">
        <f>VLOOKUP(Table4[[#This Row],[violation_code]],Table2[[#All],[violation_code]:[category]],3,FALSE)</f>
        <v>3</v>
      </c>
      <c r="E1345">
        <v>349570</v>
      </c>
      <c r="F1345" s="4">
        <v>0.43402777777777773</v>
      </c>
      <c r="G1345">
        <v>2495</v>
      </c>
      <c r="H1345" t="s">
        <v>90</v>
      </c>
      <c r="I1345" t="str">
        <f>CONCATENATE(Table4[[#This Row],[house_number]]," ",Table4[[#This Row],[street_name]], ", New York, NY")</f>
        <v>2495 Adam Clayton Powell, New York, NY</v>
      </c>
    </row>
    <row r="1346" spans="1:9" x14ac:dyDescent="0.25">
      <c r="A1346">
        <v>7097818992</v>
      </c>
      <c r="B1346" s="5">
        <v>41523</v>
      </c>
      <c r="C1346">
        <v>38</v>
      </c>
      <c r="D1346">
        <f>VLOOKUP(Table4[[#This Row],[violation_code]],Table2[[#All],[violation_code]:[category]],3,FALSE)</f>
        <v>5</v>
      </c>
      <c r="E1346">
        <v>349570</v>
      </c>
      <c r="F1346" s="4">
        <v>0.39583333333333331</v>
      </c>
      <c r="G1346">
        <v>587</v>
      </c>
      <c r="H1346" t="s">
        <v>62</v>
      </c>
      <c r="I1346" t="str">
        <f>CONCATENATE(Table4[[#This Row],[house_number]]," ",Table4[[#This Row],[street_name]], ", New York, NY")</f>
        <v>587 Lenox Ave, New York, NY</v>
      </c>
    </row>
    <row r="1347" spans="1:9" x14ac:dyDescent="0.25">
      <c r="A1347">
        <v>7097819108</v>
      </c>
      <c r="B1347" s="5">
        <v>41523</v>
      </c>
      <c r="C1347">
        <v>46</v>
      </c>
      <c r="D1347">
        <f>VLOOKUP(Table4[[#This Row],[violation_code]],Table2[[#All],[violation_code]:[category]],3,FALSE)</f>
        <v>3</v>
      </c>
      <c r="E1347">
        <v>349570</v>
      </c>
      <c r="F1347" s="4">
        <v>0.4861111111111111</v>
      </c>
      <c r="G1347">
        <v>104</v>
      </c>
      <c r="H1347" t="s">
        <v>39</v>
      </c>
      <c r="I1347" t="str">
        <f>CONCATENATE(Table4[[#This Row],[house_number]]," ",Table4[[#This Row],[street_name]], ", New York, NY")</f>
        <v>104 E 125th St, New York, NY</v>
      </c>
    </row>
    <row r="1348" spans="1:9" x14ac:dyDescent="0.25">
      <c r="A1348">
        <v>7097819042</v>
      </c>
      <c r="B1348" s="5">
        <v>41523</v>
      </c>
      <c r="C1348">
        <v>38</v>
      </c>
      <c r="D1348">
        <f>VLOOKUP(Table4[[#This Row],[violation_code]],Table2[[#All],[violation_code]:[category]],3,FALSE)</f>
        <v>5</v>
      </c>
      <c r="E1348">
        <v>349570</v>
      </c>
      <c r="F1348" s="4">
        <v>0.4284722222222222</v>
      </c>
      <c r="G1348">
        <v>2295</v>
      </c>
      <c r="H1348" t="s">
        <v>90</v>
      </c>
      <c r="I1348" t="str">
        <f>CONCATENATE(Table4[[#This Row],[house_number]]," ",Table4[[#This Row],[street_name]], ", New York, NY")</f>
        <v>2295 Adam Clayton Powell, New York, NY</v>
      </c>
    </row>
    <row r="1349" spans="1:9" x14ac:dyDescent="0.25">
      <c r="A1349">
        <v>7097819029</v>
      </c>
      <c r="B1349" s="5">
        <v>41523</v>
      </c>
      <c r="C1349">
        <v>38</v>
      </c>
      <c r="D1349">
        <f>VLOOKUP(Table4[[#This Row],[violation_code]],Table2[[#All],[violation_code]:[category]],3,FALSE)</f>
        <v>5</v>
      </c>
      <c r="E1349">
        <v>349570</v>
      </c>
      <c r="F1349" s="4">
        <v>0.40486111111111112</v>
      </c>
      <c r="G1349">
        <v>490</v>
      </c>
      <c r="H1349" t="s">
        <v>62</v>
      </c>
      <c r="I1349" t="str">
        <f>CONCATENATE(Table4[[#This Row],[house_number]]," ",Table4[[#This Row],[street_name]], ", New York, NY")</f>
        <v>490 Lenox Ave, New York, NY</v>
      </c>
    </row>
    <row r="1350" spans="1:9" x14ac:dyDescent="0.25">
      <c r="A1350">
        <v>7097819017</v>
      </c>
      <c r="B1350" s="5">
        <v>41523</v>
      </c>
      <c r="C1350">
        <v>46</v>
      </c>
      <c r="D1350">
        <f>VLOOKUP(Table4[[#This Row],[violation_code]],Table2[[#All],[violation_code]:[category]],3,FALSE)</f>
        <v>3</v>
      </c>
      <c r="E1350">
        <v>349570</v>
      </c>
      <c r="F1350" s="4">
        <v>0.39861111111111108</v>
      </c>
      <c r="G1350">
        <v>549</v>
      </c>
      <c r="H1350" t="s">
        <v>62</v>
      </c>
      <c r="I1350" t="str">
        <f>CONCATENATE(Table4[[#This Row],[house_number]]," ",Table4[[#This Row],[street_name]], ", New York, NY")</f>
        <v>549 Lenox Ave, New York, NY</v>
      </c>
    </row>
    <row r="1351" spans="1:9" x14ac:dyDescent="0.25">
      <c r="A1351">
        <v>7097819005</v>
      </c>
      <c r="B1351" s="5">
        <v>41523</v>
      </c>
      <c r="C1351">
        <v>38</v>
      </c>
      <c r="D1351">
        <f>VLOOKUP(Table4[[#This Row],[violation_code]],Table2[[#All],[violation_code]:[category]],3,FALSE)</f>
        <v>5</v>
      </c>
      <c r="E1351">
        <v>349570</v>
      </c>
      <c r="F1351" s="4">
        <v>0.3979166666666667</v>
      </c>
      <c r="G1351">
        <v>553</v>
      </c>
      <c r="H1351" t="s">
        <v>62</v>
      </c>
      <c r="I1351" t="str">
        <f>CONCATENATE(Table4[[#This Row],[house_number]]," ",Table4[[#This Row],[street_name]], ", New York, NY")</f>
        <v>553 Lenox Ave, New York, NY</v>
      </c>
    </row>
    <row r="1352" spans="1:9" x14ac:dyDescent="0.25">
      <c r="A1352">
        <v>7097818980</v>
      </c>
      <c r="B1352" s="5">
        <v>41523</v>
      </c>
      <c r="C1352">
        <v>19</v>
      </c>
      <c r="D1352">
        <f>VLOOKUP(Table4[[#This Row],[violation_code]],Table2[[#All],[violation_code]:[category]],3,FALSE)</f>
        <v>2</v>
      </c>
      <c r="E1352">
        <v>349570</v>
      </c>
      <c r="F1352" s="4">
        <v>0.38125000000000003</v>
      </c>
      <c r="G1352">
        <v>748</v>
      </c>
      <c r="H1352" t="s">
        <v>67</v>
      </c>
      <c r="I1352" t="str">
        <f>CONCATENATE(Table4[[#This Row],[house_number]]," ",Table4[[#This Row],[street_name]], ", New York, NY")</f>
        <v>748 St Nicholas Ave, New York, NY</v>
      </c>
    </row>
    <row r="1353" spans="1:9" x14ac:dyDescent="0.25">
      <c r="A1353">
        <v>7097818979</v>
      </c>
      <c r="B1353" s="5">
        <v>41523</v>
      </c>
      <c r="C1353">
        <v>19</v>
      </c>
      <c r="D1353">
        <f>VLOOKUP(Table4[[#This Row],[violation_code]],Table2[[#All],[violation_code]:[category]],3,FALSE)</f>
        <v>2</v>
      </c>
      <c r="E1353">
        <v>349570</v>
      </c>
      <c r="F1353" s="4">
        <v>0.37361111111111112</v>
      </c>
      <c r="G1353">
        <v>550</v>
      </c>
      <c r="H1353" t="s">
        <v>120</v>
      </c>
      <c r="I1353" t="str">
        <f>CONCATENATE(Table4[[#This Row],[house_number]]," ",Table4[[#This Row],[street_name]], ", New York, NY")</f>
        <v>550 W 145th St, New York, NY</v>
      </c>
    </row>
    <row r="1354" spans="1:9" x14ac:dyDescent="0.25">
      <c r="A1354">
        <v>7097818967</v>
      </c>
      <c r="B1354" s="5">
        <v>41523</v>
      </c>
      <c r="C1354">
        <v>40</v>
      </c>
      <c r="D1354">
        <f>VLOOKUP(Table4[[#This Row],[violation_code]],Table2[[#All],[violation_code]:[category]],3,FALSE)</f>
        <v>2</v>
      </c>
      <c r="E1354">
        <v>349570</v>
      </c>
      <c r="F1354" s="4">
        <v>0.34722222222222227</v>
      </c>
      <c r="G1354">
        <v>2955</v>
      </c>
      <c r="H1354" t="s">
        <v>17</v>
      </c>
      <c r="I1354" t="str">
        <f>CONCATENATE(Table4[[#This Row],[house_number]]," ",Table4[[#This Row],[street_name]], ", New York, NY")</f>
        <v>2955 Broadway, New York, NY</v>
      </c>
    </row>
    <row r="1355" spans="1:9" x14ac:dyDescent="0.25">
      <c r="A1355">
        <v>7097818955</v>
      </c>
      <c r="B1355" s="5">
        <v>41523</v>
      </c>
      <c r="C1355">
        <v>19</v>
      </c>
      <c r="D1355">
        <f>VLOOKUP(Table4[[#This Row],[violation_code]],Table2[[#All],[violation_code]:[category]],3,FALSE)</f>
        <v>2</v>
      </c>
      <c r="E1355">
        <v>349570</v>
      </c>
      <c r="F1355" s="4">
        <v>0.33333333333333331</v>
      </c>
      <c r="G1355">
        <v>2848</v>
      </c>
      <c r="H1355" t="s">
        <v>17</v>
      </c>
      <c r="I1355" t="str">
        <f>CONCATENATE(Table4[[#This Row],[house_number]]," ",Table4[[#This Row],[street_name]], ", New York, NY")</f>
        <v>2848 Broadway, New York, NY</v>
      </c>
    </row>
    <row r="1356" spans="1:9" x14ac:dyDescent="0.25">
      <c r="A1356">
        <v>7097818943</v>
      </c>
      <c r="B1356" s="5">
        <v>41523</v>
      </c>
      <c r="C1356">
        <v>19</v>
      </c>
      <c r="D1356">
        <f>VLOOKUP(Table4[[#This Row],[violation_code]],Table2[[#All],[violation_code]:[category]],3,FALSE)</f>
        <v>2</v>
      </c>
      <c r="E1356">
        <v>349570</v>
      </c>
      <c r="F1356" s="4">
        <v>0.32847222222222222</v>
      </c>
      <c r="G1356">
        <v>545</v>
      </c>
      <c r="H1356" t="s">
        <v>75</v>
      </c>
      <c r="I1356" t="str">
        <f>CONCATENATE(Table4[[#This Row],[house_number]]," ",Table4[[#This Row],[street_name]], ", New York, NY")</f>
        <v>545 W 110th St, New York, NY</v>
      </c>
    </row>
    <row r="1357" spans="1:9" x14ac:dyDescent="0.25">
      <c r="A1357">
        <v>7097818918</v>
      </c>
      <c r="B1357" s="5">
        <v>41523</v>
      </c>
      <c r="C1357">
        <v>14</v>
      </c>
      <c r="D1357">
        <f>VLOOKUP(Table4[[#This Row],[violation_code]],Table2[[#All],[violation_code]:[category]],3,FALSE)</f>
        <v>2</v>
      </c>
      <c r="E1357">
        <v>349570</v>
      </c>
      <c r="F1357" s="4">
        <v>0.29583333333333334</v>
      </c>
      <c r="G1357">
        <v>730</v>
      </c>
      <c r="H1357" t="s">
        <v>14</v>
      </c>
      <c r="I1357" t="str">
        <f>CONCATENATE(Table4[[#This Row],[house_number]]," ",Table4[[#This Row],[street_name]], ", New York, NY")</f>
        <v>730 Columbus Ave, New York, NY</v>
      </c>
    </row>
    <row r="1358" spans="1:9" x14ac:dyDescent="0.25">
      <c r="A1358">
        <v>7097819558</v>
      </c>
      <c r="B1358" s="5">
        <v>41524</v>
      </c>
      <c r="C1358">
        <v>46</v>
      </c>
      <c r="D1358">
        <f>VLOOKUP(Table4[[#This Row],[violation_code]],Table2[[#All],[violation_code]:[category]],3,FALSE)</f>
        <v>3</v>
      </c>
      <c r="E1358">
        <v>349570</v>
      </c>
      <c r="F1358" s="4">
        <v>0.38680555555555557</v>
      </c>
      <c r="G1358">
        <v>205</v>
      </c>
      <c r="H1358" t="s">
        <v>153</v>
      </c>
      <c r="I1358" t="str">
        <f>CONCATENATE(Table4[[#This Row],[house_number]]," ",Table4[[#This Row],[street_name]], ", New York, NY")</f>
        <v>205 W 115th St, New York, NY</v>
      </c>
    </row>
    <row r="1359" spans="1:9" x14ac:dyDescent="0.25">
      <c r="A1359">
        <v>7097819546</v>
      </c>
      <c r="B1359" s="5">
        <v>41524</v>
      </c>
      <c r="C1359">
        <v>21</v>
      </c>
      <c r="D1359">
        <f>VLOOKUP(Table4[[#This Row],[violation_code]],Table2[[#All],[violation_code]:[category]],3,FALSE)</f>
        <v>1</v>
      </c>
      <c r="E1359">
        <v>349570</v>
      </c>
      <c r="F1359" s="4">
        <v>0.3611111111111111</v>
      </c>
      <c r="G1359">
        <v>2284</v>
      </c>
      <c r="H1359" t="s">
        <v>90</v>
      </c>
      <c r="I1359" t="str">
        <f>CONCATENATE(Table4[[#This Row],[house_number]]," ",Table4[[#This Row],[street_name]], ", New York, NY")</f>
        <v>2284 Adam Clayton Powell, New York, NY</v>
      </c>
    </row>
    <row r="1360" spans="1:9" x14ac:dyDescent="0.25">
      <c r="A1360">
        <v>7097819534</v>
      </c>
      <c r="B1360" s="5">
        <v>41524</v>
      </c>
      <c r="C1360">
        <v>20</v>
      </c>
      <c r="D1360">
        <f>VLOOKUP(Table4[[#This Row],[violation_code]],Table2[[#All],[violation_code]:[category]],3,FALSE)</f>
        <v>2</v>
      </c>
      <c r="E1360">
        <v>349570</v>
      </c>
      <c r="F1360" s="4">
        <v>0.36041666666666666</v>
      </c>
      <c r="G1360">
        <v>2284</v>
      </c>
      <c r="H1360" t="s">
        <v>90</v>
      </c>
      <c r="I1360" t="str">
        <f>CONCATENATE(Table4[[#This Row],[house_number]]," ",Table4[[#This Row],[street_name]], ", New York, NY")</f>
        <v>2284 Adam Clayton Powell, New York, NY</v>
      </c>
    </row>
    <row r="1361" spans="1:9" x14ac:dyDescent="0.25">
      <c r="A1361">
        <v>7097819510</v>
      </c>
      <c r="B1361" s="5">
        <v>41524</v>
      </c>
      <c r="C1361">
        <v>21</v>
      </c>
      <c r="D1361">
        <f>VLOOKUP(Table4[[#This Row],[violation_code]],Table2[[#All],[violation_code]:[category]],3,FALSE)</f>
        <v>1</v>
      </c>
      <c r="E1361">
        <v>349570</v>
      </c>
      <c r="F1361" s="4">
        <v>0.35833333333333334</v>
      </c>
      <c r="G1361">
        <v>2288</v>
      </c>
      <c r="H1361" t="s">
        <v>90</v>
      </c>
      <c r="I1361" t="str">
        <f>CONCATENATE(Table4[[#This Row],[house_number]]," ",Table4[[#This Row],[street_name]], ", New York, NY")</f>
        <v>2288 Adam Clayton Powell, New York, NY</v>
      </c>
    </row>
    <row r="1362" spans="1:9" x14ac:dyDescent="0.25">
      <c r="A1362">
        <v>7097819236</v>
      </c>
      <c r="B1362" s="5">
        <v>41524</v>
      </c>
      <c r="C1362">
        <v>21</v>
      </c>
      <c r="D1362">
        <f>VLOOKUP(Table4[[#This Row],[violation_code]],Table2[[#All],[violation_code]:[category]],3,FALSE)</f>
        <v>1</v>
      </c>
      <c r="E1362">
        <v>349570</v>
      </c>
      <c r="F1362" s="4">
        <v>0.30277777777777776</v>
      </c>
      <c r="G1362">
        <v>808</v>
      </c>
      <c r="H1362" t="s">
        <v>14</v>
      </c>
      <c r="I1362" t="str">
        <f>CONCATENATE(Table4[[#This Row],[house_number]]," ",Table4[[#This Row],[street_name]], ", New York, NY")</f>
        <v>808 Columbus Ave, New York, NY</v>
      </c>
    </row>
    <row r="1363" spans="1:9" x14ac:dyDescent="0.25">
      <c r="A1363">
        <v>7097819194</v>
      </c>
      <c r="B1363" s="5">
        <v>41524</v>
      </c>
      <c r="C1363">
        <v>21</v>
      </c>
      <c r="D1363">
        <f>VLOOKUP(Table4[[#This Row],[violation_code]],Table2[[#All],[violation_code]:[category]],3,FALSE)</f>
        <v>1</v>
      </c>
      <c r="E1363">
        <v>349570</v>
      </c>
      <c r="F1363" s="4">
        <v>0.29930555555555555</v>
      </c>
      <c r="G1363">
        <v>880</v>
      </c>
      <c r="H1363" t="s">
        <v>14</v>
      </c>
      <c r="I1363" t="str">
        <f>CONCATENATE(Table4[[#This Row],[house_number]]," ",Table4[[#This Row],[street_name]], ", New York, NY")</f>
        <v>880 Columbus Ave, New York, NY</v>
      </c>
    </row>
    <row r="1364" spans="1:9" x14ac:dyDescent="0.25">
      <c r="A1364">
        <v>7097819182</v>
      </c>
      <c r="B1364" s="5">
        <v>41524</v>
      </c>
      <c r="C1364">
        <v>21</v>
      </c>
      <c r="D1364">
        <f>VLOOKUP(Table4[[#This Row],[violation_code]],Table2[[#All],[violation_code]:[category]],3,FALSE)</f>
        <v>1</v>
      </c>
      <c r="E1364">
        <v>349570</v>
      </c>
      <c r="F1364" s="4">
        <v>0.29791666666666666</v>
      </c>
      <c r="G1364">
        <v>885</v>
      </c>
      <c r="H1364" t="s">
        <v>14</v>
      </c>
      <c r="I1364" t="str">
        <f>CONCATENATE(Table4[[#This Row],[house_number]]," ",Table4[[#This Row],[street_name]], ", New York, NY")</f>
        <v>885 Columbus Ave, New York, NY</v>
      </c>
    </row>
    <row r="1365" spans="1:9" x14ac:dyDescent="0.25">
      <c r="A1365">
        <v>7097819157</v>
      </c>
      <c r="B1365" s="5">
        <v>41524</v>
      </c>
      <c r="C1365">
        <v>21</v>
      </c>
      <c r="D1365">
        <f>VLOOKUP(Table4[[#This Row],[violation_code]],Table2[[#All],[violation_code]:[category]],3,FALSE)</f>
        <v>1</v>
      </c>
      <c r="E1365">
        <v>349570</v>
      </c>
      <c r="F1365" s="4">
        <v>0.27708333333333335</v>
      </c>
      <c r="G1365">
        <v>825</v>
      </c>
      <c r="H1365" t="s">
        <v>14</v>
      </c>
      <c r="I1365" t="str">
        <f>CONCATENATE(Table4[[#This Row],[house_number]]," ",Table4[[#This Row],[street_name]], ", New York, NY")</f>
        <v>825 Columbus Ave, New York, NY</v>
      </c>
    </row>
    <row r="1366" spans="1:9" x14ac:dyDescent="0.25">
      <c r="A1366">
        <v>7097819388</v>
      </c>
      <c r="B1366" s="5">
        <v>41524</v>
      </c>
      <c r="C1366">
        <v>21</v>
      </c>
      <c r="D1366">
        <f>VLOOKUP(Table4[[#This Row],[violation_code]],Table2[[#All],[violation_code]:[category]],3,FALSE)</f>
        <v>1</v>
      </c>
      <c r="E1366">
        <v>349570</v>
      </c>
      <c r="F1366" s="4">
        <v>0.34166666666666662</v>
      </c>
      <c r="G1366">
        <v>2446</v>
      </c>
      <c r="H1366" t="s">
        <v>90</v>
      </c>
      <c r="I1366" t="str">
        <f>CONCATENATE(Table4[[#This Row],[house_number]]," ",Table4[[#This Row],[street_name]], ", New York, NY")</f>
        <v>2446 Adam Clayton Powell, New York, NY</v>
      </c>
    </row>
    <row r="1367" spans="1:9" x14ac:dyDescent="0.25">
      <c r="A1367">
        <v>7097819364</v>
      </c>
      <c r="B1367" s="5">
        <v>41524</v>
      </c>
      <c r="C1367">
        <v>21</v>
      </c>
      <c r="D1367">
        <f>VLOOKUP(Table4[[#This Row],[violation_code]],Table2[[#All],[violation_code]:[category]],3,FALSE)</f>
        <v>1</v>
      </c>
      <c r="E1367">
        <v>349570</v>
      </c>
      <c r="F1367" s="4">
        <v>0.34027777777777773</v>
      </c>
      <c r="G1367">
        <v>2452</v>
      </c>
      <c r="H1367" t="s">
        <v>90</v>
      </c>
      <c r="I1367" t="str">
        <f>CONCATENATE(Table4[[#This Row],[house_number]]," ",Table4[[#This Row],[street_name]], ", New York, NY")</f>
        <v>2452 Adam Clayton Powell, New York, NY</v>
      </c>
    </row>
    <row r="1368" spans="1:9" x14ac:dyDescent="0.25">
      <c r="A1368">
        <v>7097819352</v>
      </c>
      <c r="B1368" s="5">
        <v>41524</v>
      </c>
      <c r="C1368">
        <v>21</v>
      </c>
      <c r="D1368">
        <f>VLOOKUP(Table4[[#This Row],[violation_code]],Table2[[#All],[violation_code]:[category]],3,FALSE)</f>
        <v>1</v>
      </c>
      <c r="E1368">
        <v>349570</v>
      </c>
      <c r="F1368" s="4">
        <v>0.34027777777777773</v>
      </c>
      <c r="G1368">
        <v>2454</v>
      </c>
      <c r="H1368" t="s">
        <v>90</v>
      </c>
      <c r="I1368" t="str">
        <f>CONCATENATE(Table4[[#This Row],[house_number]]," ",Table4[[#This Row],[street_name]], ", New York, NY")</f>
        <v>2454 Adam Clayton Powell, New York, NY</v>
      </c>
    </row>
    <row r="1369" spans="1:9" x14ac:dyDescent="0.25">
      <c r="A1369">
        <v>7097819315</v>
      </c>
      <c r="B1369" s="5">
        <v>41524</v>
      </c>
      <c r="C1369">
        <v>20</v>
      </c>
      <c r="D1369">
        <f>VLOOKUP(Table4[[#This Row],[violation_code]],Table2[[#All],[violation_code]:[category]],3,FALSE)</f>
        <v>2</v>
      </c>
      <c r="E1369">
        <v>349570</v>
      </c>
      <c r="F1369" s="4">
        <v>0.32291666666666669</v>
      </c>
      <c r="G1369">
        <v>2412</v>
      </c>
      <c r="H1369" t="s">
        <v>17</v>
      </c>
      <c r="I1369" t="str">
        <f>CONCATENATE(Table4[[#This Row],[house_number]]," ",Table4[[#This Row],[street_name]], ", New York, NY")</f>
        <v>2412 Broadway, New York, NY</v>
      </c>
    </row>
    <row r="1370" spans="1:9" x14ac:dyDescent="0.25">
      <c r="A1370">
        <v>7097819285</v>
      </c>
      <c r="B1370" s="5">
        <v>41524</v>
      </c>
      <c r="C1370">
        <v>21</v>
      </c>
      <c r="D1370">
        <f>VLOOKUP(Table4[[#This Row],[violation_code]],Table2[[#All],[violation_code]:[category]],3,FALSE)</f>
        <v>1</v>
      </c>
      <c r="E1370">
        <v>349570</v>
      </c>
      <c r="F1370" s="4">
        <v>0.31944444444444448</v>
      </c>
      <c r="G1370">
        <v>2348</v>
      </c>
      <c r="H1370" t="s">
        <v>17</v>
      </c>
      <c r="I1370" t="str">
        <f>CONCATENATE(Table4[[#This Row],[house_number]]," ",Table4[[#This Row],[street_name]], ", New York, NY")</f>
        <v>2348 Broadway, New York, NY</v>
      </c>
    </row>
    <row r="1371" spans="1:9" x14ac:dyDescent="0.25">
      <c r="A1371">
        <v>7097819297</v>
      </c>
      <c r="B1371" s="5">
        <v>41524</v>
      </c>
      <c r="C1371">
        <v>40</v>
      </c>
      <c r="D1371">
        <f>VLOOKUP(Table4[[#This Row],[violation_code]],Table2[[#All],[violation_code]:[category]],3,FALSE)</f>
        <v>2</v>
      </c>
      <c r="E1371">
        <v>349570</v>
      </c>
      <c r="F1371" s="4">
        <v>0.31944444444444448</v>
      </c>
      <c r="G1371">
        <v>2350</v>
      </c>
      <c r="H1371" t="s">
        <v>17</v>
      </c>
      <c r="I1371" t="str">
        <f>CONCATENATE(Table4[[#This Row],[house_number]]," ",Table4[[#This Row],[street_name]], ", New York, NY")</f>
        <v>2350 Broadway, New York, NY</v>
      </c>
    </row>
    <row r="1372" spans="1:9" x14ac:dyDescent="0.25">
      <c r="A1372">
        <v>7097819273</v>
      </c>
      <c r="B1372" s="5">
        <v>41524</v>
      </c>
      <c r="C1372">
        <v>21</v>
      </c>
      <c r="D1372">
        <f>VLOOKUP(Table4[[#This Row],[violation_code]],Table2[[#All],[violation_code]:[category]],3,FALSE)</f>
        <v>1</v>
      </c>
      <c r="E1372">
        <v>349570</v>
      </c>
      <c r="F1372" s="4">
        <v>0.31875000000000003</v>
      </c>
      <c r="G1372">
        <v>2348</v>
      </c>
      <c r="H1372" t="s">
        <v>17</v>
      </c>
      <c r="I1372" t="str">
        <f>CONCATENATE(Table4[[#This Row],[house_number]]," ",Table4[[#This Row],[street_name]], ", New York, NY")</f>
        <v>2348 Broadway, New York, NY</v>
      </c>
    </row>
    <row r="1373" spans="1:9" x14ac:dyDescent="0.25">
      <c r="A1373">
        <v>7097819261</v>
      </c>
      <c r="B1373" s="5">
        <v>41524</v>
      </c>
      <c r="C1373">
        <v>21</v>
      </c>
      <c r="D1373">
        <f>VLOOKUP(Table4[[#This Row],[violation_code]],Table2[[#All],[violation_code]:[category]],3,FALSE)</f>
        <v>1</v>
      </c>
      <c r="E1373">
        <v>349570</v>
      </c>
      <c r="F1373" s="4">
        <v>0.31736111111111115</v>
      </c>
      <c r="G1373">
        <v>2315</v>
      </c>
      <c r="H1373" t="s">
        <v>17</v>
      </c>
      <c r="I1373" t="str">
        <f>CONCATENATE(Table4[[#This Row],[house_number]]," ",Table4[[#This Row],[street_name]], ", New York, NY")</f>
        <v>2315 Broadway, New York, NY</v>
      </c>
    </row>
    <row r="1374" spans="1:9" x14ac:dyDescent="0.25">
      <c r="A1374">
        <v>7097819250</v>
      </c>
      <c r="B1374" s="5">
        <v>41524</v>
      </c>
      <c r="C1374">
        <v>40</v>
      </c>
      <c r="D1374">
        <f>VLOOKUP(Table4[[#This Row],[violation_code]],Table2[[#All],[violation_code]:[category]],3,FALSE)</f>
        <v>2</v>
      </c>
      <c r="E1374">
        <v>349570</v>
      </c>
      <c r="F1374" s="4">
        <v>0.30833333333333335</v>
      </c>
      <c r="G1374" t="s">
        <v>154</v>
      </c>
      <c r="H1374" t="s">
        <v>155</v>
      </c>
      <c r="I1374" t="str">
        <f>CONCATENATE(Table4[[#This Row],[house_number]]," ",Table4[[#This Row],[street_name]], ", New York, NY")</f>
        <v>101-103 W 69th St, New York, NY</v>
      </c>
    </row>
    <row r="1375" spans="1:9" x14ac:dyDescent="0.25">
      <c r="A1375">
        <v>7097819248</v>
      </c>
      <c r="B1375" s="5">
        <v>41524</v>
      </c>
      <c r="C1375">
        <v>40</v>
      </c>
      <c r="D1375">
        <f>VLOOKUP(Table4[[#This Row],[violation_code]],Table2[[#All],[violation_code]:[category]],3,FALSE)</f>
        <v>2</v>
      </c>
      <c r="E1375">
        <v>349570</v>
      </c>
      <c r="F1375" s="4">
        <v>0.30624999999999997</v>
      </c>
      <c r="G1375" t="s">
        <v>154</v>
      </c>
      <c r="H1375" t="s">
        <v>14</v>
      </c>
      <c r="I1375" t="str">
        <f>CONCATENATE(Table4[[#This Row],[house_number]]," ",Table4[[#This Row],[street_name]], ", New York, NY")</f>
        <v>101-103 Columbus Ave, New York, NY</v>
      </c>
    </row>
    <row r="1376" spans="1:9" x14ac:dyDescent="0.25">
      <c r="A1376">
        <v>7097819224</v>
      </c>
      <c r="B1376" s="5">
        <v>41524</v>
      </c>
      <c r="C1376">
        <v>21</v>
      </c>
      <c r="D1376">
        <f>VLOOKUP(Table4[[#This Row],[violation_code]],Table2[[#All],[violation_code]:[category]],3,FALSE)</f>
        <v>1</v>
      </c>
      <c r="E1376">
        <v>349570</v>
      </c>
      <c r="F1376" s="4">
        <v>0.30208333333333331</v>
      </c>
      <c r="G1376">
        <v>805</v>
      </c>
      <c r="H1376" t="s">
        <v>14</v>
      </c>
      <c r="I1376" t="str">
        <f>CONCATENATE(Table4[[#This Row],[house_number]]," ",Table4[[#This Row],[street_name]], ", New York, NY")</f>
        <v>805 Columbus Ave, New York, NY</v>
      </c>
    </row>
    <row r="1377" spans="1:9" x14ac:dyDescent="0.25">
      <c r="A1377">
        <v>7097819212</v>
      </c>
      <c r="B1377" s="5">
        <v>41524</v>
      </c>
      <c r="C1377">
        <v>21</v>
      </c>
      <c r="D1377">
        <f>VLOOKUP(Table4[[#This Row],[violation_code]],Table2[[#All],[violation_code]:[category]],3,FALSE)</f>
        <v>1</v>
      </c>
      <c r="E1377">
        <v>349570</v>
      </c>
      <c r="F1377" s="4">
        <v>0.30069444444444443</v>
      </c>
      <c r="G1377">
        <v>826</v>
      </c>
      <c r="H1377" t="s">
        <v>14</v>
      </c>
      <c r="I1377" t="str">
        <f>CONCATENATE(Table4[[#This Row],[house_number]]," ",Table4[[#This Row],[street_name]], ", New York, NY")</f>
        <v>826 Columbus Ave, New York, NY</v>
      </c>
    </row>
    <row r="1378" spans="1:9" x14ac:dyDescent="0.25">
      <c r="A1378">
        <v>7097819200</v>
      </c>
      <c r="B1378" s="5">
        <v>41524</v>
      </c>
      <c r="C1378">
        <v>21</v>
      </c>
      <c r="D1378">
        <f>VLOOKUP(Table4[[#This Row],[violation_code]],Table2[[#All],[violation_code]:[category]],3,FALSE)</f>
        <v>1</v>
      </c>
      <c r="E1378">
        <v>349570</v>
      </c>
      <c r="F1378" s="4">
        <v>0.3</v>
      </c>
      <c r="G1378">
        <v>830</v>
      </c>
      <c r="H1378" t="s">
        <v>14</v>
      </c>
      <c r="I1378" t="str">
        <f>CONCATENATE(Table4[[#This Row],[house_number]]," ",Table4[[#This Row],[street_name]], ", New York, NY")</f>
        <v>830 Columbus Ave, New York, NY</v>
      </c>
    </row>
    <row r="1379" spans="1:9" x14ac:dyDescent="0.25">
      <c r="A1379">
        <v>7097819170</v>
      </c>
      <c r="B1379" s="5">
        <v>41524</v>
      </c>
      <c r="C1379">
        <v>21</v>
      </c>
      <c r="D1379">
        <f>VLOOKUP(Table4[[#This Row],[violation_code]],Table2[[#All],[violation_code]:[category]],3,FALSE)</f>
        <v>1</v>
      </c>
      <c r="E1379">
        <v>349570</v>
      </c>
      <c r="F1379" s="4">
        <v>0.27916666666666667</v>
      </c>
      <c r="G1379">
        <v>825</v>
      </c>
      <c r="H1379" t="s">
        <v>14</v>
      </c>
      <c r="I1379" t="str">
        <f>CONCATENATE(Table4[[#This Row],[house_number]]," ",Table4[[#This Row],[street_name]], ", New York, NY")</f>
        <v>825 Columbus Ave, New York, NY</v>
      </c>
    </row>
    <row r="1380" spans="1:9" x14ac:dyDescent="0.25">
      <c r="A1380">
        <v>7097819169</v>
      </c>
      <c r="B1380" s="5">
        <v>41524</v>
      </c>
      <c r="C1380">
        <v>21</v>
      </c>
      <c r="D1380">
        <f>VLOOKUP(Table4[[#This Row],[violation_code]],Table2[[#All],[violation_code]:[category]],3,FALSE)</f>
        <v>1</v>
      </c>
      <c r="E1380">
        <v>349570</v>
      </c>
      <c r="F1380" s="4">
        <v>0.27847222222222223</v>
      </c>
      <c r="G1380">
        <v>825</v>
      </c>
      <c r="H1380" t="s">
        <v>14</v>
      </c>
      <c r="I1380" t="str">
        <f>CONCATENATE(Table4[[#This Row],[house_number]]," ",Table4[[#This Row],[street_name]], ", New York, NY")</f>
        <v>825 Columbus Ave, New York, NY</v>
      </c>
    </row>
    <row r="1381" spans="1:9" x14ac:dyDescent="0.25">
      <c r="A1381">
        <v>7097819145</v>
      </c>
      <c r="B1381" s="5">
        <v>41524</v>
      </c>
      <c r="C1381">
        <v>21</v>
      </c>
      <c r="D1381">
        <f>VLOOKUP(Table4[[#This Row],[violation_code]],Table2[[#All],[violation_code]:[category]],3,FALSE)</f>
        <v>1</v>
      </c>
      <c r="E1381">
        <v>349570</v>
      </c>
      <c r="F1381" s="4">
        <v>0.27499999999999997</v>
      </c>
      <c r="G1381">
        <v>865</v>
      </c>
      <c r="H1381" t="s">
        <v>14</v>
      </c>
      <c r="I1381" t="str">
        <f>CONCATENATE(Table4[[#This Row],[house_number]]," ",Table4[[#This Row],[street_name]], ", New York, NY")</f>
        <v>865 Columbus Ave, New York, NY</v>
      </c>
    </row>
    <row r="1382" spans="1:9" x14ac:dyDescent="0.25">
      <c r="A1382">
        <v>7097819133</v>
      </c>
      <c r="B1382" s="5">
        <v>41524</v>
      </c>
      <c r="C1382">
        <v>20</v>
      </c>
      <c r="D1382">
        <f>VLOOKUP(Table4[[#This Row],[violation_code]],Table2[[#All],[violation_code]:[category]],3,FALSE)</f>
        <v>2</v>
      </c>
      <c r="E1382">
        <v>349570</v>
      </c>
      <c r="F1382" s="4">
        <v>0.2722222222222222</v>
      </c>
      <c r="G1382">
        <v>301</v>
      </c>
      <c r="H1382" t="s">
        <v>15</v>
      </c>
      <c r="I1382" t="str">
        <f>CONCATENATE(Table4[[#This Row],[house_number]]," ",Table4[[#This Row],[street_name]], ", New York, NY")</f>
        <v>301 W 111th St, New York, NY</v>
      </c>
    </row>
    <row r="1383" spans="1:9" x14ac:dyDescent="0.25">
      <c r="A1383">
        <v>7097819121</v>
      </c>
      <c r="B1383" s="5">
        <v>41524</v>
      </c>
      <c r="C1383">
        <v>46</v>
      </c>
      <c r="D1383">
        <f>VLOOKUP(Table4[[#This Row],[violation_code]],Table2[[#All],[violation_code]:[category]],3,FALSE)</f>
        <v>3</v>
      </c>
      <c r="E1383">
        <v>349570</v>
      </c>
      <c r="F1383" s="4">
        <v>0.27083333333333331</v>
      </c>
      <c r="G1383">
        <v>217</v>
      </c>
      <c r="H1383" t="s">
        <v>15</v>
      </c>
      <c r="I1383" t="str">
        <f>CONCATENATE(Table4[[#This Row],[house_number]]," ",Table4[[#This Row],[street_name]], ", New York, NY")</f>
        <v>217 W 111th St, New York, NY</v>
      </c>
    </row>
    <row r="1384" spans="1:9" x14ac:dyDescent="0.25">
      <c r="A1384">
        <v>7097819571</v>
      </c>
      <c r="B1384" s="5">
        <v>41524</v>
      </c>
      <c r="C1384">
        <v>19</v>
      </c>
      <c r="D1384">
        <f>VLOOKUP(Table4[[#This Row],[violation_code]],Table2[[#All],[violation_code]:[category]],3,FALSE)</f>
        <v>2</v>
      </c>
      <c r="E1384">
        <v>349570</v>
      </c>
      <c r="F1384" s="4">
        <v>0.50416666666666665</v>
      </c>
      <c r="G1384">
        <v>1457</v>
      </c>
      <c r="H1384" t="s">
        <v>87</v>
      </c>
      <c r="I1384" t="str">
        <f>CONCATENATE(Table4[[#This Row],[house_number]]," ",Table4[[#This Row],[street_name]], ", New York, NY")</f>
        <v>1457 3rd Ave, New York, NY</v>
      </c>
    </row>
    <row r="1385" spans="1:9" x14ac:dyDescent="0.25">
      <c r="A1385">
        <v>7097819560</v>
      </c>
      <c r="B1385" s="5">
        <v>41524</v>
      </c>
      <c r="C1385">
        <v>46</v>
      </c>
      <c r="D1385">
        <f>VLOOKUP(Table4[[#This Row],[violation_code]],Table2[[#All],[violation_code]:[category]],3,FALSE)</f>
        <v>3</v>
      </c>
      <c r="E1385">
        <v>349570</v>
      </c>
      <c r="F1385" s="4">
        <v>0.4368055555555555</v>
      </c>
      <c r="G1385">
        <v>3559</v>
      </c>
      <c r="H1385" t="s">
        <v>17</v>
      </c>
      <c r="I1385" t="str">
        <f>CONCATENATE(Table4[[#This Row],[house_number]]," ",Table4[[#This Row],[street_name]], ", New York, NY")</f>
        <v>3559 Broadway, New York, NY</v>
      </c>
    </row>
    <row r="1386" spans="1:9" x14ac:dyDescent="0.25">
      <c r="A1386">
        <v>7097819522</v>
      </c>
      <c r="B1386" s="5">
        <v>41524</v>
      </c>
      <c r="C1386">
        <v>21</v>
      </c>
      <c r="D1386">
        <f>VLOOKUP(Table4[[#This Row],[violation_code]],Table2[[#All],[violation_code]:[category]],3,FALSE)</f>
        <v>1</v>
      </c>
      <c r="E1386">
        <v>349570</v>
      </c>
      <c r="F1386" s="4">
        <v>0.35972222222222222</v>
      </c>
      <c r="G1386">
        <v>2286</v>
      </c>
      <c r="H1386" t="s">
        <v>90</v>
      </c>
      <c r="I1386" t="str">
        <f>CONCATENATE(Table4[[#This Row],[house_number]]," ",Table4[[#This Row],[street_name]], ", New York, NY")</f>
        <v>2286 Adam Clayton Powell, New York, NY</v>
      </c>
    </row>
    <row r="1387" spans="1:9" x14ac:dyDescent="0.25">
      <c r="A1387">
        <v>7097819509</v>
      </c>
      <c r="B1387" s="5">
        <v>41524</v>
      </c>
      <c r="C1387">
        <v>21</v>
      </c>
      <c r="D1387">
        <f>VLOOKUP(Table4[[#This Row],[violation_code]],Table2[[#All],[violation_code]:[category]],3,FALSE)</f>
        <v>1</v>
      </c>
      <c r="E1387">
        <v>349570</v>
      </c>
      <c r="F1387" s="4">
        <v>0.35347222222222219</v>
      </c>
      <c r="G1387">
        <v>2196</v>
      </c>
      <c r="H1387" t="s">
        <v>156</v>
      </c>
      <c r="I1387" t="str">
        <f>CONCATENATE(Table4[[#This Row],[house_number]]," ",Table4[[#This Row],[street_name]], ", New York, NY")</f>
        <v>2196 5th Ave, New York, NY</v>
      </c>
    </row>
    <row r="1388" spans="1:9" x14ac:dyDescent="0.25">
      <c r="A1388">
        <v>7097819492</v>
      </c>
      <c r="B1388" s="5">
        <v>41524</v>
      </c>
      <c r="C1388">
        <v>21</v>
      </c>
      <c r="D1388">
        <f>VLOOKUP(Table4[[#This Row],[violation_code]],Table2[[#All],[violation_code]:[category]],3,FALSE)</f>
        <v>1</v>
      </c>
      <c r="E1388">
        <v>349570</v>
      </c>
      <c r="F1388" s="4">
        <v>0.3520833333333333</v>
      </c>
      <c r="G1388">
        <v>2186</v>
      </c>
      <c r="H1388" t="s">
        <v>156</v>
      </c>
      <c r="I1388" t="str">
        <f>CONCATENATE(Table4[[#This Row],[house_number]]," ",Table4[[#This Row],[street_name]], ", New York, NY")</f>
        <v>2186 5th Ave, New York, NY</v>
      </c>
    </row>
    <row r="1389" spans="1:9" x14ac:dyDescent="0.25">
      <c r="A1389">
        <v>7097819455</v>
      </c>
      <c r="B1389" s="5">
        <v>41524</v>
      </c>
      <c r="C1389">
        <v>21</v>
      </c>
      <c r="D1389">
        <f>VLOOKUP(Table4[[#This Row],[violation_code]],Table2[[#All],[violation_code]:[category]],3,FALSE)</f>
        <v>1</v>
      </c>
      <c r="E1389">
        <v>349570</v>
      </c>
      <c r="F1389" s="4">
        <v>0.34722222222222227</v>
      </c>
      <c r="G1389">
        <v>2304</v>
      </c>
      <c r="H1389" t="s">
        <v>90</v>
      </c>
      <c r="I1389" t="str">
        <f>CONCATENATE(Table4[[#This Row],[house_number]]," ",Table4[[#This Row],[street_name]], ", New York, NY")</f>
        <v>2304 Adam Clayton Powell, New York, NY</v>
      </c>
    </row>
    <row r="1390" spans="1:9" x14ac:dyDescent="0.25">
      <c r="A1390">
        <v>7097819443</v>
      </c>
      <c r="B1390" s="5">
        <v>41524</v>
      </c>
      <c r="C1390">
        <v>21</v>
      </c>
      <c r="D1390">
        <f>VLOOKUP(Table4[[#This Row],[violation_code]],Table2[[#All],[violation_code]:[category]],3,FALSE)</f>
        <v>1</v>
      </c>
      <c r="E1390">
        <v>349570</v>
      </c>
      <c r="F1390" s="4">
        <v>0.34652777777777777</v>
      </c>
      <c r="G1390">
        <v>2306</v>
      </c>
      <c r="H1390" t="s">
        <v>90</v>
      </c>
      <c r="I1390" t="str">
        <f>CONCATENATE(Table4[[#This Row],[house_number]]," ",Table4[[#This Row],[street_name]], ", New York, NY")</f>
        <v>2306 Adam Clayton Powell, New York, NY</v>
      </c>
    </row>
    <row r="1391" spans="1:9" x14ac:dyDescent="0.25">
      <c r="A1391">
        <v>7097819431</v>
      </c>
      <c r="B1391" s="5">
        <v>41524</v>
      </c>
      <c r="C1391">
        <v>21</v>
      </c>
      <c r="D1391">
        <f>VLOOKUP(Table4[[#This Row],[violation_code]],Table2[[#All],[violation_code]:[category]],3,FALSE)</f>
        <v>1</v>
      </c>
      <c r="E1391">
        <v>349570</v>
      </c>
      <c r="F1391" s="4">
        <v>0.34583333333333338</v>
      </c>
      <c r="G1391">
        <v>2306</v>
      </c>
      <c r="H1391" t="s">
        <v>90</v>
      </c>
      <c r="I1391" t="str">
        <f>CONCATENATE(Table4[[#This Row],[house_number]]," ",Table4[[#This Row],[street_name]], ", New York, NY")</f>
        <v>2306 Adam Clayton Powell, New York, NY</v>
      </c>
    </row>
    <row r="1392" spans="1:9" x14ac:dyDescent="0.25">
      <c r="A1392">
        <v>7097819420</v>
      </c>
      <c r="B1392" s="5">
        <v>41524</v>
      </c>
      <c r="C1392">
        <v>21</v>
      </c>
      <c r="D1392">
        <f>VLOOKUP(Table4[[#This Row],[violation_code]],Table2[[#All],[violation_code]:[category]],3,FALSE)</f>
        <v>1</v>
      </c>
      <c r="E1392">
        <v>349570</v>
      </c>
      <c r="F1392" s="4">
        <v>0.34513888888888888</v>
      </c>
      <c r="G1392">
        <v>2308</v>
      </c>
      <c r="H1392" t="s">
        <v>90</v>
      </c>
      <c r="I1392" t="str">
        <f>CONCATENATE(Table4[[#This Row],[house_number]]," ",Table4[[#This Row],[street_name]], ", New York, NY")</f>
        <v>2308 Adam Clayton Powell, New York, NY</v>
      </c>
    </row>
    <row r="1393" spans="1:9" x14ac:dyDescent="0.25">
      <c r="A1393">
        <v>7097819418</v>
      </c>
      <c r="B1393" s="5">
        <v>41524</v>
      </c>
      <c r="C1393">
        <v>21</v>
      </c>
      <c r="D1393">
        <f>VLOOKUP(Table4[[#This Row],[violation_code]],Table2[[#All],[violation_code]:[category]],3,FALSE)</f>
        <v>1</v>
      </c>
      <c r="E1393">
        <v>349570</v>
      </c>
      <c r="F1393" s="4">
        <v>0.3444444444444445</v>
      </c>
      <c r="G1393">
        <v>2368</v>
      </c>
      <c r="H1393" t="s">
        <v>90</v>
      </c>
      <c r="I1393" t="str">
        <f>CONCATENATE(Table4[[#This Row],[house_number]]," ",Table4[[#This Row],[street_name]], ", New York, NY")</f>
        <v>2368 Adam Clayton Powell, New York, NY</v>
      </c>
    </row>
    <row r="1394" spans="1:9" x14ac:dyDescent="0.25">
      <c r="A1394">
        <v>7097819406</v>
      </c>
      <c r="B1394" s="5">
        <v>41524</v>
      </c>
      <c r="C1394">
        <v>21</v>
      </c>
      <c r="D1394">
        <f>VLOOKUP(Table4[[#This Row],[violation_code]],Table2[[#All],[violation_code]:[category]],3,FALSE)</f>
        <v>1</v>
      </c>
      <c r="E1394">
        <v>349570</v>
      </c>
      <c r="F1394" s="4">
        <v>0.34375</v>
      </c>
      <c r="G1394">
        <v>2370</v>
      </c>
      <c r="H1394" t="s">
        <v>90</v>
      </c>
      <c r="I1394" t="str">
        <f>CONCATENATE(Table4[[#This Row],[house_number]]," ",Table4[[#This Row],[street_name]], ", New York, NY")</f>
        <v>2370 Adam Clayton Powell, New York, NY</v>
      </c>
    </row>
    <row r="1395" spans="1:9" x14ac:dyDescent="0.25">
      <c r="A1395">
        <v>7097819390</v>
      </c>
      <c r="B1395" s="5">
        <v>41524</v>
      </c>
      <c r="C1395">
        <v>21</v>
      </c>
      <c r="D1395">
        <f>VLOOKUP(Table4[[#This Row],[violation_code]],Table2[[#All],[violation_code]:[category]],3,FALSE)</f>
        <v>1</v>
      </c>
      <c r="E1395">
        <v>349570</v>
      </c>
      <c r="F1395" s="4">
        <v>0.3430555555555555</v>
      </c>
      <c r="G1395">
        <v>2376</v>
      </c>
      <c r="H1395" t="s">
        <v>90</v>
      </c>
      <c r="I1395" t="str">
        <f>CONCATENATE(Table4[[#This Row],[house_number]]," ",Table4[[#This Row],[street_name]], ", New York, NY")</f>
        <v>2376 Adam Clayton Powell, New York, NY</v>
      </c>
    </row>
    <row r="1396" spans="1:9" x14ac:dyDescent="0.25">
      <c r="A1396">
        <v>7097819376</v>
      </c>
      <c r="B1396" s="5">
        <v>41524</v>
      </c>
      <c r="C1396">
        <v>21</v>
      </c>
      <c r="D1396">
        <f>VLOOKUP(Table4[[#This Row],[violation_code]],Table2[[#All],[violation_code]:[category]],3,FALSE)</f>
        <v>1</v>
      </c>
      <c r="E1396">
        <v>349570</v>
      </c>
      <c r="F1396" s="4">
        <v>0.34097222222222223</v>
      </c>
      <c r="G1396">
        <v>2450</v>
      </c>
      <c r="H1396" t="s">
        <v>90</v>
      </c>
      <c r="I1396" t="str">
        <f>CONCATENATE(Table4[[#This Row],[house_number]]," ",Table4[[#This Row],[street_name]], ", New York, NY")</f>
        <v>2450 Adam Clayton Powell, New York, NY</v>
      </c>
    </row>
    <row r="1397" spans="1:9" x14ac:dyDescent="0.25">
      <c r="A1397">
        <v>7097819340</v>
      </c>
      <c r="B1397" s="5">
        <v>41524</v>
      </c>
      <c r="C1397">
        <v>21</v>
      </c>
      <c r="D1397">
        <f>VLOOKUP(Table4[[#This Row],[violation_code]],Table2[[#All],[violation_code]:[category]],3,FALSE)</f>
        <v>1</v>
      </c>
      <c r="E1397">
        <v>349570</v>
      </c>
      <c r="F1397" s="4">
        <v>0.33888888888888885</v>
      </c>
      <c r="G1397">
        <v>2469</v>
      </c>
      <c r="H1397" t="s">
        <v>90</v>
      </c>
      <c r="I1397" t="str">
        <f>CONCATENATE(Table4[[#This Row],[house_number]]," ",Table4[[#This Row],[street_name]], ", New York, NY")</f>
        <v>2469 Adam Clayton Powell, New York, NY</v>
      </c>
    </row>
    <row r="1398" spans="1:9" x14ac:dyDescent="0.25">
      <c r="A1398">
        <v>7097819339</v>
      </c>
      <c r="B1398" s="5">
        <v>41524</v>
      </c>
      <c r="C1398">
        <v>21</v>
      </c>
      <c r="D1398">
        <f>VLOOKUP(Table4[[#This Row],[violation_code]],Table2[[#All],[violation_code]:[category]],3,FALSE)</f>
        <v>1</v>
      </c>
      <c r="E1398">
        <v>349570</v>
      </c>
      <c r="F1398" s="4">
        <v>0.33749999999999997</v>
      </c>
      <c r="G1398">
        <v>2495</v>
      </c>
      <c r="H1398" t="s">
        <v>90</v>
      </c>
      <c r="I1398" t="str">
        <f>CONCATENATE(Table4[[#This Row],[house_number]]," ",Table4[[#This Row],[street_name]], ", New York, NY")</f>
        <v>2495 Adam Clayton Powell, New York, NY</v>
      </c>
    </row>
    <row r="1399" spans="1:9" x14ac:dyDescent="0.25">
      <c r="A1399">
        <v>7097819303</v>
      </c>
      <c r="B1399" s="5">
        <v>41524</v>
      </c>
      <c r="C1399">
        <v>21</v>
      </c>
      <c r="D1399">
        <f>VLOOKUP(Table4[[#This Row],[violation_code]],Table2[[#All],[violation_code]:[category]],3,FALSE)</f>
        <v>1</v>
      </c>
      <c r="E1399">
        <v>349570</v>
      </c>
      <c r="F1399" s="4">
        <v>0.32083333333333336</v>
      </c>
      <c r="G1399">
        <v>2393</v>
      </c>
      <c r="H1399" t="s">
        <v>17</v>
      </c>
      <c r="I1399" t="str">
        <f>CONCATENATE(Table4[[#This Row],[house_number]]," ",Table4[[#This Row],[street_name]], ", New York, NY")</f>
        <v>2393 Broadway, New York, NY</v>
      </c>
    </row>
    <row r="1400" spans="1:9" x14ac:dyDescent="0.25">
      <c r="A1400">
        <v>7097820391</v>
      </c>
      <c r="B1400" s="5">
        <v>41526</v>
      </c>
      <c r="C1400">
        <v>16</v>
      </c>
      <c r="D1400">
        <f>VLOOKUP(Table4[[#This Row],[violation_code]],Table2[[#All],[violation_code]:[category]],3,FALSE)</f>
        <v>2</v>
      </c>
      <c r="E1400">
        <v>349570</v>
      </c>
      <c r="F1400" s="4">
        <v>0.62152777777777779</v>
      </c>
      <c r="G1400">
        <v>2076</v>
      </c>
      <c r="H1400" t="s">
        <v>33</v>
      </c>
      <c r="I1400" t="str">
        <f>CONCATENATE(Table4[[#This Row],[house_number]]," ",Table4[[#This Row],[street_name]], ", New York, NY")</f>
        <v>2076 1st Ave, New York, NY</v>
      </c>
    </row>
    <row r="1401" spans="1:9" x14ac:dyDescent="0.25">
      <c r="A1401">
        <v>7097820380</v>
      </c>
      <c r="B1401" s="5">
        <v>41526</v>
      </c>
      <c r="C1401">
        <v>46</v>
      </c>
      <c r="D1401">
        <f>VLOOKUP(Table4[[#This Row],[violation_code]],Table2[[#All],[violation_code]:[category]],3,FALSE)</f>
        <v>3</v>
      </c>
      <c r="E1401">
        <v>349570</v>
      </c>
      <c r="F1401" s="4">
        <v>0.62083333333333335</v>
      </c>
      <c r="G1401">
        <v>2070</v>
      </c>
      <c r="H1401" t="s">
        <v>33</v>
      </c>
      <c r="I1401" t="str">
        <f>CONCATENATE(Table4[[#This Row],[house_number]]," ",Table4[[#This Row],[street_name]], ", New York, NY")</f>
        <v>2070 1st Ave, New York, NY</v>
      </c>
    </row>
    <row r="1402" spans="1:9" x14ac:dyDescent="0.25">
      <c r="A1402">
        <v>7097820317</v>
      </c>
      <c r="B1402" s="5">
        <v>41526</v>
      </c>
      <c r="C1402">
        <v>46</v>
      </c>
      <c r="D1402">
        <f>VLOOKUP(Table4[[#This Row],[violation_code]],Table2[[#All],[violation_code]:[category]],3,FALSE)</f>
        <v>3</v>
      </c>
      <c r="E1402">
        <v>349570</v>
      </c>
      <c r="F1402" s="4">
        <v>0.6020833333333333</v>
      </c>
      <c r="G1402">
        <v>301</v>
      </c>
      <c r="H1402" t="s">
        <v>40</v>
      </c>
      <c r="I1402" t="str">
        <f>CONCATENATE(Table4[[#This Row],[house_number]]," ",Table4[[#This Row],[street_name]], ", New York, NY")</f>
        <v>301 E 116th St, New York, NY</v>
      </c>
    </row>
    <row r="1403" spans="1:9" x14ac:dyDescent="0.25">
      <c r="A1403">
        <v>7097820287</v>
      </c>
      <c r="B1403" s="5">
        <v>41526</v>
      </c>
      <c r="C1403">
        <v>46</v>
      </c>
      <c r="D1403">
        <f>VLOOKUP(Table4[[#This Row],[violation_code]],Table2[[#All],[violation_code]:[category]],3,FALSE)</f>
        <v>3</v>
      </c>
      <c r="E1403">
        <v>349570</v>
      </c>
      <c r="F1403" s="4">
        <v>0.59236111111111112</v>
      </c>
      <c r="G1403">
        <v>184</v>
      </c>
      <c r="H1403" t="s">
        <v>40</v>
      </c>
      <c r="I1403" t="str">
        <f>CONCATENATE(Table4[[#This Row],[house_number]]," ",Table4[[#This Row],[street_name]], ", New York, NY")</f>
        <v>184 E 116th St, New York, NY</v>
      </c>
    </row>
    <row r="1404" spans="1:9" x14ac:dyDescent="0.25">
      <c r="A1404">
        <v>7097820275</v>
      </c>
      <c r="B1404" s="5">
        <v>41526</v>
      </c>
      <c r="C1404">
        <v>46</v>
      </c>
      <c r="D1404">
        <f>VLOOKUP(Table4[[#This Row],[violation_code]],Table2[[#All],[violation_code]:[category]],3,FALSE)</f>
        <v>3</v>
      </c>
      <c r="E1404">
        <v>349570</v>
      </c>
      <c r="F1404" s="4">
        <v>0.59097222222222223</v>
      </c>
      <c r="G1404">
        <v>171</v>
      </c>
      <c r="H1404" t="s">
        <v>40</v>
      </c>
      <c r="I1404" t="str">
        <f>CONCATENATE(Table4[[#This Row],[house_number]]," ",Table4[[#This Row],[street_name]], ", New York, NY")</f>
        <v>171 E 116th St, New York, NY</v>
      </c>
    </row>
    <row r="1405" spans="1:9" x14ac:dyDescent="0.25">
      <c r="A1405">
        <v>7097820263</v>
      </c>
      <c r="B1405" s="5">
        <v>41526</v>
      </c>
      <c r="C1405">
        <v>18</v>
      </c>
      <c r="D1405">
        <f>VLOOKUP(Table4[[#This Row],[violation_code]],Table2[[#All],[violation_code]:[category]],3,FALSE)</f>
        <v>2</v>
      </c>
      <c r="E1405">
        <v>349570</v>
      </c>
      <c r="F1405" s="4">
        <v>0.58819444444444446</v>
      </c>
      <c r="G1405">
        <v>2325</v>
      </c>
      <c r="H1405" t="s">
        <v>30</v>
      </c>
      <c r="I1405" t="str">
        <f>CONCATENATE(Table4[[#This Row],[house_number]]," ",Table4[[#This Row],[street_name]], ", New York, NY")</f>
        <v>2325 2nd Ave, New York, NY</v>
      </c>
    </row>
    <row r="1406" spans="1:9" x14ac:dyDescent="0.25">
      <c r="A1406">
        <v>7097820240</v>
      </c>
      <c r="B1406" s="5">
        <v>41526</v>
      </c>
      <c r="C1406">
        <v>19</v>
      </c>
      <c r="D1406">
        <f>VLOOKUP(Table4[[#This Row],[violation_code]],Table2[[#All],[violation_code]:[category]],3,FALSE)</f>
        <v>2</v>
      </c>
      <c r="E1406">
        <v>349570</v>
      </c>
      <c r="F1406" s="4">
        <v>0.57708333333333328</v>
      </c>
      <c r="G1406">
        <v>2171</v>
      </c>
      <c r="H1406" t="s">
        <v>87</v>
      </c>
      <c r="I1406" t="str">
        <f>CONCATENATE(Table4[[#This Row],[house_number]]," ",Table4[[#This Row],[street_name]], ", New York, NY")</f>
        <v>2171 3rd Ave, New York, NY</v>
      </c>
    </row>
    <row r="1407" spans="1:9" x14ac:dyDescent="0.25">
      <c r="A1407">
        <v>7097820226</v>
      </c>
      <c r="B1407" s="5">
        <v>41526</v>
      </c>
      <c r="C1407">
        <v>19</v>
      </c>
      <c r="D1407">
        <f>VLOOKUP(Table4[[#This Row],[violation_code]],Table2[[#All],[violation_code]:[category]],3,FALSE)</f>
        <v>2</v>
      </c>
      <c r="E1407">
        <v>349570</v>
      </c>
      <c r="F1407" s="4">
        <v>0.56944444444444442</v>
      </c>
      <c r="G1407">
        <v>2131</v>
      </c>
      <c r="H1407" t="s">
        <v>87</v>
      </c>
      <c r="I1407" t="str">
        <f>CONCATENATE(Table4[[#This Row],[house_number]]," ",Table4[[#This Row],[street_name]], ", New York, NY")</f>
        <v>2131 3rd Ave, New York, NY</v>
      </c>
    </row>
    <row r="1408" spans="1:9" x14ac:dyDescent="0.25">
      <c r="A1408">
        <v>7097820172</v>
      </c>
      <c r="B1408" s="5">
        <v>41526</v>
      </c>
      <c r="C1408">
        <v>21</v>
      </c>
      <c r="D1408">
        <f>VLOOKUP(Table4[[#This Row],[violation_code]],Table2[[#All],[violation_code]:[category]],3,FALSE)</f>
        <v>1</v>
      </c>
      <c r="E1408">
        <v>349570</v>
      </c>
      <c r="F1408" s="4">
        <v>0.49652777777777773</v>
      </c>
      <c r="G1408">
        <v>45</v>
      </c>
      <c r="H1408" t="s">
        <v>38</v>
      </c>
      <c r="I1408" t="str">
        <f>CONCATENATE(Table4[[#This Row],[house_number]]," ",Table4[[#This Row],[street_name]], ", New York, NY")</f>
        <v>45 W 139th St, New York, NY</v>
      </c>
    </row>
    <row r="1409" spans="1:9" x14ac:dyDescent="0.25">
      <c r="A1409">
        <v>7097820160</v>
      </c>
      <c r="B1409" s="5">
        <v>41526</v>
      </c>
      <c r="C1409">
        <v>21</v>
      </c>
      <c r="D1409">
        <f>VLOOKUP(Table4[[#This Row],[violation_code]],Table2[[#All],[violation_code]:[category]],3,FALSE)</f>
        <v>1</v>
      </c>
      <c r="E1409">
        <v>349570</v>
      </c>
      <c r="F1409" s="4">
        <v>0.49583333333333335</v>
      </c>
      <c r="G1409">
        <v>560</v>
      </c>
      <c r="H1409" t="s">
        <v>62</v>
      </c>
      <c r="I1409" t="str">
        <f>CONCATENATE(Table4[[#This Row],[house_number]]," ",Table4[[#This Row],[street_name]], ", New York, NY")</f>
        <v>560 Lenox Ave, New York, NY</v>
      </c>
    </row>
    <row r="1410" spans="1:9" x14ac:dyDescent="0.25">
      <c r="A1410">
        <v>7097820159</v>
      </c>
      <c r="B1410" s="5">
        <v>41526</v>
      </c>
      <c r="C1410">
        <v>21</v>
      </c>
      <c r="D1410">
        <f>VLOOKUP(Table4[[#This Row],[violation_code]],Table2[[#All],[violation_code]:[category]],3,FALSE)</f>
        <v>1</v>
      </c>
      <c r="E1410">
        <v>349570</v>
      </c>
      <c r="F1410" s="4">
        <v>0.4916666666666667</v>
      </c>
      <c r="G1410">
        <v>827</v>
      </c>
      <c r="H1410" t="s">
        <v>38</v>
      </c>
      <c r="I1410" t="str">
        <f>CONCATENATE(Table4[[#This Row],[house_number]]," ",Table4[[#This Row],[street_name]], ", New York, NY")</f>
        <v>827 W 139th St, New York, NY</v>
      </c>
    </row>
    <row r="1411" spans="1:9" x14ac:dyDescent="0.25">
      <c r="A1411">
        <v>7097820135</v>
      </c>
      <c r="B1411" s="5">
        <v>41526</v>
      </c>
      <c r="C1411">
        <v>21</v>
      </c>
      <c r="D1411">
        <f>VLOOKUP(Table4[[#This Row],[violation_code]],Table2[[#All],[violation_code]:[category]],3,FALSE)</f>
        <v>1</v>
      </c>
      <c r="E1411">
        <v>349570</v>
      </c>
      <c r="F1411" s="4">
        <v>0.48958333333333331</v>
      </c>
      <c r="G1411">
        <v>201</v>
      </c>
      <c r="H1411" t="s">
        <v>38</v>
      </c>
      <c r="I1411" t="str">
        <f>CONCATENATE(Table4[[#This Row],[house_number]]," ",Table4[[#This Row],[street_name]], ", New York, NY")</f>
        <v>201 W 139th St, New York, NY</v>
      </c>
    </row>
    <row r="1412" spans="1:9" x14ac:dyDescent="0.25">
      <c r="A1412">
        <v>7097820070</v>
      </c>
      <c r="B1412" s="5">
        <v>41526</v>
      </c>
      <c r="C1412">
        <v>21</v>
      </c>
      <c r="D1412">
        <f>VLOOKUP(Table4[[#This Row],[violation_code]],Table2[[#All],[violation_code]:[category]],3,FALSE)</f>
        <v>1</v>
      </c>
      <c r="E1412">
        <v>349570</v>
      </c>
      <c r="F1412" s="4">
        <v>0.47083333333333338</v>
      </c>
      <c r="G1412">
        <v>627</v>
      </c>
      <c r="H1412" t="s">
        <v>28</v>
      </c>
      <c r="I1412" t="str">
        <f>CONCATENATE(Table4[[#This Row],[house_number]]," ",Table4[[#This Row],[street_name]], ", New York, NY")</f>
        <v>627 W 136th St, New York, NY</v>
      </c>
    </row>
    <row r="1413" spans="1:9" x14ac:dyDescent="0.25">
      <c r="A1413">
        <v>7097820068</v>
      </c>
      <c r="B1413" s="5">
        <v>41526</v>
      </c>
      <c r="C1413">
        <v>21</v>
      </c>
      <c r="D1413">
        <f>VLOOKUP(Table4[[#This Row],[violation_code]],Table2[[#All],[violation_code]:[category]],3,FALSE)</f>
        <v>1</v>
      </c>
      <c r="E1413">
        <v>349570</v>
      </c>
      <c r="F1413" s="4">
        <v>0.46875</v>
      </c>
      <c r="G1413">
        <v>565</v>
      </c>
      <c r="H1413" t="s">
        <v>38</v>
      </c>
      <c r="I1413" t="str">
        <f>CONCATENATE(Table4[[#This Row],[house_number]]," ",Table4[[#This Row],[street_name]], ", New York, NY")</f>
        <v>565 W 139th St, New York, NY</v>
      </c>
    </row>
    <row r="1414" spans="1:9" x14ac:dyDescent="0.25">
      <c r="A1414">
        <v>7097820056</v>
      </c>
      <c r="B1414" s="5">
        <v>41526</v>
      </c>
      <c r="C1414">
        <v>21</v>
      </c>
      <c r="D1414">
        <f>VLOOKUP(Table4[[#This Row],[violation_code]],Table2[[#All],[violation_code]:[category]],3,FALSE)</f>
        <v>1</v>
      </c>
      <c r="E1414">
        <v>349570</v>
      </c>
      <c r="F1414" s="4">
        <v>0.46736111111111112</v>
      </c>
      <c r="G1414">
        <v>625</v>
      </c>
      <c r="H1414" t="s">
        <v>26</v>
      </c>
      <c r="I1414" t="str">
        <f>CONCATENATE(Table4[[#This Row],[house_number]]," ",Table4[[#This Row],[street_name]], ", New York, NY")</f>
        <v>625 W 140th St, New York, NY</v>
      </c>
    </row>
    <row r="1415" spans="1:9" x14ac:dyDescent="0.25">
      <c r="A1415">
        <v>7097820044</v>
      </c>
      <c r="B1415" s="5">
        <v>41526</v>
      </c>
      <c r="C1415">
        <v>21</v>
      </c>
      <c r="D1415">
        <f>VLOOKUP(Table4[[#This Row],[violation_code]],Table2[[#All],[violation_code]:[category]],3,FALSE)</f>
        <v>1</v>
      </c>
      <c r="E1415">
        <v>349570</v>
      </c>
      <c r="F1415" s="4">
        <v>0.46597222222222223</v>
      </c>
      <c r="G1415">
        <v>622</v>
      </c>
      <c r="H1415" t="s">
        <v>37</v>
      </c>
      <c r="I1415" t="str">
        <f>CONCATENATE(Table4[[#This Row],[house_number]]," ",Table4[[#This Row],[street_name]], ", New York, NY")</f>
        <v>622 W 141st St, New York, NY</v>
      </c>
    </row>
    <row r="1416" spans="1:9" x14ac:dyDescent="0.25">
      <c r="A1416">
        <v>7097820020</v>
      </c>
      <c r="B1416" s="5">
        <v>41526</v>
      </c>
      <c r="C1416">
        <v>21</v>
      </c>
      <c r="D1416">
        <f>VLOOKUP(Table4[[#This Row],[violation_code]],Table2[[#All],[violation_code]:[category]],3,FALSE)</f>
        <v>1</v>
      </c>
      <c r="E1416">
        <v>349570</v>
      </c>
      <c r="F1416" s="4">
        <v>0.46458333333333335</v>
      </c>
      <c r="G1416">
        <v>610</v>
      </c>
      <c r="H1416" t="s">
        <v>37</v>
      </c>
      <c r="I1416" t="str">
        <f>CONCATENATE(Table4[[#This Row],[house_number]]," ",Table4[[#This Row],[street_name]], ", New York, NY")</f>
        <v>610 W 141st St, New York, NY</v>
      </c>
    </row>
    <row r="1417" spans="1:9" x14ac:dyDescent="0.25">
      <c r="A1417">
        <v>7097820007</v>
      </c>
      <c r="B1417" s="5">
        <v>41526</v>
      </c>
      <c r="C1417">
        <v>19</v>
      </c>
      <c r="D1417">
        <f>VLOOKUP(Table4[[#This Row],[violation_code]],Table2[[#All],[violation_code]:[category]],3,FALSE)</f>
        <v>2</v>
      </c>
      <c r="E1417">
        <v>349570</v>
      </c>
      <c r="F1417" s="4">
        <v>0.42499999999999999</v>
      </c>
      <c r="G1417">
        <v>2479</v>
      </c>
      <c r="H1417" t="s">
        <v>149</v>
      </c>
      <c r="I1417" t="str">
        <f>CONCATENATE(Table4[[#This Row],[house_number]]," ",Table4[[#This Row],[street_name]], ", New York, NY")</f>
        <v>2479 Fredrick Douglas Blv, New York, NY</v>
      </c>
    </row>
    <row r="1418" spans="1:9" x14ac:dyDescent="0.25">
      <c r="A1418">
        <v>7097819996</v>
      </c>
      <c r="B1418" s="5">
        <v>41526</v>
      </c>
      <c r="C1418">
        <v>21</v>
      </c>
      <c r="D1418">
        <f>VLOOKUP(Table4[[#This Row],[violation_code]],Table2[[#All],[violation_code]:[category]],3,FALSE)</f>
        <v>1</v>
      </c>
      <c r="E1418">
        <v>349570</v>
      </c>
      <c r="F1418" s="4">
        <v>0.42291666666666666</v>
      </c>
      <c r="G1418">
        <v>2455</v>
      </c>
      <c r="H1418" t="s">
        <v>149</v>
      </c>
      <c r="I1418" t="str">
        <f>CONCATENATE(Table4[[#This Row],[house_number]]," ",Table4[[#This Row],[street_name]], ", New York, NY")</f>
        <v>2455 Fredrick Douglas Blv, New York, NY</v>
      </c>
    </row>
    <row r="1419" spans="1:9" x14ac:dyDescent="0.25">
      <c r="A1419">
        <v>7097819984</v>
      </c>
      <c r="B1419" s="5">
        <v>41526</v>
      </c>
      <c r="C1419">
        <v>21</v>
      </c>
      <c r="D1419">
        <f>VLOOKUP(Table4[[#This Row],[violation_code]],Table2[[#All],[violation_code]:[category]],3,FALSE)</f>
        <v>1</v>
      </c>
      <c r="E1419">
        <v>349570</v>
      </c>
      <c r="F1419" s="4">
        <v>0.42083333333333334</v>
      </c>
      <c r="G1419">
        <v>219</v>
      </c>
      <c r="H1419" t="s">
        <v>22</v>
      </c>
      <c r="I1419" t="str">
        <f>CONCATENATE(Table4[[#This Row],[house_number]]," ",Table4[[#This Row],[street_name]], ", New York, NY")</f>
        <v>219 W 131st St, New York, NY</v>
      </c>
    </row>
    <row r="1420" spans="1:9" x14ac:dyDescent="0.25">
      <c r="A1420">
        <v>7097819900</v>
      </c>
      <c r="B1420" s="5">
        <v>41526</v>
      </c>
      <c r="C1420">
        <v>21</v>
      </c>
      <c r="D1420">
        <f>VLOOKUP(Table4[[#This Row],[violation_code]],Table2[[#All],[violation_code]:[category]],3,FALSE)</f>
        <v>1</v>
      </c>
      <c r="E1420">
        <v>349570</v>
      </c>
      <c r="F1420" s="4">
        <v>0.39305555555555555</v>
      </c>
      <c r="G1420">
        <v>408</v>
      </c>
      <c r="H1420" t="s">
        <v>79</v>
      </c>
      <c r="I1420" t="str">
        <f>CONCATENATE(Table4[[#This Row],[house_number]]," ",Table4[[#This Row],[street_name]], ", New York, NY")</f>
        <v>408 W 128th St, New York, NY</v>
      </c>
    </row>
    <row r="1421" spans="1:9" x14ac:dyDescent="0.25">
      <c r="A1421">
        <v>7097819870</v>
      </c>
      <c r="B1421" s="5">
        <v>41526</v>
      </c>
      <c r="C1421">
        <v>16</v>
      </c>
      <c r="D1421">
        <f>VLOOKUP(Table4[[#This Row],[violation_code]],Table2[[#All],[violation_code]:[category]],3,FALSE)</f>
        <v>2</v>
      </c>
      <c r="E1421">
        <v>349570</v>
      </c>
      <c r="F1421" s="4">
        <v>0.3833333333333333</v>
      </c>
      <c r="G1421">
        <v>408</v>
      </c>
      <c r="H1421" t="s">
        <v>23</v>
      </c>
      <c r="I1421" t="str">
        <f>CONCATENATE(Table4[[#This Row],[house_number]]," ",Table4[[#This Row],[street_name]], ", New York, NY")</f>
        <v>408 W 130th St, New York, NY</v>
      </c>
    </row>
    <row r="1422" spans="1:9" x14ac:dyDescent="0.25">
      <c r="A1422">
        <v>7097819789</v>
      </c>
      <c r="B1422" s="5">
        <v>41526</v>
      </c>
      <c r="C1422">
        <v>21</v>
      </c>
      <c r="D1422">
        <f>VLOOKUP(Table4[[#This Row],[violation_code]],Table2[[#All],[violation_code]:[category]],3,FALSE)</f>
        <v>1</v>
      </c>
      <c r="E1422">
        <v>349570</v>
      </c>
      <c r="F1422" s="4">
        <v>0.34375</v>
      </c>
      <c r="G1422">
        <v>1790</v>
      </c>
      <c r="H1422" t="s">
        <v>16</v>
      </c>
      <c r="I1422" t="str">
        <f>CONCATENATE(Table4[[#This Row],[house_number]]," ",Table4[[#This Row],[street_name]], ", New York, NY")</f>
        <v>1790 Amsterdam Ave, New York, NY</v>
      </c>
    </row>
    <row r="1423" spans="1:9" x14ac:dyDescent="0.25">
      <c r="A1423">
        <v>7097819753</v>
      </c>
      <c r="B1423" s="5">
        <v>41526</v>
      </c>
      <c r="C1423">
        <v>46</v>
      </c>
      <c r="D1423">
        <f>VLOOKUP(Table4[[#This Row],[violation_code]],Table2[[#All],[violation_code]:[category]],3,FALSE)</f>
        <v>3</v>
      </c>
      <c r="E1423">
        <v>349570</v>
      </c>
      <c r="F1423" s="4">
        <v>0.34027777777777773</v>
      </c>
      <c r="G1423">
        <v>546</v>
      </c>
      <c r="H1423" t="s">
        <v>35</v>
      </c>
      <c r="I1423" t="str">
        <f>CONCATENATE(Table4[[#This Row],[house_number]]," ",Table4[[#This Row],[street_name]], ", New York, NY")</f>
        <v>546 W 147th St, New York, NY</v>
      </c>
    </row>
    <row r="1424" spans="1:9" x14ac:dyDescent="0.25">
      <c r="A1424">
        <v>7097819730</v>
      </c>
      <c r="B1424" s="5">
        <v>41526</v>
      </c>
      <c r="C1424">
        <v>21</v>
      </c>
      <c r="D1424">
        <f>VLOOKUP(Table4[[#This Row],[violation_code]],Table2[[#All],[violation_code]:[category]],3,FALSE)</f>
        <v>1</v>
      </c>
      <c r="E1424">
        <v>349570</v>
      </c>
      <c r="F1424" s="4">
        <v>0.33819444444444446</v>
      </c>
      <c r="G1424">
        <v>519</v>
      </c>
      <c r="H1424" t="s">
        <v>35</v>
      </c>
      <c r="I1424" t="str">
        <f>CONCATENATE(Table4[[#This Row],[house_number]]," ",Table4[[#This Row],[street_name]], ", New York, NY")</f>
        <v>519 W 147th St, New York, NY</v>
      </c>
    </row>
    <row r="1425" spans="1:9" x14ac:dyDescent="0.25">
      <c r="A1425">
        <v>7097819686</v>
      </c>
      <c r="B1425" s="5">
        <v>41526</v>
      </c>
      <c r="C1425">
        <v>21</v>
      </c>
      <c r="D1425">
        <f>VLOOKUP(Table4[[#This Row],[violation_code]],Table2[[#All],[violation_code]:[category]],3,FALSE)</f>
        <v>1</v>
      </c>
      <c r="E1425">
        <v>349570</v>
      </c>
      <c r="F1425" s="4">
        <v>0.32083333333333336</v>
      </c>
      <c r="G1425">
        <v>508</v>
      </c>
      <c r="H1425" t="s">
        <v>74</v>
      </c>
      <c r="I1425" t="str">
        <f>CONCATENATE(Table4[[#This Row],[house_number]]," ",Table4[[#This Row],[street_name]], ", New York, NY")</f>
        <v>508 W 114th St, New York, NY</v>
      </c>
    </row>
    <row r="1426" spans="1:9" x14ac:dyDescent="0.25">
      <c r="A1426">
        <v>7097819650</v>
      </c>
      <c r="B1426" s="5">
        <v>41526</v>
      </c>
      <c r="C1426">
        <v>19</v>
      </c>
      <c r="D1426">
        <f>VLOOKUP(Table4[[#This Row],[violation_code]],Table2[[#All],[violation_code]:[category]],3,FALSE)</f>
        <v>2</v>
      </c>
      <c r="E1426">
        <v>349570</v>
      </c>
      <c r="F1426" s="4">
        <v>0.30138888888888887</v>
      </c>
      <c r="G1426">
        <v>110</v>
      </c>
      <c r="H1426" t="s">
        <v>204</v>
      </c>
      <c r="I1426" t="str">
        <f>CONCATENATE(Table4[[#This Row],[house_number]]," ",Table4[[#This Row],[street_name]], ", New York, NY")</f>
        <v>110 W 86th St, New York, NY</v>
      </c>
    </row>
    <row r="1427" spans="1:9" x14ac:dyDescent="0.25">
      <c r="A1427">
        <v>7097819601</v>
      </c>
      <c r="B1427" s="5">
        <v>41526</v>
      </c>
      <c r="C1427">
        <v>71</v>
      </c>
      <c r="D1427">
        <f>VLOOKUP(Table4[[#This Row],[violation_code]],Table2[[#All],[violation_code]:[category]],3,FALSE)</f>
        <v>5</v>
      </c>
      <c r="E1427">
        <v>349570</v>
      </c>
      <c r="F1427" s="4">
        <v>0.24236111111111111</v>
      </c>
      <c r="G1427">
        <v>2840</v>
      </c>
      <c r="H1427" t="s">
        <v>17</v>
      </c>
      <c r="I1427" t="str">
        <f>CONCATENATE(Table4[[#This Row],[house_number]]," ",Table4[[#This Row],[street_name]], ", New York, NY")</f>
        <v>2840 Broadway, New York, NY</v>
      </c>
    </row>
    <row r="1428" spans="1:9" x14ac:dyDescent="0.25">
      <c r="A1428">
        <v>7097819595</v>
      </c>
      <c r="B1428" s="5">
        <v>41526</v>
      </c>
      <c r="C1428">
        <v>19</v>
      </c>
      <c r="D1428">
        <f>VLOOKUP(Table4[[#This Row],[violation_code]],Table2[[#All],[violation_code]:[category]],3,FALSE)</f>
        <v>2</v>
      </c>
      <c r="E1428">
        <v>349570</v>
      </c>
      <c r="F1428" s="4">
        <v>0.24166666666666667</v>
      </c>
      <c r="G1428">
        <v>2840</v>
      </c>
      <c r="H1428" t="s">
        <v>17</v>
      </c>
      <c r="I1428" t="str">
        <f>CONCATENATE(Table4[[#This Row],[house_number]]," ",Table4[[#This Row],[street_name]], ", New York, NY")</f>
        <v>2840 Broadway, New York, NY</v>
      </c>
    </row>
    <row r="1429" spans="1:9" x14ac:dyDescent="0.25">
      <c r="A1429">
        <v>7097820378</v>
      </c>
      <c r="B1429" s="5">
        <v>41526</v>
      </c>
      <c r="C1429">
        <v>18</v>
      </c>
      <c r="D1429">
        <f>VLOOKUP(Table4[[#This Row],[violation_code]],Table2[[#All],[violation_code]:[category]],3,FALSE)</f>
        <v>2</v>
      </c>
      <c r="E1429">
        <v>349570</v>
      </c>
      <c r="F1429" s="4">
        <v>0.61875000000000002</v>
      </c>
      <c r="G1429">
        <v>1940</v>
      </c>
      <c r="H1429" t="s">
        <v>33</v>
      </c>
      <c r="I1429" t="str">
        <f>CONCATENATE(Table4[[#This Row],[house_number]]," ",Table4[[#This Row],[street_name]], ", New York, NY")</f>
        <v>1940 1st Ave, New York, NY</v>
      </c>
    </row>
    <row r="1430" spans="1:9" x14ac:dyDescent="0.25">
      <c r="A1430">
        <v>7097820342</v>
      </c>
      <c r="B1430" s="5">
        <v>41526</v>
      </c>
      <c r="C1430">
        <v>18</v>
      </c>
      <c r="D1430">
        <f>VLOOKUP(Table4[[#This Row],[violation_code]],Table2[[#All],[violation_code]:[category]],3,FALSE)</f>
        <v>2</v>
      </c>
      <c r="E1430">
        <v>349570</v>
      </c>
      <c r="F1430" s="4">
        <v>0.6118055555555556</v>
      </c>
      <c r="G1430">
        <v>2145</v>
      </c>
      <c r="H1430" t="s">
        <v>30</v>
      </c>
      <c r="I1430" t="str">
        <f>CONCATENATE(Table4[[#This Row],[house_number]]," ",Table4[[#This Row],[street_name]], ", New York, NY")</f>
        <v>2145 2nd Ave, New York, NY</v>
      </c>
    </row>
    <row r="1431" spans="1:9" x14ac:dyDescent="0.25">
      <c r="A1431">
        <v>7097820330</v>
      </c>
      <c r="B1431" s="5">
        <v>41526</v>
      </c>
      <c r="C1431">
        <v>18</v>
      </c>
      <c r="D1431">
        <f>VLOOKUP(Table4[[#This Row],[violation_code]],Table2[[#All],[violation_code]:[category]],3,FALSE)</f>
        <v>2</v>
      </c>
      <c r="E1431">
        <v>349570</v>
      </c>
      <c r="F1431" s="4">
        <v>0.60902777777777783</v>
      </c>
      <c r="G1431">
        <v>2263</v>
      </c>
      <c r="H1431" t="s">
        <v>30</v>
      </c>
      <c r="I1431" t="str">
        <f>CONCATENATE(Table4[[#This Row],[house_number]]," ",Table4[[#This Row],[street_name]], ", New York, NY")</f>
        <v>2263 2nd Ave, New York, NY</v>
      </c>
    </row>
    <row r="1432" spans="1:9" x14ac:dyDescent="0.25">
      <c r="A1432">
        <v>7097820329</v>
      </c>
      <c r="B1432" s="5">
        <v>41526</v>
      </c>
      <c r="C1432">
        <v>18</v>
      </c>
      <c r="D1432">
        <f>VLOOKUP(Table4[[#This Row],[violation_code]],Table2[[#All],[violation_code]:[category]],3,FALSE)</f>
        <v>2</v>
      </c>
      <c r="E1432">
        <v>349570</v>
      </c>
      <c r="F1432" s="4">
        <v>0.6069444444444444</v>
      </c>
      <c r="G1432">
        <v>2333</v>
      </c>
      <c r="H1432" t="s">
        <v>30</v>
      </c>
      <c r="I1432" t="str">
        <f>CONCATENATE(Table4[[#This Row],[house_number]]," ",Table4[[#This Row],[street_name]], ", New York, NY")</f>
        <v>2333 2nd Ave, New York, NY</v>
      </c>
    </row>
    <row r="1433" spans="1:9" x14ac:dyDescent="0.25">
      <c r="A1433">
        <v>7097820305</v>
      </c>
      <c r="B1433" s="5">
        <v>41526</v>
      </c>
      <c r="C1433">
        <v>19</v>
      </c>
      <c r="D1433">
        <f>VLOOKUP(Table4[[#This Row],[violation_code]],Table2[[#All],[violation_code]:[category]],3,FALSE)</f>
        <v>2</v>
      </c>
      <c r="E1433">
        <v>349570</v>
      </c>
      <c r="F1433" s="4">
        <v>0.59930555555555554</v>
      </c>
      <c r="G1433">
        <v>248</v>
      </c>
      <c r="H1433" t="s">
        <v>40</v>
      </c>
      <c r="I1433" t="str">
        <f>CONCATENATE(Table4[[#This Row],[house_number]]," ",Table4[[#This Row],[street_name]], ", New York, NY")</f>
        <v>248 E 116th St, New York, NY</v>
      </c>
    </row>
    <row r="1434" spans="1:9" x14ac:dyDescent="0.25">
      <c r="A1434">
        <v>7097820299</v>
      </c>
      <c r="B1434" s="5">
        <v>41526</v>
      </c>
      <c r="C1434">
        <v>46</v>
      </c>
      <c r="D1434">
        <f>VLOOKUP(Table4[[#This Row],[violation_code]],Table2[[#All],[violation_code]:[category]],3,FALSE)</f>
        <v>3</v>
      </c>
      <c r="E1434">
        <v>349570</v>
      </c>
      <c r="F1434" s="4">
        <v>0.59444444444444444</v>
      </c>
      <c r="G1434">
        <v>170</v>
      </c>
      <c r="H1434" t="s">
        <v>40</v>
      </c>
      <c r="I1434" t="str">
        <f>CONCATENATE(Table4[[#This Row],[house_number]]," ",Table4[[#This Row],[street_name]], ", New York, NY")</f>
        <v>170 E 116th St, New York, NY</v>
      </c>
    </row>
    <row r="1435" spans="1:9" x14ac:dyDescent="0.25">
      <c r="A1435">
        <v>7097820251</v>
      </c>
      <c r="B1435" s="5">
        <v>41526</v>
      </c>
      <c r="C1435">
        <v>16</v>
      </c>
      <c r="D1435">
        <f>VLOOKUP(Table4[[#This Row],[violation_code]],Table2[[#All],[violation_code]:[category]],3,FALSE)</f>
        <v>2</v>
      </c>
      <c r="E1435">
        <v>349570</v>
      </c>
      <c r="F1435" s="4">
        <v>0.58333333333333337</v>
      </c>
      <c r="G1435">
        <v>216</v>
      </c>
      <c r="H1435" t="s">
        <v>39</v>
      </c>
      <c r="I1435" t="str">
        <f>CONCATENATE(Table4[[#This Row],[house_number]]," ",Table4[[#This Row],[street_name]], ", New York, NY")</f>
        <v>216 E 125th St, New York, NY</v>
      </c>
    </row>
    <row r="1436" spans="1:9" x14ac:dyDescent="0.25">
      <c r="A1436">
        <v>7097820214</v>
      </c>
      <c r="B1436" s="5">
        <v>41526</v>
      </c>
      <c r="C1436">
        <v>46</v>
      </c>
      <c r="D1436">
        <f>VLOOKUP(Table4[[#This Row],[violation_code]],Table2[[#All],[violation_code]:[category]],3,FALSE)</f>
        <v>3</v>
      </c>
      <c r="E1436">
        <v>349570</v>
      </c>
      <c r="F1436" s="4">
        <v>0.54861111111111105</v>
      </c>
      <c r="G1436">
        <v>152</v>
      </c>
      <c r="H1436" t="s">
        <v>31</v>
      </c>
      <c r="I1436" t="str">
        <f>CONCATENATE(Table4[[#This Row],[house_number]]," ",Table4[[#This Row],[street_name]], ", New York, NY")</f>
        <v>152 E 105th St, New York, NY</v>
      </c>
    </row>
    <row r="1437" spans="1:9" x14ac:dyDescent="0.25">
      <c r="A1437">
        <v>7097820202</v>
      </c>
      <c r="B1437" s="5">
        <v>41526</v>
      </c>
      <c r="C1437">
        <v>46</v>
      </c>
      <c r="D1437">
        <f>VLOOKUP(Table4[[#This Row],[violation_code]],Table2[[#All],[violation_code]:[category]],3,FALSE)</f>
        <v>3</v>
      </c>
      <c r="E1437">
        <v>349570</v>
      </c>
      <c r="F1437" s="4">
        <v>0.54513888888888895</v>
      </c>
      <c r="G1437">
        <v>353</v>
      </c>
      <c r="H1437" t="s">
        <v>83</v>
      </c>
      <c r="I1437" t="str">
        <f>CONCATENATE(Table4[[#This Row],[house_number]]," ",Table4[[#This Row],[street_name]], ", New York, NY")</f>
        <v>353 E 104th St, New York, NY</v>
      </c>
    </row>
    <row r="1438" spans="1:9" x14ac:dyDescent="0.25">
      <c r="A1438">
        <v>7097820196</v>
      </c>
      <c r="B1438" s="5">
        <v>41526</v>
      </c>
      <c r="C1438">
        <v>46</v>
      </c>
      <c r="D1438">
        <f>VLOOKUP(Table4[[#This Row],[violation_code]],Table2[[#All],[violation_code]:[category]],3,FALSE)</f>
        <v>3</v>
      </c>
      <c r="E1438">
        <v>349570</v>
      </c>
      <c r="F1438" s="4">
        <v>0.54375000000000007</v>
      </c>
      <c r="G1438">
        <v>345</v>
      </c>
      <c r="H1438" t="s">
        <v>59</v>
      </c>
      <c r="I1438" t="str">
        <f>CONCATENATE(Table4[[#This Row],[house_number]]," ",Table4[[#This Row],[street_name]], ", New York, NY")</f>
        <v>345 E 103rd St, New York, NY</v>
      </c>
    </row>
    <row r="1439" spans="1:9" x14ac:dyDescent="0.25">
      <c r="A1439">
        <v>7097820184</v>
      </c>
      <c r="B1439" s="5">
        <v>41526</v>
      </c>
      <c r="C1439">
        <v>21</v>
      </c>
      <c r="D1439">
        <f>VLOOKUP(Table4[[#This Row],[violation_code]],Table2[[#All],[violation_code]:[category]],3,FALSE)</f>
        <v>1</v>
      </c>
      <c r="E1439">
        <v>349570</v>
      </c>
      <c r="F1439" s="4">
        <v>0.5</v>
      </c>
      <c r="G1439">
        <v>45</v>
      </c>
      <c r="H1439" t="s">
        <v>38</v>
      </c>
      <c r="I1439" t="str">
        <f>CONCATENATE(Table4[[#This Row],[house_number]]," ",Table4[[#This Row],[street_name]], ", New York, NY")</f>
        <v>45 W 139th St, New York, NY</v>
      </c>
    </row>
    <row r="1440" spans="1:9" x14ac:dyDescent="0.25">
      <c r="A1440">
        <v>7097820147</v>
      </c>
      <c r="B1440" s="5">
        <v>41526</v>
      </c>
      <c r="C1440">
        <v>21</v>
      </c>
      <c r="D1440">
        <f>VLOOKUP(Table4[[#This Row],[violation_code]],Table2[[#All],[violation_code]:[category]],3,FALSE)</f>
        <v>1</v>
      </c>
      <c r="E1440">
        <v>349570</v>
      </c>
      <c r="F1440" s="4">
        <v>0.49027777777777781</v>
      </c>
      <c r="G1440">
        <v>211</v>
      </c>
      <c r="H1440" t="s">
        <v>38</v>
      </c>
      <c r="I1440" t="str">
        <f>CONCATENATE(Table4[[#This Row],[house_number]]," ",Table4[[#This Row],[street_name]], ", New York, NY")</f>
        <v>211 W 139th St, New York, NY</v>
      </c>
    </row>
    <row r="1441" spans="1:9" x14ac:dyDescent="0.25">
      <c r="A1441">
        <v>7097820123</v>
      </c>
      <c r="B1441" s="5">
        <v>41526</v>
      </c>
      <c r="C1441">
        <v>21</v>
      </c>
      <c r="D1441">
        <f>VLOOKUP(Table4[[#This Row],[violation_code]],Table2[[#All],[violation_code]:[category]],3,FALSE)</f>
        <v>1</v>
      </c>
      <c r="E1441">
        <v>349570</v>
      </c>
      <c r="F1441" s="4">
        <v>0.48749999999999999</v>
      </c>
      <c r="G1441">
        <v>126</v>
      </c>
      <c r="H1441" t="s">
        <v>38</v>
      </c>
      <c r="I1441" t="str">
        <f>CONCATENATE(Table4[[#This Row],[house_number]]," ",Table4[[#This Row],[street_name]], ", New York, NY")</f>
        <v>126 W 139th St, New York, NY</v>
      </c>
    </row>
    <row r="1442" spans="1:9" x14ac:dyDescent="0.25">
      <c r="A1442">
        <v>7097820111</v>
      </c>
      <c r="B1442" s="5">
        <v>41526</v>
      </c>
      <c r="C1442">
        <v>21</v>
      </c>
      <c r="D1442">
        <f>VLOOKUP(Table4[[#This Row],[violation_code]],Table2[[#All],[violation_code]:[category]],3,FALSE)</f>
        <v>1</v>
      </c>
      <c r="E1442">
        <v>349570</v>
      </c>
      <c r="F1442" s="4">
        <v>0.47638888888888892</v>
      </c>
      <c r="G1442">
        <v>522</v>
      </c>
      <c r="H1442" t="s">
        <v>28</v>
      </c>
      <c r="I1442" t="str">
        <f>CONCATENATE(Table4[[#This Row],[house_number]]," ",Table4[[#This Row],[street_name]], ", New York, NY")</f>
        <v>522 W 136th St, New York, NY</v>
      </c>
    </row>
    <row r="1443" spans="1:9" x14ac:dyDescent="0.25">
      <c r="A1443">
        <v>7097820100</v>
      </c>
      <c r="B1443" s="5">
        <v>41526</v>
      </c>
      <c r="C1443">
        <v>21</v>
      </c>
      <c r="D1443">
        <f>VLOOKUP(Table4[[#This Row],[violation_code]],Table2[[#All],[violation_code]:[category]],3,FALSE)</f>
        <v>1</v>
      </c>
      <c r="E1443">
        <v>349570</v>
      </c>
      <c r="F1443" s="4">
        <v>0.47569444444444442</v>
      </c>
      <c r="G1443">
        <v>518</v>
      </c>
      <c r="H1443" t="s">
        <v>28</v>
      </c>
      <c r="I1443" t="str">
        <f>CONCATENATE(Table4[[#This Row],[house_number]]," ",Table4[[#This Row],[street_name]], ", New York, NY")</f>
        <v>518 W 136th St, New York, NY</v>
      </c>
    </row>
    <row r="1444" spans="1:9" x14ac:dyDescent="0.25">
      <c r="A1444">
        <v>7097820093</v>
      </c>
      <c r="B1444" s="5">
        <v>41526</v>
      </c>
      <c r="C1444">
        <v>16</v>
      </c>
      <c r="D1444">
        <f>VLOOKUP(Table4[[#This Row],[violation_code]],Table2[[#All],[violation_code]:[category]],3,FALSE)</f>
        <v>2</v>
      </c>
      <c r="E1444">
        <v>349570</v>
      </c>
      <c r="F1444" s="4">
        <v>0.47361111111111115</v>
      </c>
      <c r="G1444">
        <v>540</v>
      </c>
      <c r="H1444" t="s">
        <v>28</v>
      </c>
      <c r="I1444" t="str">
        <f>CONCATENATE(Table4[[#This Row],[house_number]]," ",Table4[[#This Row],[street_name]], ", New York, NY")</f>
        <v>540 W 136th St, New York, NY</v>
      </c>
    </row>
    <row r="1445" spans="1:9" x14ac:dyDescent="0.25">
      <c r="A1445">
        <v>7097820081</v>
      </c>
      <c r="B1445" s="5">
        <v>41526</v>
      </c>
      <c r="C1445">
        <v>21</v>
      </c>
      <c r="D1445">
        <f>VLOOKUP(Table4[[#This Row],[violation_code]],Table2[[#All],[violation_code]:[category]],3,FALSE)</f>
        <v>1</v>
      </c>
      <c r="E1445">
        <v>349570</v>
      </c>
      <c r="F1445" s="4">
        <v>0.47152777777777777</v>
      </c>
      <c r="G1445">
        <v>627</v>
      </c>
      <c r="H1445" t="s">
        <v>28</v>
      </c>
      <c r="I1445" t="str">
        <f>CONCATENATE(Table4[[#This Row],[house_number]]," ",Table4[[#This Row],[street_name]], ", New York, NY")</f>
        <v>627 W 136th St, New York, NY</v>
      </c>
    </row>
    <row r="1446" spans="1:9" x14ac:dyDescent="0.25">
      <c r="A1446">
        <v>7097820032</v>
      </c>
      <c r="B1446" s="5">
        <v>41526</v>
      </c>
      <c r="C1446">
        <v>21</v>
      </c>
      <c r="D1446">
        <f>VLOOKUP(Table4[[#This Row],[violation_code]],Table2[[#All],[violation_code]:[category]],3,FALSE)</f>
        <v>1</v>
      </c>
      <c r="E1446">
        <v>349570</v>
      </c>
      <c r="F1446" s="4">
        <v>0.46527777777777773</v>
      </c>
      <c r="G1446">
        <v>610</v>
      </c>
      <c r="H1446" t="s">
        <v>37</v>
      </c>
      <c r="I1446" t="str">
        <f>CONCATENATE(Table4[[#This Row],[house_number]]," ",Table4[[#This Row],[street_name]], ", New York, NY")</f>
        <v>610 W 141st St, New York, NY</v>
      </c>
    </row>
    <row r="1447" spans="1:9" x14ac:dyDescent="0.25">
      <c r="A1447">
        <v>7097820019</v>
      </c>
      <c r="B1447" s="5">
        <v>41526</v>
      </c>
      <c r="C1447">
        <v>21</v>
      </c>
      <c r="D1447">
        <f>VLOOKUP(Table4[[#This Row],[violation_code]],Table2[[#All],[violation_code]:[category]],3,FALSE)</f>
        <v>1</v>
      </c>
      <c r="E1447">
        <v>349570</v>
      </c>
      <c r="F1447" s="4">
        <v>0.46249999999999997</v>
      </c>
      <c r="G1447">
        <v>557</v>
      </c>
      <c r="H1447" t="s">
        <v>37</v>
      </c>
      <c r="I1447" t="str">
        <f>CONCATENATE(Table4[[#This Row],[house_number]]," ",Table4[[#This Row],[street_name]], ", New York, NY")</f>
        <v>557 W 141st St, New York, NY</v>
      </c>
    </row>
    <row r="1448" spans="1:9" x14ac:dyDescent="0.25">
      <c r="A1448">
        <v>7097819972</v>
      </c>
      <c r="B1448" s="5">
        <v>41526</v>
      </c>
      <c r="C1448">
        <v>21</v>
      </c>
      <c r="D1448">
        <f>VLOOKUP(Table4[[#This Row],[violation_code]],Table2[[#All],[violation_code]:[category]],3,FALSE)</f>
        <v>1</v>
      </c>
      <c r="E1448">
        <v>349570</v>
      </c>
      <c r="F1448" s="4">
        <v>0.41111111111111115</v>
      </c>
      <c r="G1448">
        <v>141</v>
      </c>
      <c r="H1448" t="s">
        <v>79</v>
      </c>
      <c r="I1448" t="str">
        <f>CONCATENATE(Table4[[#This Row],[house_number]]," ",Table4[[#This Row],[street_name]], ", New York, NY")</f>
        <v>141 W 128th St, New York, NY</v>
      </c>
    </row>
    <row r="1449" spans="1:9" x14ac:dyDescent="0.25">
      <c r="A1449">
        <v>7097819960</v>
      </c>
      <c r="B1449" s="5">
        <v>41526</v>
      </c>
      <c r="C1449">
        <v>21</v>
      </c>
      <c r="D1449">
        <f>VLOOKUP(Table4[[#This Row],[violation_code]],Table2[[#All],[violation_code]:[category]],3,FALSE)</f>
        <v>1</v>
      </c>
      <c r="E1449">
        <v>349570</v>
      </c>
      <c r="F1449" s="4">
        <v>0.41041666666666665</v>
      </c>
      <c r="G1449">
        <v>145</v>
      </c>
      <c r="H1449" t="s">
        <v>79</v>
      </c>
      <c r="I1449" t="str">
        <f>CONCATENATE(Table4[[#This Row],[house_number]]," ",Table4[[#This Row],[street_name]], ", New York, NY")</f>
        <v>145 W 128th St, New York, NY</v>
      </c>
    </row>
    <row r="1450" spans="1:9" x14ac:dyDescent="0.25">
      <c r="A1450">
        <v>7097819959</v>
      </c>
      <c r="B1450" s="5">
        <v>41526</v>
      </c>
      <c r="C1450">
        <v>21</v>
      </c>
      <c r="D1450">
        <f>VLOOKUP(Table4[[#This Row],[violation_code]],Table2[[#All],[violation_code]:[category]],3,FALSE)</f>
        <v>1</v>
      </c>
      <c r="E1450">
        <v>349570</v>
      </c>
      <c r="F1450" s="4">
        <v>0.4069444444444445</v>
      </c>
      <c r="G1450" t="s">
        <v>205</v>
      </c>
      <c r="H1450" t="s">
        <v>51</v>
      </c>
      <c r="I1450" t="str">
        <f>CONCATENATE(Table4[[#This Row],[house_number]]," ",Table4[[#This Row],[street_name]], ", New York, NY")</f>
        <v>41-39 W 129th St, New York, NY</v>
      </c>
    </row>
    <row r="1451" spans="1:9" x14ac:dyDescent="0.25">
      <c r="A1451">
        <v>7097819947</v>
      </c>
      <c r="B1451" s="5">
        <v>41526</v>
      </c>
      <c r="C1451">
        <v>21</v>
      </c>
      <c r="D1451">
        <f>VLOOKUP(Table4[[#This Row],[violation_code]],Table2[[#All],[violation_code]:[category]],3,FALSE)</f>
        <v>1</v>
      </c>
      <c r="E1451">
        <v>349570</v>
      </c>
      <c r="F1451" s="4">
        <v>0.4055555555555555</v>
      </c>
      <c r="G1451">
        <v>3</v>
      </c>
      <c r="H1451" t="s">
        <v>51</v>
      </c>
      <c r="I1451" t="str">
        <f>CONCATENATE(Table4[[#This Row],[house_number]]," ",Table4[[#This Row],[street_name]], ", New York, NY")</f>
        <v>3 W 129th St, New York, NY</v>
      </c>
    </row>
    <row r="1452" spans="1:9" x14ac:dyDescent="0.25">
      <c r="A1452">
        <v>7097819935</v>
      </c>
      <c r="B1452" s="5">
        <v>41526</v>
      </c>
      <c r="C1452">
        <v>21</v>
      </c>
      <c r="D1452">
        <f>VLOOKUP(Table4[[#This Row],[violation_code]],Table2[[#All],[violation_code]:[category]],3,FALSE)</f>
        <v>1</v>
      </c>
      <c r="E1452">
        <v>349570</v>
      </c>
      <c r="F1452" s="4">
        <v>0.40416666666666662</v>
      </c>
      <c r="G1452">
        <v>2</v>
      </c>
      <c r="H1452" t="s">
        <v>51</v>
      </c>
      <c r="I1452" t="str">
        <f>CONCATENATE(Table4[[#This Row],[house_number]]," ",Table4[[#This Row],[street_name]], ", New York, NY")</f>
        <v>2 W 129th St, New York, NY</v>
      </c>
    </row>
    <row r="1453" spans="1:9" x14ac:dyDescent="0.25">
      <c r="A1453">
        <v>7097819923</v>
      </c>
      <c r="B1453" s="5">
        <v>41526</v>
      </c>
      <c r="C1453">
        <v>21</v>
      </c>
      <c r="D1453">
        <f>VLOOKUP(Table4[[#This Row],[violation_code]],Table2[[#All],[violation_code]:[category]],3,FALSE)</f>
        <v>1</v>
      </c>
      <c r="E1453">
        <v>349570</v>
      </c>
      <c r="F1453" s="4">
        <v>0.40277777777777773</v>
      </c>
      <c r="G1453" t="s">
        <v>206</v>
      </c>
      <c r="H1453" t="s">
        <v>23</v>
      </c>
      <c r="I1453" t="str">
        <f>CONCATENATE(Table4[[#This Row],[house_number]]," ",Table4[[#This Row],[street_name]], ", New York, NY")</f>
        <v>20-22 W 130th St, New York, NY</v>
      </c>
    </row>
    <row r="1454" spans="1:9" x14ac:dyDescent="0.25">
      <c r="A1454">
        <v>7097819911</v>
      </c>
      <c r="B1454" s="5">
        <v>41526</v>
      </c>
      <c r="C1454">
        <v>20</v>
      </c>
      <c r="D1454">
        <f>VLOOKUP(Table4[[#This Row],[violation_code]],Table2[[#All],[violation_code]:[category]],3,FALSE)</f>
        <v>2</v>
      </c>
      <c r="E1454">
        <v>349570</v>
      </c>
      <c r="F1454" s="4">
        <v>0.39583333333333331</v>
      </c>
      <c r="G1454">
        <v>245</v>
      </c>
      <c r="H1454" t="s">
        <v>41</v>
      </c>
      <c r="I1454" t="str">
        <f>CONCATENATE(Table4[[#This Row],[house_number]]," ",Table4[[#This Row],[street_name]], ", New York, NY")</f>
        <v>245 W 132nd St, New York, NY</v>
      </c>
    </row>
    <row r="1455" spans="1:9" x14ac:dyDescent="0.25">
      <c r="A1455">
        <v>7097819893</v>
      </c>
      <c r="B1455" s="5">
        <v>41526</v>
      </c>
      <c r="C1455">
        <v>21</v>
      </c>
      <c r="D1455">
        <f>VLOOKUP(Table4[[#This Row],[violation_code]],Table2[[#All],[violation_code]:[category]],3,FALSE)</f>
        <v>1</v>
      </c>
      <c r="E1455">
        <v>349570</v>
      </c>
      <c r="F1455" s="4">
        <v>0.39097222222222222</v>
      </c>
      <c r="G1455">
        <v>408</v>
      </c>
      <c r="H1455" t="s">
        <v>51</v>
      </c>
      <c r="I1455" t="str">
        <f>CONCATENATE(Table4[[#This Row],[house_number]]," ",Table4[[#This Row],[street_name]], ", New York, NY")</f>
        <v>408 W 129th St, New York, NY</v>
      </c>
    </row>
    <row r="1456" spans="1:9" x14ac:dyDescent="0.25">
      <c r="A1456">
        <v>7097819844</v>
      </c>
      <c r="B1456" s="5">
        <v>41526</v>
      </c>
      <c r="C1456">
        <v>21</v>
      </c>
      <c r="D1456">
        <f>VLOOKUP(Table4[[#This Row],[violation_code]],Table2[[#All],[violation_code]:[category]],3,FALSE)</f>
        <v>1</v>
      </c>
      <c r="E1456">
        <v>349570</v>
      </c>
      <c r="F1456" s="4">
        <v>0.35833333333333334</v>
      </c>
      <c r="G1456">
        <v>3551</v>
      </c>
      <c r="H1456" t="s">
        <v>17</v>
      </c>
      <c r="I1456" t="str">
        <f>CONCATENATE(Table4[[#This Row],[house_number]]," ",Table4[[#This Row],[street_name]], ", New York, NY")</f>
        <v>3551 Broadway, New York, NY</v>
      </c>
    </row>
    <row r="1457" spans="1:9" x14ac:dyDescent="0.25">
      <c r="A1457">
        <v>7097819832</v>
      </c>
      <c r="B1457" s="5">
        <v>41526</v>
      </c>
      <c r="C1457">
        <v>46</v>
      </c>
      <c r="D1457">
        <f>VLOOKUP(Table4[[#This Row],[violation_code]],Table2[[#All],[violation_code]:[category]],3,FALSE)</f>
        <v>3</v>
      </c>
      <c r="E1457">
        <v>349570</v>
      </c>
      <c r="F1457" s="4">
        <v>0.3576388888888889</v>
      </c>
      <c r="G1457">
        <v>3557</v>
      </c>
      <c r="H1457" t="s">
        <v>17</v>
      </c>
      <c r="I1457" t="str">
        <f>CONCATENATE(Table4[[#This Row],[house_number]]," ",Table4[[#This Row],[street_name]], ", New York, NY")</f>
        <v>3557 Broadway, New York, NY</v>
      </c>
    </row>
    <row r="1458" spans="1:9" x14ac:dyDescent="0.25">
      <c r="A1458">
        <v>7097819820</v>
      </c>
      <c r="B1458" s="5">
        <v>41526</v>
      </c>
      <c r="C1458">
        <v>21</v>
      </c>
      <c r="D1458">
        <f>VLOOKUP(Table4[[#This Row],[violation_code]],Table2[[#All],[violation_code]:[category]],3,FALSE)</f>
        <v>1</v>
      </c>
      <c r="E1458">
        <v>349570</v>
      </c>
      <c r="F1458" s="4">
        <v>0.35416666666666669</v>
      </c>
      <c r="G1458">
        <v>620</v>
      </c>
      <c r="H1458" t="s">
        <v>193</v>
      </c>
      <c r="I1458" t="str">
        <f>CONCATENATE(Table4[[#This Row],[house_number]]," ",Table4[[#This Row],[street_name]], ", New York, NY")</f>
        <v>620 W 153rd St, New York, NY</v>
      </c>
    </row>
    <row r="1459" spans="1:9" x14ac:dyDescent="0.25">
      <c r="A1459">
        <v>7097819807</v>
      </c>
      <c r="B1459" s="5">
        <v>41526</v>
      </c>
      <c r="C1459">
        <v>21</v>
      </c>
      <c r="D1459">
        <f>VLOOKUP(Table4[[#This Row],[violation_code]],Table2[[#All],[violation_code]:[category]],3,FALSE)</f>
        <v>1</v>
      </c>
      <c r="E1459">
        <v>349570</v>
      </c>
      <c r="F1459" s="4">
        <v>0.34652777777777777</v>
      </c>
      <c r="G1459" t="s">
        <v>207</v>
      </c>
      <c r="H1459" t="s">
        <v>43</v>
      </c>
      <c r="I1459" t="str">
        <f>CONCATENATE(Table4[[#This Row],[house_number]]," ",Table4[[#This Row],[street_name]], ", New York, NY")</f>
        <v>535-533 W 150th St, New York, NY</v>
      </c>
    </row>
    <row r="1460" spans="1:9" x14ac:dyDescent="0.25">
      <c r="A1460">
        <v>7097819790</v>
      </c>
      <c r="B1460" s="5">
        <v>41526</v>
      </c>
      <c r="C1460">
        <v>21</v>
      </c>
      <c r="D1460">
        <f>VLOOKUP(Table4[[#This Row],[violation_code]],Table2[[#All],[violation_code]:[category]],3,FALSE)</f>
        <v>1</v>
      </c>
      <c r="E1460">
        <v>349570</v>
      </c>
      <c r="F1460" s="4">
        <v>0.3444444444444445</v>
      </c>
      <c r="G1460">
        <v>1802</v>
      </c>
      <c r="H1460" t="s">
        <v>16</v>
      </c>
      <c r="I1460" t="str">
        <f>CONCATENATE(Table4[[#This Row],[house_number]]," ",Table4[[#This Row],[street_name]], ", New York, NY")</f>
        <v>1802 Amsterdam Ave, New York, NY</v>
      </c>
    </row>
    <row r="1461" spans="1:9" x14ac:dyDescent="0.25">
      <c r="A1461">
        <v>7097819777</v>
      </c>
      <c r="B1461" s="5">
        <v>41526</v>
      </c>
      <c r="C1461">
        <v>71</v>
      </c>
      <c r="D1461">
        <f>VLOOKUP(Table4[[#This Row],[violation_code]],Table2[[#All],[violation_code]:[category]],3,FALSE)</f>
        <v>5</v>
      </c>
      <c r="E1461">
        <v>349570</v>
      </c>
      <c r="F1461" s="4">
        <v>0.34236111111111112</v>
      </c>
      <c r="G1461">
        <v>557</v>
      </c>
      <c r="H1461" t="s">
        <v>55</v>
      </c>
      <c r="I1461" t="str">
        <f>CONCATENATE(Table4[[#This Row],[house_number]]," ",Table4[[#This Row],[street_name]], ", New York, NY")</f>
        <v>557 W 148th St, New York, NY</v>
      </c>
    </row>
    <row r="1462" spans="1:9" x14ac:dyDescent="0.25">
      <c r="A1462">
        <v>7097819765</v>
      </c>
      <c r="B1462" s="5">
        <v>41526</v>
      </c>
      <c r="C1462">
        <v>21</v>
      </c>
      <c r="D1462">
        <f>VLOOKUP(Table4[[#This Row],[violation_code]],Table2[[#All],[violation_code]:[category]],3,FALSE)</f>
        <v>1</v>
      </c>
      <c r="E1462">
        <v>349570</v>
      </c>
      <c r="F1462" s="4">
        <v>0.34166666666666662</v>
      </c>
      <c r="G1462">
        <v>557</v>
      </c>
      <c r="H1462" t="s">
        <v>55</v>
      </c>
      <c r="I1462" t="str">
        <f>CONCATENATE(Table4[[#This Row],[house_number]]," ",Table4[[#This Row],[street_name]], ", New York, NY")</f>
        <v>557 W 148th St, New York, NY</v>
      </c>
    </row>
    <row r="1463" spans="1:9" x14ac:dyDescent="0.25">
      <c r="A1463">
        <v>7097819741</v>
      </c>
      <c r="B1463" s="5">
        <v>41526</v>
      </c>
      <c r="C1463">
        <v>46</v>
      </c>
      <c r="D1463">
        <f>VLOOKUP(Table4[[#This Row],[violation_code]],Table2[[#All],[violation_code]:[category]],3,FALSE)</f>
        <v>3</v>
      </c>
      <c r="E1463">
        <v>349570</v>
      </c>
      <c r="F1463" s="4">
        <v>0.33888888888888885</v>
      </c>
      <c r="G1463">
        <v>546</v>
      </c>
      <c r="H1463" t="s">
        <v>35</v>
      </c>
      <c r="I1463" t="str">
        <f>CONCATENATE(Table4[[#This Row],[house_number]]," ",Table4[[#This Row],[street_name]], ", New York, NY")</f>
        <v>546 W 147th St, New York, NY</v>
      </c>
    </row>
    <row r="1464" spans="1:9" x14ac:dyDescent="0.25">
      <c r="A1464">
        <v>7097819728</v>
      </c>
      <c r="B1464" s="5">
        <v>41526</v>
      </c>
      <c r="C1464">
        <v>21</v>
      </c>
      <c r="D1464">
        <f>VLOOKUP(Table4[[#This Row],[violation_code]],Table2[[#All],[violation_code]:[category]],3,FALSE)</f>
        <v>1</v>
      </c>
      <c r="E1464">
        <v>349570</v>
      </c>
      <c r="F1464" s="4">
        <v>0.33749999999999997</v>
      </c>
      <c r="G1464">
        <v>507</v>
      </c>
      <c r="H1464" t="s">
        <v>35</v>
      </c>
      <c r="I1464" t="str">
        <f>CONCATENATE(Table4[[#This Row],[house_number]]," ",Table4[[#This Row],[street_name]], ", New York, NY")</f>
        <v>507 W 147th St, New York, NY</v>
      </c>
    </row>
    <row r="1465" spans="1:9" x14ac:dyDescent="0.25">
      <c r="A1465">
        <v>7097819716</v>
      </c>
      <c r="B1465" s="5">
        <v>41526</v>
      </c>
      <c r="C1465">
        <v>46</v>
      </c>
      <c r="D1465">
        <f>VLOOKUP(Table4[[#This Row],[violation_code]],Table2[[#All],[violation_code]:[category]],3,FALSE)</f>
        <v>3</v>
      </c>
      <c r="E1465">
        <v>349570</v>
      </c>
      <c r="F1465" s="4">
        <v>0.33611111111111108</v>
      </c>
      <c r="G1465">
        <v>517</v>
      </c>
      <c r="H1465" t="s">
        <v>35</v>
      </c>
      <c r="I1465" t="str">
        <f>CONCATENATE(Table4[[#This Row],[house_number]]," ",Table4[[#This Row],[street_name]], ", New York, NY")</f>
        <v>517 W 147th St, New York, NY</v>
      </c>
    </row>
    <row r="1466" spans="1:9" x14ac:dyDescent="0.25">
      <c r="A1466">
        <v>7097819674</v>
      </c>
      <c r="B1466" s="5">
        <v>41526</v>
      </c>
      <c r="C1466">
        <v>21</v>
      </c>
      <c r="D1466">
        <f>VLOOKUP(Table4[[#This Row],[violation_code]],Table2[[#All],[violation_code]:[category]],3,FALSE)</f>
        <v>1</v>
      </c>
      <c r="E1466">
        <v>349570</v>
      </c>
      <c r="F1466" s="4">
        <v>0.32013888888888892</v>
      </c>
      <c r="G1466">
        <v>508</v>
      </c>
      <c r="H1466" t="s">
        <v>74</v>
      </c>
      <c r="I1466" t="str">
        <f>CONCATENATE(Table4[[#This Row],[house_number]]," ",Table4[[#This Row],[street_name]], ", New York, NY")</f>
        <v>508 W 114th St, New York, NY</v>
      </c>
    </row>
    <row r="1467" spans="1:9" x14ac:dyDescent="0.25">
      <c r="A1467">
        <v>7097819662</v>
      </c>
      <c r="B1467" s="5">
        <v>41526</v>
      </c>
      <c r="C1467">
        <v>19</v>
      </c>
      <c r="D1467">
        <f>VLOOKUP(Table4[[#This Row],[violation_code]],Table2[[#All],[violation_code]:[category]],3,FALSE)</f>
        <v>2</v>
      </c>
      <c r="E1467">
        <v>349570</v>
      </c>
      <c r="F1467" s="4">
        <v>0.31736111111111115</v>
      </c>
      <c r="G1467">
        <v>2880</v>
      </c>
      <c r="H1467" t="s">
        <v>17</v>
      </c>
      <c r="I1467" t="str">
        <f>CONCATENATE(Table4[[#This Row],[house_number]]," ",Table4[[#This Row],[street_name]], ", New York, NY")</f>
        <v>2880 Broadway, New York, NY</v>
      </c>
    </row>
    <row r="1468" spans="1:9" x14ac:dyDescent="0.25">
      <c r="A1468">
        <v>7097819649</v>
      </c>
      <c r="B1468" s="5">
        <v>41526</v>
      </c>
      <c r="C1468">
        <v>21</v>
      </c>
      <c r="D1468">
        <f>VLOOKUP(Table4[[#This Row],[violation_code]],Table2[[#All],[violation_code]:[category]],3,FALSE)</f>
        <v>1</v>
      </c>
      <c r="E1468">
        <v>349570</v>
      </c>
      <c r="F1468" s="4">
        <v>0.29583333333333334</v>
      </c>
      <c r="G1468">
        <v>998</v>
      </c>
      <c r="H1468" t="s">
        <v>14</v>
      </c>
      <c r="I1468" t="str">
        <f>CONCATENATE(Table4[[#This Row],[house_number]]," ",Table4[[#This Row],[street_name]], ", New York, NY")</f>
        <v>998 Columbus Ave, New York, NY</v>
      </c>
    </row>
    <row r="1469" spans="1:9" x14ac:dyDescent="0.25">
      <c r="A1469">
        <v>7097819637</v>
      </c>
      <c r="B1469" s="5">
        <v>41526</v>
      </c>
      <c r="C1469">
        <v>21</v>
      </c>
      <c r="D1469">
        <f>VLOOKUP(Table4[[#This Row],[violation_code]],Table2[[#All],[violation_code]:[category]],3,FALSE)</f>
        <v>1</v>
      </c>
      <c r="E1469">
        <v>349570</v>
      </c>
      <c r="F1469" s="4">
        <v>0.27777777777777779</v>
      </c>
      <c r="G1469">
        <v>825</v>
      </c>
      <c r="H1469" t="s">
        <v>14</v>
      </c>
      <c r="I1469" t="str">
        <f>CONCATENATE(Table4[[#This Row],[house_number]]," ",Table4[[#This Row],[street_name]], ", New York, NY")</f>
        <v>825 Columbus Ave, New York, NY</v>
      </c>
    </row>
    <row r="1470" spans="1:9" x14ac:dyDescent="0.25">
      <c r="A1470">
        <v>7097819625</v>
      </c>
      <c r="B1470" s="5">
        <v>41526</v>
      </c>
      <c r="C1470">
        <v>21</v>
      </c>
      <c r="D1470">
        <f>VLOOKUP(Table4[[#This Row],[violation_code]],Table2[[#All],[violation_code]:[category]],3,FALSE)</f>
        <v>1</v>
      </c>
      <c r="E1470">
        <v>349570</v>
      </c>
      <c r="F1470" s="4">
        <v>0.27569444444444446</v>
      </c>
      <c r="G1470">
        <v>885</v>
      </c>
      <c r="H1470" t="s">
        <v>14</v>
      </c>
      <c r="I1470" t="str">
        <f>CONCATENATE(Table4[[#This Row],[house_number]]," ",Table4[[#This Row],[street_name]], ", New York, NY")</f>
        <v>885 Columbus Ave, New York, NY</v>
      </c>
    </row>
    <row r="1471" spans="1:9" x14ac:dyDescent="0.25">
      <c r="A1471">
        <v>7097819613</v>
      </c>
      <c r="B1471" s="5">
        <v>41526</v>
      </c>
      <c r="C1471">
        <v>19</v>
      </c>
      <c r="D1471">
        <f>VLOOKUP(Table4[[#This Row],[violation_code]],Table2[[#All],[violation_code]:[category]],3,FALSE)</f>
        <v>2</v>
      </c>
      <c r="E1471">
        <v>349570</v>
      </c>
      <c r="F1471" s="4">
        <v>0.24374999999999999</v>
      </c>
      <c r="G1471">
        <v>2848</v>
      </c>
      <c r="H1471" t="s">
        <v>17</v>
      </c>
      <c r="I1471" t="str">
        <f>CONCATENATE(Table4[[#This Row],[house_number]]," ",Table4[[#This Row],[street_name]], ", New York, NY")</f>
        <v>2848 Broadway, New York, NY</v>
      </c>
    </row>
    <row r="1472" spans="1:9" x14ac:dyDescent="0.25">
      <c r="A1472">
        <v>7097819583</v>
      </c>
      <c r="B1472" s="5">
        <v>41526</v>
      </c>
      <c r="C1472">
        <v>40</v>
      </c>
      <c r="D1472">
        <f>VLOOKUP(Table4[[#This Row],[violation_code]],Table2[[#All],[violation_code]:[category]],3,FALSE)</f>
        <v>2</v>
      </c>
      <c r="E1472">
        <v>349570</v>
      </c>
      <c r="F1472" s="4">
        <v>0.23750000000000002</v>
      </c>
      <c r="G1472" t="s">
        <v>148</v>
      </c>
      <c r="H1472" t="s">
        <v>15</v>
      </c>
      <c r="I1472" t="str">
        <f>CONCATENATE(Table4[[#This Row],[house_number]]," ",Table4[[#This Row],[street_name]], ", New York, NY")</f>
        <v>230-238 W 111th St, New York, NY</v>
      </c>
    </row>
    <row r="1473" spans="1:9" x14ac:dyDescent="0.25">
      <c r="A1473">
        <v>7097820639</v>
      </c>
      <c r="B1473" s="5">
        <v>41527</v>
      </c>
      <c r="C1473">
        <v>21</v>
      </c>
      <c r="D1473">
        <f>VLOOKUP(Table4[[#This Row],[violation_code]],Table2[[#All],[violation_code]:[category]],3,FALSE)</f>
        <v>1</v>
      </c>
      <c r="E1473">
        <v>349570</v>
      </c>
      <c r="F1473" s="4">
        <v>0.40208333333333335</v>
      </c>
      <c r="G1473">
        <v>200</v>
      </c>
      <c r="H1473" t="s">
        <v>22</v>
      </c>
      <c r="I1473" t="str">
        <f>CONCATENATE(Table4[[#This Row],[house_number]]," ",Table4[[#This Row],[street_name]], ", New York, NY")</f>
        <v>200 W 131st St, New York, NY</v>
      </c>
    </row>
    <row r="1474" spans="1:9" x14ac:dyDescent="0.25">
      <c r="A1474">
        <v>7097820615</v>
      </c>
      <c r="B1474" s="5">
        <v>41527</v>
      </c>
      <c r="C1474">
        <v>21</v>
      </c>
      <c r="D1474">
        <f>VLOOKUP(Table4[[#This Row],[violation_code]],Table2[[#All],[violation_code]:[category]],3,FALSE)</f>
        <v>1</v>
      </c>
      <c r="E1474">
        <v>349570</v>
      </c>
      <c r="F1474" s="4">
        <v>0.39999999999999997</v>
      </c>
      <c r="G1474">
        <v>136</v>
      </c>
      <c r="H1474" t="s">
        <v>22</v>
      </c>
      <c r="I1474" t="str">
        <f>CONCATENATE(Table4[[#This Row],[house_number]]," ",Table4[[#This Row],[street_name]], ", New York, NY")</f>
        <v>136 W 131st St, New York, NY</v>
      </c>
    </row>
    <row r="1475" spans="1:9" x14ac:dyDescent="0.25">
      <c r="A1475">
        <v>7097820603</v>
      </c>
      <c r="B1475" s="5">
        <v>41527</v>
      </c>
      <c r="C1475">
        <v>21</v>
      </c>
      <c r="D1475">
        <f>VLOOKUP(Table4[[#This Row],[violation_code]],Table2[[#All],[violation_code]:[category]],3,FALSE)</f>
        <v>1</v>
      </c>
      <c r="E1475">
        <v>349570</v>
      </c>
      <c r="F1475" s="4">
        <v>0.39930555555555558</v>
      </c>
      <c r="H1475" t="s">
        <v>23</v>
      </c>
      <c r="I1475" t="str">
        <f>CONCATENATE(Table4[[#This Row],[house_number]]," ",Table4[[#This Row],[street_name]], ", New York, NY")</f>
        <v xml:space="preserve"> W 130th St, New York, NY</v>
      </c>
    </row>
    <row r="1476" spans="1:9" x14ac:dyDescent="0.25">
      <c r="A1476">
        <v>7097820561</v>
      </c>
      <c r="B1476" s="5">
        <v>41527</v>
      </c>
      <c r="C1476">
        <v>46</v>
      </c>
      <c r="D1476">
        <f>VLOOKUP(Table4[[#This Row],[violation_code]],Table2[[#All],[violation_code]:[category]],3,FALSE)</f>
        <v>3</v>
      </c>
      <c r="E1476">
        <v>349570</v>
      </c>
      <c r="F1476" s="4">
        <v>0.36736111111111108</v>
      </c>
      <c r="G1476">
        <v>550</v>
      </c>
      <c r="H1476" t="s">
        <v>101</v>
      </c>
      <c r="I1476" t="str">
        <f>CONCATENATE(Table4[[#This Row],[house_number]]," ",Table4[[#This Row],[street_name]], ", New York, NY")</f>
        <v>550 W 146th St, New York, NY</v>
      </c>
    </row>
    <row r="1477" spans="1:9" x14ac:dyDescent="0.25">
      <c r="A1477">
        <v>7097820550</v>
      </c>
      <c r="B1477" s="5">
        <v>41527</v>
      </c>
      <c r="C1477">
        <v>21</v>
      </c>
      <c r="D1477">
        <f>VLOOKUP(Table4[[#This Row],[violation_code]],Table2[[#All],[violation_code]:[category]],3,FALSE)</f>
        <v>1</v>
      </c>
      <c r="E1477">
        <v>349570</v>
      </c>
      <c r="F1477" s="4">
        <v>0.36249999999999999</v>
      </c>
      <c r="G1477">
        <v>3496</v>
      </c>
      <c r="H1477" t="s">
        <v>17</v>
      </c>
      <c r="I1477" t="str">
        <f>CONCATENATE(Table4[[#This Row],[house_number]]," ",Table4[[#This Row],[street_name]], ", New York, NY")</f>
        <v>3496 Broadway, New York, NY</v>
      </c>
    </row>
    <row r="1478" spans="1:9" x14ac:dyDescent="0.25">
      <c r="A1478">
        <v>7097820548</v>
      </c>
      <c r="B1478" s="5">
        <v>41527</v>
      </c>
      <c r="C1478">
        <v>21</v>
      </c>
      <c r="D1478">
        <f>VLOOKUP(Table4[[#This Row],[violation_code]],Table2[[#All],[violation_code]:[category]],3,FALSE)</f>
        <v>1</v>
      </c>
      <c r="E1478">
        <v>349570</v>
      </c>
      <c r="F1478" s="4">
        <v>0.3611111111111111</v>
      </c>
      <c r="G1478">
        <v>3531</v>
      </c>
      <c r="H1478" t="s">
        <v>17</v>
      </c>
      <c r="I1478" t="str">
        <f>CONCATENATE(Table4[[#This Row],[house_number]]," ",Table4[[#This Row],[street_name]], ", New York, NY")</f>
        <v>3531 Broadway, New York, NY</v>
      </c>
    </row>
    <row r="1479" spans="1:9" x14ac:dyDescent="0.25">
      <c r="A1479">
        <v>7097820524</v>
      </c>
      <c r="B1479" s="5">
        <v>41527</v>
      </c>
      <c r="C1479">
        <v>21</v>
      </c>
      <c r="D1479">
        <f>VLOOKUP(Table4[[#This Row],[violation_code]],Table2[[#All],[violation_code]:[category]],3,FALSE)</f>
        <v>1</v>
      </c>
      <c r="E1479">
        <v>349570</v>
      </c>
      <c r="F1479" s="4">
        <v>0.35833333333333334</v>
      </c>
      <c r="G1479">
        <v>3601</v>
      </c>
      <c r="H1479" t="s">
        <v>17</v>
      </c>
      <c r="I1479" t="str">
        <f>CONCATENATE(Table4[[#This Row],[house_number]]," ",Table4[[#This Row],[street_name]], ", New York, NY")</f>
        <v>3601 Broadway, New York, NY</v>
      </c>
    </row>
    <row r="1480" spans="1:9" x14ac:dyDescent="0.25">
      <c r="A1480">
        <v>7097820512</v>
      </c>
      <c r="B1480" s="5">
        <v>41527</v>
      </c>
      <c r="C1480">
        <v>21</v>
      </c>
      <c r="D1480">
        <f>VLOOKUP(Table4[[#This Row],[violation_code]],Table2[[#All],[violation_code]:[category]],3,FALSE)</f>
        <v>1</v>
      </c>
      <c r="E1480">
        <v>349570</v>
      </c>
      <c r="F1480" s="4">
        <v>0.3430555555555555</v>
      </c>
      <c r="G1480">
        <v>601</v>
      </c>
      <c r="H1480" t="s">
        <v>44</v>
      </c>
      <c r="I1480" t="str">
        <f>CONCATENATE(Table4[[#This Row],[house_number]]," ",Table4[[#This Row],[street_name]], ", New York, NY")</f>
        <v>601 W 149th St, New York, NY</v>
      </c>
    </row>
    <row r="1481" spans="1:9" x14ac:dyDescent="0.25">
      <c r="A1481">
        <v>7097820494</v>
      </c>
      <c r="B1481" s="5">
        <v>41527</v>
      </c>
      <c r="C1481">
        <v>21</v>
      </c>
      <c r="D1481">
        <f>VLOOKUP(Table4[[#This Row],[violation_code]],Table2[[#All],[violation_code]:[category]],3,FALSE)</f>
        <v>1</v>
      </c>
      <c r="E1481">
        <v>349570</v>
      </c>
      <c r="F1481" s="4">
        <v>0.31875000000000003</v>
      </c>
      <c r="G1481">
        <v>2893</v>
      </c>
      <c r="H1481" t="s">
        <v>17</v>
      </c>
      <c r="I1481" t="str">
        <f>CONCATENATE(Table4[[#This Row],[house_number]]," ",Table4[[#This Row],[street_name]], ", New York, NY")</f>
        <v>2893 Broadway, New York, NY</v>
      </c>
    </row>
    <row r="1482" spans="1:9" x14ac:dyDescent="0.25">
      <c r="A1482">
        <v>7097820482</v>
      </c>
      <c r="B1482" s="5">
        <v>41527</v>
      </c>
      <c r="C1482">
        <v>21</v>
      </c>
      <c r="D1482">
        <f>VLOOKUP(Table4[[#This Row],[violation_code]],Table2[[#All],[violation_code]:[category]],3,FALSE)</f>
        <v>1</v>
      </c>
      <c r="E1482">
        <v>349570</v>
      </c>
      <c r="F1482" s="4">
        <v>0.31805555555555554</v>
      </c>
      <c r="G1482">
        <v>2893</v>
      </c>
      <c r="H1482" t="s">
        <v>17</v>
      </c>
      <c r="I1482" t="str">
        <f>CONCATENATE(Table4[[#This Row],[house_number]]," ",Table4[[#This Row],[street_name]], ", New York, NY")</f>
        <v>2893 Broadway, New York, NY</v>
      </c>
    </row>
    <row r="1483" spans="1:9" x14ac:dyDescent="0.25">
      <c r="A1483">
        <v>7097820433</v>
      </c>
      <c r="B1483" s="5">
        <v>41527</v>
      </c>
      <c r="C1483">
        <v>40</v>
      </c>
      <c r="D1483">
        <f>VLOOKUP(Table4[[#This Row],[violation_code]],Table2[[#All],[violation_code]:[category]],3,FALSE)</f>
        <v>2</v>
      </c>
      <c r="E1483">
        <v>349570</v>
      </c>
      <c r="F1483" s="4">
        <v>0.28402777777777777</v>
      </c>
      <c r="G1483">
        <v>150</v>
      </c>
      <c r="H1483" t="s">
        <v>160</v>
      </c>
      <c r="I1483" t="str">
        <f>CONCATENATE(Table4[[#This Row],[house_number]]," ",Table4[[#This Row],[street_name]], ", New York, NY")</f>
        <v>150 Manhattan Ave, New York, NY</v>
      </c>
    </row>
    <row r="1484" spans="1:9" x14ac:dyDescent="0.25">
      <c r="A1484">
        <v>7097820410</v>
      </c>
      <c r="B1484" s="5">
        <v>41527</v>
      </c>
      <c r="C1484">
        <v>21</v>
      </c>
      <c r="D1484">
        <f>VLOOKUP(Table4[[#This Row],[violation_code]],Table2[[#All],[violation_code]:[category]],3,FALSE)</f>
        <v>1</v>
      </c>
      <c r="E1484">
        <v>349570</v>
      </c>
      <c r="F1484" s="4">
        <v>0.27569444444444446</v>
      </c>
      <c r="G1484">
        <v>885</v>
      </c>
      <c r="H1484" t="s">
        <v>14</v>
      </c>
      <c r="I1484" t="str">
        <f>CONCATENATE(Table4[[#This Row],[house_number]]," ",Table4[[#This Row],[street_name]], ", New York, NY")</f>
        <v>885 Columbus Ave, New York, NY</v>
      </c>
    </row>
    <row r="1485" spans="1:9" x14ac:dyDescent="0.25">
      <c r="A1485">
        <v>7097821050</v>
      </c>
      <c r="B1485" s="5">
        <v>41527</v>
      </c>
      <c r="C1485">
        <v>18</v>
      </c>
      <c r="D1485">
        <f>VLOOKUP(Table4[[#This Row],[violation_code]],Table2[[#All],[violation_code]:[category]],3,FALSE)</f>
        <v>2</v>
      </c>
      <c r="E1485">
        <v>349570</v>
      </c>
      <c r="F1485" s="4">
        <v>0.60486111111111118</v>
      </c>
      <c r="G1485">
        <v>2409</v>
      </c>
      <c r="H1485" t="s">
        <v>30</v>
      </c>
      <c r="I1485" t="str">
        <f>CONCATENATE(Table4[[#This Row],[house_number]]," ",Table4[[#This Row],[street_name]], ", New York, NY")</f>
        <v>2409 2nd Ave, New York, NY</v>
      </c>
    </row>
    <row r="1486" spans="1:9" x14ac:dyDescent="0.25">
      <c r="A1486">
        <v>7097821024</v>
      </c>
      <c r="B1486" s="5">
        <v>41527</v>
      </c>
      <c r="C1486">
        <v>19</v>
      </c>
      <c r="D1486">
        <f>VLOOKUP(Table4[[#This Row],[violation_code]],Table2[[#All],[violation_code]:[category]],3,FALSE)</f>
        <v>2</v>
      </c>
      <c r="E1486">
        <v>349570</v>
      </c>
      <c r="F1486" s="4">
        <v>0.58888888888888891</v>
      </c>
      <c r="G1486">
        <v>248</v>
      </c>
      <c r="H1486" t="s">
        <v>40</v>
      </c>
      <c r="I1486" t="str">
        <f>CONCATENATE(Table4[[#This Row],[house_number]]," ",Table4[[#This Row],[street_name]], ", New York, NY")</f>
        <v>248 E 116th St, New York, NY</v>
      </c>
    </row>
    <row r="1487" spans="1:9" x14ac:dyDescent="0.25">
      <c r="A1487">
        <v>7097820998</v>
      </c>
      <c r="B1487" s="5">
        <v>41527</v>
      </c>
      <c r="C1487">
        <v>14</v>
      </c>
      <c r="D1487">
        <f>VLOOKUP(Table4[[#This Row],[violation_code]],Table2[[#All],[violation_code]:[category]],3,FALSE)</f>
        <v>2</v>
      </c>
      <c r="E1487">
        <v>349570</v>
      </c>
      <c r="F1487" s="4">
        <v>0.57430555555555551</v>
      </c>
      <c r="G1487">
        <v>1815</v>
      </c>
      <c r="H1487" t="s">
        <v>60</v>
      </c>
      <c r="I1487" t="str">
        <f>CONCATENATE(Table4[[#This Row],[house_number]]," ",Table4[[#This Row],[street_name]], ", New York, NY")</f>
        <v>1815 Park Ave, New York, NY</v>
      </c>
    </row>
    <row r="1488" spans="1:9" x14ac:dyDescent="0.25">
      <c r="A1488">
        <v>7097820962</v>
      </c>
      <c r="B1488" s="5">
        <v>41527</v>
      </c>
      <c r="C1488">
        <v>19</v>
      </c>
      <c r="D1488">
        <f>VLOOKUP(Table4[[#This Row],[violation_code]],Table2[[#All],[violation_code]:[category]],3,FALSE)</f>
        <v>2</v>
      </c>
      <c r="E1488">
        <v>349570</v>
      </c>
      <c r="F1488" s="4">
        <v>0.5625</v>
      </c>
      <c r="G1488">
        <v>248</v>
      </c>
      <c r="H1488" t="s">
        <v>40</v>
      </c>
      <c r="I1488" t="str">
        <f>CONCATENATE(Table4[[#This Row],[house_number]]," ",Table4[[#This Row],[street_name]], ", New York, NY")</f>
        <v>248 E 116th St, New York, NY</v>
      </c>
    </row>
    <row r="1489" spans="1:9" x14ac:dyDescent="0.25">
      <c r="A1489">
        <v>7097820950</v>
      </c>
      <c r="B1489" s="5">
        <v>41527</v>
      </c>
      <c r="C1489">
        <v>19</v>
      </c>
      <c r="D1489">
        <f>VLOOKUP(Table4[[#This Row],[violation_code]],Table2[[#All],[violation_code]:[category]],3,FALSE)</f>
        <v>2</v>
      </c>
      <c r="E1489">
        <v>349570</v>
      </c>
      <c r="F1489" s="4">
        <v>0.56180555555555556</v>
      </c>
      <c r="G1489">
        <v>248</v>
      </c>
      <c r="H1489" t="s">
        <v>40</v>
      </c>
      <c r="I1489" t="str">
        <f>CONCATENATE(Table4[[#This Row],[house_number]]," ",Table4[[#This Row],[street_name]], ", New York, NY")</f>
        <v>248 E 116th St, New York, NY</v>
      </c>
    </row>
    <row r="1490" spans="1:9" x14ac:dyDescent="0.25">
      <c r="A1490">
        <v>7097820937</v>
      </c>
      <c r="B1490" s="5">
        <v>41527</v>
      </c>
      <c r="C1490">
        <v>16</v>
      </c>
      <c r="D1490">
        <f>VLOOKUP(Table4[[#This Row],[violation_code]],Table2[[#All],[violation_code]:[category]],3,FALSE)</f>
        <v>2</v>
      </c>
      <c r="E1490">
        <v>349570</v>
      </c>
      <c r="F1490" s="4">
        <v>0.55625000000000002</v>
      </c>
      <c r="G1490">
        <v>2070</v>
      </c>
      <c r="H1490" t="s">
        <v>33</v>
      </c>
      <c r="I1490" t="str">
        <f>CONCATENATE(Table4[[#This Row],[house_number]]," ",Table4[[#This Row],[street_name]], ", New York, NY")</f>
        <v>2070 1st Ave, New York, NY</v>
      </c>
    </row>
    <row r="1491" spans="1:9" x14ac:dyDescent="0.25">
      <c r="A1491">
        <v>7097820901</v>
      </c>
      <c r="B1491" s="5">
        <v>41527</v>
      </c>
      <c r="C1491">
        <v>74</v>
      </c>
      <c r="D1491">
        <f>VLOOKUP(Table4[[#This Row],[violation_code]],Table2[[#All],[violation_code]:[category]],3,FALSE)</f>
        <v>5</v>
      </c>
      <c r="E1491">
        <v>349570</v>
      </c>
      <c r="F1491" s="4">
        <v>0.5493055555555556</v>
      </c>
      <c r="G1491">
        <v>315</v>
      </c>
      <c r="H1491" t="s">
        <v>59</v>
      </c>
      <c r="I1491" t="str">
        <f>CONCATENATE(Table4[[#This Row],[house_number]]," ",Table4[[#This Row],[street_name]], ", New York, NY")</f>
        <v>315 E 103rd St, New York, NY</v>
      </c>
    </row>
    <row r="1492" spans="1:9" x14ac:dyDescent="0.25">
      <c r="A1492">
        <v>7097820895</v>
      </c>
      <c r="B1492" s="5">
        <v>41527</v>
      </c>
      <c r="C1492">
        <v>46</v>
      </c>
      <c r="D1492">
        <f>VLOOKUP(Table4[[#This Row],[violation_code]],Table2[[#All],[violation_code]:[category]],3,FALSE)</f>
        <v>3</v>
      </c>
      <c r="E1492">
        <v>349570</v>
      </c>
      <c r="F1492" s="4">
        <v>0.54791666666666672</v>
      </c>
      <c r="G1492">
        <v>315</v>
      </c>
      <c r="H1492" t="s">
        <v>59</v>
      </c>
      <c r="I1492" t="str">
        <f>CONCATENATE(Table4[[#This Row],[house_number]]," ",Table4[[#This Row],[street_name]], ", New York, NY")</f>
        <v>315 E 103rd St, New York, NY</v>
      </c>
    </row>
    <row r="1493" spans="1:9" x14ac:dyDescent="0.25">
      <c r="A1493">
        <v>7097820858</v>
      </c>
      <c r="B1493" s="5">
        <v>41527</v>
      </c>
      <c r="C1493">
        <v>21</v>
      </c>
      <c r="D1493">
        <f>VLOOKUP(Table4[[#This Row],[violation_code]],Table2[[#All],[violation_code]:[category]],3,FALSE)</f>
        <v>1</v>
      </c>
      <c r="E1493">
        <v>349570</v>
      </c>
      <c r="F1493" s="4">
        <v>0.4916666666666667</v>
      </c>
      <c r="G1493">
        <v>2549</v>
      </c>
      <c r="H1493" t="s">
        <v>149</v>
      </c>
      <c r="I1493" t="str">
        <f>CONCATENATE(Table4[[#This Row],[house_number]]," ",Table4[[#This Row],[street_name]], ", New York, NY")</f>
        <v>2549 Fredrick Douglas Blv, New York, NY</v>
      </c>
    </row>
    <row r="1494" spans="1:9" x14ac:dyDescent="0.25">
      <c r="A1494">
        <v>7097820834</v>
      </c>
      <c r="B1494" s="5">
        <v>41527</v>
      </c>
      <c r="C1494">
        <v>21</v>
      </c>
      <c r="D1494">
        <f>VLOOKUP(Table4[[#This Row],[violation_code]],Table2[[#All],[violation_code]:[category]],3,FALSE)</f>
        <v>1</v>
      </c>
      <c r="E1494">
        <v>349570</v>
      </c>
      <c r="F1494" s="4">
        <v>0.49027777777777781</v>
      </c>
      <c r="G1494">
        <v>2535</v>
      </c>
      <c r="H1494" t="s">
        <v>149</v>
      </c>
      <c r="I1494" t="str">
        <f>CONCATENATE(Table4[[#This Row],[house_number]]," ",Table4[[#This Row],[street_name]], ", New York, NY")</f>
        <v>2535 Fredrick Douglas Blv, New York, NY</v>
      </c>
    </row>
    <row r="1495" spans="1:9" x14ac:dyDescent="0.25">
      <c r="A1495">
        <v>7097820792</v>
      </c>
      <c r="B1495" s="5">
        <v>41527</v>
      </c>
      <c r="C1495">
        <v>21</v>
      </c>
      <c r="D1495">
        <f>VLOOKUP(Table4[[#This Row],[violation_code]],Table2[[#All],[violation_code]:[category]],3,FALSE)</f>
        <v>1</v>
      </c>
      <c r="E1495">
        <v>349570</v>
      </c>
      <c r="F1495" s="4">
        <v>0.47291666666666665</v>
      </c>
      <c r="G1495">
        <v>25</v>
      </c>
      <c r="H1495" t="s">
        <v>52</v>
      </c>
      <c r="I1495" t="str">
        <f>CONCATENATE(Table4[[#This Row],[house_number]]," ",Table4[[#This Row],[street_name]], ", New York, NY")</f>
        <v>25 Claremont Ave, New York, NY</v>
      </c>
    </row>
    <row r="1496" spans="1:9" x14ac:dyDescent="0.25">
      <c r="A1496">
        <v>7097820780</v>
      </c>
      <c r="B1496" s="5">
        <v>41527</v>
      </c>
      <c r="C1496">
        <v>71</v>
      </c>
      <c r="D1496">
        <f>VLOOKUP(Table4[[#This Row],[violation_code]],Table2[[#All],[violation_code]:[category]],3,FALSE)</f>
        <v>5</v>
      </c>
      <c r="E1496">
        <v>349570</v>
      </c>
      <c r="F1496" s="4">
        <v>0.47222222222222227</v>
      </c>
      <c r="G1496">
        <v>25</v>
      </c>
      <c r="H1496" t="s">
        <v>52</v>
      </c>
      <c r="I1496" t="str">
        <f>CONCATENATE(Table4[[#This Row],[house_number]]," ",Table4[[#This Row],[street_name]], ", New York, NY")</f>
        <v>25 Claremont Ave, New York, NY</v>
      </c>
    </row>
    <row r="1497" spans="1:9" x14ac:dyDescent="0.25">
      <c r="A1497">
        <v>7097820779</v>
      </c>
      <c r="B1497" s="5">
        <v>41527</v>
      </c>
      <c r="C1497">
        <v>21</v>
      </c>
      <c r="D1497">
        <f>VLOOKUP(Table4[[#This Row],[violation_code]],Table2[[#All],[violation_code]:[category]],3,FALSE)</f>
        <v>1</v>
      </c>
      <c r="E1497">
        <v>349570</v>
      </c>
      <c r="F1497" s="4">
        <v>0.47152777777777777</v>
      </c>
      <c r="G1497">
        <v>25</v>
      </c>
      <c r="H1497" t="s">
        <v>52</v>
      </c>
      <c r="I1497" t="str">
        <f>CONCATENATE(Table4[[#This Row],[house_number]]," ",Table4[[#This Row],[street_name]], ", New York, NY")</f>
        <v>25 Claremont Ave, New York, NY</v>
      </c>
    </row>
    <row r="1498" spans="1:9" x14ac:dyDescent="0.25">
      <c r="A1498">
        <v>7097820731</v>
      </c>
      <c r="B1498" s="5">
        <v>41527</v>
      </c>
      <c r="C1498">
        <v>21</v>
      </c>
      <c r="D1498">
        <f>VLOOKUP(Table4[[#This Row],[violation_code]],Table2[[#All],[violation_code]:[category]],3,FALSE)</f>
        <v>1</v>
      </c>
      <c r="E1498">
        <v>349570</v>
      </c>
      <c r="F1498" s="4">
        <v>0.46527777777777773</v>
      </c>
      <c r="G1498">
        <v>134</v>
      </c>
      <c r="H1498" t="s">
        <v>52</v>
      </c>
      <c r="I1498" t="str">
        <f>CONCATENATE(Table4[[#This Row],[house_number]]," ",Table4[[#This Row],[street_name]], ", New York, NY")</f>
        <v>134 Claremont Ave, New York, NY</v>
      </c>
    </row>
    <row r="1499" spans="1:9" x14ac:dyDescent="0.25">
      <c r="A1499">
        <v>7097820690</v>
      </c>
      <c r="B1499" s="5">
        <v>41527</v>
      </c>
      <c r="C1499">
        <v>21</v>
      </c>
      <c r="D1499">
        <f>VLOOKUP(Table4[[#This Row],[violation_code]],Table2[[#All],[violation_code]:[category]],3,FALSE)</f>
        <v>1</v>
      </c>
      <c r="E1499">
        <v>349570</v>
      </c>
      <c r="F1499" s="4">
        <v>0.43055555555555558</v>
      </c>
      <c r="G1499">
        <v>2410</v>
      </c>
      <c r="H1499" t="s">
        <v>149</v>
      </c>
      <c r="I1499" t="str">
        <f>CONCATENATE(Table4[[#This Row],[house_number]]," ",Table4[[#This Row],[street_name]], ", New York, NY")</f>
        <v>2410 Fredrick Douglas Blv, New York, NY</v>
      </c>
    </row>
    <row r="1500" spans="1:9" x14ac:dyDescent="0.25">
      <c r="A1500">
        <v>7097820688</v>
      </c>
      <c r="B1500" s="5">
        <v>41527</v>
      </c>
      <c r="C1500">
        <v>21</v>
      </c>
      <c r="D1500">
        <f>VLOOKUP(Table4[[#This Row],[violation_code]],Table2[[#All],[violation_code]:[category]],3,FALSE)</f>
        <v>1</v>
      </c>
      <c r="E1500">
        <v>349570</v>
      </c>
      <c r="F1500" s="4">
        <v>0.40763888888888888</v>
      </c>
      <c r="G1500">
        <v>62</v>
      </c>
      <c r="H1500" t="s">
        <v>23</v>
      </c>
      <c r="I1500" t="str">
        <f>CONCATENATE(Table4[[#This Row],[house_number]]," ",Table4[[#This Row],[street_name]], ", New York, NY")</f>
        <v>62 W 130th St, New York, NY</v>
      </c>
    </row>
    <row r="1501" spans="1:9" x14ac:dyDescent="0.25">
      <c r="A1501">
        <v>7097821073</v>
      </c>
      <c r="B1501" s="5">
        <v>41527</v>
      </c>
      <c r="C1501">
        <v>18</v>
      </c>
      <c r="D1501">
        <f>VLOOKUP(Table4[[#This Row],[violation_code]],Table2[[#All],[violation_code]:[category]],3,FALSE)</f>
        <v>2</v>
      </c>
      <c r="E1501">
        <v>349570</v>
      </c>
      <c r="F1501" s="4">
        <v>0.60902777777777783</v>
      </c>
      <c r="G1501">
        <v>2333</v>
      </c>
      <c r="H1501" t="s">
        <v>30</v>
      </c>
      <c r="I1501" t="str">
        <f>CONCATENATE(Table4[[#This Row],[house_number]]," ",Table4[[#This Row],[street_name]], ", New York, NY")</f>
        <v>2333 2nd Ave, New York, NY</v>
      </c>
    </row>
    <row r="1502" spans="1:9" x14ac:dyDescent="0.25">
      <c r="A1502">
        <v>7097821061</v>
      </c>
      <c r="B1502" s="5">
        <v>41527</v>
      </c>
      <c r="C1502">
        <v>19</v>
      </c>
      <c r="D1502">
        <f>VLOOKUP(Table4[[#This Row],[violation_code]],Table2[[#All],[violation_code]:[category]],3,FALSE)</f>
        <v>2</v>
      </c>
      <c r="E1502">
        <v>349570</v>
      </c>
      <c r="F1502" s="4">
        <v>0.6069444444444444</v>
      </c>
      <c r="G1502">
        <v>2371</v>
      </c>
      <c r="H1502" t="s">
        <v>30</v>
      </c>
      <c r="I1502" t="str">
        <f>CONCATENATE(Table4[[#This Row],[house_number]]," ",Table4[[#This Row],[street_name]], ", New York, NY")</f>
        <v>2371 2nd Ave, New York, NY</v>
      </c>
    </row>
    <row r="1503" spans="1:9" x14ac:dyDescent="0.25">
      <c r="A1503">
        <v>7097821048</v>
      </c>
      <c r="B1503" s="5">
        <v>41527</v>
      </c>
      <c r="C1503">
        <v>46</v>
      </c>
      <c r="D1503">
        <f>VLOOKUP(Table4[[#This Row],[violation_code]],Table2[[#All],[violation_code]:[category]],3,FALSE)</f>
        <v>3</v>
      </c>
      <c r="E1503">
        <v>349570</v>
      </c>
      <c r="F1503" s="4">
        <v>0.59722222222222221</v>
      </c>
      <c r="G1503">
        <v>1869</v>
      </c>
      <c r="H1503" t="s">
        <v>110</v>
      </c>
      <c r="I1503" t="str">
        <f>CONCATENATE(Table4[[#This Row],[house_number]]," ",Table4[[#This Row],[street_name]], ", New York, NY")</f>
        <v>1869 Lexington Ave, New York, NY</v>
      </c>
    </row>
    <row r="1504" spans="1:9" x14ac:dyDescent="0.25">
      <c r="A1504">
        <v>7097821012</v>
      </c>
      <c r="B1504" s="5">
        <v>41527</v>
      </c>
      <c r="C1504">
        <v>18</v>
      </c>
      <c r="D1504">
        <f>VLOOKUP(Table4[[#This Row],[violation_code]],Table2[[#All],[violation_code]:[category]],3,FALSE)</f>
        <v>2</v>
      </c>
      <c r="E1504">
        <v>349570</v>
      </c>
      <c r="F1504" s="4">
        <v>0.58750000000000002</v>
      </c>
      <c r="G1504">
        <v>2267</v>
      </c>
      <c r="H1504" t="s">
        <v>30</v>
      </c>
      <c r="I1504" t="str">
        <f>CONCATENATE(Table4[[#This Row],[house_number]]," ",Table4[[#This Row],[street_name]], ", New York, NY")</f>
        <v>2267 2nd Ave, New York, NY</v>
      </c>
    </row>
    <row r="1505" spans="1:9" x14ac:dyDescent="0.25">
      <c r="A1505">
        <v>7097821000</v>
      </c>
      <c r="B1505" s="5">
        <v>41527</v>
      </c>
      <c r="C1505">
        <v>16</v>
      </c>
      <c r="D1505">
        <f>VLOOKUP(Table4[[#This Row],[violation_code]],Table2[[#All],[violation_code]:[category]],3,FALSE)</f>
        <v>2</v>
      </c>
      <c r="E1505">
        <v>349570</v>
      </c>
      <c r="F1505" s="4">
        <v>0.5805555555555556</v>
      </c>
      <c r="G1505">
        <v>216</v>
      </c>
      <c r="H1505" t="s">
        <v>39</v>
      </c>
      <c r="I1505" t="str">
        <f>CONCATENATE(Table4[[#This Row],[house_number]]," ",Table4[[#This Row],[street_name]], ", New York, NY")</f>
        <v>216 E 125th St, New York, NY</v>
      </c>
    </row>
    <row r="1506" spans="1:9" x14ac:dyDescent="0.25">
      <c r="A1506">
        <v>7097820974</v>
      </c>
      <c r="B1506" s="5">
        <v>41527</v>
      </c>
      <c r="C1506">
        <v>19</v>
      </c>
      <c r="D1506">
        <f>VLOOKUP(Table4[[#This Row],[violation_code]],Table2[[#All],[violation_code]:[category]],3,FALSE)</f>
        <v>2</v>
      </c>
      <c r="E1506">
        <v>349570</v>
      </c>
      <c r="F1506" s="4">
        <v>0.56805555555555554</v>
      </c>
      <c r="G1506">
        <v>2202</v>
      </c>
      <c r="H1506" t="s">
        <v>87</v>
      </c>
      <c r="I1506" t="str">
        <f>CONCATENATE(Table4[[#This Row],[house_number]]," ",Table4[[#This Row],[street_name]], ", New York, NY")</f>
        <v>2202 3rd Ave, New York, NY</v>
      </c>
    </row>
    <row r="1507" spans="1:9" x14ac:dyDescent="0.25">
      <c r="A1507">
        <v>7097820949</v>
      </c>
      <c r="B1507" s="5">
        <v>41527</v>
      </c>
      <c r="C1507">
        <v>18</v>
      </c>
      <c r="D1507">
        <f>VLOOKUP(Table4[[#This Row],[violation_code]],Table2[[#All],[violation_code]:[category]],3,FALSE)</f>
        <v>2</v>
      </c>
      <c r="E1507">
        <v>349570</v>
      </c>
      <c r="F1507" s="4">
        <v>0.55833333333333335</v>
      </c>
      <c r="G1507">
        <v>2109</v>
      </c>
      <c r="H1507" t="s">
        <v>33</v>
      </c>
      <c r="I1507" t="str">
        <f>CONCATENATE(Table4[[#This Row],[house_number]]," ",Table4[[#This Row],[street_name]], ", New York, NY")</f>
        <v>2109 1st Ave, New York, NY</v>
      </c>
    </row>
    <row r="1508" spans="1:9" x14ac:dyDescent="0.25">
      <c r="A1508">
        <v>7097820925</v>
      </c>
      <c r="B1508" s="5">
        <v>41527</v>
      </c>
      <c r="C1508">
        <v>18</v>
      </c>
      <c r="D1508">
        <f>VLOOKUP(Table4[[#This Row],[violation_code]],Table2[[#All],[violation_code]:[category]],3,FALSE)</f>
        <v>2</v>
      </c>
      <c r="E1508">
        <v>349570</v>
      </c>
      <c r="F1508" s="4">
        <v>0.5541666666666667</v>
      </c>
      <c r="G1508">
        <v>1968</v>
      </c>
      <c r="H1508" t="s">
        <v>33</v>
      </c>
      <c r="I1508" t="str">
        <f>CONCATENATE(Table4[[#This Row],[house_number]]," ",Table4[[#This Row],[street_name]], ", New York, NY")</f>
        <v>1968 1st Ave, New York, NY</v>
      </c>
    </row>
    <row r="1509" spans="1:9" x14ac:dyDescent="0.25">
      <c r="A1509">
        <v>7097820913</v>
      </c>
      <c r="B1509" s="5">
        <v>41527</v>
      </c>
      <c r="C1509">
        <v>46</v>
      </c>
      <c r="D1509">
        <f>VLOOKUP(Table4[[#This Row],[violation_code]],Table2[[#All],[violation_code]:[category]],3,FALSE)</f>
        <v>3</v>
      </c>
      <c r="E1509">
        <v>349570</v>
      </c>
      <c r="F1509" s="4">
        <v>0.55277777777777781</v>
      </c>
      <c r="G1509">
        <v>330</v>
      </c>
      <c r="H1509" t="s">
        <v>208</v>
      </c>
      <c r="I1509" t="str">
        <f>CONCATENATE(Table4[[#This Row],[house_number]]," ",Table4[[#This Row],[street_name]], ", New York, NY")</f>
        <v>330 E 100th St, New York, NY</v>
      </c>
    </row>
    <row r="1510" spans="1:9" x14ac:dyDescent="0.25">
      <c r="A1510">
        <v>7097820883</v>
      </c>
      <c r="B1510" s="5">
        <v>41527</v>
      </c>
      <c r="C1510">
        <v>21</v>
      </c>
      <c r="D1510">
        <f>VLOOKUP(Table4[[#This Row],[violation_code]],Table2[[#All],[violation_code]:[category]],3,FALSE)</f>
        <v>1</v>
      </c>
      <c r="E1510">
        <v>349570</v>
      </c>
      <c r="F1510" s="4">
        <v>0.49444444444444446</v>
      </c>
      <c r="G1510">
        <v>174</v>
      </c>
      <c r="H1510" t="s">
        <v>28</v>
      </c>
      <c r="I1510" t="str">
        <f>CONCATENATE(Table4[[#This Row],[house_number]]," ",Table4[[#This Row],[street_name]], ", New York, NY")</f>
        <v>174 W 136th St, New York, NY</v>
      </c>
    </row>
    <row r="1511" spans="1:9" x14ac:dyDescent="0.25">
      <c r="A1511">
        <v>7097820871</v>
      </c>
      <c r="B1511" s="5">
        <v>41527</v>
      </c>
      <c r="C1511">
        <v>21</v>
      </c>
      <c r="D1511">
        <f>VLOOKUP(Table4[[#This Row],[violation_code]],Table2[[#All],[violation_code]:[category]],3,FALSE)</f>
        <v>1</v>
      </c>
      <c r="E1511">
        <v>349570</v>
      </c>
      <c r="F1511" s="4">
        <v>0.49305555555555558</v>
      </c>
      <c r="G1511">
        <v>244</v>
      </c>
      <c r="H1511" t="s">
        <v>28</v>
      </c>
      <c r="I1511" t="str">
        <f>CONCATENATE(Table4[[#This Row],[house_number]]," ",Table4[[#This Row],[street_name]], ", New York, NY")</f>
        <v>244 W 136th St, New York, NY</v>
      </c>
    </row>
    <row r="1512" spans="1:9" x14ac:dyDescent="0.25">
      <c r="A1512">
        <v>7097820860</v>
      </c>
      <c r="B1512" s="5">
        <v>41527</v>
      </c>
      <c r="C1512">
        <v>21</v>
      </c>
      <c r="D1512">
        <f>VLOOKUP(Table4[[#This Row],[violation_code]],Table2[[#All],[violation_code]:[category]],3,FALSE)</f>
        <v>1</v>
      </c>
      <c r="E1512">
        <v>349570</v>
      </c>
      <c r="F1512" s="4">
        <v>0.49236111111111108</v>
      </c>
      <c r="G1512">
        <v>264</v>
      </c>
      <c r="H1512" t="s">
        <v>28</v>
      </c>
      <c r="I1512" t="str">
        <f>CONCATENATE(Table4[[#This Row],[house_number]]," ",Table4[[#This Row],[street_name]], ", New York, NY")</f>
        <v>264 W 136th St, New York, NY</v>
      </c>
    </row>
    <row r="1513" spans="1:9" x14ac:dyDescent="0.25">
      <c r="A1513">
        <v>7097820846</v>
      </c>
      <c r="B1513" s="5">
        <v>41527</v>
      </c>
      <c r="C1513">
        <v>21</v>
      </c>
      <c r="D1513">
        <f>VLOOKUP(Table4[[#This Row],[violation_code]],Table2[[#All],[violation_code]:[category]],3,FALSE)</f>
        <v>1</v>
      </c>
      <c r="E1513">
        <v>349570</v>
      </c>
      <c r="F1513" s="4">
        <v>0.4909722222222222</v>
      </c>
      <c r="G1513">
        <v>2547</v>
      </c>
      <c r="H1513" t="s">
        <v>149</v>
      </c>
      <c r="I1513" t="str">
        <f>CONCATENATE(Table4[[#This Row],[house_number]]," ",Table4[[#This Row],[street_name]], ", New York, NY")</f>
        <v>2547 Fredrick Douglas Blv, New York, NY</v>
      </c>
    </row>
    <row r="1514" spans="1:9" x14ac:dyDescent="0.25">
      <c r="A1514">
        <v>7097820822</v>
      </c>
      <c r="B1514" s="5">
        <v>41527</v>
      </c>
      <c r="C1514">
        <v>21</v>
      </c>
      <c r="D1514">
        <f>VLOOKUP(Table4[[#This Row],[violation_code]],Table2[[#All],[violation_code]:[category]],3,FALSE)</f>
        <v>1</v>
      </c>
      <c r="E1514">
        <v>349570</v>
      </c>
      <c r="F1514" s="4">
        <v>0.48888888888888887</v>
      </c>
      <c r="G1514">
        <v>314</v>
      </c>
      <c r="H1514" t="s">
        <v>25</v>
      </c>
      <c r="I1514" t="str">
        <f>CONCATENATE(Table4[[#This Row],[house_number]]," ",Table4[[#This Row],[street_name]], ", New York, NY")</f>
        <v>314 W 137th St, New York, NY</v>
      </c>
    </row>
    <row r="1515" spans="1:9" x14ac:dyDescent="0.25">
      <c r="A1515">
        <v>7097820810</v>
      </c>
      <c r="B1515" s="5">
        <v>41527</v>
      </c>
      <c r="C1515">
        <v>21</v>
      </c>
      <c r="D1515">
        <f>VLOOKUP(Table4[[#This Row],[violation_code]],Table2[[#All],[violation_code]:[category]],3,FALSE)</f>
        <v>1</v>
      </c>
      <c r="E1515">
        <v>349570</v>
      </c>
      <c r="F1515" s="4">
        <v>0.48541666666666666</v>
      </c>
      <c r="G1515">
        <v>208</v>
      </c>
      <c r="H1515" t="s">
        <v>38</v>
      </c>
      <c r="I1515" t="str">
        <f>CONCATENATE(Table4[[#This Row],[house_number]]," ",Table4[[#This Row],[street_name]], ", New York, NY")</f>
        <v>208 W 139th St, New York, NY</v>
      </c>
    </row>
    <row r="1516" spans="1:9" x14ac:dyDescent="0.25">
      <c r="A1516">
        <v>7097820809</v>
      </c>
      <c r="B1516" s="5">
        <v>41527</v>
      </c>
      <c r="C1516">
        <v>21</v>
      </c>
      <c r="D1516">
        <f>VLOOKUP(Table4[[#This Row],[violation_code]],Table2[[#All],[violation_code]:[category]],3,FALSE)</f>
        <v>1</v>
      </c>
      <c r="E1516">
        <v>349570</v>
      </c>
      <c r="F1516" s="4">
        <v>0.48472222222222222</v>
      </c>
      <c r="G1516">
        <v>204</v>
      </c>
      <c r="H1516" t="s">
        <v>26</v>
      </c>
      <c r="I1516" t="str">
        <f>CONCATENATE(Table4[[#This Row],[house_number]]," ",Table4[[#This Row],[street_name]], ", New York, NY")</f>
        <v>204 W 140th St, New York, NY</v>
      </c>
    </row>
    <row r="1517" spans="1:9" x14ac:dyDescent="0.25">
      <c r="A1517">
        <v>7097820767</v>
      </c>
      <c r="B1517" s="5">
        <v>41527</v>
      </c>
      <c r="C1517">
        <v>21</v>
      </c>
      <c r="D1517">
        <f>VLOOKUP(Table4[[#This Row],[violation_code]],Table2[[#All],[violation_code]:[category]],3,FALSE)</f>
        <v>1</v>
      </c>
      <c r="E1517">
        <v>349570</v>
      </c>
      <c r="F1517" s="4">
        <v>0.46875</v>
      </c>
      <c r="G1517">
        <v>606</v>
      </c>
      <c r="H1517" t="s">
        <v>45</v>
      </c>
      <c r="I1517" t="str">
        <f>CONCATENATE(Table4[[#This Row],[house_number]]," ",Table4[[#This Row],[street_name]], ", New York, NY")</f>
        <v>606 W 122nd St, New York, NY</v>
      </c>
    </row>
    <row r="1518" spans="1:9" x14ac:dyDescent="0.25">
      <c r="A1518">
        <v>7097820755</v>
      </c>
      <c r="B1518" s="5">
        <v>41527</v>
      </c>
      <c r="C1518">
        <v>21</v>
      </c>
      <c r="D1518">
        <f>VLOOKUP(Table4[[#This Row],[violation_code]],Table2[[#All],[violation_code]:[category]],3,FALSE)</f>
        <v>1</v>
      </c>
      <c r="E1518">
        <v>349570</v>
      </c>
      <c r="F1518" s="4">
        <v>0.46736111111111112</v>
      </c>
      <c r="G1518">
        <v>120</v>
      </c>
      <c r="H1518" t="s">
        <v>52</v>
      </c>
      <c r="I1518" t="str">
        <f>CONCATENATE(Table4[[#This Row],[house_number]]," ",Table4[[#This Row],[street_name]], ", New York, NY")</f>
        <v>120 Claremont Ave, New York, NY</v>
      </c>
    </row>
    <row r="1519" spans="1:9" x14ac:dyDescent="0.25">
      <c r="A1519">
        <v>7097820743</v>
      </c>
      <c r="B1519" s="5">
        <v>41527</v>
      </c>
      <c r="C1519">
        <v>21</v>
      </c>
      <c r="D1519">
        <f>VLOOKUP(Table4[[#This Row],[violation_code]],Table2[[#All],[violation_code]:[category]],3,FALSE)</f>
        <v>1</v>
      </c>
      <c r="E1519">
        <v>349570</v>
      </c>
      <c r="F1519" s="4">
        <v>0.46597222222222223</v>
      </c>
      <c r="G1519">
        <v>134</v>
      </c>
      <c r="H1519" t="s">
        <v>52</v>
      </c>
      <c r="I1519" t="str">
        <f>CONCATENATE(Table4[[#This Row],[house_number]]," ",Table4[[#This Row],[street_name]], ", New York, NY")</f>
        <v>134 Claremont Ave, New York, NY</v>
      </c>
    </row>
    <row r="1520" spans="1:9" x14ac:dyDescent="0.25">
      <c r="A1520">
        <v>7097820720</v>
      </c>
      <c r="B1520" s="5">
        <v>41527</v>
      </c>
      <c r="C1520">
        <v>21</v>
      </c>
      <c r="D1520">
        <f>VLOOKUP(Table4[[#This Row],[violation_code]],Table2[[#All],[violation_code]:[category]],3,FALSE)</f>
        <v>1</v>
      </c>
      <c r="E1520">
        <v>349570</v>
      </c>
      <c r="F1520" s="4">
        <v>0.46388888888888885</v>
      </c>
      <c r="G1520">
        <v>180</v>
      </c>
      <c r="H1520" t="s">
        <v>52</v>
      </c>
      <c r="I1520" t="str">
        <f>CONCATENATE(Table4[[#This Row],[house_number]]," ",Table4[[#This Row],[street_name]], ", New York, NY")</f>
        <v>180 Claremont Ave, New York, NY</v>
      </c>
    </row>
    <row r="1521" spans="1:9" x14ac:dyDescent="0.25">
      <c r="A1521">
        <v>7097820718</v>
      </c>
      <c r="B1521" s="5">
        <v>41527</v>
      </c>
      <c r="C1521">
        <v>21</v>
      </c>
      <c r="D1521">
        <f>VLOOKUP(Table4[[#This Row],[violation_code]],Table2[[#All],[violation_code]:[category]],3,FALSE)</f>
        <v>1</v>
      </c>
      <c r="E1521">
        <v>349570</v>
      </c>
      <c r="F1521" s="4">
        <v>0.46249999999999997</v>
      </c>
      <c r="G1521">
        <v>186</v>
      </c>
      <c r="H1521" t="s">
        <v>52</v>
      </c>
      <c r="I1521" t="str">
        <f>CONCATENATE(Table4[[#This Row],[house_number]]," ",Table4[[#This Row],[street_name]], ", New York, NY")</f>
        <v>186 Claremont Ave, New York, NY</v>
      </c>
    </row>
    <row r="1522" spans="1:9" x14ac:dyDescent="0.25">
      <c r="A1522">
        <v>7097820706</v>
      </c>
      <c r="B1522" s="5">
        <v>41527</v>
      </c>
      <c r="C1522">
        <v>21</v>
      </c>
      <c r="D1522">
        <f>VLOOKUP(Table4[[#This Row],[violation_code]],Table2[[#All],[violation_code]:[category]],3,FALSE)</f>
        <v>1</v>
      </c>
      <c r="E1522">
        <v>349570</v>
      </c>
      <c r="F1522" s="4">
        <v>0.43402777777777773</v>
      </c>
      <c r="G1522">
        <v>2381</v>
      </c>
      <c r="H1522" t="s">
        <v>149</v>
      </c>
      <c r="I1522" t="str">
        <f>CONCATENATE(Table4[[#This Row],[house_number]]," ",Table4[[#This Row],[street_name]], ", New York, NY")</f>
        <v>2381 Fredrick Douglas Blv, New York, NY</v>
      </c>
    </row>
    <row r="1523" spans="1:9" x14ac:dyDescent="0.25">
      <c r="A1523">
        <v>7097820676</v>
      </c>
      <c r="B1523" s="5">
        <v>41527</v>
      </c>
      <c r="C1523">
        <v>21</v>
      </c>
      <c r="D1523">
        <f>VLOOKUP(Table4[[#This Row],[violation_code]],Table2[[#All],[violation_code]:[category]],3,FALSE)</f>
        <v>1</v>
      </c>
      <c r="E1523">
        <v>349570</v>
      </c>
      <c r="F1523" s="4">
        <v>0.4055555555555555</v>
      </c>
      <c r="G1523">
        <v>260</v>
      </c>
      <c r="H1523" t="s">
        <v>22</v>
      </c>
      <c r="I1523" t="str">
        <f>CONCATENATE(Table4[[#This Row],[house_number]]," ",Table4[[#This Row],[street_name]], ", New York, NY")</f>
        <v>260 W 131st St, New York, NY</v>
      </c>
    </row>
    <row r="1524" spans="1:9" x14ac:dyDescent="0.25">
      <c r="A1524">
        <v>7097820664</v>
      </c>
      <c r="B1524" s="5">
        <v>41527</v>
      </c>
      <c r="C1524">
        <v>21</v>
      </c>
      <c r="D1524">
        <f>VLOOKUP(Table4[[#This Row],[violation_code]],Table2[[#All],[violation_code]:[category]],3,FALSE)</f>
        <v>1</v>
      </c>
      <c r="E1524">
        <v>349570</v>
      </c>
      <c r="F1524" s="4">
        <v>0.40486111111111112</v>
      </c>
      <c r="G1524">
        <v>230</v>
      </c>
      <c r="H1524" t="s">
        <v>22</v>
      </c>
      <c r="I1524" t="str">
        <f>CONCATENATE(Table4[[#This Row],[house_number]]," ",Table4[[#This Row],[street_name]], ", New York, NY")</f>
        <v>230 W 131st St, New York, NY</v>
      </c>
    </row>
    <row r="1525" spans="1:9" x14ac:dyDescent="0.25">
      <c r="A1525">
        <v>7097820652</v>
      </c>
      <c r="B1525" s="5">
        <v>41527</v>
      </c>
      <c r="C1525">
        <v>71</v>
      </c>
      <c r="D1525">
        <f>VLOOKUP(Table4[[#This Row],[violation_code]],Table2[[#All],[violation_code]:[category]],3,FALSE)</f>
        <v>5</v>
      </c>
      <c r="E1525">
        <v>349570</v>
      </c>
      <c r="F1525" s="4">
        <v>0.40416666666666662</v>
      </c>
      <c r="G1525">
        <v>207</v>
      </c>
      <c r="H1525" t="s">
        <v>22</v>
      </c>
      <c r="I1525" t="str">
        <f>CONCATENATE(Table4[[#This Row],[house_number]]," ",Table4[[#This Row],[street_name]], ", New York, NY")</f>
        <v>207 W 131st St, New York, NY</v>
      </c>
    </row>
    <row r="1526" spans="1:9" x14ac:dyDescent="0.25">
      <c r="A1526">
        <v>7097820640</v>
      </c>
      <c r="B1526" s="5">
        <v>41527</v>
      </c>
      <c r="C1526">
        <v>21</v>
      </c>
      <c r="D1526">
        <f>VLOOKUP(Table4[[#This Row],[violation_code]],Table2[[#All],[violation_code]:[category]],3,FALSE)</f>
        <v>1</v>
      </c>
      <c r="E1526">
        <v>349570</v>
      </c>
      <c r="F1526" s="4">
        <v>0.40347222222222223</v>
      </c>
      <c r="G1526">
        <v>207</v>
      </c>
      <c r="H1526" t="s">
        <v>22</v>
      </c>
      <c r="I1526" t="str">
        <f>CONCATENATE(Table4[[#This Row],[house_number]]," ",Table4[[#This Row],[street_name]], ", New York, NY")</f>
        <v>207 W 131st St, New York, NY</v>
      </c>
    </row>
    <row r="1527" spans="1:9" x14ac:dyDescent="0.25">
      <c r="A1527">
        <v>7097820627</v>
      </c>
      <c r="B1527" s="5">
        <v>41527</v>
      </c>
      <c r="C1527">
        <v>21</v>
      </c>
      <c r="D1527">
        <f>VLOOKUP(Table4[[#This Row],[violation_code]],Table2[[#All],[violation_code]:[category]],3,FALSE)</f>
        <v>1</v>
      </c>
      <c r="E1527">
        <v>349570</v>
      </c>
      <c r="F1527" s="4">
        <v>0.40138888888888885</v>
      </c>
      <c r="G1527">
        <v>200</v>
      </c>
      <c r="H1527" t="s">
        <v>22</v>
      </c>
      <c r="I1527" t="str">
        <f>CONCATENATE(Table4[[#This Row],[house_number]]," ",Table4[[#This Row],[street_name]], ", New York, NY")</f>
        <v>200 W 131st St, New York, NY</v>
      </c>
    </row>
    <row r="1528" spans="1:9" x14ac:dyDescent="0.25">
      <c r="A1528">
        <v>7097820597</v>
      </c>
      <c r="B1528" s="5">
        <v>41527</v>
      </c>
      <c r="C1528">
        <v>21</v>
      </c>
      <c r="D1528">
        <f>VLOOKUP(Table4[[#This Row],[violation_code]],Table2[[#All],[violation_code]:[category]],3,FALSE)</f>
        <v>1</v>
      </c>
      <c r="E1528">
        <v>349570</v>
      </c>
      <c r="F1528" s="4">
        <v>0.38819444444444445</v>
      </c>
      <c r="G1528">
        <v>408</v>
      </c>
      <c r="H1528" t="s">
        <v>23</v>
      </c>
      <c r="I1528" t="str">
        <f>CONCATENATE(Table4[[#This Row],[house_number]]," ",Table4[[#This Row],[street_name]], ", New York, NY")</f>
        <v>408 W 130th St, New York, NY</v>
      </c>
    </row>
    <row r="1529" spans="1:9" x14ac:dyDescent="0.25">
      <c r="A1529">
        <v>7097820573</v>
      </c>
      <c r="B1529" s="5">
        <v>41527</v>
      </c>
      <c r="C1529">
        <v>46</v>
      </c>
      <c r="D1529">
        <f>VLOOKUP(Table4[[#This Row],[violation_code]],Table2[[#All],[violation_code]:[category]],3,FALSE)</f>
        <v>3</v>
      </c>
      <c r="E1529">
        <v>349570</v>
      </c>
      <c r="F1529" s="4">
        <v>0.36874999999999997</v>
      </c>
      <c r="G1529">
        <v>525</v>
      </c>
      <c r="H1529" t="s">
        <v>101</v>
      </c>
      <c r="I1529" t="str">
        <f>CONCATENATE(Table4[[#This Row],[house_number]]," ",Table4[[#This Row],[street_name]], ", New York, NY")</f>
        <v>525 W 146th St, New York, NY</v>
      </c>
    </row>
    <row r="1530" spans="1:9" x14ac:dyDescent="0.25">
      <c r="A1530">
        <v>7097820536</v>
      </c>
      <c r="B1530" s="5">
        <v>41527</v>
      </c>
      <c r="C1530">
        <v>21</v>
      </c>
      <c r="D1530">
        <f>VLOOKUP(Table4[[#This Row],[violation_code]],Table2[[#All],[violation_code]:[category]],3,FALSE)</f>
        <v>1</v>
      </c>
      <c r="E1530">
        <v>349570</v>
      </c>
      <c r="F1530" s="4">
        <v>0.35972222222222222</v>
      </c>
      <c r="G1530">
        <v>3555</v>
      </c>
      <c r="H1530" t="s">
        <v>17</v>
      </c>
      <c r="I1530" t="str">
        <f>CONCATENATE(Table4[[#This Row],[house_number]]," ",Table4[[#This Row],[street_name]], ", New York, NY")</f>
        <v>3555 Broadway, New York, NY</v>
      </c>
    </row>
    <row r="1531" spans="1:9" x14ac:dyDescent="0.25">
      <c r="A1531">
        <v>7097820500</v>
      </c>
      <c r="B1531" s="5">
        <v>41527</v>
      </c>
      <c r="C1531">
        <v>21</v>
      </c>
      <c r="D1531">
        <f>VLOOKUP(Table4[[#This Row],[violation_code]],Table2[[#All],[violation_code]:[category]],3,FALSE)</f>
        <v>1</v>
      </c>
      <c r="E1531">
        <v>349570</v>
      </c>
      <c r="F1531" s="4">
        <v>0.32013888888888892</v>
      </c>
      <c r="G1531">
        <v>528</v>
      </c>
      <c r="H1531" t="s">
        <v>74</v>
      </c>
      <c r="I1531" t="str">
        <f>CONCATENATE(Table4[[#This Row],[house_number]]," ",Table4[[#This Row],[street_name]], ", New York, NY")</f>
        <v>528 W 114th St, New York, NY</v>
      </c>
    </row>
    <row r="1532" spans="1:9" x14ac:dyDescent="0.25">
      <c r="A1532">
        <v>7097820470</v>
      </c>
      <c r="B1532" s="5">
        <v>41527</v>
      </c>
      <c r="C1532">
        <v>21</v>
      </c>
      <c r="D1532">
        <f>VLOOKUP(Table4[[#This Row],[violation_code]],Table2[[#All],[violation_code]:[category]],3,FALSE)</f>
        <v>1</v>
      </c>
      <c r="E1532">
        <v>349570</v>
      </c>
      <c r="F1532" s="4">
        <v>0.31666666666666665</v>
      </c>
      <c r="G1532">
        <v>2870</v>
      </c>
      <c r="H1532" t="s">
        <v>17</v>
      </c>
      <c r="I1532" t="str">
        <f>CONCATENATE(Table4[[#This Row],[house_number]]," ",Table4[[#This Row],[street_name]], ", New York, NY")</f>
        <v>2870 Broadway, New York, NY</v>
      </c>
    </row>
    <row r="1533" spans="1:9" x14ac:dyDescent="0.25">
      <c r="A1533">
        <v>7097820469</v>
      </c>
      <c r="B1533" s="5">
        <v>41527</v>
      </c>
      <c r="C1533">
        <v>40</v>
      </c>
      <c r="D1533">
        <f>VLOOKUP(Table4[[#This Row],[violation_code]],Table2[[#All],[violation_code]:[category]],3,FALSE)</f>
        <v>2</v>
      </c>
      <c r="E1533">
        <v>349570</v>
      </c>
      <c r="F1533" s="4">
        <v>0.30208333333333331</v>
      </c>
      <c r="G1533">
        <v>221</v>
      </c>
      <c r="H1533" t="s">
        <v>209</v>
      </c>
      <c r="I1533" t="str">
        <f>CONCATENATE(Table4[[#This Row],[house_number]]," ",Table4[[#This Row],[street_name]], ", New York, NY")</f>
        <v>221 W 109th St, New York, NY</v>
      </c>
    </row>
    <row r="1534" spans="1:9" x14ac:dyDescent="0.25">
      <c r="A1534">
        <v>7097820457</v>
      </c>
      <c r="B1534" s="5">
        <v>41527</v>
      </c>
      <c r="C1534">
        <v>21</v>
      </c>
      <c r="D1534">
        <f>VLOOKUP(Table4[[#This Row],[violation_code]],Table2[[#All],[violation_code]:[category]],3,FALSE)</f>
        <v>1</v>
      </c>
      <c r="E1534">
        <v>349570</v>
      </c>
      <c r="F1534" s="4">
        <v>0.29652777777777778</v>
      </c>
      <c r="G1534">
        <v>987</v>
      </c>
      <c r="H1534" t="s">
        <v>14</v>
      </c>
      <c r="I1534" t="str">
        <f>CONCATENATE(Table4[[#This Row],[house_number]]," ",Table4[[#This Row],[street_name]], ", New York, NY")</f>
        <v>987 Columbus Ave, New York, NY</v>
      </c>
    </row>
    <row r="1535" spans="1:9" x14ac:dyDescent="0.25">
      <c r="A1535">
        <v>7097820445</v>
      </c>
      <c r="B1535" s="5">
        <v>41527</v>
      </c>
      <c r="C1535">
        <v>21</v>
      </c>
      <c r="D1535">
        <f>VLOOKUP(Table4[[#This Row],[violation_code]],Table2[[#All],[violation_code]:[category]],3,FALSE)</f>
        <v>1</v>
      </c>
      <c r="E1535">
        <v>349570</v>
      </c>
      <c r="F1535" s="4">
        <v>0.29583333333333334</v>
      </c>
      <c r="G1535">
        <v>998</v>
      </c>
      <c r="H1535" t="s">
        <v>14</v>
      </c>
      <c r="I1535" t="str">
        <f>CONCATENATE(Table4[[#This Row],[house_number]]," ",Table4[[#This Row],[street_name]], ", New York, NY")</f>
        <v>998 Columbus Ave, New York, NY</v>
      </c>
    </row>
    <row r="1536" spans="1:9" x14ac:dyDescent="0.25">
      <c r="A1536">
        <v>7097820421</v>
      </c>
      <c r="B1536" s="5">
        <v>41527</v>
      </c>
      <c r="C1536">
        <v>21</v>
      </c>
      <c r="D1536">
        <f>VLOOKUP(Table4[[#This Row],[violation_code]],Table2[[#All],[violation_code]:[category]],3,FALSE)</f>
        <v>1</v>
      </c>
      <c r="E1536">
        <v>349570</v>
      </c>
      <c r="F1536" s="4">
        <v>0.27777777777777779</v>
      </c>
      <c r="G1536">
        <v>875</v>
      </c>
      <c r="H1536" t="s">
        <v>14</v>
      </c>
      <c r="I1536" t="str">
        <f>CONCATENATE(Table4[[#This Row],[house_number]]," ",Table4[[#This Row],[street_name]], ", New York, NY")</f>
        <v>875 Columbus Ave, New York, NY</v>
      </c>
    </row>
    <row r="1537" spans="1:9" x14ac:dyDescent="0.25">
      <c r="A1537">
        <v>7097820408</v>
      </c>
      <c r="B1537" s="5">
        <v>41527</v>
      </c>
      <c r="C1537">
        <v>40</v>
      </c>
      <c r="D1537">
        <f>VLOOKUP(Table4[[#This Row],[violation_code]],Table2[[#All],[violation_code]:[category]],3,FALSE)</f>
        <v>2</v>
      </c>
      <c r="E1537">
        <v>349570</v>
      </c>
      <c r="F1537" s="4">
        <v>0.24513888888888888</v>
      </c>
      <c r="G1537">
        <v>100</v>
      </c>
      <c r="H1537" t="s">
        <v>52</v>
      </c>
      <c r="I1537" t="str">
        <f>CONCATENATE(Table4[[#This Row],[house_number]]," ",Table4[[#This Row],[street_name]], ", New York, NY")</f>
        <v>100 Claremont Ave, New York, NY</v>
      </c>
    </row>
    <row r="1538" spans="1:9" x14ac:dyDescent="0.25">
      <c r="A1538">
        <v>7097821607</v>
      </c>
      <c r="B1538" s="5">
        <v>41528</v>
      </c>
      <c r="C1538">
        <v>19</v>
      </c>
      <c r="D1538">
        <f>VLOOKUP(Table4[[#This Row],[violation_code]],Table2[[#All],[violation_code]:[category]],3,FALSE)</f>
        <v>2</v>
      </c>
      <c r="E1538">
        <v>349570</v>
      </c>
      <c r="F1538" s="4">
        <v>0.63263888888888886</v>
      </c>
      <c r="G1538">
        <v>246</v>
      </c>
      <c r="H1538" t="s">
        <v>40</v>
      </c>
      <c r="I1538" t="str">
        <f>CONCATENATE(Table4[[#This Row],[house_number]]," ",Table4[[#This Row],[street_name]], ", New York, NY")</f>
        <v>246 E 116th St, New York, NY</v>
      </c>
    </row>
    <row r="1539" spans="1:9" x14ac:dyDescent="0.25">
      <c r="A1539">
        <v>7097821590</v>
      </c>
      <c r="B1539" s="5">
        <v>41528</v>
      </c>
      <c r="C1539">
        <v>46</v>
      </c>
      <c r="D1539">
        <f>VLOOKUP(Table4[[#This Row],[violation_code]],Table2[[#All],[violation_code]:[category]],3,FALSE)</f>
        <v>3</v>
      </c>
      <c r="E1539">
        <v>349570</v>
      </c>
      <c r="F1539" s="4">
        <v>0.63124999999999998</v>
      </c>
      <c r="G1539">
        <v>228</v>
      </c>
      <c r="H1539" t="s">
        <v>40</v>
      </c>
      <c r="I1539" t="str">
        <f>CONCATENATE(Table4[[#This Row],[house_number]]," ",Table4[[#This Row],[street_name]], ", New York, NY")</f>
        <v>228 E 116th St, New York, NY</v>
      </c>
    </row>
    <row r="1540" spans="1:9" x14ac:dyDescent="0.25">
      <c r="A1540">
        <v>7097821553</v>
      </c>
      <c r="B1540" s="5">
        <v>41528</v>
      </c>
      <c r="C1540">
        <v>71</v>
      </c>
      <c r="D1540">
        <f>VLOOKUP(Table4[[#This Row],[violation_code]],Table2[[#All],[violation_code]:[category]],3,FALSE)</f>
        <v>5</v>
      </c>
      <c r="E1540">
        <v>349570</v>
      </c>
      <c r="F1540" s="4">
        <v>0.59791666666666665</v>
      </c>
      <c r="G1540">
        <v>210</v>
      </c>
      <c r="H1540" t="s">
        <v>40</v>
      </c>
      <c r="I1540" t="str">
        <f>CONCATENATE(Table4[[#This Row],[house_number]]," ",Table4[[#This Row],[street_name]], ", New York, NY")</f>
        <v>210 E 116th St, New York, NY</v>
      </c>
    </row>
    <row r="1541" spans="1:9" x14ac:dyDescent="0.25">
      <c r="A1541">
        <v>7097821541</v>
      </c>
      <c r="B1541" s="5">
        <v>41528</v>
      </c>
      <c r="C1541">
        <v>46</v>
      </c>
      <c r="D1541">
        <f>VLOOKUP(Table4[[#This Row],[violation_code]],Table2[[#All],[violation_code]:[category]],3,FALSE)</f>
        <v>3</v>
      </c>
      <c r="E1541">
        <v>349570</v>
      </c>
      <c r="F1541" s="4">
        <v>0.59722222222222221</v>
      </c>
      <c r="G1541">
        <v>210</v>
      </c>
      <c r="H1541" t="s">
        <v>40</v>
      </c>
      <c r="I1541" t="str">
        <f>CONCATENATE(Table4[[#This Row],[house_number]]," ",Table4[[#This Row],[street_name]], ", New York, NY")</f>
        <v>210 E 116th St, New York, NY</v>
      </c>
    </row>
    <row r="1542" spans="1:9" x14ac:dyDescent="0.25">
      <c r="A1542">
        <v>7097821516</v>
      </c>
      <c r="B1542" s="5">
        <v>41528</v>
      </c>
      <c r="C1542">
        <v>46</v>
      </c>
      <c r="D1542">
        <f>VLOOKUP(Table4[[#This Row],[violation_code]],Table2[[#All],[violation_code]:[category]],3,FALSE)</f>
        <v>3</v>
      </c>
      <c r="E1542">
        <v>349570</v>
      </c>
      <c r="F1542" s="4">
        <v>0.58819444444444446</v>
      </c>
      <c r="G1542">
        <v>2018</v>
      </c>
      <c r="H1542" t="s">
        <v>87</v>
      </c>
      <c r="I1542" t="str">
        <f>CONCATENATE(Table4[[#This Row],[house_number]]," ",Table4[[#This Row],[street_name]], ", New York, NY")</f>
        <v>2018 3rd Ave, New York, NY</v>
      </c>
    </row>
    <row r="1543" spans="1:9" x14ac:dyDescent="0.25">
      <c r="A1543">
        <v>7097821504</v>
      </c>
      <c r="B1543" s="5">
        <v>41528</v>
      </c>
      <c r="C1543">
        <v>60</v>
      </c>
      <c r="D1543">
        <f>VLOOKUP(Table4[[#This Row],[violation_code]],Table2[[#All],[violation_code]:[category]],3,FALSE)</f>
        <v>3</v>
      </c>
      <c r="E1543">
        <v>349570</v>
      </c>
      <c r="F1543" s="4">
        <v>0.57916666666666672</v>
      </c>
      <c r="G1543">
        <v>154</v>
      </c>
      <c r="H1543" t="s">
        <v>210</v>
      </c>
      <c r="I1543" t="str">
        <f>CONCATENATE(Table4[[#This Row],[house_number]]," ",Table4[[#This Row],[street_name]], ", New York, NY")</f>
        <v>154 E 110th St, New York, NY</v>
      </c>
    </row>
    <row r="1544" spans="1:9" x14ac:dyDescent="0.25">
      <c r="A1544">
        <v>7097821486</v>
      </c>
      <c r="B1544" s="5">
        <v>41528</v>
      </c>
      <c r="C1544">
        <v>51</v>
      </c>
      <c r="D1544">
        <f>VLOOKUP(Table4[[#This Row],[violation_code]],Table2[[#All],[violation_code]:[category]],3,FALSE)</f>
        <v>3</v>
      </c>
      <c r="E1544">
        <v>349570</v>
      </c>
      <c r="F1544" s="4">
        <v>0.57291666666666663</v>
      </c>
      <c r="G1544">
        <v>246</v>
      </c>
      <c r="H1544" t="s">
        <v>39</v>
      </c>
      <c r="I1544" t="str">
        <f>CONCATENATE(Table4[[#This Row],[house_number]]," ",Table4[[#This Row],[street_name]], ", New York, NY")</f>
        <v>246 E 125th St, New York, NY</v>
      </c>
    </row>
    <row r="1545" spans="1:9" x14ac:dyDescent="0.25">
      <c r="A1545">
        <v>7097821474</v>
      </c>
      <c r="B1545" s="5">
        <v>41528</v>
      </c>
      <c r="C1545">
        <v>46</v>
      </c>
      <c r="D1545">
        <f>VLOOKUP(Table4[[#This Row],[violation_code]],Table2[[#All],[violation_code]:[category]],3,FALSE)</f>
        <v>3</v>
      </c>
      <c r="E1545">
        <v>349570</v>
      </c>
      <c r="F1545" s="4">
        <v>0.5708333333333333</v>
      </c>
      <c r="G1545">
        <v>159</v>
      </c>
      <c r="H1545" t="s">
        <v>39</v>
      </c>
      <c r="I1545" t="str">
        <f>CONCATENATE(Table4[[#This Row],[house_number]]," ",Table4[[#This Row],[street_name]], ", New York, NY")</f>
        <v>159 E 125th St, New York, NY</v>
      </c>
    </row>
    <row r="1546" spans="1:9" x14ac:dyDescent="0.25">
      <c r="A1546">
        <v>7097821437</v>
      </c>
      <c r="B1546" s="5">
        <v>41528</v>
      </c>
      <c r="C1546">
        <v>10</v>
      </c>
      <c r="D1546">
        <f>VLOOKUP(Table4[[#This Row],[violation_code]],Table2[[#All],[violation_code]:[category]],3,FALSE)</f>
        <v>2</v>
      </c>
      <c r="E1546">
        <v>349570</v>
      </c>
      <c r="F1546" s="4">
        <v>0.56041666666666667</v>
      </c>
      <c r="G1546">
        <v>2262</v>
      </c>
      <c r="H1546" t="s">
        <v>30</v>
      </c>
      <c r="I1546" t="str">
        <f>CONCATENATE(Table4[[#This Row],[house_number]]," ",Table4[[#This Row],[street_name]], ", New York, NY")</f>
        <v>2262 2nd Ave, New York, NY</v>
      </c>
    </row>
    <row r="1547" spans="1:9" x14ac:dyDescent="0.25">
      <c r="A1547">
        <v>7097821425</v>
      </c>
      <c r="B1547" s="5">
        <v>41528</v>
      </c>
      <c r="C1547">
        <v>46</v>
      </c>
      <c r="D1547">
        <f>VLOOKUP(Table4[[#This Row],[violation_code]],Table2[[#All],[violation_code]:[category]],3,FALSE)</f>
        <v>3</v>
      </c>
      <c r="E1547">
        <v>349570</v>
      </c>
      <c r="F1547" s="4">
        <v>0.54861111111111105</v>
      </c>
      <c r="G1547">
        <v>204</v>
      </c>
      <c r="H1547" t="s">
        <v>40</v>
      </c>
      <c r="I1547" t="str">
        <f>CONCATENATE(Table4[[#This Row],[house_number]]," ",Table4[[#This Row],[street_name]], ", New York, NY")</f>
        <v>204 E 116th St, New York, NY</v>
      </c>
    </row>
    <row r="1548" spans="1:9" x14ac:dyDescent="0.25">
      <c r="A1548">
        <v>7097821413</v>
      </c>
      <c r="B1548" s="5">
        <v>41528</v>
      </c>
      <c r="C1548">
        <v>71</v>
      </c>
      <c r="D1548">
        <f>VLOOKUP(Table4[[#This Row],[violation_code]],Table2[[#All],[violation_code]:[category]],3,FALSE)</f>
        <v>5</v>
      </c>
      <c r="E1548">
        <v>349570</v>
      </c>
      <c r="F1548" s="4">
        <v>0.54652777777777783</v>
      </c>
      <c r="G1548">
        <v>178</v>
      </c>
      <c r="H1548" t="s">
        <v>40</v>
      </c>
      <c r="I1548" t="str">
        <f>CONCATENATE(Table4[[#This Row],[house_number]]," ",Table4[[#This Row],[street_name]], ", New York, NY")</f>
        <v>178 E 116th St, New York, NY</v>
      </c>
    </row>
    <row r="1549" spans="1:9" x14ac:dyDescent="0.25">
      <c r="A1549">
        <v>7097821401</v>
      </c>
      <c r="B1549" s="5">
        <v>41528</v>
      </c>
      <c r="C1549">
        <v>46</v>
      </c>
      <c r="D1549">
        <f>VLOOKUP(Table4[[#This Row],[violation_code]],Table2[[#All],[violation_code]:[category]],3,FALSE)</f>
        <v>3</v>
      </c>
      <c r="E1549">
        <v>349570</v>
      </c>
      <c r="F1549" s="4">
        <v>0.54583333333333328</v>
      </c>
      <c r="G1549">
        <v>178</v>
      </c>
      <c r="H1549" t="s">
        <v>40</v>
      </c>
      <c r="I1549" t="str">
        <f>CONCATENATE(Table4[[#This Row],[house_number]]," ",Table4[[#This Row],[street_name]], ", New York, NY")</f>
        <v>178 E 116th St, New York, NY</v>
      </c>
    </row>
    <row r="1550" spans="1:9" x14ac:dyDescent="0.25">
      <c r="A1550">
        <v>7097821383</v>
      </c>
      <c r="B1550" s="5">
        <v>41528</v>
      </c>
      <c r="C1550">
        <v>21</v>
      </c>
      <c r="D1550">
        <f>VLOOKUP(Table4[[#This Row],[violation_code]],Table2[[#All],[violation_code]:[category]],3,FALSE)</f>
        <v>1</v>
      </c>
      <c r="E1550">
        <v>349570</v>
      </c>
      <c r="F1550" s="4">
        <v>0.4909722222222222</v>
      </c>
      <c r="G1550">
        <v>601</v>
      </c>
      <c r="H1550" t="s">
        <v>65</v>
      </c>
      <c r="I1550" t="str">
        <f>CONCATENATE(Table4[[#This Row],[house_number]]," ",Table4[[#This Row],[street_name]], ", New York, NY")</f>
        <v>601 W 163rd St, New York, NY</v>
      </c>
    </row>
    <row r="1551" spans="1:9" x14ac:dyDescent="0.25">
      <c r="A1551">
        <v>7097821371</v>
      </c>
      <c r="B1551" s="5">
        <v>41528</v>
      </c>
      <c r="C1551">
        <v>21</v>
      </c>
      <c r="D1551">
        <f>VLOOKUP(Table4[[#This Row],[violation_code]],Table2[[#All],[violation_code]:[category]],3,FALSE)</f>
        <v>1</v>
      </c>
      <c r="E1551">
        <v>349570</v>
      </c>
      <c r="F1551" s="4">
        <v>0.49027777777777781</v>
      </c>
      <c r="G1551">
        <v>601</v>
      </c>
      <c r="H1551" t="s">
        <v>65</v>
      </c>
      <c r="I1551" t="str">
        <f>CONCATENATE(Table4[[#This Row],[house_number]]," ",Table4[[#This Row],[street_name]], ", New York, NY")</f>
        <v>601 W 163rd St, New York, NY</v>
      </c>
    </row>
    <row r="1552" spans="1:9" x14ac:dyDescent="0.25">
      <c r="A1552">
        <v>7097821358</v>
      </c>
      <c r="B1552" s="5">
        <v>41528</v>
      </c>
      <c r="C1552">
        <v>21</v>
      </c>
      <c r="D1552">
        <f>VLOOKUP(Table4[[#This Row],[violation_code]],Table2[[#All],[violation_code]:[category]],3,FALSE)</f>
        <v>1</v>
      </c>
      <c r="E1552">
        <v>349570</v>
      </c>
      <c r="F1552" s="4">
        <v>0.48541666666666666</v>
      </c>
      <c r="G1552">
        <v>615</v>
      </c>
      <c r="H1552" t="s">
        <v>64</v>
      </c>
      <c r="I1552" t="str">
        <f>CONCATENATE(Table4[[#This Row],[house_number]]," ",Table4[[#This Row],[street_name]], ", New York, NY")</f>
        <v>615 W 162nd St, New York, NY</v>
      </c>
    </row>
    <row r="1553" spans="1:9" x14ac:dyDescent="0.25">
      <c r="A1553">
        <v>7097821322</v>
      </c>
      <c r="B1553" s="5">
        <v>41528</v>
      </c>
      <c r="C1553">
        <v>14</v>
      </c>
      <c r="D1553">
        <f>VLOOKUP(Table4[[#This Row],[violation_code]],Table2[[#All],[violation_code]:[category]],3,FALSE)</f>
        <v>2</v>
      </c>
      <c r="E1553">
        <v>349570</v>
      </c>
      <c r="F1553" s="4">
        <v>0.4055555555555555</v>
      </c>
      <c r="G1553">
        <v>600</v>
      </c>
      <c r="H1553" t="s">
        <v>109</v>
      </c>
      <c r="I1553" t="str">
        <f>CONCATENATE(Table4[[#This Row],[house_number]]," ",Table4[[#This Row],[street_name]], ", New York, NY")</f>
        <v>600 W 165th St, New York, NY</v>
      </c>
    </row>
    <row r="1554" spans="1:9" x14ac:dyDescent="0.25">
      <c r="A1554">
        <v>7097821309</v>
      </c>
      <c r="B1554" s="5">
        <v>41528</v>
      </c>
      <c r="C1554">
        <v>21</v>
      </c>
      <c r="D1554">
        <f>VLOOKUP(Table4[[#This Row],[violation_code]],Table2[[#All],[violation_code]:[category]],3,FALSE)</f>
        <v>1</v>
      </c>
      <c r="E1554">
        <v>349570</v>
      </c>
      <c r="F1554" s="4">
        <v>0.40069444444444446</v>
      </c>
      <c r="G1554">
        <v>539</v>
      </c>
      <c r="H1554" t="s">
        <v>64</v>
      </c>
      <c r="I1554" t="str">
        <f>CONCATENATE(Table4[[#This Row],[house_number]]," ",Table4[[#This Row],[street_name]], ", New York, NY")</f>
        <v>539 W 162nd St, New York, NY</v>
      </c>
    </row>
    <row r="1555" spans="1:9" x14ac:dyDescent="0.25">
      <c r="A1555">
        <v>7097821280</v>
      </c>
      <c r="B1555" s="5">
        <v>41528</v>
      </c>
      <c r="C1555">
        <v>21</v>
      </c>
      <c r="D1555">
        <f>VLOOKUP(Table4[[#This Row],[violation_code]],Table2[[#All],[violation_code]:[category]],3,FALSE)</f>
        <v>1</v>
      </c>
      <c r="E1555">
        <v>349570</v>
      </c>
      <c r="F1555" s="4">
        <v>0.36180555555555555</v>
      </c>
      <c r="G1555">
        <v>1061</v>
      </c>
      <c r="H1555" t="s">
        <v>16</v>
      </c>
      <c r="I1555" t="str">
        <f>CONCATENATE(Table4[[#This Row],[house_number]]," ",Table4[[#This Row],[street_name]], ", New York, NY")</f>
        <v>1061 Amsterdam Ave, New York, NY</v>
      </c>
    </row>
    <row r="1556" spans="1:9" x14ac:dyDescent="0.25">
      <c r="A1556">
        <v>7097821279</v>
      </c>
      <c r="B1556" s="5">
        <v>41528</v>
      </c>
      <c r="C1556">
        <v>21</v>
      </c>
      <c r="D1556">
        <f>VLOOKUP(Table4[[#This Row],[violation_code]],Table2[[#All],[violation_code]:[category]],3,FALSE)</f>
        <v>1</v>
      </c>
      <c r="E1556">
        <v>349570</v>
      </c>
      <c r="F1556" s="4">
        <v>0.35972222222222222</v>
      </c>
      <c r="G1556">
        <v>559</v>
      </c>
      <c r="H1556" t="s">
        <v>66</v>
      </c>
      <c r="I1556" t="str">
        <f>CONCATENATE(Table4[[#This Row],[house_number]]," ",Table4[[#This Row],[street_name]], ", New York, NY")</f>
        <v>559 W 164th St, New York, NY</v>
      </c>
    </row>
    <row r="1557" spans="1:9" x14ac:dyDescent="0.25">
      <c r="A1557">
        <v>7097821255</v>
      </c>
      <c r="B1557" s="5">
        <v>41528</v>
      </c>
      <c r="C1557">
        <v>21</v>
      </c>
      <c r="D1557">
        <f>VLOOKUP(Table4[[#This Row],[violation_code]],Table2[[#All],[violation_code]:[category]],3,FALSE)</f>
        <v>1</v>
      </c>
      <c r="E1557">
        <v>349570</v>
      </c>
      <c r="F1557" s="4">
        <v>0.33749999999999997</v>
      </c>
      <c r="G1557">
        <v>3830</v>
      </c>
      <c r="H1557" t="s">
        <v>17</v>
      </c>
      <c r="I1557" t="str">
        <f>CONCATENATE(Table4[[#This Row],[house_number]]," ",Table4[[#This Row],[street_name]], ", New York, NY")</f>
        <v>3830 Broadway, New York, NY</v>
      </c>
    </row>
    <row r="1558" spans="1:9" x14ac:dyDescent="0.25">
      <c r="A1558">
        <v>7097821243</v>
      </c>
      <c r="B1558" s="5">
        <v>41528</v>
      </c>
      <c r="C1558">
        <v>21</v>
      </c>
      <c r="D1558">
        <f>VLOOKUP(Table4[[#This Row],[violation_code]],Table2[[#All],[violation_code]:[category]],3,FALSE)</f>
        <v>1</v>
      </c>
      <c r="E1558">
        <v>349570</v>
      </c>
      <c r="F1558" s="4">
        <v>0.33680555555555558</v>
      </c>
      <c r="H1558" t="s">
        <v>74</v>
      </c>
      <c r="I1558" t="str">
        <f>CONCATENATE(Table4[[#This Row],[house_number]]," ",Table4[[#This Row],[street_name]], ", New York, NY")</f>
        <v xml:space="preserve"> W 114th St, New York, NY</v>
      </c>
    </row>
    <row r="1559" spans="1:9" x14ac:dyDescent="0.25">
      <c r="A1559">
        <v>7097821231</v>
      </c>
      <c r="B1559" s="5">
        <v>41528</v>
      </c>
      <c r="C1559">
        <v>21</v>
      </c>
      <c r="D1559">
        <f>VLOOKUP(Table4[[#This Row],[violation_code]],Table2[[#All],[violation_code]:[category]],3,FALSE)</f>
        <v>1</v>
      </c>
      <c r="E1559">
        <v>349570</v>
      </c>
      <c r="F1559" s="4">
        <v>0.32013888888888892</v>
      </c>
      <c r="G1559">
        <v>525</v>
      </c>
      <c r="H1559" t="s">
        <v>74</v>
      </c>
      <c r="I1559" t="str">
        <f>CONCATENATE(Table4[[#This Row],[house_number]]," ",Table4[[#This Row],[street_name]], ", New York, NY")</f>
        <v>525 W 114th St, New York, NY</v>
      </c>
    </row>
    <row r="1560" spans="1:9" x14ac:dyDescent="0.25">
      <c r="A1560">
        <v>7097821220</v>
      </c>
      <c r="B1560" s="5">
        <v>41528</v>
      </c>
      <c r="C1560">
        <v>21</v>
      </c>
      <c r="D1560">
        <f>VLOOKUP(Table4[[#This Row],[violation_code]],Table2[[#All],[violation_code]:[category]],3,FALSE)</f>
        <v>1</v>
      </c>
      <c r="E1560">
        <v>349570</v>
      </c>
      <c r="F1560" s="4">
        <v>0.32013888888888892</v>
      </c>
      <c r="G1560">
        <v>526</v>
      </c>
      <c r="H1560" t="s">
        <v>74</v>
      </c>
      <c r="I1560" t="str">
        <f>CONCATENATE(Table4[[#This Row],[house_number]]," ",Table4[[#This Row],[street_name]], ", New York, NY")</f>
        <v>526 W 114th St, New York, NY</v>
      </c>
    </row>
    <row r="1561" spans="1:9" x14ac:dyDescent="0.25">
      <c r="A1561">
        <v>7097821190</v>
      </c>
      <c r="B1561" s="5">
        <v>41528</v>
      </c>
      <c r="C1561">
        <v>21</v>
      </c>
      <c r="D1561">
        <f>VLOOKUP(Table4[[#This Row],[violation_code]],Table2[[#All],[violation_code]:[category]],3,FALSE)</f>
        <v>1</v>
      </c>
      <c r="E1561">
        <v>349570</v>
      </c>
      <c r="F1561" s="4">
        <v>0.31736111111111115</v>
      </c>
      <c r="G1561">
        <v>554</v>
      </c>
      <c r="H1561" t="s">
        <v>74</v>
      </c>
      <c r="I1561" t="str">
        <f>CONCATENATE(Table4[[#This Row],[house_number]]," ",Table4[[#This Row],[street_name]], ", New York, NY")</f>
        <v>554 W 114th St, New York, NY</v>
      </c>
    </row>
    <row r="1562" spans="1:9" x14ac:dyDescent="0.25">
      <c r="A1562">
        <v>7097821176</v>
      </c>
      <c r="B1562" s="5">
        <v>41528</v>
      </c>
      <c r="C1562">
        <v>84</v>
      </c>
      <c r="D1562">
        <f>VLOOKUP(Table4[[#This Row],[violation_code]],Table2[[#All],[violation_code]:[category]],3,FALSE)</f>
        <v>5</v>
      </c>
      <c r="E1562">
        <v>349570</v>
      </c>
      <c r="F1562" s="4">
        <v>0.3034722222222222</v>
      </c>
      <c r="G1562">
        <v>510</v>
      </c>
      <c r="H1562" t="s">
        <v>14</v>
      </c>
      <c r="I1562" t="str">
        <f>CONCATENATE(Table4[[#This Row],[house_number]]," ",Table4[[#This Row],[street_name]], ", New York, NY")</f>
        <v>510 Columbus Ave, New York, NY</v>
      </c>
    </row>
    <row r="1563" spans="1:9" x14ac:dyDescent="0.25">
      <c r="A1563">
        <v>7097821164</v>
      </c>
      <c r="B1563" s="5">
        <v>41528</v>
      </c>
      <c r="C1563">
        <v>14</v>
      </c>
      <c r="D1563">
        <f>VLOOKUP(Table4[[#This Row],[violation_code]],Table2[[#All],[violation_code]:[category]],3,FALSE)</f>
        <v>2</v>
      </c>
      <c r="E1563">
        <v>349570</v>
      </c>
      <c r="F1563" s="4">
        <v>0.30277777777777776</v>
      </c>
      <c r="G1563">
        <v>510</v>
      </c>
      <c r="H1563" t="s">
        <v>14</v>
      </c>
      <c r="I1563" t="str">
        <f>CONCATENATE(Table4[[#This Row],[house_number]]," ",Table4[[#This Row],[street_name]], ", New York, NY")</f>
        <v>510 Columbus Ave, New York, NY</v>
      </c>
    </row>
    <row r="1564" spans="1:9" x14ac:dyDescent="0.25">
      <c r="A1564">
        <v>7097821152</v>
      </c>
      <c r="B1564" s="5">
        <v>41528</v>
      </c>
      <c r="C1564">
        <v>21</v>
      </c>
      <c r="D1564">
        <f>VLOOKUP(Table4[[#This Row],[violation_code]],Table2[[#All],[violation_code]:[category]],3,FALSE)</f>
        <v>1</v>
      </c>
      <c r="E1564">
        <v>349570</v>
      </c>
      <c r="F1564" s="4">
        <v>0.29583333333333334</v>
      </c>
      <c r="G1564">
        <v>984</v>
      </c>
      <c r="H1564" t="s">
        <v>14</v>
      </c>
      <c r="I1564" t="str">
        <f>CONCATENATE(Table4[[#This Row],[house_number]]," ",Table4[[#This Row],[street_name]], ", New York, NY")</f>
        <v>984 Columbus Ave, New York, NY</v>
      </c>
    </row>
    <row r="1565" spans="1:9" x14ac:dyDescent="0.25">
      <c r="A1565">
        <v>7097821139</v>
      </c>
      <c r="B1565" s="5">
        <v>41528</v>
      </c>
      <c r="C1565">
        <v>70</v>
      </c>
      <c r="D1565">
        <f>VLOOKUP(Table4[[#This Row],[violation_code]],Table2[[#All],[violation_code]:[category]],3,FALSE)</f>
        <v>5</v>
      </c>
      <c r="E1565">
        <v>349570</v>
      </c>
      <c r="F1565" s="4">
        <v>0.27916666666666667</v>
      </c>
      <c r="G1565" t="s">
        <v>211</v>
      </c>
      <c r="H1565" t="s">
        <v>160</v>
      </c>
      <c r="I1565" t="str">
        <f>CONCATENATE(Table4[[#This Row],[house_number]]," ",Table4[[#This Row],[street_name]], ", New York, NY")</f>
        <v>51-53 Manhattan Ave, New York, NY</v>
      </c>
    </row>
    <row r="1566" spans="1:9" x14ac:dyDescent="0.25">
      <c r="A1566">
        <v>7097821127</v>
      </c>
      <c r="B1566" s="5">
        <v>41528</v>
      </c>
      <c r="C1566">
        <v>40</v>
      </c>
      <c r="D1566">
        <f>VLOOKUP(Table4[[#This Row],[violation_code]],Table2[[#All],[violation_code]:[category]],3,FALSE)</f>
        <v>2</v>
      </c>
      <c r="E1566">
        <v>349570</v>
      </c>
      <c r="F1566" s="4">
        <v>0.27847222222222223</v>
      </c>
      <c r="G1566" t="s">
        <v>211</v>
      </c>
      <c r="H1566" t="s">
        <v>160</v>
      </c>
      <c r="I1566" t="str">
        <f>CONCATENATE(Table4[[#This Row],[house_number]]," ",Table4[[#This Row],[street_name]], ", New York, NY")</f>
        <v>51-53 Manhattan Ave, New York, NY</v>
      </c>
    </row>
    <row r="1567" spans="1:9" x14ac:dyDescent="0.25">
      <c r="A1567">
        <v>7097821589</v>
      </c>
      <c r="B1567" s="5">
        <v>41528</v>
      </c>
      <c r="C1567">
        <v>18</v>
      </c>
      <c r="D1567">
        <f>VLOOKUP(Table4[[#This Row],[violation_code]],Table2[[#All],[violation_code]:[category]],3,FALSE)</f>
        <v>2</v>
      </c>
      <c r="E1567">
        <v>349570</v>
      </c>
      <c r="F1567" s="4">
        <v>0.6118055555555556</v>
      </c>
      <c r="G1567">
        <v>2383</v>
      </c>
      <c r="H1567" t="s">
        <v>30</v>
      </c>
      <c r="I1567" t="str">
        <f>CONCATENATE(Table4[[#This Row],[house_number]]," ",Table4[[#This Row],[street_name]], ", New York, NY")</f>
        <v>2383 2nd Ave, New York, NY</v>
      </c>
    </row>
    <row r="1568" spans="1:9" x14ac:dyDescent="0.25">
      <c r="A1568">
        <v>7097821565</v>
      </c>
      <c r="B1568" s="5">
        <v>41528</v>
      </c>
      <c r="C1568">
        <v>19</v>
      </c>
      <c r="D1568">
        <f>VLOOKUP(Table4[[#This Row],[violation_code]],Table2[[#All],[violation_code]:[category]],3,FALSE)</f>
        <v>2</v>
      </c>
      <c r="E1568">
        <v>349570</v>
      </c>
      <c r="F1568" s="4">
        <v>0.60138888888888886</v>
      </c>
      <c r="G1568">
        <v>248</v>
      </c>
      <c r="H1568" t="s">
        <v>40</v>
      </c>
      <c r="I1568" t="str">
        <f>CONCATENATE(Table4[[#This Row],[house_number]]," ",Table4[[#This Row],[street_name]], ", New York, NY")</f>
        <v>248 E 116th St, New York, NY</v>
      </c>
    </row>
    <row r="1569" spans="1:9" x14ac:dyDescent="0.25">
      <c r="A1569">
        <v>7097821530</v>
      </c>
      <c r="B1569" s="5">
        <v>41528</v>
      </c>
      <c r="C1569">
        <v>18</v>
      </c>
      <c r="D1569">
        <f>VLOOKUP(Table4[[#This Row],[violation_code]],Table2[[#All],[violation_code]:[category]],3,FALSE)</f>
        <v>2</v>
      </c>
      <c r="E1569">
        <v>349570</v>
      </c>
      <c r="F1569" s="4">
        <v>0.59305555555555556</v>
      </c>
      <c r="G1569">
        <v>2383</v>
      </c>
      <c r="H1569" t="s">
        <v>30</v>
      </c>
      <c r="I1569" t="str">
        <f>CONCATENATE(Table4[[#This Row],[house_number]]," ",Table4[[#This Row],[street_name]], ", New York, NY")</f>
        <v>2383 2nd Ave, New York, NY</v>
      </c>
    </row>
    <row r="1570" spans="1:9" x14ac:dyDescent="0.25">
      <c r="A1570">
        <v>7097821528</v>
      </c>
      <c r="B1570" s="5">
        <v>41528</v>
      </c>
      <c r="C1570">
        <v>18</v>
      </c>
      <c r="D1570">
        <f>VLOOKUP(Table4[[#This Row],[violation_code]],Table2[[#All],[violation_code]:[category]],3,FALSE)</f>
        <v>2</v>
      </c>
      <c r="E1570">
        <v>349570</v>
      </c>
      <c r="F1570" s="4">
        <v>0.59097222222222223</v>
      </c>
      <c r="G1570">
        <v>2401</v>
      </c>
      <c r="H1570" t="s">
        <v>30</v>
      </c>
      <c r="I1570" t="str">
        <f>CONCATENATE(Table4[[#This Row],[house_number]]," ",Table4[[#This Row],[street_name]], ", New York, NY")</f>
        <v>2401 2nd Ave, New York, NY</v>
      </c>
    </row>
    <row r="1571" spans="1:9" x14ac:dyDescent="0.25">
      <c r="A1571">
        <v>7097821498</v>
      </c>
      <c r="B1571" s="5">
        <v>41528</v>
      </c>
      <c r="C1571">
        <v>19</v>
      </c>
      <c r="D1571">
        <f>VLOOKUP(Table4[[#This Row],[violation_code]],Table2[[#All],[violation_code]:[category]],3,FALSE)</f>
        <v>2</v>
      </c>
      <c r="E1571">
        <v>349570</v>
      </c>
      <c r="F1571" s="4">
        <v>0.57777777777777783</v>
      </c>
      <c r="G1571">
        <v>157</v>
      </c>
      <c r="H1571" t="s">
        <v>40</v>
      </c>
      <c r="I1571" t="str">
        <f>CONCATENATE(Table4[[#This Row],[house_number]]," ",Table4[[#This Row],[street_name]], ", New York, NY")</f>
        <v>157 E 116th St, New York, NY</v>
      </c>
    </row>
    <row r="1572" spans="1:9" x14ac:dyDescent="0.25">
      <c r="A1572">
        <v>7097821462</v>
      </c>
      <c r="B1572" s="5">
        <v>41528</v>
      </c>
      <c r="C1572">
        <v>17</v>
      </c>
      <c r="D1572">
        <f>VLOOKUP(Table4[[#This Row],[violation_code]],Table2[[#All],[violation_code]:[category]],3,FALSE)</f>
        <v>2</v>
      </c>
      <c r="E1572">
        <v>349570</v>
      </c>
      <c r="F1572" s="4">
        <v>0.56944444444444442</v>
      </c>
      <c r="G1572">
        <v>116</v>
      </c>
      <c r="H1572" t="s">
        <v>39</v>
      </c>
      <c r="I1572" t="str">
        <f>CONCATENATE(Table4[[#This Row],[house_number]]," ",Table4[[#This Row],[street_name]], ", New York, NY")</f>
        <v>116 E 125th St, New York, NY</v>
      </c>
    </row>
    <row r="1573" spans="1:9" x14ac:dyDescent="0.25">
      <c r="A1573">
        <v>7097821450</v>
      </c>
      <c r="B1573" s="5">
        <v>41528</v>
      </c>
      <c r="C1573">
        <v>14</v>
      </c>
      <c r="D1573">
        <f>VLOOKUP(Table4[[#This Row],[violation_code]],Table2[[#All],[violation_code]:[category]],3,FALSE)</f>
        <v>2</v>
      </c>
      <c r="E1573">
        <v>349570</v>
      </c>
      <c r="F1573" s="4">
        <v>0.56736111111111109</v>
      </c>
      <c r="G1573">
        <v>1815</v>
      </c>
      <c r="H1573" t="s">
        <v>60</v>
      </c>
      <c r="I1573" t="str">
        <f>CONCATENATE(Table4[[#This Row],[house_number]]," ",Table4[[#This Row],[street_name]], ", New York, NY")</f>
        <v>1815 Park Ave, New York, NY</v>
      </c>
    </row>
    <row r="1574" spans="1:9" x14ac:dyDescent="0.25">
      <c r="A1574">
        <v>7097821449</v>
      </c>
      <c r="B1574" s="5">
        <v>41528</v>
      </c>
      <c r="C1574">
        <v>19</v>
      </c>
      <c r="D1574">
        <f>VLOOKUP(Table4[[#This Row],[violation_code]],Table2[[#All],[violation_code]:[category]],3,FALSE)</f>
        <v>2</v>
      </c>
      <c r="E1574">
        <v>349570</v>
      </c>
      <c r="F1574" s="4">
        <v>0.56388888888888888</v>
      </c>
      <c r="G1574">
        <v>156</v>
      </c>
      <c r="H1574" t="s">
        <v>40</v>
      </c>
      <c r="I1574" t="str">
        <f>CONCATENATE(Table4[[#This Row],[house_number]]," ",Table4[[#This Row],[street_name]], ", New York, NY")</f>
        <v>156 E 116th St, New York, NY</v>
      </c>
    </row>
    <row r="1575" spans="1:9" x14ac:dyDescent="0.25">
      <c r="A1575">
        <v>7097821395</v>
      </c>
      <c r="B1575" s="5">
        <v>41528</v>
      </c>
      <c r="C1575">
        <v>21</v>
      </c>
      <c r="D1575">
        <f>VLOOKUP(Table4[[#This Row],[violation_code]],Table2[[#All],[violation_code]:[category]],3,FALSE)</f>
        <v>1</v>
      </c>
      <c r="E1575">
        <v>349570</v>
      </c>
      <c r="F1575" s="4">
        <v>0.49236111111111108</v>
      </c>
      <c r="G1575" t="s">
        <v>212</v>
      </c>
      <c r="H1575" t="s">
        <v>107</v>
      </c>
      <c r="I1575" t="str">
        <f>CONCATENATE(Table4[[#This Row],[house_number]]," ",Table4[[#This Row],[street_name]], ", New York, NY")</f>
        <v>100-98 Ft Washington Ave, New York, NY</v>
      </c>
    </row>
    <row r="1576" spans="1:9" x14ac:dyDescent="0.25">
      <c r="A1576">
        <v>7097821360</v>
      </c>
      <c r="B1576" s="5">
        <v>41528</v>
      </c>
      <c r="C1576">
        <v>21</v>
      </c>
      <c r="D1576">
        <f>VLOOKUP(Table4[[#This Row],[violation_code]],Table2[[#All],[violation_code]:[category]],3,FALSE)</f>
        <v>1</v>
      </c>
      <c r="E1576">
        <v>349570</v>
      </c>
      <c r="F1576" s="4">
        <v>0.48749999999999999</v>
      </c>
      <c r="G1576">
        <v>601</v>
      </c>
      <c r="H1576" t="s">
        <v>64</v>
      </c>
      <c r="I1576" t="str">
        <f>CONCATENATE(Table4[[#This Row],[house_number]]," ",Table4[[#This Row],[street_name]], ", New York, NY")</f>
        <v>601 W 162nd St, New York, NY</v>
      </c>
    </row>
    <row r="1577" spans="1:9" x14ac:dyDescent="0.25">
      <c r="A1577">
        <v>7097821346</v>
      </c>
      <c r="B1577" s="5">
        <v>41528</v>
      </c>
      <c r="C1577">
        <v>21</v>
      </c>
      <c r="D1577">
        <f>VLOOKUP(Table4[[#This Row],[violation_code]],Table2[[#All],[violation_code]:[category]],3,FALSE)</f>
        <v>1</v>
      </c>
      <c r="E1577">
        <v>349570</v>
      </c>
      <c r="F1577" s="4">
        <v>0.48333333333333334</v>
      </c>
      <c r="G1577">
        <v>645</v>
      </c>
      <c r="H1577" t="s">
        <v>19</v>
      </c>
      <c r="I1577" t="str">
        <f>CONCATENATE(Table4[[#This Row],[house_number]]," ",Table4[[#This Row],[street_name]], ", New York, NY")</f>
        <v>645 W 160th St, New York, NY</v>
      </c>
    </row>
    <row r="1578" spans="1:9" x14ac:dyDescent="0.25">
      <c r="A1578">
        <v>7097821334</v>
      </c>
      <c r="B1578" s="5">
        <v>41528</v>
      </c>
      <c r="C1578">
        <v>46</v>
      </c>
      <c r="D1578">
        <f>VLOOKUP(Table4[[#This Row],[violation_code]],Table2[[#All],[violation_code]:[category]],3,FALSE)</f>
        <v>3</v>
      </c>
      <c r="E1578">
        <v>349570</v>
      </c>
      <c r="F1578" s="4">
        <v>0.45902777777777781</v>
      </c>
      <c r="G1578">
        <v>3855</v>
      </c>
      <c r="H1578" t="s">
        <v>17</v>
      </c>
      <c r="I1578" t="str">
        <f>CONCATENATE(Table4[[#This Row],[house_number]]," ",Table4[[#This Row],[street_name]], ", New York, NY")</f>
        <v>3855 Broadway, New York, NY</v>
      </c>
    </row>
    <row r="1579" spans="1:9" x14ac:dyDescent="0.25">
      <c r="A1579">
        <v>7097821310</v>
      </c>
      <c r="B1579" s="5">
        <v>41528</v>
      </c>
      <c r="C1579">
        <v>21</v>
      </c>
      <c r="D1579">
        <f>VLOOKUP(Table4[[#This Row],[violation_code]],Table2[[#All],[violation_code]:[category]],3,FALSE)</f>
        <v>1</v>
      </c>
      <c r="E1579">
        <v>349570</v>
      </c>
      <c r="F1579" s="4">
        <v>0.40138888888888885</v>
      </c>
      <c r="G1579">
        <v>525</v>
      </c>
      <c r="H1579" t="s">
        <v>64</v>
      </c>
      <c r="I1579" t="str">
        <f>CONCATENATE(Table4[[#This Row],[house_number]]," ",Table4[[#This Row],[street_name]], ", New York, NY")</f>
        <v>525 W 162nd St, New York, NY</v>
      </c>
    </row>
    <row r="1580" spans="1:9" x14ac:dyDescent="0.25">
      <c r="A1580">
        <v>7097821292</v>
      </c>
      <c r="B1580" s="5">
        <v>41528</v>
      </c>
      <c r="C1580">
        <v>21</v>
      </c>
      <c r="D1580">
        <f>VLOOKUP(Table4[[#This Row],[violation_code]],Table2[[#All],[violation_code]:[category]],3,FALSE)</f>
        <v>1</v>
      </c>
      <c r="E1580">
        <v>349570</v>
      </c>
      <c r="F1580" s="4">
        <v>0.39999999999999997</v>
      </c>
      <c r="G1580">
        <v>565</v>
      </c>
      <c r="H1580" t="s">
        <v>64</v>
      </c>
      <c r="I1580" t="str">
        <f>CONCATENATE(Table4[[#This Row],[house_number]]," ",Table4[[#This Row],[street_name]], ", New York, NY")</f>
        <v>565 W 162nd St, New York, NY</v>
      </c>
    </row>
    <row r="1581" spans="1:9" x14ac:dyDescent="0.25">
      <c r="A1581">
        <v>7097821267</v>
      </c>
      <c r="B1581" s="5">
        <v>41528</v>
      </c>
      <c r="C1581">
        <v>21</v>
      </c>
      <c r="D1581">
        <f>VLOOKUP(Table4[[#This Row],[violation_code]],Table2[[#All],[violation_code]:[category]],3,FALSE)</f>
        <v>1</v>
      </c>
      <c r="E1581">
        <v>349570</v>
      </c>
      <c r="F1581" s="4">
        <v>0.35902777777777778</v>
      </c>
      <c r="G1581">
        <v>559</v>
      </c>
      <c r="H1581" t="s">
        <v>66</v>
      </c>
      <c r="I1581" t="str">
        <f>CONCATENATE(Table4[[#This Row],[house_number]]," ",Table4[[#This Row],[street_name]], ", New York, NY")</f>
        <v>559 W 164th St, New York, NY</v>
      </c>
    </row>
    <row r="1582" spans="1:9" x14ac:dyDescent="0.25">
      <c r="A1582">
        <v>7097821218</v>
      </c>
      <c r="B1582" s="5">
        <v>41528</v>
      </c>
      <c r="C1582">
        <v>21</v>
      </c>
      <c r="D1582">
        <f>VLOOKUP(Table4[[#This Row],[violation_code]],Table2[[#All],[violation_code]:[category]],3,FALSE)</f>
        <v>1</v>
      </c>
      <c r="E1582">
        <v>349570</v>
      </c>
      <c r="F1582" s="4">
        <v>0.31875000000000003</v>
      </c>
      <c r="G1582">
        <v>556</v>
      </c>
      <c r="H1582" t="s">
        <v>74</v>
      </c>
      <c r="I1582" t="str">
        <f>CONCATENATE(Table4[[#This Row],[house_number]]," ",Table4[[#This Row],[street_name]], ", New York, NY")</f>
        <v>556 W 114th St, New York, NY</v>
      </c>
    </row>
    <row r="1583" spans="1:9" x14ac:dyDescent="0.25">
      <c r="A1583">
        <v>7097821206</v>
      </c>
      <c r="B1583" s="5">
        <v>41528</v>
      </c>
      <c r="C1583">
        <v>21</v>
      </c>
      <c r="D1583">
        <f>VLOOKUP(Table4[[#This Row],[violation_code]],Table2[[#All],[violation_code]:[category]],3,FALSE)</f>
        <v>1</v>
      </c>
      <c r="E1583">
        <v>349570</v>
      </c>
      <c r="F1583" s="4">
        <v>0.31805555555555554</v>
      </c>
      <c r="G1583">
        <v>556</v>
      </c>
      <c r="H1583" t="s">
        <v>74</v>
      </c>
      <c r="I1583" t="str">
        <f>CONCATENATE(Table4[[#This Row],[house_number]]," ",Table4[[#This Row],[street_name]], ", New York, NY")</f>
        <v>556 W 114th St, New York, NY</v>
      </c>
    </row>
    <row r="1584" spans="1:9" x14ac:dyDescent="0.25">
      <c r="A1584">
        <v>7097821188</v>
      </c>
      <c r="B1584" s="5">
        <v>41528</v>
      </c>
      <c r="C1584">
        <v>21</v>
      </c>
      <c r="D1584">
        <f>VLOOKUP(Table4[[#This Row],[violation_code]],Table2[[#All],[violation_code]:[category]],3,FALSE)</f>
        <v>1</v>
      </c>
      <c r="E1584">
        <v>349570</v>
      </c>
      <c r="F1584" s="4">
        <v>0.31666666666666665</v>
      </c>
      <c r="G1584">
        <v>550</v>
      </c>
      <c r="H1584" t="s">
        <v>74</v>
      </c>
      <c r="I1584" t="str">
        <f>CONCATENATE(Table4[[#This Row],[house_number]]," ",Table4[[#This Row],[street_name]], ", New York, NY")</f>
        <v>550 W 114th St, New York, NY</v>
      </c>
    </row>
    <row r="1585" spans="1:9" x14ac:dyDescent="0.25">
      <c r="A1585">
        <v>7097821140</v>
      </c>
      <c r="B1585" s="5">
        <v>41528</v>
      </c>
      <c r="C1585">
        <v>19</v>
      </c>
      <c r="D1585">
        <f>VLOOKUP(Table4[[#This Row],[violation_code]],Table2[[#All],[violation_code]:[category]],3,FALSE)</f>
        <v>2</v>
      </c>
      <c r="E1585">
        <v>349570</v>
      </c>
      <c r="F1585" s="4">
        <v>0.28472222222222221</v>
      </c>
      <c r="G1585">
        <v>69</v>
      </c>
      <c r="H1585" t="s">
        <v>113</v>
      </c>
      <c r="I1585" t="str">
        <f>CONCATENATE(Table4[[#This Row],[house_number]]," ",Table4[[#This Row],[street_name]], ", New York, NY")</f>
        <v>69 W 106th St, New York, NY</v>
      </c>
    </row>
    <row r="1586" spans="1:9" x14ac:dyDescent="0.25">
      <c r="A1586">
        <v>7097821115</v>
      </c>
      <c r="B1586" s="5">
        <v>41528</v>
      </c>
      <c r="C1586">
        <v>21</v>
      </c>
      <c r="D1586">
        <f>VLOOKUP(Table4[[#This Row],[violation_code]],Table2[[#All],[violation_code]:[category]],3,FALSE)</f>
        <v>1</v>
      </c>
      <c r="E1586">
        <v>349570</v>
      </c>
      <c r="F1586" s="4">
        <v>0.27569444444444446</v>
      </c>
      <c r="G1586">
        <v>845</v>
      </c>
      <c r="H1586" t="s">
        <v>14</v>
      </c>
      <c r="I1586" t="str">
        <f>CONCATENATE(Table4[[#This Row],[house_number]]," ",Table4[[#This Row],[street_name]], ", New York, NY")</f>
        <v>845 Columbus Ave, New York, NY</v>
      </c>
    </row>
    <row r="1587" spans="1:9" x14ac:dyDescent="0.25">
      <c r="A1587">
        <v>7097821103</v>
      </c>
      <c r="B1587" s="5">
        <v>41528</v>
      </c>
      <c r="C1587">
        <v>21</v>
      </c>
      <c r="D1587">
        <f>VLOOKUP(Table4[[#This Row],[violation_code]],Table2[[#All],[violation_code]:[category]],3,FALSE)</f>
        <v>1</v>
      </c>
      <c r="E1587">
        <v>349570</v>
      </c>
      <c r="F1587" s="4">
        <v>0.27499999999999997</v>
      </c>
      <c r="G1587">
        <v>875</v>
      </c>
      <c r="H1587" t="s">
        <v>14</v>
      </c>
      <c r="I1587" t="str">
        <f>CONCATENATE(Table4[[#This Row],[house_number]]," ",Table4[[#This Row],[street_name]], ", New York, NY")</f>
        <v>875 Columbus Ave, New York, NY</v>
      </c>
    </row>
    <row r="1588" spans="1:9" x14ac:dyDescent="0.25">
      <c r="A1588">
        <v>7097822028</v>
      </c>
      <c r="B1588" s="5">
        <v>41530</v>
      </c>
      <c r="C1588">
        <v>21</v>
      </c>
      <c r="D1588">
        <f>VLOOKUP(Table4[[#This Row],[violation_code]],Table2[[#All],[violation_code]:[category]],3,FALSE)</f>
        <v>1</v>
      </c>
      <c r="E1588">
        <v>349570</v>
      </c>
      <c r="F1588" s="4">
        <v>0.49305555555555558</v>
      </c>
      <c r="G1588">
        <v>158</v>
      </c>
      <c r="H1588" t="s">
        <v>28</v>
      </c>
      <c r="I1588" t="str">
        <f>CONCATENATE(Table4[[#This Row],[house_number]]," ",Table4[[#This Row],[street_name]], ", New York, NY")</f>
        <v>158 W 136th St, New York, NY</v>
      </c>
    </row>
    <row r="1589" spans="1:9" x14ac:dyDescent="0.25">
      <c r="A1589">
        <v>7097822004</v>
      </c>
      <c r="B1589" s="5">
        <v>41530</v>
      </c>
      <c r="C1589">
        <v>21</v>
      </c>
      <c r="D1589">
        <f>VLOOKUP(Table4[[#This Row],[violation_code]],Table2[[#All],[violation_code]:[category]],3,FALSE)</f>
        <v>1</v>
      </c>
      <c r="E1589">
        <v>349570</v>
      </c>
      <c r="F1589" s="4">
        <v>0.48888888888888887</v>
      </c>
      <c r="G1589" t="s">
        <v>213</v>
      </c>
      <c r="H1589" t="s">
        <v>28</v>
      </c>
      <c r="I1589" t="str">
        <f>CONCATENATE(Table4[[#This Row],[house_number]]," ",Table4[[#This Row],[street_name]], ", New York, NY")</f>
        <v>208-204 W 136th St, New York, NY</v>
      </c>
    </row>
    <row r="1590" spans="1:9" x14ac:dyDescent="0.25">
      <c r="A1590">
        <v>7097821991</v>
      </c>
      <c r="B1590" s="5">
        <v>41530</v>
      </c>
      <c r="C1590">
        <v>21</v>
      </c>
      <c r="D1590">
        <f>VLOOKUP(Table4[[#This Row],[violation_code]],Table2[[#All],[violation_code]:[category]],3,FALSE)</f>
        <v>1</v>
      </c>
      <c r="E1590">
        <v>349570</v>
      </c>
      <c r="F1590" s="4">
        <v>0.48819444444444443</v>
      </c>
      <c r="G1590">
        <v>224</v>
      </c>
      <c r="H1590" t="s">
        <v>28</v>
      </c>
      <c r="I1590" t="str">
        <f>CONCATENATE(Table4[[#This Row],[house_number]]," ",Table4[[#This Row],[street_name]], ", New York, NY")</f>
        <v>224 W 136th St, New York, NY</v>
      </c>
    </row>
    <row r="1591" spans="1:9" x14ac:dyDescent="0.25">
      <c r="A1591">
        <v>7097821980</v>
      </c>
      <c r="B1591" s="5">
        <v>41530</v>
      </c>
      <c r="C1591">
        <v>21</v>
      </c>
      <c r="D1591">
        <f>VLOOKUP(Table4[[#This Row],[violation_code]],Table2[[#All],[violation_code]:[category]],3,FALSE)</f>
        <v>1</v>
      </c>
      <c r="E1591">
        <v>349570</v>
      </c>
      <c r="F1591" s="4">
        <v>0.48749999999999999</v>
      </c>
      <c r="G1591">
        <v>226</v>
      </c>
      <c r="H1591" t="s">
        <v>28</v>
      </c>
      <c r="I1591" t="str">
        <f>CONCATENATE(Table4[[#This Row],[house_number]]," ",Table4[[#This Row],[street_name]], ", New York, NY")</f>
        <v>226 W 136th St, New York, NY</v>
      </c>
    </row>
    <row r="1592" spans="1:9" x14ac:dyDescent="0.25">
      <c r="A1592">
        <v>7097821978</v>
      </c>
      <c r="B1592" s="5">
        <v>41530</v>
      </c>
      <c r="C1592">
        <v>21</v>
      </c>
      <c r="D1592">
        <f>VLOOKUP(Table4[[#This Row],[violation_code]],Table2[[#All],[violation_code]:[category]],3,FALSE)</f>
        <v>1</v>
      </c>
      <c r="E1592">
        <v>349570</v>
      </c>
      <c r="F1592" s="4">
        <v>0.48749999999999999</v>
      </c>
      <c r="G1592">
        <v>228</v>
      </c>
      <c r="H1592" t="s">
        <v>28</v>
      </c>
      <c r="I1592" t="str">
        <f>CONCATENATE(Table4[[#This Row],[house_number]]," ",Table4[[#This Row],[street_name]], ", New York, NY")</f>
        <v>228 W 136th St, New York, NY</v>
      </c>
    </row>
    <row r="1593" spans="1:9" x14ac:dyDescent="0.25">
      <c r="A1593">
        <v>7097821966</v>
      </c>
      <c r="B1593" s="5">
        <v>41530</v>
      </c>
      <c r="C1593">
        <v>21</v>
      </c>
      <c r="D1593">
        <f>VLOOKUP(Table4[[#This Row],[violation_code]],Table2[[#All],[violation_code]:[category]],3,FALSE)</f>
        <v>1</v>
      </c>
      <c r="E1593">
        <v>349570</v>
      </c>
      <c r="F1593" s="4">
        <v>0.48680555555555555</v>
      </c>
      <c r="G1593">
        <v>232</v>
      </c>
      <c r="H1593" t="s">
        <v>28</v>
      </c>
      <c r="I1593" t="str">
        <f>CONCATENATE(Table4[[#This Row],[house_number]]," ",Table4[[#This Row],[street_name]], ", New York, NY")</f>
        <v>232 W 136th St, New York, NY</v>
      </c>
    </row>
    <row r="1594" spans="1:9" x14ac:dyDescent="0.25">
      <c r="A1594">
        <v>7097821954</v>
      </c>
      <c r="B1594" s="5">
        <v>41530</v>
      </c>
      <c r="C1594">
        <v>21</v>
      </c>
      <c r="D1594">
        <f>VLOOKUP(Table4[[#This Row],[violation_code]],Table2[[#All],[violation_code]:[category]],3,FALSE)</f>
        <v>1</v>
      </c>
      <c r="E1594">
        <v>349570</v>
      </c>
      <c r="F1594" s="4">
        <v>0.48541666666666666</v>
      </c>
      <c r="G1594">
        <v>260</v>
      </c>
      <c r="H1594" t="s">
        <v>28</v>
      </c>
      <c r="I1594" t="str">
        <f>CONCATENATE(Table4[[#This Row],[house_number]]," ",Table4[[#This Row],[street_name]], ", New York, NY")</f>
        <v>260 W 136th St, New York, NY</v>
      </c>
    </row>
    <row r="1595" spans="1:9" x14ac:dyDescent="0.25">
      <c r="A1595">
        <v>7097821942</v>
      </c>
      <c r="B1595" s="5">
        <v>41530</v>
      </c>
      <c r="C1595">
        <v>21</v>
      </c>
      <c r="D1595">
        <f>VLOOKUP(Table4[[#This Row],[violation_code]],Table2[[#All],[violation_code]:[category]],3,FALSE)</f>
        <v>1</v>
      </c>
      <c r="E1595">
        <v>349570</v>
      </c>
      <c r="F1595" s="4">
        <v>0.48333333333333334</v>
      </c>
      <c r="G1595">
        <v>2445</v>
      </c>
      <c r="H1595" t="s">
        <v>90</v>
      </c>
      <c r="I1595" t="str">
        <f>CONCATENATE(Table4[[#This Row],[house_number]]," ",Table4[[#This Row],[street_name]], ", New York, NY")</f>
        <v>2445 Adam Clayton Powell, New York, NY</v>
      </c>
    </row>
    <row r="1596" spans="1:9" x14ac:dyDescent="0.25">
      <c r="A1596">
        <v>7097821930</v>
      </c>
      <c r="B1596" s="5">
        <v>41530</v>
      </c>
      <c r="C1596">
        <v>21</v>
      </c>
      <c r="D1596">
        <f>VLOOKUP(Table4[[#This Row],[violation_code]],Table2[[#All],[violation_code]:[category]],3,FALSE)</f>
        <v>1</v>
      </c>
      <c r="E1596">
        <v>349570</v>
      </c>
      <c r="F1596" s="4">
        <v>0.47361111111111115</v>
      </c>
      <c r="G1596">
        <v>508</v>
      </c>
      <c r="H1596" t="s">
        <v>28</v>
      </c>
      <c r="I1596" t="str">
        <f>CONCATENATE(Table4[[#This Row],[house_number]]," ",Table4[[#This Row],[street_name]], ", New York, NY")</f>
        <v>508 W 136th St, New York, NY</v>
      </c>
    </row>
    <row r="1597" spans="1:9" x14ac:dyDescent="0.25">
      <c r="A1597">
        <v>7097821929</v>
      </c>
      <c r="B1597" s="5">
        <v>41530</v>
      </c>
      <c r="C1597">
        <v>46</v>
      </c>
      <c r="D1597">
        <f>VLOOKUP(Table4[[#This Row],[violation_code]],Table2[[#All],[violation_code]:[category]],3,FALSE)</f>
        <v>3</v>
      </c>
      <c r="E1597">
        <v>349570</v>
      </c>
      <c r="F1597" s="4">
        <v>0.47291666666666665</v>
      </c>
      <c r="G1597">
        <v>516</v>
      </c>
      <c r="H1597" t="s">
        <v>28</v>
      </c>
      <c r="I1597" t="str">
        <f>CONCATENATE(Table4[[#This Row],[house_number]]," ",Table4[[#This Row],[street_name]], ", New York, NY")</f>
        <v>516 W 136th St, New York, NY</v>
      </c>
    </row>
    <row r="1598" spans="1:9" x14ac:dyDescent="0.25">
      <c r="A1598">
        <v>7097821917</v>
      </c>
      <c r="B1598" s="5">
        <v>41530</v>
      </c>
      <c r="C1598">
        <v>21</v>
      </c>
      <c r="D1598">
        <f>VLOOKUP(Table4[[#This Row],[violation_code]],Table2[[#All],[violation_code]:[category]],3,FALSE)</f>
        <v>1</v>
      </c>
      <c r="E1598">
        <v>349570</v>
      </c>
      <c r="F1598" s="4">
        <v>0.47152777777777777</v>
      </c>
      <c r="G1598">
        <v>522</v>
      </c>
      <c r="H1598" t="s">
        <v>28</v>
      </c>
      <c r="I1598" t="str">
        <f>CONCATENATE(Table4[[#This Row],[house_number]]," ",Table4[[#This Row],[street_name]], ", New York, NY")</f>
        <v>522 W 136th St, New York, NY</v>
      </c>
    </row>
    <row r="1599" spans="1:9" x14ac:dyDescent="0.25">
      <c r="A1599">
        <v>7097821875</v>
      </c>
      <c r="B1599" s="5">
        <v>41530</v>
      </c>
      <c r="C1599">
        <v>21</v>
      </c>
      <c r="D1599">
        <f>VLOOKUP(Table4[[#This Row],[violation_code]],Table2[[#All],[violation_code]:[category]],3,FALSE)</f>
        <v>1</v>
      </c>
      <c r="E1599">
        <v>349570</v>
      </c>
      <c r="F1599" s="4">
        <v>0.46597222222222223</v>
      </c>
      <c r="G1599">
        <v>636</v>
      </c>
      <c r="H1599" t="s">
        <v>28</v>
      </c>
      <c r="I1599" t="str">
        <f>CONCATENATE(Table4[[#This Row],[house_number]]," ",Table4[[#This Row],[street_name]], ", New York, NY")</f>
        <v>636 W 136th St, New York, NY</v>
      </c>
    </row>
    <row r="1600" spans="1:9" x14ac:dyDescent="0.25">
      <c r="A1600">
        <v>7097821840</v>
      </c>
      <c r="B1600" s="5">
        <v>41530</v>
      </c>
      <c r="C1600">
        <v>21</v>
      </c>
      <c r="D1600">
        <f>VLOOKUP(Table4[[#This Row],[violation_code]],Table2[[#All],[violation_code]:[category]],3,FALSE)</f>
        <v>1</v>
      </c>
      <c r="E1600">
        <v>349570</v>
      </c>
      <c r="F1600" s="4">
        <v>0.4145833333333333</v>
      </c>
      <c r="G1600">
        <v>2155</v>
      </c>
      <c r="H1600" t="s">
        <v>90</v>
      </c>
      <c r="I1600" t="str">
        <f>CONCATENATE(Table4[[#This Row],[house_number]]," ",Table4[[#This Row],[street_name]], ", New York, NY")</f>
        <v>2155 Adam Clayton Powell, New York, NY</v>
      </c>
    </row>
    <row r="1601" spans="1:9" x14ac:dyDescent="0.25">
      <c r="A1601">
        <v>7097821838</v>
      </c>
      <c r="B1601" s="5">
        <v>41530</v>
      </c>
      <c r="C1601">
        <v>21</v>
      </c>
      <c r="D1601">
        <f>VLOOKUP(Table4[[#This Row],[violation_code]],Table2[[#All],[violation_code]:[category]],3,FALSE)</f>
        <v>1</v>
      </c>
      <c r="E1601">
        <v>349570</v>
      </c>
      <c r="F1601" s="4">
        <v>0.4069444444444445</v>
      </c>
      <c r="G1601">
        <v>260</v>
      </c>
      <c r="H1601" t="s">
        <v>22</v>
      </c>
      <c r="I1601" t="str">
        <f>CONCATENATE(Table4[[#This Row],[house_number]]," ",Table4[[#This Row],[street_name]], ", New York, NY")</f>
        <v>260 W 131st St, New York, NY</v>
      </c>
    </row>
    <row r="1602" spans="1:9" x14ac:dyDescent="0.25">
      <c r="A1602">
        <v>7097821802</v>
      </c>
      <c r="B1602" s="5">
        <v>41530</v>
      </c>
      <c r="C1602">
        <v>21</v>
      </c>
      <c r="D1602">
        <f>VLOOKUP(Table4[[#This Row],[violation_code]],Table2[[#All],[violation_code]:[category]],3,FALSE)</f>
        <v>1</v>
      </c>
      <c r="E1602">
        <v>349570</v>
      </c>
      <c r="F1602" s="4">
        <v>0.40347222222222223</v>
      </c>
      <c r="G1602">
        <v>200</v>
      </c>
      <c r="H1602" t="s">
        <v>22</v>
      </c>
      <c r="I1602" t="str">
        <f>CONCATENATE(Table4[[#This Row],[house_number]]," ",Table4[[#This Row],[street_name]], ", New York, NY")</f>
        <v>200 W 131st St, New York, NY</v>
      </c>
    </row>
    <row r="1603" spans="1:9" x14ac:dyDescent="0.25">
      <c r="A1603">
        <v>7097821796</v>
      </c>
      <c r="B1603" s="5">
        <v>41530</v>
      </c>
      <c r="C1603">
        <v>21</v>
      </c>
      <c r="D1603">
        <f>VLOOKUP(Table4[[#This Row],[violation_code]],Table2[[#All],[violation_code]:[category]],3,FALSE)</f>
        <v>1</v>
      </c>
      <c r="E1603">
        <v>349570</v>
      </c>
      <c r="F1603" s="4">
        <v>0.40277777777777773</v>
      </c>
      <c r="G1603">
        <v>200</v>
      </c>
      <c r="H1603" t="s">
        <v>22</v>
      </c>
      <c r="I1603" t="str">
        <f>CONCATENATE(Table4[[#This Row],[house_number]]," ",Table4[[#This Row],[street_name]], ", New York, NY")</f>
        <v>200 W 131st St, New York, NY</v>
      </c>
    </row>
    <row r="1604" spans="1:9" x14ac:dyDescent="0.25">
      <c r="A1604">
        <v>7097821760</v>
      </c>
      <c r="B1604" s="5">
        <v>41530</v>
      </c>
      <c r="C1604">
        <v>21</v>
      </c>
      <c r="D1604">
        <f>VLOOKUP(Table4[[#This Row],[violation_code]],Table2[[#All],[violation_code]:[category]],3,FALSE)</f>
        <v>1</v>
      </c>
      <c r="E1604">
        <v>349570</v>
      </c>
      <c r="F1604" s="4">
        <v>0.38194444444444442</v>
      </c>
      <c r="G1604">
        <v>408</v>
      </c>
      <c r="H1604" t="s">
        <v>23</v>
      </c>
      <c r="I1604" t="str">
        <f>CONCATENATE(Table4[[#This Row],[house_number]]," ",Table4[[#This Row],[street_name]], ", New York, NY")</f>
        <v>408 W 130th St, New York, NY</v>
      </c>
    </row>
    <row r="1605" spans="1:9" x14ac:dyDescent="0.25">
      <c r="A1605">
        <v>7097821759</v>
      </c>
      <c r="B1605" s="5">
        <v>41530</v>
      </c>
      <c r="C1605">
        <v>21</v>
      </c>
      <c r="D1605">
        <f>VLOOKUP(Table4[[#This Row],[violation_code]],Table2[[#All],[violation_code]:[category]],3,FALSE)</f>
        <v>1</v>
      </c>
      <c r="E1605">
        <v>349570</v>
      </c>
      <c r="F1605" s="4">
        <v>0.37986111111111115</v>
      </c>
      <c r="G1605">
        <v>419</v>
      </c>
      <c r="H1605" t="s">
        <v>51</v>
      </c>
      <c r="I1605" t="str">
        <f>CONCATENATE(Table4[[#This Row],[house_number]]," ",Table4[[#This Row],[street_name]], ", New York, NY")</f>
        <v>419 W 129th St, New York, NY</v>
      </c>
    </row>
    <row r="1606" spans="1:9" x14ac:dyDescent="0.25">
      <c r="A1606">
        <v>7097821723</v>
      </c>
      <c r="B1606" s="5">
        <v>41530</v>
      </c>
      <c r="C1606">
        <v>21</v>
      </c>
      <c r="D1606">
        <f>VLOOKUP(Table4[[#This Row],[violation_code]],Table2[[#All],[violation_code]:[category]],3,FALSE)</f>
        <v>1</v>
      </c>
      <c r="E1606">
        <v>349570</v>
      </c>
      <c r="F1606" s="4">
        <v>0.34652777777777777</v>
      </c>
      <c r="G1606">
        <v>520</v>
      </c>
      <c r="H1606" t="s">
        <v>44</v>
      </c>
      <c r="I1606" t="str">
        <f>CONCATENATE(Table4[[#This Row],[house_number]]," ",Table4[[#This Row],[street_name]], ", New York, NY")</f>
        <v>520 W 149th St, New York, NY</v>
      </c>
    </row>
    <row r="1607" spans="1:9" x14ac:dyDescent="0.25">
      <c r="A1607">
        <v>7097821700</v>
      </c>
      <c r="B1607" s="5">
        <v>41530</v>
      </c>
      <c r="C1607">
        <v>21</v>
      </c>
      <c r="D1607">
        <f>VLOOKUP(Table4[[#This Row],[violation_code]],Table2[[#All],[violation_code]:[category]],3,FALSE)</f>
        <v>1</v>
      </c>
      <c r="E1607">
        <v>349570</v>
      </c>
      <c r="F1607" s="4">
        <v>0.3444444444444445</v>
      </c>
      <c r="G1607">
        <v>500</v>
      </c>
      <c r="H1607" t="s">
        <v>44</v>
      </c>
      <c r="I1607" t="str">
        <f>CONCATENATE(Table4[[#This Row],[house_number]]," ",Table4[[#This Row],[street_name]], ", New York, NY")</f>
        <v>500 W 149th St, New York, NY</v>
      </c>
    </row>
    <row r="1608" spans="1:9" x14ac:dyDescent="0.25">
      <c r="A1608">
        <v>7097821693</v>
      </c>
      <c r="B1608" s="5">
        <v>41530</v>
      </c>
      <c r="C1608">
        <v>21</v>
      </c>
      <c r="D1608">
        <f>VLOOKUP(Table4[[#This Row],[violation_code]],Table2[[#All],[violation_code]:[category]],3,FALSE)</f>
        <v>1</v>
      </c>
      <c r="E1608">
        <v>349570</v>
      </c>
      <c r="F1608" s="4">
        <v>0.3430555555555555</v>
      </c>
      <c r="G1608">
        <v>506</v>
      </c>
      <c r="H1608" t="s">
        <v>55</v>
      </c>
      <c r="I1608" t="str">
        <f>CONCATENATE(Table4[[#This Row],[house_number]]," ",Table4[[#This Row],[street_name]], ", New York, NY")</f>
        <v>506 W 148th St, New York, NY</v>
      </c>
    </row>
    <row r="1609" spans="1:9" x14ac:dyDescent="0.25">
      <c r="A1609">
        <v>7097821681</v>
      </c>
      <c r="B1609" s="5">
        <v>41530</v>
      </c>
      <c r="C1609">
        <v>21</v>
      </c>
      <c r="D1609">
        <f>VLOOKUP(Table4[[#This Row],[violation_code]],Table2[[#All],[violation_code]:[category]],3,FALSE)</f>
        <v>1</v>
      </c>
      <c r="E1609">
        <v>349570</v>
      </c>
      <c r="F1609" s="4">
        <v>0.34166666666666662</v>
      </c>
      <c r="G1609">
        <v>502</v>
      </c>
      <c r="H1609" t="s">
        <v>55</v>
      </c>
      <c r="I1609" t="str">
        <f>CONCATENATE(Table4[[#This Row],[house_number]]," ",Table4[[#This Row],[street_name]], ", New York, NY")</f>
        <v>502 W 148th St, New York, NY</v>
      </c>
    </row>
    <row r="1610" spans="1:9" x14ac:dyDescent="0.25">
      <c r="A1610">
        <v>7097821644</v>
      </c>
      <c r="B1610" s="5">
        <v>41530</v>
      </c>
      <c r="C1610">
        <v>21</v>
      </c>
      <c r="D1610">
        <f>VLOOKUP(Table4[[#This Row],[violation_code]],Table2[[#All],[violation_code]:[category]],3,FALSE)</f>
        <v>1</v>
      </c>
      <c r="E1610">
        <v>349570</v>
      </c>
      <c r="F1610" s="4">
        <v>0.27569444444444446</v>
      </c>
      <c r="G1610">
        <v>865</v>
      </c>
      <c r="H1610" t="s">
        <v>14</v>
      </c>
      <c r="I1610" t="str">
        <f>CONCATENATE(Table4[[#This Row],[house_number]]," ",Table4[[#This Row],[street_name]], ", New York, NY")</f>
        <v>865 Columbus Ave, New York, NY</v>
      </c>
    </row>
    <row r="1611" spans="1:9" x14ac:dyDescent="0.25">
      <c r="A1611">
        <v>7097822016</v>
      </c>
      <c r="B1611" s="5">
        <v>41530</v>
      </c>
      <c r="C1611">
        <v>21</v>
      </c>
      <c r="D1611">
        <f>VLOOKUP(Table4[[#This Row],[violation_code]],Table2[[#All],[violation_code]:[category]],3,FALSE)</f>
        <v>1</v>
      </c>
      <c r="E1611">
        <v>349570</v>
      </c>
      <c r="F1611" s="4">
        <v>0.4916666666666667</v>
      </c>
      <c r="G1611">
        <v>160</v>
      </c>
      <c r="H1611" t="s">
        <v>28</v>
      </c>
      <c r="I1611" t="str">
        <f>CONCATENATE(Table4[[#This Row],[house_number]]," ",Table4[[#This Row],[street_name]], ", New York, NY")</f>
        <v>160 W 136th St, New York, NY</v>
      </c>
    </row>
    <row r="1612" spans="1:9" x14ac:dyDescent="0.25">
      <c r="A1612">
        <v>7097821905</v>
      </c>
      <c r="B1612" s="5">
        <v>41530</v>
      </c>
      <c r="C1612">
        <v>21</v>
      </c>
      <c r="D1612">
        <f>VLOOKUP(Table4[[#This Row],[violation_code]],Table2[[#All],[violation_code]:[category]],3,FALSE)</f>
        <v>1</v>
      </c>
      <c r="E1612">
        <v>349570</v>
      </c>
      <c r="F1612" s="4">
        <v>0.4694444444444445</v>
      </c>
      <c r="G1612">
        <v>540</v>
      </c>
      <c r="H1612" t="s">
        <v>28</v>
      </c>
      <c r="I1612" t="str">
        <f>CONCATENATE(Table4[[#This Row],[house_number]]," ",Table4[[#This Row],[street_name]], ", New York, NY")</f>
        <v>540 W 136th St, New York, NY</v>
      </c>
    </row>
    <row r="1613" spans="1:9" x14ac:dyDescent="0.25">
      <c r="A1613">
        <v>7097821899</v>
      </c>
      <c r="B1613" s="5">
        <v>41530</v>
      </c>
      <c r="C1613">
        <v>21</v>
      </c>
      <c r="D1613">
        <f>VLOOKUP(Table4[[#This Row],[violation_code]],Table2[[#All],[violation_code]:[category]],3,FALSE)</f>
        <v>1</v>
      </c>
      <c r="E1613">
        <v>349570</v>
      </c>
      <c r="F1613" s="4">
        <v>0.46875</v>
      </c>
      <c r="G1613">
        <v>540</v>
      </c>
      <c r="H1613" t="s">
        <v>28</v>
      </c>
      <c r="I1613" t="str">
        <f>CONCATENATE(Table4[[#This Row],[house_number]]," ",Table4[[#This Row],[street_name]], ", New York, NY")</f>
        <v>540 W 136th St, New York, NY</v>
      </c>
    </row>
    <row r="1614" spans="1:9" x14ac:dyDescent="0.25">
      <c r="A1614">
        <v>7097821887</v>
      </c>
      <c r="B1614" s="5">
        <v>41530</v>
      </c>
      <c r="C1614">
        <v>21</v>
      </c>
      <c r="D1614">
        <f>VLOOKUP(Table4[[#This Row],[violation_code]],Table2[[#All],[violation_code]:[category]],3,FALSE)</f>
        <v>1</v>
      </c>
      <c r="E1614">
        <v>349570</v>
      </c>
      <c r="F1614" s="4">
        <v>0.46666666666666662</v>
      </c>
      <c r="G1614">
        <v>622</v>
      </c>
      <c r="H1614" t="s">
        <v>28</v>
      </c>
      <c r="I1614" t="str">
        <f>CONCATENATE(Table4[[#This Row],[house_number]]," ",Table4[[#This Row],[street_name]], ", New York, NY")</f>
        <v>622 W 136th St, New York, NY</v>
      </c>
    </row>
    <row r="1615" spans="1:9" x14ac:dyDescent="0.25">
      <c r="A1615">
        <v>7097821863</v>
      </c>
      <c r="B1615" s="5">
        <v>41530</v>
      </c>
      <c r="C1615">
        <v>21</v>
      </c>
      <c r="D1615">
        <f>VLOOKUP(Table4[[#This Row],[violation_code]],Table2[[#All],[violation_code]:[category]],3,FALSE)</f>
        <v>1</v>
      </c>
      <c r="E1615">
        <v>349570</v>
      </c>
      <c r="F1615" s="4">
        <v>0.46388888888888885</v>
      </c>
      <c r="G1615">
        <v>630</v>
      </c>
      <c r="H1615" t="s">
        <v>38</v>
      </c>
      <c r="I1615" t="str">
        <f>CONCATENATE(Table4[[#This Row],[house_number]]," ",Table4[[#This Row],[street_name]], ", New York, NY")</f>
        <v>630 W 139th St, New York, NY</v>
      </c>
    </row>
    <row r="1616" spans="1:9" x14ac:dyDescent="0.25">
      <c r="A1616">
        <v>7097821851</v>
      </c>
      <c r="B1616" s="5">
        <v>41530</v>
      </c>
      <c r="C1616">
        <v>21</v>
      </c>
      <c r="D1616">
        <f>VLOOKUP(Table4[[#This Row],[violation_code]],Table2[[#All],[violation_code]:[category]],3,FALSE)</f>
        <v>1</v>
      </c>
      <c r="E1616">
        <v>349570</v>
      </c>
      <c r="F1616" s="4">
        <v>0.46319444444444446</v>
      </c>
      <c r="G1616">
        <v>608</v>
      </c>
      <c r="H1616" t="s">
        <v>38</v>
      </c>
      <c r="I1616" t="str">
        <f>CONCATENATE(Table4[[#This Row],[house_number]]," ",Table4[[#This Row],[street_name]], ", New York, NY")</f>
        <v>608 W 139th St, New York, NY</v>
      </c>
    </row>
    <row r="1617" spans="1:9" x14ac:dyDescent="0.25">
      <c r="A1617">
        <v>7097821826</v>
      </c>
      <c r="B1617" s="5">
        <v>41530</v>
      </c>
      <c r="C1617">
        <v>21</v>
      </c>
      <c r="D1617">
        <f>VLOOKUP(Table4[[#This Row],[violation_code]],Table2[[#All],[violation_code]:[category]],3,FALSE)</f>
        <v>1</v>
      </c>
      <c r="E1617">
        <v>349570</v>
      </c>
      <c r="F1617" s="4">
        <v>0.40625</v>
      </c>
      <c r="G1617">
        <v>250</v>
      </c>
      <c r="H1617" t="s">
        <v>22</v>
      </c>
      <c r="I1617" t="str">
        <f>CONCATENATE(Table4[[#This Row],[house_number]]," ",Table4[[#This Row],[street_name]], ", New York, NY")</f>
        <v>250 W 131st St, New York, NY</v>
      </c>
    </row>
    <row r="1618" spans="1:9" x14ac:dyDescent="0.25">
      <c r="A1618">
        <v>7097821814</v>
      </c>
      <c r="B1618" s="5">
        <v>41530</v>
      </c>
      <c r="C1618">
        <v>21</v>
      </c>
      <c r="D1618">
        <f>VLOOKUP(Table4[[#This Row],[violation_code]],Table2[[#All],[violation_code]:[category]],3,FALSE)</f>
        <v>1</v>
      </c>
      <c r="E1618">
        <v>349570</v>
      </c>
      <c r="F1618" s="4">
        <v>0.40486111111111112</v>
      </c>
      <c r="G1618">
        <v>237</v>
      </c>
      <c r="H1618" t="s">
        <v>22</v>
      </c>
      <c r="I1618" t="str">
        <f>CONCATENATE(Table4[[#This Row],[house_number]]," ",Table4[[#This Row],[street_name]], ", New York, NY")</f>
        <v>237 W 131st St, New York, NY</v>
      </c>
    </row>
    <row r="1619" spans="1:9" x14ac:dyDescent="0.25">
      <c r="A1619">
        <v>7097821784</v>
      </c>
      <c r="B1619" s="5">
        <v>41530</v>
      </c>
      <c r="C1619">
        <v>21</v>
      </c>
      <c r="D1619">
        <f>VLOOKUP(Table4[[#This Row],[violation_code]],Table2[[#All],[violation_code]:[category]],3,FALSE)</f>
        <v>1</v>
      </c>
      <c r="E1619">
        <v>349570</v>
      </c>
      <c r="F1619" s="4">
        <v>0.40138888888888885</v>
      </c>
      <c r="G1619">
        <v>121</v>
      </c>
      <c r="H1619" t="s">
        <v>22</v>
      </c>
      <c r="I1619" t="str">
        <f>CONCATENATE(Table4[[#This Row],[house_number]]," ",Table4[[#This Row],[street_name]], ", New York, NY")</f>
        <v>121 W 131st St, New York, NY</v>
      </c>
    </row>
    <row r="1620" spans="1:9" x14ac:dyDescent="0.25">
      <c r="A1620">
        <v>7097821772</v>
      </c>
      <c r="B1620" s="5">
        <v>41530</v>
      </c>
      <c r="C1620">
        <v>21</v>
      </c>
      <c r="D1620">
        <f>VLOOKUP(Table4[[#This Row],[violation_code]],Table2[[#All],[violation_code]:[category]],3,FALSE)</f>
        <v>1</v>
      </c>
      <c r="E1620">
        <v>349570</v>
      </c>
      <c r="F1620" s="4">
        <v>0.39999999999999997</v>
      </c>
      <c r="G1620">
        <v>101</v>
      </c>
      <c r="H1620" t="s">
        <v>22</v>
      </c>
      <c r="I1620" t="str">
        <f>CONCATENATE(Table4[[#This Row],[house_number]]," ",Table4[[#This Row],[street_name]], ", New York, NY")</f>
        <v>101 W 131st St, New York, NY</v>
      </c>
    </row>
    <row r="1621" spans="1:9" x14ac:dyDescent="0.25">
      <c r="A1621">
        <v>7097821747</v>
      </c>
      <c r="B1621" s="5">
        <v>41530</v>
      </c>
      <c r="C1621">
        <v>21</v>
      </c>
      <c r="D1621">
        <f>VLOOKUP(Table4[[#This Row],[violation_code]],Table2[[#All],[violation_code]:[category]],3,FALSE)</f>
        <v>1</v>
      </c>
      <c r="E1621">
        <v>349570</v>
      </c>
      <c r="F1621" s="4">
        <v>0.37916666666666665</v>
      </c>
      <c r="G1621">
        <v>408</v>
      </c>
      <c r="H1621" t="s">
        <v>51</v>
      </c>
      <c r="I1621" t="str">
        <f>CONCATENATE(Table4[[#This Row],[house_number]]," ",Table4[[#This Row],[street_name]], ", New York, NY")</f>
        <v>408 W 129th St, New York, NY</v>
      </c>
    </row>
    <row r="1622" spans="1:9" x14ac:dyDescent="0.25">
      <c r="A1622">
        <v>7097821735</v>
      </c>
      <c r="B1622" s="5">
        <v>41530</v>
      </c>
      <c r="C1622">
        <v>21</v>
      </c>
      <c r="D1622">
        <f>VLOOKUP(Table4[[#This Row],[violation_code]],Table2[[#All],[violation_code]:[category]],3,FALSE)</f>
        <v>1</v>
      </c>
      <c r="E1622">
        <v>349570</v>
      </c>
      <c r="F1622" s="4">
        <v>0.34791666666666665</v>
      </c>
      <c r="G1622">
        <v>526</v>
      </c>
      <c r="H1622" t="s">
        <v>44</v>
      </c>
      <c r="I1622" t="str">
        <f>CONCATENATE(Table4[[#This Row],[house_number]]," ",Table4[[#This Row],[street_name]], ", New York, NY")</f>
        <v>526 W 149th St, New York, NY</v>
      </c>
    </row>
    <row r="1623" spans="1:9" x14ac:dyDescent="0.25">
      <c r="A1623">
        <v>7097821711</v>
      </c>
      <c r="B1623" s="5">
        <v>41530</v>
      </c>
      <c r="C1623">
        <v>21</v>
      </c>
      <c r="D1623">
        <f>VLOOKUP(Table4[[#This Row],[violation_code]],Table2[[#All],[violation_code]:[category]],3,FALSE)</f>
        <v>1</v>
      </c>
      <c r="E1623">
        <v>349570</v>
      </c>
      <c r="F1623" s="4">
        <v>0.34513888888888888</v>
      </c>
      <c r="G1623">
        <v>520</v>
      </c>
      <c r="H1623" t="s">
        <v>44</v>
      </c>
      <c r="I1623" t="str">
        <f>CONCATENATE(Table4[[#This Row],[house_number]]," ",Table4[[#This Row],[street_name]], ", New York, NY")</f>
        <v>520 W 149th St, New York, NY</v>
      </c>
    </row>
    <row r="1624" spans="1:9" x14ac:dyDescent="0.25">
      <c r="A1624">
        <v>7097821670</v>
      </c>
      <c r="B1624" s="5">
        <v>41530</v>
      </c>
      <c r="C1624">
        <v>21</v>
      </c>
      <c r="D1624">
        <f>VLOOKUP(Table4[[#This Row],[violation_code]],Table2[[#All],[violation_code]:[category]],3,FALSE)</f>
        <v>1</v>
      </c>
      <c r="E1624">
        <v>349570</v>
      </c>
      <c r="F1624" s="4">
        <v>0.33749999999999997</v>
      </c>
      <c r="G1624">
        <v>562</v>
      </c>
      <c r="H1624" t="s">
        <v>55</v>
      </c>
      <c r="I1624" t="str">
        <f>CONCATENATE(Table4[[#This Row],[house_number]]," ",Table4[[#This Row],[street_name]], ", New York, NY")</f>
        <v>562 W 148th St, New York, NY</v>
      </c>
    </row>
    <row r="1625" spans="1:9" x14ac:dyDescent="0.25">
      <c r="A1625">
        <v>7097821668</v>
      </c>
      <c r="B1625" s="5">
        <v>41530</v>
      </c>
      <c r="C1625">
        <v>14</v>
      </c>
      <c r="D1625">
        <f>VLOOKUP(Table4[[#This Row],[violation_code]],Table2[[#All],[violation_code]:[category]],3,FALSE)</f>
        <v>2</v>
      </c>
      <c r="E1625">
        <v>349570</v>
      </c>
      <c r="F1625" s="4">
        <v>0.29722222222222222</v>
      </c>
      <c r="G1625">
        <v>730</v>
      </c>
      <c r="H1625" t="s">
        <v>14</v>
      </c>
      <c r="I1625" t="str">
        <f>CONCATENATE(Table4[[#This Row],[house_number]]," ",Table4[[#This Row],[street_name]], ", New York, NY")</f>
        <v>730 Columbus Ave, New York, NY</v>
      </c>
    </row>
    <row r="1626" spans="1:9" x14ac:dyDescent="0.25">
      <c r="A1626">
        <v>7097821656</v>
      </c>
      <c r="B1626" s="5">
        <v>41530</v>
      </c>
      <c r="C1626">
        <v>21</v>
      </c>
      <c r="D1626">
        <f>VLOOKUP(Table4[[#This Row],[violation_code]],Table2[[#All],[violation_code]:[category]],3,FALSE)</f>
        <v>1</v>
      </c>
      <c r="E1626">
        <v>349570</v>
      </c>
      <c r="F1626" s="4">
        <v>0.29583333333333334</v>
      </c>
      <c r="G1626">
        <v>860</v>
      </c>
      <c r="H1626" t="s">
        <v>14</v>
      </c>
      <c r="I1626" t="str">
        <f>CONCATENATE(Table4[[#This Row],[house_number]]," ",Table4[[#This Row],[street_name]], ", New York, NY")</f>
        <v>860 Columbus Ave, New York, NY</v>
      </c>
    </row>
    <row r="1627" spans="1:9" x14ac:dyDescent="0.25">
      <c r="A1627">
        <v>7097821620</v>
      </c>
      <c r="B1627" s="5">
        <v>41530</v>
      </c>
      <c r="C1627">
        <v>19</v>
      </c>
      <c r="D1627">
        <f>VLOOKUP(Table4[[#This Row],[violation_code]],Table2[[#All],[violation_code]:[category]],3,FALSE)</f>
        <v>2</v>
      </c>
      <c r="E1627">
        <v>349570</v>
      </c>
      <c r="F1627" s="4">
        <v>0.23472222222222219</v>
      </c>
      <c r="G1627">
        <v>2840</v>
      </c>
      <c r="H1627" t="s">
        <v>17</v>
      </c>
      <c r="I1627" t="str">
        <f>CONCATENATE(Table4[[#This Row],[house_number]]," ",Table4[[#This Row],[street_name]], ", New York, NY")</f>
        <v>2840 Broadway, New York, NY</v>
      </c>
    </row>
    <row r="1628" spans="1:9" x14ac:dyDescent="0.25">
      <c r="A1628">
        <v>7097821619</v>
      </c>
      <c r="B1628" s="5">
        <v>41530</v>
      </c>
      <c r="C1628">
        <v>19</v>
      </c>
      <c r="D1628">
        <f>VLOOKUP(Table4[[#This Row],[violation_code]],Table2[[#All],[violation_code]:[category]],3,FALSE)</f>
        <v>2</v>
      </c>
      <c r="E1628">
        <v>349570</v>
      </c>
      <c r="F1628" s="4">
        <v>0.23402777777777781</v>
      </c>
      <c r="G1628">
        <v>2840</v>
      </c>
      <c r="H1628" t="s">
        <v>17</v>
      </c>
      <c r="I1628" t="str">
        <f>CONCATENATE(Table4[[#This Row],[house_number]]," ",Table4[[#This Row],[street_name]], ", New York, NY")</f>
        <v>2840 Broadway, New York, NY</v>
      </c>
    </row>
    <row r="1629" spans="1:9" x14ac:dyDescent="0.25">
      <c r="A1629">
        <v>7097822170</v>
      </c>
      <c r="B1629" s="5">
        <v>41531</v>
      </c>
      <c r="C1629">
        <v>40</v>
      </c>
      <c r="D1629">
        <f>VLOOKUP(Table4[[#This Row],[violation_code]],Table2[[#All],[violation_code]:[category]],3,FALSE)</f>
        <v>2</v>
      </c>
      <c r="E1629">
        <v>349570</v>
      </c>
      <c r="F1629" s="4">
        <v>0.33611111111111108</v>
      </c>
      <c r="G1629" t="s">
        <v>214</v>
      </c>
      <c r="H1629" t="s">
        <v>215</v>
      </c>
      <c r="I1629" t="str">
        <f>CONCATENATE(Table4[[#This Row],[house_number]]," ",Table4[[#This Row],[street_name]], ", New York, NY")</f>
        <v>554-556 W 156th St, New York, NY</v>
      </c>
    </row>
    <row r="1630" spans="1:9" x14ac:dyDescent="0.25">
      <c r="A1630">
        <v>7097822168</v>
      </c>
      <c r="B1630" s="5">
        <v>41531</v>
      </c>
      <c r="C1630">
        <v>46</v>
      </c>
      <c r="D1630">
        <f>VLOOKUP(Table4[[#This Row],[violation_code]],Table2[[#All],[violation_code]:[category]],3,FALSE)</f>
        <v>3</v>
      </c>
      <c r="E1630">
        <v>349570</v>
      </c>
      <c r="F1630" s="4">
        <v>0.33194444444444443</v>
      </c>
      <c r="G1630">
        <v>1883</v>
      </c>
      <c r="H1630" t="s">
        <v>16</v>
      </c>
      <c r="I1630" t="str">
        <f>CONCATENATE(Table4[[#This Row],[house_number]]," ",Table4[[#This Row],[street_name]], ", New York, NY")</f>
        <v>1883 Amsterdam Ave, New York, NY</v>
      </c>
    </row>
    <row r="1631" spans="1:9" x14ac:dyDescent="0.25">
      <c r="A1631">
        <v>7097822119</v>
      </c>
      <c r="B1631" s="5">
        <v>41531</v>
      </c>
      <c r="C1631">
        <v>20</v>
      </c>
      <c r="D1631">
        <f>VLOOKUP(Table4[[#This Row],[violation_code]],Table2[[#All],[violation_code]:[category]],3,FALSE)</f>
        <v>2</v>
      </c>
      <c r="E1631">
        <v>349570</v>
      </c>
      <c r="F1631" s="4">
        <v>0.32013888888888892</v>
      </c>
      <c r="G1631">
        <v>510</v>
      </c>
      <c r="H1631" t="s">
        <v>55</v>
      </c>
      <c r="I1631" t="str">
        <f>CONCATENATE(Table4[[#This Row],[house_number]]," ",Table4[[#This Row],[street_name]], ", New York, NY")</f>
        <v>510 W 148th St, New York, NY</v>
      </c>
    </row>
    <row r="1632" spans="1:9" x14ac:dyDescent="0.25">
      <c r="A1632">
        <v>7097822107</v>
      </c>
      <c r="B1632" s="5">
        <v>41531</v>
      </c>
      <c r="C1632">
        <v>40</v>
      </c>
      <c r="D1632">
        <f>VLOOKUP(Table4[[#This Row],[violation_code]],Table2[[#All],[violation_code]:[category]],3,FALSE)</f>
        <v>2</v>
      </c>
      <c r="E1632">
        <v>349570</v>
      </c>
      <c r="F1632" s="4">
        <v>0.31388888888888888</v>
      </c>
      <c r="G1632">
        <v>545</v>
      </c>
      <c r="H1632" t="s">
        <v>101</v>
      </c>
      <c r="I1632" t="str">
        <f>CONCATENATE(Table4[[#This Row],[house_number]]," ",Table4[[#This Row],[street_name]], ", New York, NY")</f>
        <v>545 W 146th St, New York, NY</v>
      </c>
    </row>
    <row r="1633" spans="1:9" x14ac:dyDescent="0.25">
      <c r="A1633">
        <v>7097822089</v>
      </c>
      <c r="B1633" s="5">
        <v>41531</v>
      </c>
      <c r="C1633">
        <v>40</v>
      </c>
      <c r="D1633">
        <f>VLOOKUP(Table4[[#This Row],[violation_code]],Table2[[#All],[violation_code]:[category]],3,FALSE)</f>
        <v>2</v>
      </c>
      <c r="E1633">
        <v>349570</v>
      </c>
      <c r="F1633" s="4">
        <v>0.30624999999999997</v>
      </c>
      <c r="G1633">
        <v>617</v>
      </c>
      <c r="H1633" t="s">
        <v>37</v>
      </c>
      <c r="I1633" t="str">
        <f>CONCATENATE(Table4[[#This Row],[house_number]]," ",Table4[[#This Row],[street_name]], ", New York, NY")</f>
        <v>617 W 141st St, New York, NY</v>
      </c>
    </row>
    <row r="1634" spans="1:9" x14ac:dyDescent="0.25">
      <c r="A1634">
        <v>7097822041</v>
      </c>
      <c r="B1634" s="5">
        <v>41531</v>
      </c>
      <c r="C1634">
        <v>19</v>
      </c>
      <c r="D1634">
        <f>VLOOKUP(Table4[[#This Row],[violation_code]],Table2[[#All],[violation_code]:[category]],3,FALSE)</f>
        <v>2</v>
      </c>
      <c r="E1634">
        <v>349570</v>
      </c>
      <c r="F1634" s="4">
        <v>0.29375000000000001</v>
      </c>
      <c r="G1634">
        <v>1272</v>
      </c>
      <c r="H1634" t="s">
        <v>16</v>
      </c>
      <c r="I1634" t="str">
        <f>CONCATENATE(Table4[[#This Row],[house_number]]," ",Table4[[#This Row],[street_name]], ", New York, NY")</f>
        <v>1272 Amsterdam Ave, New York, NY</v>
      </c>
    </row>
    <row r="1635" spans="1:9" x14ac:dyDescent="0.25">
      <c r="A1635">
        <v>7097822442</v>
      </c>
      <c r="B1635" s="5">
        <v>41531</v>
      </c>
      <c r="C1635">
        <v>14</v>
      </c>
      <c r="D1635">
        <f>VLOOKUP(Table4[[#This Row],[violation_code]],Table2[[#All],[violation_code]:[category]],3,FALSE)</f>
        <v>2</v>
      </c>
      <c r="E1635">
        <v>349570</v>
      </c>
      <c r="F1635" s="4">
        <v>0.52569444444444446</v>
      </c>
      <c r="G1635">
        <v>3855</v>
      </c>
      <c r="H1635" t="s">
        <v>92</v>
      </c>
      <c r="I1635" t="str">
        <f>CONCATENATE(Table4[[#This Row],[house_number]]," ",Table4[[#This Row],[street_name]], ", New York, NY")</f>
        <v>3855 9th Ave, New York, NY</v>
      </c>
    </row>
    <row r="1636" spans="1:9" x14ac:dyDescent="0.25">
      <c r="A1636">
        <v>7097822430</v>
      </c>
      <c r="B1636" s="5">
        <v>41531</v>
      </c>
      <c r="C1636">
        <v>14</v>
      </c>
      <c r="D1636">
        <f>VLOOKUP(Table4[[#This Row],[violation_code]],Table2[[#All],[violation_code]:[category]],3,FALSE)</f>
        <v>2</v>
      </c>
      <c r="E1636">
        <v>349570</v>
      </c>
      <c r="F1636" s="4">
        <v>0.52569444444444446</v>
      </c>
      <c r="G1636">
        <v>3855</v>
      </c>
      <c r="H1636" t="s">
        <v>92</v>
      </c>
      <c r="I1636" t="str">
        <f>CONCATENATE(Table4[[#This Row],[house_number]]," ",Table4[[#This Row],[street_name]], ", New York, NY")</f>
        <v>3855 9th Ave, New York, NY</v>
      </c>
    </row>
    <row r="1637" spans="1:9" x14ac:dyDescent="0.25">
      <c r="A1637">
        <v>7097822429</v>
      </c>
      <c r="B1637" s="5">
        <v>41531</v>
      </c>
      <c r="C1637">
        <v>46</v>
      </c>
      <c r="D1637">
        <f>VLOOKUP(Table4[[#This Row],[violation_code]],Table2[[#All],[violation_code]:[category]],3,FALSE)</f>
        <v>3</v>
      </c>
      <c r="E1637">
        <v>349570</v>
      </c>
      <c r="F1637" s="4">
        <v>0.47291666666666665</v>
      </c>
      <c r="G1637">
        <v>3845</v>
      </c>
      <c r="H1637" t="s">
        <v>142</v>
      </c>
      <c r="I1637" t="str">
        <f>CONCATENATE(Table4[[#This Row],[house_number]]," ",Table4[[#This Row],[street_name]], ", New York, NY")</f>
        <v>3845 10th Ave, New York, NY</v>
      </c>
    </row>
    <row r="1638" spans="1:9" x14ac:dyDescent="0.25">
      <c r="A1638">
        <v>7097822417</v>
      </c>
      <c r="B1638" s="5">
        <v>41531</v>
      </c>
      <c r="C1638">
        <v>46</v>
      </c>
      <c r="D1638">
        <f>VLOOKUP(Table4[[#This Row],[violation_code]],Table2[[#All],[violation_code]:[category]],3,FALSE)</f>
        <v>3</v>
      </c>
      <c r="E1638">
        <v>349570</v>
      </c>
      <c r="F1638" s="4">
        <v>0.47222222222222227</v>
      </c>
      <c r="G1638">
        <v>3845</v>
      </c>
      <c r="H1638" t="s">
        <v>142</v>
      </c>
      <c r="I1638" t="str">
        <f>CONCATENATE(Table4[[#This Row],[house_number]]," ",Table4[[#This Row],[street_name]], ", New York, NY")</f>
        <v>3845 10th Ave, New York, NY</v>
      </c>
    </row>
    <row r="1639" spans="1:9" x14ac:dyDescent="0.25">
      <c r="A1639">
        <v>7097822363</v>
      </c>
      <c r="B1639" s="5">
        <v>41531</v>
      </c>
      <c r="C1639">
        <v>70</v>
      </c>
      <c r="D1639">
        <f>VLOOKUP(Table4[[#This Row],[violation_code]],Table2[[#All],[violation_code]:[category]],3,FALSE)</f>
        <v>5</v>
      </c>
      <c r="E1639">
        <v>349570</v>
      </c>
      <c r="F1639" s="4">
        <v>0.43888888888888888</v>
      </c>
      <c r="G1639">
        <v>4500</v>
      </c>
      <c r="H1639" t="s">
        <v>17</v>
      </c>
      <c r="I1639" t="str">
        <f>CONCATENATE(Table4[[#This Row],[house_number]]," ",Table4[[#This Row],[street_name]], ", New York, NY")</f>
        <v>4500 Broadway, New York, NY</v>
      </c>
    </row>
    <row r="1640" spans="1:9" x14ac:dyDescent="0.25">
      <c r="A1640">
        <v>7097822351</v>
      </c>
      <c r="B1640" s="5">
        <v>41531</v>
      </c>
      <c r="C1640">
        <v>20</v>
      </c>
      <c r="D1640">
        <f>VLOOKUP(Table4[[#This Row],[violation_code]],Table2[[#All],[violation_code]:[category]],3,FALSE)</f>
        <v>2</v>
      </c>
      <c r="E1640">
        <v>349570</v>
      </c>
      <c r="F1640" s="4">
        <v>0.43611111111111112</v>
      </c>
      <c r="G1640">
        <v>96</v>
      </c>
      <c r="H1640" t="s">
        <v>216</v>
      </c>
      <c r="I1640" t="str">
        <f>CONCATENATE(Table4[[#This Row],[house_number]]," ",Table4[[#This Row],[street_name]], ", New York, NY")</f>
        <v>96 Wadsworth Ter, New York, NY</v>
      </c>
    </row>
    <row r="1641" spans="1:9" x14ac:dyDescent="0.25">
      <c r="A1641">
        <v>7097822340</v>
      </c>
      <c r="B1641" s="5">
        <v>41531</v>
      </c>
      <c r="C1641">
        <v>14</v>
      </c>
      <c r="D1641">
        <f>VLOOKUP(Table4[[#This Row],[violation_code]],Table2[[#All],[violation_code]:[category]],3,FALSE)</f>
        <v>2</v>
      </c>
      <c r="E1641">
        <v>349570</v>
      </c>
      <c r="F1641" s="4">
        <v>0.43402777777777773</v>
      </c>
      <c r="G1641">
        <v>96</v>
      </c>
      <c r="H1641" t="s">
        <v>216</v>
      </c>
      <c r="I1641" t="str">
        <f>CONCATENATE(Table4[[#This Row],[house_number]]," ",Table4[[#This Row],[street_name]], ", New York, NY")</f>
        <v>96 Wadsworth Ter, New York, NY</v>
      </c>
    </row>
    <row r="1642" spans="1:9" x14ac:dyDescent="0.25">
      <c r="A1642">
        <v>7097822326</v>
      </c>
      <c r="B1642" s="5">
        <v>41531</v>
      </c>
      <c r="C1642">
        <v>74</v>
      </c>
      <c r="D1642">
        <f>VLOOKUP(Table4[[#This Row],[violation_code]],Table2[[#All],[violation_code]:[category]],3,FALSE)</f>
        <v>5</v>
      </c>
      <c r="E1642">
        <v>349570</v>
      </c>
      <c r="F1642" s="4">
        <v>0.43055555555555558</v>
      </c>
      <c r="G1642">
        <v>1593</v>
      </c>
      <c r="H1642" t="s">
        <v>67</v>
      </c>
      <c r="I1642" t="str">
        <f>CONCATENATE(Table4[[#This Row],[house_number]]," ",Table4[[#This Row],[street_name]], ", New York, NY")</f>
        <v>1593 St Nicholas Ave, New York, NY</v>
      </c>
    </row>
    <row r="1643" spans="1:9" x14ac:dyDescent="0.25">
      <c r="A1643">
        <v>7097822314</v>
      </c>
      <c r="B1643" s="5">
        <v>41531</v>
      </c>
      <c r="C1643">
        <v>19</v>
      </c>
      <c r="D1643">
        <f>VLOOKUP(Table4[[#This Row],[violation_code]],Table2[[#All],[violation_code]:[category]],3,FALSE)</f>
        <v>2</v>
      </c>
      <c r="E1643">
        <v>349570</v>
      </c>
      <c r="F1643" s="4">
        <v>0.42986111111111108</v>
      </c>
      <c r="G1643">
        <v>1593</v>
      </c>
      <c r="H1643" t="s">
        <v>67</v>
      </c>
      <c r="I1643" t="str">
        <f>CONCATENATE(Table4[[#This Row],[house_number]]," ",Table4[[#This Row],[street_name]], ", New York, NY")</f>
        <v>1593 St Nicholas Ave, New York, NY</v>
      </c>
    </row>
    <row r="1644" spans="1:9" x14ac:dyDescent="0.25">
      <c r="A1644">
        <v>7097822296</v>
      </c>
      <c r="B1644" s="5">
        <v>41531</v>
      </c>
      <c r="C1644">
        <v>46</v>
      </c>
      <c r="D1644">
        <f>VLOOKUP(Table4[[#This Row],[violation_code]],Table2[[#All],[violation_code]:[category]],3,FALSE)</f>
        <v>3</v>
      </c>
      <c r="E1644">
        <v>349570</v>
      </c>
      <c r="F1644" s="4">
        <v>0.42291666666666666</v>
      </c>
      <c r="G1644">
        <v>547</v>
      </c>
      <c r="H1644" t="s">
        <v>217</v>
      </c>
      <c r="I1644" t="str">
        <f>CONCATENATE(Table4[[#This Row],[house_number]]," ",Table4[[#This Row],[street_name]], ", New York, NY")</f>
        <v>547 W 186th St, New York, NY</v>
      </c>
    </row>
    <row r="1645" spans="1:9" x14ac:dyDescent="0.25">
      <c r="A1645">
        <v>7097822260</v>
      </c>
      <c r="B1645" s="5">
        <v>41531</v>
      </c>
      <c r="C1645">
        <v>38</v>
      </c>
      <c r="D1645">
        <f>VLOOKUP(Table4[[#This Row],[violation_code]],Table2[[#All],[violation_code]:[category]],3,FALSE)</f>
        <v>5</v>
      </c>
      <c r="E1645">
        <v>349570</v>
      </c>
      <c r="F1645" s="4">
        <v>0.4152777777777778</v>
      </c>
      <c r="G1645">
        <v>569</v>
      </c>
      <c r="H1645" t="s">
        <v>218</v>
      </c>
      <c r="I1645" t="str">
        <f>CONCATENATE(Table4[[#This Row],[house_number]]," ",Table4[[#This Row],[street_name]], ", New York, NY")</f>
        <v>569 W 184th St, New York, NY</v>
      </c>
    </row>
    <row r="1646" spans="1:9" x14ac:dyDescent="0.25">
      <c r="A1646">
        <v>7097822259</v>
      </c>
      <c r="B1646" s="5">
        <v>41531</v>
      </c>
      <c r="C1646">
        <v>84</v>
      </c>
      <c r="D1646">
        <f>VLOOKUP(Table4[[#This Row],[violation_code]],Table2[[#All],[violation_code]:[category]],3,FALSE)</f>
        <v>5</v>
      </c>
      <c r="E1646">
        <v>349570</v>
      </c>
      <c r="F1646" s="4">
        <v>0.4069444444444445</v>
      </c>
      <c r="G1646">
        <v>4365</v>
      </c>
      <c r="H1646" t="s">
        <v>17</v>
      </c>
      <c r="I1646" t="str">
        <f>CONCATENATE(Table4[[#This Row],[house_number]]," ",Table4[[#This Row],[street_name]], ", New York, NY")</f>
        <v>4365 Broadway, New York, NY</v>
      </c>
    </row>
    <row r="1647" spans="1:9" x14ac:dyDescent="0.25">
      <c r="A1647">
        <v>7097822247</v>
      </c>
      <c r="B1647" s="5">
        <v>41531</v>
      </c>
      <c r="C1647">
        <v>19</v>
      </c>
      <c r="D1647">
        <f>VLOOKUP(Table4[[#This Row],[violation_code]],Table2[[#All],[violation_code]:[category]],3,FALSE)</f>
        <v>2</v>
      </c>
      <c r="E1647">
        <v>349570</v>
      </c>
      <c r="F1647" s="4">
        <v>0.40625</v>
      </c>
      <c r="G1647">
        <v>4365</v>
      </c>
      <c r="H1647" t="s">
        <v>17</v>
      </c>
      <c r="I1647" t="str">
        <f>CONCATENATE(Table4[[#This Row],[house_number]]," ",Table4[[#This Row],[street_name]], ", New York, NY")</f>
        <v>4365 Broadway, New York, NY</v>
      </c>
    </row>
    <row r="1648" spans="1:9" x14ac:dyDescent="0.25">
      <c r="A1648">
        <v>7097822454</v>
      </c>
      <c r="B1648" s="5">
        <v>41531</v>
      </c>
      <c r="C1648">
        <v>14</v>
      </c>
      <c r="D1648">
        <f>VLOOKUP(Table4[[#This Row],[violation_code]],Table2[[#All],[violation_code]:[category]],3,FALSE)</f>
        <v>2</v>
      </c>
      <c r="E1648">
        <v>349570</v>
      </c>
      <c r="F1648" s="4">
        <v>0.52916666666666667</v>
      </c>
      <c r="G1648">
        <v>426</v>
      </c>
      <c r="H1648" t="s">
        <v>219</v>
      </c>
      <c r="I1648" t="str">
        <f>CONCATENATE(Table4[[#This Row],[house_number]]," ",Table4[[#This Row],[street_name]], ", New York, NY")</f>
        <v>426 W 206th St, New York, NY</v>
      </c>
    </row>
    <row r="1649" spans="1:9" x14ac:dyDescent="0.25">
      <c r="A1649">
        <v>7097822405</v>
      </c>
      <c r="B1649" s="5">
        <v>41531</v>
      </c>
      <c r="C1649">
        <v>14</v>
      </c>
      <c r="D1649">
        <f>VLOOKUP(Table4[[#This Row],[violation_code]],Table2[[#All],[violation_code]:[category]],3,FALSE)</f>
        <v>2</v>
      </c>
      <c r="E1649">
        <v>349570</v>
      </c>
      <c r="F1649" s="4">
        <v>0.4680555555555555</v>
      </c>
      <c r="G1649">
        <v>3855</v>
      </c>
      <c r="H1649" t="s">
        <v>92</v>
      </c>
      <c r="I1649" t="str">
        <f>CONCATENATE(Table4[[#This Row],[house_number]]," ",Table4[[#This Row],[street_name]], ", New York, NY")</f>
        <v>3855 9th Ave, New York, NY</v>
      </c>
    </row>
    <row r="1650" spans="1:9" x14ac:dyDescent="0.25">
      <c r="A1650">
        <v>7097822399</v>
      </c>
      <c r="B1650" s="5">
        <v>41531</v>
      </c>
      <c r="C1650">
        <v>14</v>
      </c>
      <c r="D1650">
        <f>VLOOKUP(Table4[[#This Row],[violation_code]],Table2[[#All],[violation_code]:[category]],3,FALSE)</f>
        <v>2</v>
      </c>
      <c r="E1650">
        <v>349570</v>
      </c>
      <c r="F1650" s="4">
        <v>0.46597222222222223</v>
      </c>
      <c r="G1650">
        <v>3855</v>
      </c>
      <c r="H1650" t="s">
        <v>92</v>
      </c>
      <c r="I1650" t="str">
        <f>CONCATENATE(Table4[[#This Row],[house_number]]," ",Table4[[#This Row],[street_name]], ", New York, NY")</f>
        <v>3855 9th Ave, New York, NY</v>
      </c>
    </row>
    <row r="1651" spans="1:9" x14ac:dyDescent="0.25">
      <c r="A1651">
        <v>7097822387</v>
      </c>
      <c r="B1651" s="5">
        <v>41531</v>
      </c>
      <c r="C1651">
        <v>14</v>
      </c>
      <c r="D1651">
        <f>VLOOKUP(Table4[[#This Row],[violation_code]],Table2[[#All],[violation_code]:[category]],3,FALSE)</f>
        <v>2</v>
      </c>
      <c r="E1651">
        <v>349570</v>
      </c>
      <c r="F1651" s="4">
        <v>0.46458333333333335</v>
      </c>
      <c r="G1651">
        <v>3855</v>
      </c>
      <c r="H1651" t="s">
        <v>92</v>
      </c>
      <c r="I1651" t="str">
        <f>CONCATENATE(Table4[[#This Row],[house_number]]," ",Table4[[#This Row],[street_name]], ", New York, NY")</f>
        <v>3855 9th Ave, New York, NY</v>
      </c>
    </row>
    <row r="1652" spans="1:9" x14ac:dyDescent="0.25">
      <c r="A1652">
        <v>7097822375</v>
      </c>
      <c r="B1652" s="5">
        <v>41531</v>
      </c>
      <c r="C1652">
        <v>38</v>
      </c>
      <c r="D1652">
        <f>VLOOKUP(Table4[[#This Row],[violation_code]],Table2[[#All],[violation_code]:[category]],3,FALSE)</f>
        <v>5</v>
      </c>
      <c r="E1652">
        <v>349570</v>
      </c>
      <c r="F1652" s="4">
        <v>0.44097222222222227</v>
      </c>
      <c r="G1652">
        <v>4534</v>
      </c>
      <c r="H1652" t="s">
        <v>17</v>
      </c>
      <c r="I1652" t="str">
        <f>CONCATENATE(Table4[[#This Row],[house_number]]," ",Table4[[#This Row],[street_name]], ", New York, NY")</f>
        <v>4534 Broadway, New York, NY</v>
      </c>
    </row>
    <row r="1653" spans="1:9" x14ac:dyDescent="0.25">
      <c r="A1653">
        <v>7097822338</v>
      </c>
      <c r="B1653" s="5">
        <v>41531</v>
      </c>
      <c r="C1653">
        <v>38</v>
      </c>
      <c r="D1653">
        <f>VLOOKUP(Table4[[#This Row],[violation_code]],Table2[[#All],[violation_code]:[category]],3,FALSE)</f>
        <v>5</v>
      </c>
      <c r="E1653">
        <v>349570</v>
      </c>
      <c r="F1653" s="4">
        <v>0.43124999999999997</v>
      </c>
      <c r="G1653">
        <v>1588</v>
      </c>
      <c r="H1653" t="s">
        <v>67</v>
      </c>
      <c r="I1653" t="str">
        <f>CONCATENATE(Table4[[#This Row],[house_number]]," ",Table4[[#This Row],[street_name]], ", New York, NY")</f>
        <v>1588 St Nicholas Ave, New York, NY</v>
      </c>
    </row>
    <row r="1654" spans="1:9" x14ac:dyDescent="0.25">
      <c r="A1654">
        <v>7097822284</v>
      </c>
      <c r="B1654" s="5">
        <v>41531</v>
      </c>
      <c r="C1654">
        <v>71</v>
      </c>
      <c r="D1654">
        <f>VLOOKUP(Table4[[#This Row],[violation_code]],Table2[[#All],[violation_code]:[category]],3,FALSE)</f>
        <v>5</v>
      </c>
      <c r="E1654">
        <v>349570</v>
      </c>
      <c r="F1654" s="4">
        <v>0.42222222222222222</v>
      </c>
      <c r="G1654">
        <v>567</v>
      </c>
      <c r="H1654" t="s">
        <v>218</v>
      </c>
      <c r="I1654" t="str">
        <f>CONCATENATE(Table4[[#This Row],[house_number]]," ",Table4[[#This Row],[street_name]], ", New York, NY")</f>
        <v>567 W 184th St, New York, NY</v>
      </c>
    </row>
    <row r="1655" spans="1:9" x14ac:dyDescent="0.25">
      <c r="A1655">
        <v>7097822272</v>
      </c>
      <c r="B1655" s="5">
        <v>41531</v>
      </c>
      <c r="C1655">
        <v>38</v>
      </c>
      <c r="D1655">
        <f>VLOOKUP(Table4[[#This Row],[violation_code]],Table2[[#All],[violation_code]:[category]],3,FALSE)</f>
        <v>5</v>
      </c>
      <c r="E1655">
        <v>349570</v>
      </c>
      <c r="F1655" s="4">
        <v>0.42152777777777778</v>
      </c>
      <c r="G1655">
        <v>567</v>
      </c>
      <c r="H1655" t="s">
        <v>218</v>
      </c>
      <c r="I1655" t="str">
        <f>CONCATENATE(Table4[[#This Row],[house_number]]," ",Table4[[#This Row],[street_name]], ", New York, NY")</f>
        <v>567 W 184th St, New York, NY</v>
      </c>
    </row>
    <row r="1656" spans="1:9" x14ac:dyDescent="0.25">
      <c r="A1656">
        <v>7097822235</v>
      </c>
      <c r="B1656" s="5">
        <v>41531</v>
      </c>
      <c r="C1656">
        <v>38</v>
      </c>
      <c r="D1656">
        <f>VLOOKUP(Table4[[#This Row],[violation_code]],Table2[[#All],[violation_code]:[category]],3,FALSE)</f>
        <v>5</v>
      </c>
      <c r="E1656">
        <v>349570</v>
      </c>
      <c r="F1656" s="4">
        <v>0.40208333333333335</v>
      </c>
      <c r="G1656">
        <v>818</v>
      </c>
      <c r="H1656" t="s">
        <v>68</v>
      </c>
      <c r="I1656" t="str">
        <f>CONCATENATE(Table4[[#This Row],[house_number]]," ",Table4[[#This Row],[street_name]], ", New York, NY")</f>
        <v>818 W 187th St, New York, NY</v>
      </c>
    </row>
    <row r="1657" spans="1:9" x14ac:dyDescent="0.25">
      <c r="A1657">
        <v>7097822200</v>
      </c>
      <c r="B1657" s="5">
        <v>41531</v>
      </c>
      <c r="C1657">
        <v>71</v>
      </c>
      <c r="D1657">
        <f>VLOOKUP(Table4[[#This Row],[violation_code]],Table2[[#All],[violation_code]:[category]],3,FALSE)</f>
        <v>5</v>
      </c>
      <c r="E1657">
        <v>349570</v>
      </c>
      <c r="F1657" s="4">
        <v>0.38263888888888892</v>
      </c>
      <c r="G1657">
        <v>4043</v>
      </c>
      <c r="H1657" t="s">
        <v>17</v>
      </c>
      <c r="I1657" t="str">
        <f>CONCATENATE(Table4[[#This Row],[house_number]]," ",Table4[[#This Row],[street_name]], ", New York, NY")</f>
        <v>4043 Broadway, New York, NY</v>
      </c>
    </row>
    <row r="1658" spans="1:9" x14ac:dyDescent="0.25">
      <c r="A1658">
        <v>7097822156</v>
      </c>
      <c r="B1658" s="5">
        <v>41531</v>
      </c>
      <c r="C1658">
        <v>40</v>
      </c>
      <c r="D1658">
        <f>VLOOKUP(Table4[[#This Row],[violation_code]],Table2[[#All],[violation_code]:[category]],3,FALSE)</f>
        <v>2</v>
      </c>
      <c r="E1658">
        <v>349570</v>
      </c>
      <c r="F1658" s="4">
        <v>0.32569444444444445</v>
      </c>
      <c r="G1658">
        <v>601</v>
      </c>
      <c r="H1658" t="s">
        <v>44</v>
      </c>
      <c r="I1658" t="str">
        <f>CONCATENATE(Table4[[#This Row],[house_number]]," ",Table4[[#This Row],[street_name]], ", New York, NY")</f>
        <v>601 W 149th St, New York, NY</v>
      </c>
    </row>
    <row r="1659" spans="1:9" x14ac:dyDescent="0.25">
      <c r="A1659">
        <v>7097822144</v>
      </c>
      <c r="B1659" s="5">
        <v>41531</v>
      </c>
      <c r="C1659">
        <v>73</v>
      </c>
      <c r="D1659">
        <f>VLOOKUP(Table4[[#This Row],[violation_code]],Table2[[#All],[violation_code]:[category]],3,FALSE)</f>
        <v>5</v>
      </c>
      <c r="E1659">
        <v>349570</v>
      </c>
      <c r="F1659" s="4">
        <v>0.32291666666666669</v>
      </c>
      <c r="G1659">
        <v>1787</v>
      </c>
      <c r="H1659" t="s">
        <v>16</v>
      </c>
      <c r="I1659" t="str">
        <f>CONCATENATE(Table4[[#This Row],[house_number]]," ",Table4[[#This Row],[street_name]], ", New York, NY")</f>
        <v>1787 Amsterdam Ave, New York, NY</v>
      </c>
    </row>
    <row r="1660" spans="1:9" x14ac:dyDescent="0.25">
      <c r="A1660">
        <v>7097822132</v>
      </c>
      <c r="B1660" s="5">
        <v>41531</v>
      </c>
      <c r="C1660">
        <v>19</v>
      </c>
      <c r="D1660">
        <f>VLOOKUP(Table4[[#This Row],[violation_code]],Table2[[#All],[violation_code]:[category]],3,FALSE)</f>
        <v>2</v>
      </c>
      <c r="E1660">
        <v>349570</v>
      </c>
      <c r="F1660" s="4">
        <v>0.32222222222222224</v>
      </c>
      <c r="G1660">
        <v>1787</v>
      </c>
      <c r="H1660" t="s">
        <v>16</v>
      </c>
      <c r="I1660" t="str">
        <f>CONCATENATE(Table4[[#This Row],[house_number]]," ",Table4[[#This Row],[street_name]], ", New York, NY")</f>
        <v>1787 Amsterdam Ave, New York, NY</v>
      </c>
    </row>
    <row r="1661" spans="1:9" x14ac:dyDescent="0.25">
      <c r="A1661">
        <v>7097822120</v>
      </c>
      <c r="B1661" s="5">
        <v>41531</v>
      </c>
      <c r="C1661">
        <v>20</v>
      </c>
      <c r="D1661">
        <f>VLOOKUP(Table4[[#This Row],[violation_code]],Table2[[#All],[violation_code]:[category]],3,FALSE)</f>
        <v>2</v>
      </c>
      <c r="E1661">
        <v>349570</v>
      </c>
      <c r="F1661" s="4">
        <v>0.3215277777777778</v>
      </c>
      <c r="G1661">
        <v>510</v>
      </c>
      <c r="H1661" t="s">
        <v>55</v>
      </c>
      <c r="I1661" t="str">
        <f>CONCATENATE(Table4[[#This Row],[house_number]]," ",Table4[[#This Row],[street_name]], ", New York, NY")</f>
        <v>510 W 148th St, New York, NY</v>
      </c>
    </row>
    <row r="1662" spans="1:9" x14ac:dyDescent="0.25">
      <c r="A1662">
        <v>7097822090</v>
      </c>
      <c r="B1662" s="5">
        <v>41531</v>
      </c>
      <c r="C1662">
        <v>40</v>
      </c>
      <c r="D1662">
        <f>VLOOKUP(Table4[[#This Row],[violation_code]],Table2[[#All],[violation_code]:[category]],3,FALSE)</f>
        <v>2</v>
      </c>
      <c r="E1662">
        <v>349570</v>
      </c>
      <c r="F1662" s="4">
        <v>0.30902777777777779</v>
      </c>
      <c r="G1662">
        <v>527</v>
      </c>
      <c r="H1662" t="s">
        <v>220</v>
      </c>
      <c r="I1662" t="str">
        <f>CONCATENATE(Table4[[#This Row],[house_number]]," ",Table4[[#This Row],[street_name]], ", New York, NY")</f>
        <v>527 W 143rd St, New York, NY</v>
      </c>
    </row>
    <row r="1663" spans="1:9" x14ac:dyDescent="0.25">
      <c r="A1663">
        <v>7097822030</v>
      </c>
      <c r="B1663" s="5">
        <v>41531</v>
      </c>
      <c r="C1663">
        <v>19</v>
      </c>
      <c r="D1663">
        <f>VLOOKUP(Table4[[#This Row],[violation_code]],Table2[[#All],[violation_code]:[category]],3,FALSE)</f>
        <v>2</v>
      </c>
      <c r="E1663">
        <v>349570</v>
      </c>
      <c r="F1663" s="4">
        <v>0.2902777777777778</v>
      </c>
      <c r="G1663">
        <v>2575</v>
      </c>
      <c r="H1663" t="s">
        <v>17</v>
      </c>
      <c r="I1663" t="str">
        <f>CONCATENATE(Table4[[#This Row],[house_number]]," ",Table4[[#This Row],[street_name]], ", New York, NY")</f>
        <v>2575 Broadway, New York, NY</v>
      </c>
    </row>
    <row r="1664" spans="1:9" x14ac:dyDescent="0.25">
      <c r="A1664">
        <v>7097822715</v>
      </c>
      <c r="B1664" s="5">
        <v>41533</v>
      </c>
      <c r="C1664">
        <v>21</v>
      </c>
      <c r="D1664">
        <f>VLOOKUP(Table4[[#This Row],[violation_code]],Table2[[#All],[violation_code]:[category]],3,FALSE)</f>
        <v>1</v>
      </c>
      <c r="E1664">
        <v>349570</v>
      </c>
      <c r="F1664" s="4">
        <v>0.49791666666666662</v>
      </c>
      <c r="G1664">
        <v>560</v>
      </c>
      <c r="H1664" t="s">
        <v>62</v>
      </c>
      <c r="I1664" t="str">
        <f>CONCATENATE(Table4[[#This Row],[house_number]]," ",Table4[[#This Row],[street_name]], ", New York, NY")</f>
        <v>560 Lenox Ave, New York, NY</v>
      </c>
    </row>
    <row r="1665" spans="1:9" x14ac:dyDescent="0.25">
      <c r="A1665">
        <v>7097822703</v>
      </c>
      <c r="B1665" s="5">
        <v>41533</v>
      </c>
      <c r="C1665">
        <v>21</v>
      </c>
      <c r="D1665">
        <f>VLOOKUP(Table4[[#This Row],[violation_code]],Table2[[#All],[violation_code]:[category]],3,FALSE)</f>
        <v>1</v>
      </c>
      <c r="E1665">
        <v>349570</v>
      </c>
      <c r="F1665" s="4">
        <v>0.49652777777777773</v>
      </c>
      <c r="G1665">
        <v>560</v>
      </c>
      <c r="H1665" t="s">
        <v>62</v>
      </c>
      <c r="I1665" t="str">
        <f>CONCATENATE(Table4[[#This Row],[house_number]]," ",Table4[[#This Row],[street_name]], ", New York, NY")</f>
        <v>560 Lenox Ave, New York, NY</v>
      </c>
    </row>
    <row r="1666" spans="1:9" x14ac:dyDescent="0.25">
      <c r="A1666">
        <v>7097822697</v>
      </c>
      <c r="B1666" s="5">
        <v>41533</v>
      </c>
      <c r="C1666">
        <v>21</v>
      </c>
      <c r="D1666">
        <f>VLOOKUP(Table4[[#This Row],[violation_code]],Table2[[#All],[violation_code]:[category]],3,FALSE)</f>
        <v>1</v>
      </c>
      <c r="E1666">
        <v>349570</v>
      </c>
      <c r="F1666" s="4">
        <v>0.49305555555555558</v>
      </c>
      <c r="G1666">
        <v>203</v>
      </c>
      <c r="H1666" t="s">
        <v>25</v>
      </c>
      <c r="I1666" t="str">
        <f>CONCATENATE(Table4[[#This Row],[house_number]]," ",Table4[[#This Row],[street_name]], ", New York, NY")</f>
        <v>203 W 137th St, New York, NY</v>
      </c>
    </row>
    <row r="1667" spans="1:9" x14ac:dyDescent="0.25">
      <c r="A1667">
        <v>7097822661</v>
      </c>
      <c r="B1667" s="5">
        <v>41533</v>
      </c>
      <c r="C1667">
        <v>21</v>
      </c>
      <c r="D1667">
        <f>VLOOKUP(Table4[[#This Row],[violation_code]],Table2[[#All],[violation_code]:[category]],3,FALSE)</f>
        <v>1</v>
      </c>
      <c r="E1667">
        <v>349570</v>
      </c>
      <c r="F1667" s="4">
        <v>0.48402777777777778</v>
      </c>
      <c r="G1667">
        <v>274</v>
      </c>
      <c r="H1667" t="s">
        <v>26</v>
      </c>
      <c r="I1667" t="str">
        <f>CONCATENATE(Table4[[#This Row],[house_number]]," ",Table4[[#This Row],[street_name]], ", New York, NY")</f>
        <v>274 W 140th St, New York, NY</v>
      </c>
    </row>
    <row r="1668" spans="1:9" x14ac:dyDescent="0.25">
      <c r="A1668">
        <v>7097822636</v>
      </c>
      <c r="B1668" s="5">
        <v>41533</v>
      </c>
      <c r="C1668">
        <v>21</v>
      </c>
      <c r="D1668">
        <f>VLOOKUP(Table4[[#This Row],[violation_code]],Table2[[#All],[violation_code]:[category]],3,FALSE)</f>
        <v>1</v>
      </c>
      <c r="E1668">
        <v>349570</v>
      </c>
      <c r="F1668" s="4">
        <v>0.46458333333333335</v>
      </c>
      <c r="G1668">
        <v>81</v>
      </c>
      <c r="H1668" t="s">
        <v>52</v>
      </c>
      <c r="I1668" t="str">
        <f>CONCATENATE(Table4[[#This Row],[house_number]]," ",Table4[[#This Row],[street_name]], ", New York, NY")</f>
        <v>81 Claremont Ave, New York, NY</v>
      </c>
    </row>
    <row r="1669" spans="1:9" x14ac:dyDescent="0.25">
      <c r="A1669">
        <v>7097822624</v>
      </c>
      <c r="B1669" s="5">
        <v>41533</v>
      </c>
      <c r="C1669">
        <v>21</v>
      </c>
      <c r="D1669">
        <f>VLOOKUP(Table4[[#This Row],[violation_code]],Table2[[#All],[violation_code]:[category]],3,FALSE)</f>
        <v>1</v>
      </c>
      <c r="E1669">
        <v>349570</v>
      </c>
      <c r="F1669" s="4">
        <v>0.46319444444444446</v>
      </c>
      <c r="G1669">
        <v>21</v>
      </c>
      <c r="H1669" t="s">
        <v>52</v>
      </c>
      <c r="I1669" t="str">
        <f>CONCATENATE(Table4[[#This Row],[house_number]]," ",Table4[[#This Row],[street_name]], ", New York, NY")</f>
        <v>21 Claremont Ave, New York, NY</v>
      </c>
    </row>
    <row r="1670" spans="1:9" x14ac:dyDescent="0.25">
      <c r="A1670">
        <v>7097822612</v>
      </c>
      <c r="B1670" s="5">
        <v>41533</v>
      </c>
      <c r="C1670">
        <v>21</v>
      </c>
      <c r="D1670">
        <f>VLOOKUP(Table4[[#This Row],[violation_code]],Table2[[#All],[violation_code]:[category]],3,FALSE)</f>
        <v>1</v>
      </c>
      <c r="E1670">
        <v>349570</v>
      </c>
      <c r="F1670" s="4">
        <v>0.46249999999999997</v>
      </c>
      <c r="G1670">
        <v>21</v>
      </c>
      <c r="H1670" t="s">
        <v>52</v>
      </c>
      <c r="I1670" t="str">
        <f>CONCATENATE(Table4[[#This Row],[house_number]]," ",Table4[[#This Row],[street_name]], ", New York, NY")</f>
        <v>21 Claremont Ave, New York, NY</v>
      </c>
    </row>
    <row r="1671" spans="1:9" x14ac:dyDescent="0.25">
      <c r="A1671">
        <v>7097822600</v>
      </c>
      <c r="B1671" s="5">
        <v>41533</v>
      </c>
      <c r="C1671">
        <v>21</v>
      </c>
      <c r="D1671">
        <f>VLOOKUP(Table4[[#This Row],[violation_code]],Table2[[#All],[violation_code]:[category]],3,FALSE)</f>
        <v>1</v>
      </c>
      <c r="E1671">
        <v>349570</v>
      </c>
      <c r="F1671" s="4">
        <v>0.41180555555555554</v>
      </c>
      <c r="G1671">
        <v>370</v>
      </c>
      <c r="H1671" t="s">
        <v>67</v>
      </c>
      <c r="I1671" t="str">
        <f>CONCATENATE(Table4[[#This Row],[house_number]]," ",Table4[[#This Row],[street_name]], ", New York, NY")</f>
        <v>370 St Nicholas Ave, New York, NY</v>
      </c>
    </row>
    <row r="1672" spans="1:9" x14ac:dyDescent="0.25">
      <c r="A1672">
        <v>7097822594</v>
      </c>
      <c r="B1672" s="5">
        <v>41533</v>
      </c>
      <c r="C1672">
        <v>21</v>
      </c>
      <c r="D1672">
        <f>VLOOKUP(Table4[[#This Row],[violation_code]],Table2[[#All],[violation_code]:[category]],3,FALSE)</f>
        <v>1</v>
      </c>
      <c r="E1672">
        <v>349570</v>
      </c>
      <c r="F1672" s="4">
        <v>0.41041666666666665</v>
      </c>
      <c r="G1672">
        <v>410</v>
      </c>
      <c r="H1672" t="s">
        <v>67</v>
      </c>
      <c r="I1672" t="str">
        <f>CONCATENATE(Table4[[#This Row],[house_number]]," ",Table4[[#This Row],[street_name]], ", New York, NY")</f>
        <v>410 St Nicholas Ave, New York, NY</v>
      </c>
    </row>
    <row r="1673" spans="1:9" x14ac:dyDescent="0.25">
      <c r="A1673">
        <v>7097822557</v>
      </c>
      <c r="B1673" s="5">
        <v>41533</v>
      </c>
      <c r="C1673">
        <v>21</v>
      </c>
      <c r="D1673">
        <f>VLOOKUP(Table4[[#This Row],[violation_code]],Table2[[#All],[violation_code]:[category]],3,FALSE)</f>
        <v>1</v>
      </c>
      <c r="E1673">
        <v>349570</v>
      </c>
      <c r="F1673" s="4">
        <v>0.38472222222222219</v>
      </c>
      <c r="G1673">
        <v>357</v>
      </c>
      <c r="H1673" t="s">
        <v>97</v>
      </c>
      <c r="I1673" t="str">
        <f>CONCATENATE(Table4[[#This Row],[house_number]]," ",Table4[[#This Row],[street_name]], ", New York, NY")</f>
        <v>357 W 127th St, New York, NY</v>
      </c>
    </row>
    <row r="1674" spans="1:9" x14ac:dyDescent="0.25">
      <c r="A1674">
        <v>7097822545</v>
      </c>
      <c r="B1674" s="5">
        <v>41533</v>
      </c>
      <c r="C1674">
        <v>21</v>
      </c>
      <c r="D1674">
        <f>VLOOKUP(Table4[[#This Row],[violation_code]],Table2[[#All],[violation_code]:[category]],3,FALSE)</f>
        <v>1</v>
      </c>
      <c r="E1674">
        <v>349570</v>
      </c>
      <c r="F1674" s="4">
        <v>0.3840277777777778</v>
      </c>
      <c r="G1674">
        <v>357</v>
      </c>
      <c r="H1674" t="s">
        <v>97</v>
      </c>
      <c r="I1674" t="str">
        <f>CONCATENATE(Table4[[#This Row],[house_number]]," ",Table4[[#This Row],[street_name]], ", New York, NY")</f>
        <v>357 W 127th St, New York, NY</v>
      </c>
    </row>
    <row r="1675" spans="1:9" x14ac:dyDescent="0.25">
      <c r="A1675">
        <v>7097822510</v>
      </c>
      <c r="B1675" s="5">
        <v>41533</v>
      </c>
      <c r="C1675">
        <v>14</v>
      </c>
      <c r="D1675">
        <f>VLOOKUP(Table4[[#This Row],[violation_code]],Table2[[#All],[violation_code]:[category]],3,FALSE)</f>
        <v>2</v>
      </c>
      <c r="E1675">
        <v>349570</v>
      </c>
      <c r="F1675" s="4">
        <v>0.30486111111111108</v>
      </c>
      <c r="G1675">
        <v>170</v>
      </c>
      <c r="H1675" t="s">
        <v>221</v>
      </c>
      <c r="I1675" t="str">
        <f>CONCATENATE(Table4[[#This Row],[house_number]]," ",Table4[[#This Row],[street_name]], ", New York, NY")</f>
        <v>170 W 79th St, New York, NY</v>
      </c>
    </row>
    <row r="1676" spans="1:9" x14ac:dyDescent="0.25">
      <c r="A1676">
        <v>7097822508</v>
      </c>
      <c r="B1676" s="5">
        <v>41533</v>
      </c>
      <c r="C1676">
        <v>84</v>
      </c>
      <c r="D1676">
        <f>VLOOKUP(Table4[[#This Row],[violation_code]],Table2[[#All],[violation_code]:[category]],3,FALSE)</f>
        <v>5</v>
      </c>
      <c r="E1676">
        <v>349570</v>
      </c>
      <c r="F1676" s="4">
        <v>0.3034722222222222</v>
      </c>
      <c r="G1676">
        <v>175</v>
      </c>
      <c r="H1676" t="s">
        <v>221</v>
      </c>
      <c r="I1676" t="str">
        <f>CONCATENATE(Table4[[#This Row],[house_number]]," ",Table4[[#This Row],[street_name]], ", New York, NY")</f>
        <v>175 W 79th St, New York, NY</v>
      </c>
    </row>
    <row r="1677" spans="1:9" x14ac:dyDescent="0.25">
      <c r="A1677">
        <v>7097822491</v>
      </c>
      <c r="B1677" s="5">
        <v>41533</v>
      </c>
      <c r="C1677">
        <v>19</v>
      </c>
      <c r="D1677">
        <f>VLOOKUP(Table4[[#This Row],[violation_code]],Table2[[#All],[violation_code]:[category]],3,FALSE)</f>
        <v>2</v>
      </c>
      <c r="E1677">
        <v>349570</v>
      </c>
      <c r="F1677" s="4">
        <v>0.30277777777777776</v>
      </c>
      <c r="G1677">
        <v>175</v>
      </c>
      <c r="H1677" t="s">
        <v>221</v>
      </c>
      <c r="I1677" t="str">
        <f>CONCATENATE(Table4[[#This Row],[house_number]]," ",Table4[[#This Row],[street_name]], ", New York, NY")</f>
        <v>175 W 79th St, New York, NY</v>
      </c>
    </row>
    <row r="1678" spans="1:9" x14ac:dyDescent="0.25">
      <c r="A1678">
        <v>7097822480</v>
      </c>
      <c r="B1678" s="5">
        <v>41533</v>
      </c>
      <c r="C1678">
        <v>14</v>
      </c>
      <c r="D1678">
        <f>VLOOKUP(Table4[[#This Row],[violation_code]],Table2[[#All],[violation_code]:[category]],3,FALSE)</f>
        <v>2</v>
      </c>
      <c r="E1678">
        <v>349570</v>
      </c>
      <c r="F1678" s="4">
        <v>0.30069444444444443</v>
      </c>
      <c r="G1678">
        <v>610</v>
      </c>
      <c r="H1678" t="s">
        <v>14</v>
      </c>
      <c r="I1678" t="str">
        <f>CONCATENATE(Table4[[#This Row],[house_number]]," ",Table4[[#This Row],[street_name]], ", New York, NY")</f>
        <v>610 Columbus Ave, New York, NY</v>
      </c>
    </row>
    <row r="1679" spans="1:9" x14ac:dyDescent="0.25">
      <c r="A1679">
        <v>7097822569</v>
      </c>
      <c r="B1679" s="5">
        <v>41533</v>
      </c>
      <c r="C1679">
        <v>21</v>
      </c>
      <c r="D1679">
        <f>VLOOKUP(Table4[[#This Row],[violation_code]],Table2[[#All],[violation_code]:[category]],3,FALSE)</f>
        <v>1</v>
      </c>
      <c r="E1679">
        <v>349570</v>
      </c>
      <c r="F1679" s="4">
        <v>0.39999999999999997</v>
      </c>
      <c r="G1679">
        <v>137</v>
      </c>
      <c r="H1679" t="s">
        <v>79</v>
      </c>
      <c r="I1679" t="str">
        <f>CONCATENATE(Table4[[#This Row],[house_number]]," ",Table4[[#This Row],[street_name]], ", New York, NY")</f>
        <v>137 W 128th St, New York, NY</v>
      </c>
    </row>
    <row r="1680" spans="1:9" x14ac:dyDescent="0.25">
      <c r="A1680">
        <v>7097822533</v>
      </c>
      <c r="B1680" s="5">
        <v>41533</v>
      </c>
      <c r="C1680">
        <v>19</v>
      </c>
      <c r="D1680">
        <f>VLOOKUP(Table4[[#This Row],[violation_code]],Table2[[#All],[violation_code]:[category]],3,FALSE)</f>
        <v>2</v>
      </c>
      <c r="E1680">
        <v>349570</v>
      </c>
      <c r="F1680" s="4">
        <v>0.38263888888888892</v>
      </c>
      <c r="G1680">
        <v>351</v>
      </c>
      <c r="H1680" t="s">
        <v>67</v>
      </c>
      <c r="I1680" t="str">
        <f>CONCATENATE(Table4[[#This Row],[house_number]]," ",Table4[[#This Row],[street_name]], ", New York, NY")</f>
        <v>351 St Nicholas Ave, New York, NY</v>
      </c>
    </row>
    <row r="1681" spans="1:9" x14ac:dyDescent="0.25">
      <c r="A1681">
        <v>7097822521</v>
      </c>
      <c r="B1681" s="5">
        <v>41533</v>
      </c>
      <c r="C1681">
        <v>21</v>
      </c>
      <c r="D1681">
        <f>VLOOKUP(Table4[[#This Row],[violation_code]],Table2[[#All],[violation_code]:[category]],3,FALSE)</f>
        <v>1</v>
      </c>
      <c r="E1681">
        <v>349570</v>
      </c>
      <c r="F1681" s="4">
        <v>0.31875000000000003</v>
      </c>
      <c r="G1681">
        <v>524</v>
      </c>
      <c r="H1681" t="s">
        <v>74</v>
      </c>
      <c r="I1681" t="str">
        <f>CONCATENATE(Table4[[#This Row],[house_number]]," ",Table4[[#This Row],[street_name]], ", New York, NY")</f>
        <v>524 W 114th St, New York, NY</v>
      </c>
    </row>
    <row r="1682" spans="1:9" x14ac:dyDescent="0.25">
      <c r="A1682">
        <v>7097822478</v>
      </c>
      <c r="B1682" s="5">
        <v>41533</v>
      </c>
      <c r="C1682">
        <v>21</v>
      </c>
      <c r="D1682">
        <f>VLOOKUP(Table4[[#This Row],[violation_code]],Table2[[#All],[violation_code]:[category]],3,FALSE)</f>
        <v>1</v>
      </c>
      <c r="E1682">
        <v>349570</v>
      </c>
      <c r="F1682" s="4">
        <v>0.29583333333333334</v>
      </c>
      <c r="G1682">
        <v>998</v>
      </c>
      <c r="H1682" t="s">
        <v>14</v>
      </c>
      <c r="I1682" t="str">
        <f>CONCATENATE(Table4[[#This Row],[house_number]]," ",Table4[[#This Row],[street_name]], ", New York, NY")</f>
        <v>998 Columbus Ave, New York, NY</v>
      </c>
    </row>
    <row r="1683" spans="1:9" x14ac:dyDescent="0.25">
      <c r="A1683">
        <v>7097822466</v>
      </c>
      <c r="B1683" s="5">
        <v>41533</v>
      </c>
      <c r="C1683">
        <v>19</v>
      </c>
      <c r="D1683">
        <f>VLOOKUP(Table4[[#This Row],[violation_code]],Table2[[#All],[violation_code]:[category]],3,FALSE)</f>
        <v>2</v>
      </c>
      <c r="E1683">
        <v>349570</v>
      </c>
      <c r="F1683" s="4">
        <v>0.23958333333333334</v>
      </c>
      <c r="G1683">
        <v>2848</v>
      </c>
      <c r="H1683" t="s">
        <v>17</v>
      </c>
      <c r="I1683" t="str">
        <f>CONCATENATE(Table4[[#This Row],[house_number]]," ",Table4[[#This Row],[street_name]], ", New York, NY")</f>
        <v>2848 Broadway, New York, NY</v>
      </c>
    </row>
    <row r="1684" spans="1:9" x14ac:dyDescent="0.25">
      <c r="A1684">
        <v>7097822685</v>
      </c>
      <c r="B1684" s="5">
        <v>41533</v>
      </c>
      <c r="C1684">
        <v>21</v>
      </c>
      <c r="D1684">
        <f>VLOOKUP(Table4[[#This Row],[violation_code]],Table2[[#All],[violation_code]:[category]],3,FALSE)</f>
        <v>1</v>
      </c>
      <c r="E1684">
        <v>349570</v>
      </c>
      <c r="F1684" s="4">
        <v>0.48819444444444443</v>
      </c>
      <c r="G1684">
        <v>173</v>
      </c>
      <c r="H1684" t="s">
        <v>26</v>
      </c>
      <c r="I1684" t="str">
        <f>CONCATENATE(Table4[[#This Row],[house_number]]," ",Table4[[#This Row],[street_name]], ", New York, NY")</f>
        <v>173 W 140th St, New York, NY</v>
      </c>
    </row>
    <row r="1685" spans="1:9" x14ac:dyDescent="0.25">
      <c r="A1685">
        <v>7097822673</v>
      </c>
      <c r="B1685" s="5">
        <v>41533</v>
      </c>
      <c r="C1685">
        <v>21</v>
      </c>
      <c r="D1685">
        <f>VLOOKUP(Table4[[#This Row],[violation_code]],Table2[[#All],[violation_code]:[category]],3,FALSE)</f>
        <v>1</v>
      </c>
      <c r="E1685">
        <v>349570</v>
      </c>
      <c r="F1685" s="4">
        <v>0.48680555555555555</v>
      </c>
      <c r="H1685" t="s">
        <v>26</v>
      </c>
      <c r="I1685" t="str">
        <f>CONCATENATE(Table4[[#This Row],[house_number]]," ",Table4[[#This Row],[street_name]], ", New York, NY")</f>
        <v xml:space="preserve"> W 140th St, New York, NY</v>
      </c>
    </row>
    <row r="1686" spans="1:9" x14ac:dyDescent="0.25">
      <c r="A1686">
        <v>7097822650</v>
      </c>
      <c r="B1686" s="5">
        <v>41533</v>
      </c>
      <c r="C1686">
        <v>46</v>
      </c>
      <c r="D1686">
        <f>VLOOKUP(Table4[[#This Row],[violation_code]],Table2[[#All],[violation_code]:[category]],3,FALSE)</f>
        <v>3</v>
      </c>
      <c r="E1686">
        <v>349570</v>
      </c>
      <c r="F1686" s="4">
        <v>0.47361111111111115</v>
      </c>
      <c r="G1686">
        <v>547</v>
      </c>
      <c r="H1686" t="s">
        <v>103</v>
      </c>
      <c r="I1686" t="str">
        <f>CONCATENATE(Table4[[#This Row],[house_number]]," ",Table4[[#This Row],[street_name]], ", New York, NY")</f>
        <v>547 Riverside Dr, New York, NY</v>
      </c>
    </row>
    <row r="1687" spans="1:9" x14ac:dyDescent="0.25">
      <c r="A1687">
        <v>7097822648</v>
      </c>
      <c r="B1687" s="5">
        <v>41533</v>
      </c>
      <c r="C1687">
        <v>46</v>
      </c>
      <c r="D1687">
        <f>VLOOKUP(Table4[[#This Row],[violation_code]],Table2[[#All],[violation_code]:[category]],3,FALSE)</f>
        <v>3</v>
      </c>
      <c r="E1687">
        <v>349570</v>
      </c>
      <c r="F1687" s="4">
        <v>0.46666666666666662</v>
      </c>
      <c r="G1687">
        <v>130</v>
      </c>
      <c r="H1687" t="s">
        <v>52</v>
      </c>
      <c r="I1687" t="str">
        <f>CONCATENATE(Table4[[#This Row],[house_number]]," ",Table4[[#This Row],[street_name]], ", New York, NY")</f>
        <v>130 Claremont Ave, New York, NY</v>
      </c>
    </row>
    <row r="1688" spans="1:9" x14ac:dyDescent="0.25">
      <c r="A1688">
        <v>7097822582</v>
      </c>
      <c r="B1688" s="5">
        <v>41533</v>
      </c>
      <c r="C1688">
        <v>21</v>
      </c>
      <c r="D1688">
        <f>VLOOKUP(Table4[[#This Row],[violation_code]],Table2[[#All],[violation_code]:[category]],3,FALSE)</f>
        <v>1</v>
      </c>
      <c r="E1688">
        <v>349570</v>
      </c>
      <c r="F1688" s="4">
        <v>0.40486111111111112</v>
      </c>
      <c r="G1688">
        <v>5</v>
      </c>
      <c r="H1688" t="s">
        <v>97</v>
      </c>
      <c r="I1688" t="str">
        <f>CONCATENATE(Table4[[#This Row],[house_number]]," ",Table4[[#This Row],[street_name]], ", New York, NY")</f>
        <v>5 W 127th St, New York, NY</v>
      </c>
    </row>
    <row r="1689" spans="1:9" x14ac:dyDescent="0.25">
      <c r="A1689">
        <v>7097822570</v>
      </c>
      <c r="B1689" s="5">
        <v>41533</v>
      </c>
      <c r="C1689">
        <v>21</v>
      </c>
      <c r="D1689">
        <f>VLOOKUP(Table4[[#This Row],[violation_code]],Table2[[#All],[violation_code]:[category]],3,FALSE)</f>
        <v>1</v>
      </c>
      <c r="E1689">
        <v>349570</v>
      </c>
      <c r="F1689" s="4">
        <v>0.40208333333333335</v>
      </c>
      <c r="G1689">
        <v>77</v>
      </c>
      <c r="H1689" t="s">
        <v>79</v>
      </c>
      <c r="I1689" t="str">
        <f>CONCATENATE(Table4[[#This Row],[house_number]]," ",Table4[[#This Row],[street_name]], ", New York, NY")</f>
        <v>77 W 128th St, New York, NY</v>
      </c>
    </row>
    <row r="1690" spans="1:9" x14ac:dyDescent="0.25">
      <c r="A1690">
        <v>7097823112</v>
      </c>
      <c r="B1690" s="5">
        <v>41534</v>
      </c>
      <c r="C1690">
        <v>21</v>
      </c>
      <c r="D1690">
        <f>VLOOKUP(Table4[[#This Row],[violation_code]],Table2[[#All],[violation_code]:[category]],3,FALSE)</f>
        <v>1</v>
      </c>
      <c r="E1690">
        <v>349570</v>
      </c>
      <c r="F1690" s="4">
        <v>0.49722222222222223</v>
      </c>
      <c r="G1690" t="s">
        <v>222</v>
      </c>
      <c r="H1690" t="s">
        <v>15</v>
      </c>
      <c r="I1690" t="str">
        <f>CONCATENATE(Table4[[#This Row],[house_number]]," ",Table4[[#This Row],[street_name]], ", New York, NY")</f>
        <v>52-56 W 111th St, New York, NY</v>
      </c>
    </row>
    <row r="1691" spans="1:9" x14ac:dyDescent="0.25">
      <c r="A1691">
        <v>7097823094</v>
      </c>
      <c r="B1691" s="5">
        <v>41534</v>
      </c>
      <c r="C1691">
        <v>21</v>
      </c>
      <c r="D1691">
        <f>VLOOKUP(Table4[[#This Row],[violation_code]],Table2[[#All],[violation_code]:[category]],3,FALSE)</f>
        <v>1</v>
      </c>
      <c r="E1691">
        <v>349570</v>
      </c>
      <c r="F1691" s="4">
        <v>0.4916666666666667</v>
      </c>
      <c r="G1691">
        <v>120</v>
      </c>
      <c r="H1691" t="s">
        <v>194</v>
      </c>
      <c r="I1691" t="str">
        <f>CONCATENATE(Table4[[#This Row],[house_number]]," ",Table4[[#This Row],[street_name]], ", New York, NY")</f>
        <v>120 W 112th St, New York, NY</v>
      </c>
    </row>
    <row r="1692" spans="1:9" x14ac:dyDescent="0.25">
      <c r="A1692">
        <v>7097823082</v>
      </c>
      <c r="B1692" s="5">
        <v>41534</v>
      </c>
      <c r="C1692">
        <v>21</v>
      </c>
      <c r="D1692">
        <f>VLOOKUP(Table4[[#This Row],[violation_code]],Table2[[#All],[violation_code]:[category]],3,FALSE)</f>
        <v>1</v>
      </c>
      <c r="E1692">
        <v>349570</v>
      </c>
      <c r="F1692" s="4">
        <v>0.48125000000000001</v>
      </c>
      <c r="G1692">
        <v>560</v>
      </c>
      <c r="H1692" t="s">
        <v>103</v>
      </c>
      <c r="I1692" t="str">
        <f>CONCATENATE(Table4[[#This Row],[house_number]]," ",Table4[[#This Row],[street_name]], ", New York, NY")</f>
        <v>560 Riverside Dr, New York, NY</v>
      </c>
    </row>
    <row r="1693" spans="1:9" x14ac:dyDescent="0.25">
      <c r="A1693">
        <v>7097823010</v>
      </c>
      <c r="B1693" s="5">
        <v>41534</v>
      </c>
      <c r="C1693">
        <v>21</v>
      </c>
      <c r="D1693">
        <f>VLOOKUP(Table4[[#This Row],[violation_code]],Table2[[#All],[violation_code]:[category]],3,FALSE)</f>
        <v>1</v>
      </c>
      <c r="E1693">
        <v>349570</v>
      </c>
      <c r="F1693" s="4">
        <v>0.4680555555555555</v>
      </c>
      <c r="G1693">
        <v>556</v>
      </c>
      <c r="H1693" t="s">
        <v>26</v>
      </c>
      <c r="I1693" t="str">
        <f>CONCATENATE(Table4[[#This Row],[house_number]]," ",Table4[[#This Row],[street_name]], ", New York, NY")</f>
        <v>556 W 140th St, New York, NY</v>
      </c>
    </row>
    <row r="1694" spans="1:9" x14ac:dyDescent="0.25">
      <c r="A1694">
        <v>7097823008</v>
      </c>
      <c r="B1694" s="5">
        <v>41534</v>
      </c>
      <c r="C1694">
        <v>21</v>
      </c>
      <c r="D1694">
        <f>VLOOKUP(Table4[[#This Row],[violation_code]],Table2[[#All],[violation_code]:[category]],3,FALSE)</f>
        <v>1</v>
      </c>
      <c r="E1694">
        <v>349570</v>
      </c>
      <c r="F1694" s="4">
        <v>0.46597222222222223</v>
      </c>
      <c r="G1694">
        <v>556</v>
      </c>
      <c r="H1694" t="s">
        <v>26</v>
      </c>
      <c r="I1694" t="str">
        <f>CONCATENATE(Table4[[#This Row],[house_number]]," ",Table4[[#This Row],[street_name]], ", New York, NY")</f>
        <v>556 W 140th St, New York, NY</v>
      </c>
    </row>
    <row r="1695" spans="1:9" x14ac:dyDescent="0.25">
      <c r="A1695">
        <v>7097822995</v>
      </c>
      <c r="B1695" s="5">
        <v>41534</v>
      </c>
      <c r="C1695">
        <v>21</v>
      </c>
      <c r="D1695">
        <f>VLOOKUP(Table4[[#This Row],[violation_code]],Table2[[#All],[violation_code]:[category]],3,FALSE)</f>
        <v>1</v>
      </c>
      <c r="E1695">
        <v>349570</v>
      </c>
      <c r="F1695" s="4">
        <v>0.46249999999999997</v>
      </c>
      <c r="G1695">
        <v>572</v>
      </c>
      <c r="H1695" t="s">
        <v>37</v>
      </c>
      <c r="I1695" t="str">
        <f>CONCATENATE(Table4[[#This Row],[house_number]]," ",Table4[[#This Row],[street_name]], ", New York, NY")</f>
        <v>572 W 141st St, New York, NY</v>
      </c>
    </row>
    <row r="1696" spans="1:9" x14ac:dyDescent="0.25">
      <c r="A1696">
        <v>7097822960</v>
      </c>
      <c r="B1696" s="5">
        <v>41534</v>
      </c>
      <c r="C1696">
        <v>40</v>
      </c>
      <c r="D1696">
        <f>VLOOKUP(Table4[[#This Row],[violation_code]],Table2[[#All],[violation_code]:[category]],3,FALSE)</f>
        <v>2</v>
      </c>
      <c r="E1696">
        <v>349570</v>
      </c>
      <c r="F1696" s="4">
        <v>0.40833333333333338</v>
      </c>
      <c r="G1696">
        <v>70</v>
      </c>
      <c r="H1696" t="s">
        <v>79</v>
      </c>
      <c r="I1696" t="str">
        <f>CONCATENATE(Table4[[#This Row],[house_number]]," ",Table4[[#This Row],[street_name]], ", New York, NY")</f>
        <v>70 W 128th St, New York, NY</v>
      </c>
    </row>
    <row r="1697" spans="1:9" x14ac:dyDescent="0.25">
      <c r="A1697">
        <v>7097822946</v>
      </c>
      <c r="B1697" s="5">
        <v>41534</v>
      </c>
      <c r="C1697">
        <v>21</v>
      </c>
      <c r="D1697">
        <f>VLOOKUP(Table4[[#This Row],[violation_code]],Table2[[#All],[violation_code]:[category]],3,FALSE)</f>
        <v>1</v>
      </c>
      <c r="E1697">
        <v>349570</v>
      </c>
      <c r="F1697" s="4">
        <v>0.40416666666666662</v>
      </c>
      <c r="G1697">
        <v>18</v>
      </c>
      <c r="H1697" t="s">
        <v>51</v>
      </c>
      <c r="I1697" t="str">
        <f>CONCATENATE(Table4[[#This Row],[house_number]]," ",Table4[[#This Row],[street_name]], ", New York, NY")</f>
        <v>18 W 129th St, New York, NY</v>
      </c>
    </row>
    <row r="1698" spans="1:9" x14ac:dyDescent="0.25">
      <c r="A1698">
        <v>7097822934</v>
      </c>
      <c r="B1698" s="5">
        <v>41534</v>
      </c>
      <c r="C1698">
        <v>21</v>
      </c>
      <c r="D1698">
        <f>VLOOKUP(Table4[[#This Row],[violation_code]],Table2[[#All],[violation_code]:[category]],3,FALSE)</f>
        <v>1</v>
      </c>
      <c r="E1698">
        <v>349570</v>
      </c>
      <c r="F1698" s="4">
        <v>0.40138888888888885</v>
      </c>
      <c r="G1698">
        <v>136</v>
      </c>
      <c r="H1698" t="s">
        <v>22</v>
      </c>
      <c r="I1698" t="str">
        <f>CONCATENATE(Table4[[#This Row],[house_number]]," ",Table4[[#This Row],[street_name]], ", New York, NY")</f>
        <v>136 W 131st St, New York, NY</v>
      </c>
    </row>
    <row r="1699" spans="1:9" x14ac:dyDescent="0.25">
      <c r="A1699">
        <v>7097822922</v>
      </c>
      <c r="B1699" s="5">
        <v>41534</v>
      </c>
      <c r="C1699">
        <v>21</v>
      </c>
      <c r="D1699">
        <f>VLOOKUP(Table4[[#This Row],[violation_code]],Table2[[#All],[violation_code]:[category]],3,FALSE)</f>
        <v>1</v>
      </c>
      <c r="E1699">
        <v>349570</v>
      </c>
      <c r="F1699" s="4">
        <v>0.39999999999999997</v>
      </c>
      <c r="G1699">
        <v>108</v>
      </c>
      <c r="H1699" t="s">
        <v>22</v>
      </c>
      <c r="I1699" t="str">
        <f>CONCATENATE(Table4[[#This Row],[house_number]]," ",Table4[[#This Row],[street_name]], ", New York, NY")</f>
        <v>108 W 131st St, New York, NY</v>
      </c>
    </row>
    <row r="1700" spans="1:9" x14ac:dyDescent="0.25">
      <c r="A1700">
        <v>7097822910</v>
      </c>
      <c r="B1700" s="5">
        <v>41534</v>
      </c>
      <c r="C1700">
        <v>21</v>
      </c>
      <c r="D1700">
        <f>VLOOKUP(Table4[[#This Row],[violation_code]],Table2[[#All],[violation_code]:[category]],3,FALSE)</f>
        <v>1</v>
      </c>
      <c r="E1700">
        <v>349570</v>
      </c>
      <c r="F1700" s="4">
        <v>0.38750000000000001</v>
      </c>
      <c r="G1700">
        <v>499</v>
      </c>
      <c r="H1700" t="s">
        <v>23</v>
      </c>
      <c r="I1700" t="str">
        <f>CONCATENATE(Table4[[#This Row],[house_number]]," ",Table4[[#This Row],[street_name]], ", New York, NY")</f>
        <v>499 W 130th St, New York, NY</v>
      </c>
    </row>
    <row r="1701" spans="1:9" x14ac:dyDescent="0.25">
      <c r="A1701">
        <v>7097822867</v>
      </c>
      <c r="B1701" s="5">
        <v>41534</v>
      </c>
      <c r="C1701">
        <v>40</v>
      </c>
      <c r="D1701">
        <f>VLOOKUP(Table4[[#This Row],[violation_code]],Table2[[#All],[violation_code]:[category]],3,FALSE)</f>
        <v>2</v>
      </c>
      <c r="E1701">
        <v>349570</v>
      </c>
      <c r="F1701" s="4">
        <v>0.36944444444444446</v>
      </c>
      <c r="G1701">
        <v>81</v>
      </c>
      <c r="H1701" t="s">
        <v>48</v>
      </c>
      <c r="I1701" t="str">
        <f>CONCATENATE(Table4[[#This Row],[house_number]]," ",Table4[[#This Row],[street_name]], ", New York, NY")</f>
        <v>81 Morningside Ave, New York, NY</v>
      </c>
    </row>
    <row r="1702" spans="1:9" x14ac:dyDescent="0.25">
      <c r="A1702">
        <v>7097822831</v>
      </c>
      <c r="B1702" s="5">
        <v>41534</v>
      </c>
      <c r="C1702">
        <v>21</v>
      </c>
      <c r="D1702">
        <f>VLOOKUP(Table4[[#This Row],[violation_code]],Table2[[#All],[violation_code]:[category]],3,FALSE)</f>
        <v>1</v>
      </c>
      <c r="E1702">
        <v>349570</v>
      </c>
      <c r="F1702" s="4">
        <v>0.3430555555555555</v>
      </c>
      <c r="G1702">
        <v>500</v>
      </c>
      <c r="H1702" t="s">
        <v>43</v>
      </c>
      <c r="I1702" t="str">
        <f>CONCATENATE(Table4[[#This Row],[house_number]]," ",Table4[[#This Row],[street_name]], ", New York, NY")</f>
        <v>500 W 150th St, New York, NY</v>
      </c>
    </row>
    <row r="1703" spans="1:9" x14ac:dyDescent="0.25">
      <c r="A1703">
        <v>7097822820</v>
      </c>
      <c r="B1703" s="5">
        <v>41534</v>
      </c>
      <c r="C1703">
        <v>21</v>
      </c>
      <c r="D1703">
        <f>VLOOKUP(Table4[[#This Row],[violation_code]],Table2[[#All],[violation_code]:[category]],3,FALSE)</f>
        <v>1</v>
      </c>
      <c r="E1703">
        <v>349570</v>
      </c>
      <c r="F1703" s="4">
        <v>0.34166666666666662</v>
      </c>
      <c r="G1703">
        <v>556</v>
      </c>
      <c r="H1703" t="s">
        <v>43</v>
      </c>
      <c r="I1703" t="str">
        <f>CONCATENATE(Table4[[#This Row],[house_number]]," ",Table4[[#This Row],[street_name]], ", New York, NY")</f>
        <v>556 W 150th St, New York, NY</v>
      </c>
    </row>
    <row r="1704" spans="1:9" x14ac:dyDescent="0.25">
      <c r="A1704">
        <v>7097822764</v>
      </c>
      <c r="B1704" s="5">
        <v>41534</v>
      </c>
      <c r="C1704">
        <v>21</v>
      </c>
      <c r="D1704">
        <f>VLOOKUP(Table4[[#This Row],[violation_code]],Table2[[#All],[violation_code]:[category]],3,FALSE)</f>
        <v>1</v>
      </c>
      <c r="E1704">
        <v>349570</v>
      </c>
      <c r="F1704" s="4">
        <v>0.29583333333333334</v>
      </c>
      <c r="G1704">
        <v>984</v>
      </c>
      <c r="H1704" t="s">
        <v>14</v>
      </c>
      <c r="I1704" t="str">
        <f>CONCATENATE(Table4[[#This Row],[house_number]]," ",Table4[[#This Row],[street_name]], ", New York, NY")</f>
        <v>984 Columbus Ave, New York, NY</v>
      </c>
    </row>
    <row r="1705" spans="1:9" x14ac:dyDescent="0.25">
      <c r="A1705">
        <v>7097822739</v>
      </c>
      <c r="B1705" s="5">
        <v>41534</v>
      </c>
      <c r="C1705">
        <v>19</v>
      </c>
      <c r="D1705">
        <f>VLOOKUP(Table4[[#This Row],[violation_code]],Table2[[#All],[violation_code]:[category]],3,FALSE)</f>
        <v>2</v>
      </c>
      <c r="E1705">
        <v>349570</v>
      </c>
      <c r="F1705" s="4">
        <v>0.24236111111111111</v>
      </c>
      <c r="G1705">
        <v>945</v>
      </c>
      <c r="H1705" t="s">
        <v>16</v>
      </c>
      <c r="I1705" t="str">
        <f>CONCATENATE(Table4[[#This Row],[house_number]]," ",Table4[[#This Row],[street_name]], ", New York, NY")</f>
        <v>945 Amsterdam Ave, New York, NY</v>
      </c>
    </row>
    <row r="1706" spans="1:9" x14ac:dyDescent="0.25">
      <c r="A1706">
        <v>7097822727</v>
      </c>
      <c r="B1706" s="5">
        <v>41534</v>
      </c>
      <c r="C1706">
        <v>40</v>
      </c>
      <c r="D1706">
        <f>VLOOKUP(Table4[[#This Row],[violation_code]],Table2[[#All],[violation_code]:[category]],3,FALSE)</f>
        <v>2</v>
      </c>
      <c r="E1706">
        <v>349570</v>
      </c>
      <c r="F1706" s="4">
        <v>0.23958333333333334</v>
      </c>
      <c r="G1706">
        <v>150</v>
      </c>
      <c r="H1706" t="s">
        <v>160</v>
      </c>
      <c r="I1706" t="str">
        <f>CONCATENATE(Table4[[#This Row],[house_number]]," ",Table4[[#This Row],[street_name]], ", New York, NY")</f>
        <v>150 Manhattan Ave, New York, NY</v>
      </c>
    </row>
    <row r="1707" spans="1:9" x14ac:dyDescent="0.25">
      <c r="A1707">
        <v>7097823367</v>
      </c>
      <c r="B1707" s="5">
        <v>41534</v>
      </c>
      <c r="C1707">
        <v>46</v>
      </c>
      <c r="D1707">
        <f>VLOOKUP(Table4[[#This Row],[violation_code]],Table2[[#All],[violation_code]:[category]],3,FALSE)</f>
        <v>3</v>
      </c>
      <c r="E1707">
        <v>349570</v>
      </c>
      <c r="F1707" s="4">
        <v>0.64513888888888882</v>
      </c>
      <c r="G1707">
        <v>348</v>
      </c>
      <c r="H1707" t="s">
        <v>210</v>
      </c>
      <c r="I1707" t="str">
        <f>CONCATENATE(Table4[[#This Row],[house_number]]," ",Table4[[#This Row],[street_name]], ", New York, NY")</f>
        <v>348 E 110th St, New York, NY</v>
      </c>
    </row>
    <row r="1708" spans="1:9" x14ac:dyDescent="0.25">
      <c r="A1708">
        <v>7097823343</v>
      </c>
      <c r="B1708" s="5">
        <v>41534</v>
      </c>
      <c r="C1708">
        <v>10</v>
      </c>
      <c r="D1708">
        <f>VLOOKUP(Table4[[#This Row],[violation_code]],Table2[[#All],[violation_code]:[category]],3,FALSE)</f>
        <v>2</v>
      </c>
      <c r="E1708">
        <v>349570</v>
      </c>
      <c r="F1708" s="4">
        <v>0.64236111111111105</v>
      </c>
      <c r="G1708">
        <v>2148</v>
      </c>
      <c r="H1708" t="s">
        <v>30</v>
      </c>
      <c r="I1708" t="str">
        <f>CONCATENATE(Table4[[#This Row],[house_number]]," ",Table4[[#This Row],[street_name]], ", New York, NY")</f>
        <v>2148 2nd Ave, New York, NY</v>
      </c>
    </row>
    <row r="1709" spans="1:9" x14ac:dyDescent="0.25">
      <c r="A1709">
        <v>7097823331</v>
      </c>
      <c r="B1709" s="5">
        <v>41534</v>
      </c>
      <c r="C1709">
        <v>19</v>
      </c>
      <c r="D1709">
        <f>VLOOKUP(Table4[[#This Row],[violation_code]],Table2[[#All],[violation_code]:[category]],3,FALSE)</f>
        <v>2</v>
      </c>
      <c r="E1709">
        <v>349570</v>
      </c>
      <c r="F1709" s="4">
        <v>0.64166666666666672</v>
      </c>
      <c r="G1709">
        <v>2155</v>
      </c>
      <c r="H1709" t="s">
        <v>30</v>
      </c>
      <c r="I1709" t="str">
        <f>CONCATENATE(Table4[[#This Row],[house_number]]," ",Table4[[#This Row],[street_name]], ", New York, NY")</f>
        <v>2155 2nd Ave, New York, NY</v>
      </c>
    </row>
    <row r="1710" spans="1:9" x14ac:dyDescent="0.25">
      <c r="A1710">
        <v>7097823290</v>
      </c>
      <c r="B1710" s="5">
        <v>41534</v>
      </c>
      <c r="C1710">
        <v>18</v>
      </c>
      <c r="D1710">
        <f>VLOOKUP(Table4[[#This Row],[violation_code]],Table2[[#All],[violation_code]:[category]],3,FALSE)</f>
        <v>2</v>
      </c>
      <c r="E1710">
        <v>349570</v>
      </c>
      <c r="F1710" s="4">
        <v>0.59236111111111112</v>
      </c>
      <c r="G1710">
        <v>2249</v>
      </c>
      <c r="H1710" t="s">
        <v>30</v>
      </c>
      <c r="I1710" t="str">
        <f>CONCATENATE(Table4[[#This Row],[house_number]]," ",Table4[[#This Row],[street_name]], ", New York, NY")</f>
        <v>2249 2nd Ave, New York, NY</v>
      </c>
    </row>
    <row r="1711" spans="1:9" x14ac:dyDescent="0.25">
      <c r="A1711">
        <v>7097823252</v>
      </c>
      <c r="B1711" s="5">
        <v>41534</v>
      </c>
      <c r="C1711">
        <v>19</v>
      </c>
      <c r="D1711">
        <f>VLOOKUP(Table4[[#This Row],[violation_code]],Table2[[#All],[violation_code]:[category]],3,FALSE)</f>
        <v>2</v>
      </c>
      <c r="E1711">
        <v>349570</v>
      </c>
      <c r="F1711" s="4">
        <v>0.58194444444444449</v>
      </c>
      <c r="G1711">
        <v>159</v>
      </c>
      <c r="H1711" t="s">
        <v>40</v>
      </c>
      <c r="I1711" t="str">
        <f>CONCATENATE(Table4[[#This Row],[house_number]]," ",Table4[[#This Row],[street_name]], ", New York, NY")</f>
        <v>159 E 116th St, New York, NY</v>
      </c>
    </row>
    <row r="1712" spans="1:9" x14ac:dyDescent="0.25">
      <c r="A1712">
        <v>7097823173</v>
      </c>
      <c r="B1712" s="5">
        <v>41534</v>
      </c>
      <c r="C1712">
        <v>46</v>
      </c>
      <c r="D1712">
        <f>VLOOKUP(Table4[[#This Row],[violation_code]],Table2[[#All],[violation_code]:[category]],3,FALSE)</f>
        <v>3</v>
      </c>
      <c r="E1712">
        <v>349570</v>
      </c>
      <c r="F1712" s="4">
        <v>0.5625</v>
      </c>
      <c r="G1712">
        <v>2226</v>
      </c>
      <c r="H1712" t="s">
        <v>87</v>
      </c>
      <c r="I1712" t="str">
        <f>CONCATENATE(Table4[[#This Row],[house_number]]," ",Table4[[#This Row],[street_name]], ", New York, NY")</f>
        <v>2226 3rd Ave, New York, NY</v>
      </c>
    </row>
    <row r="1713" spans="1:9" x14ac:dyDescent="0.25">
      <c r="A1713">
        <v>7097823161</v>
      </c>
      <c r="B1713" s="5">
        <v>41534</v>
      </c>
      <c r="C1713">
        <v>71</v>
      </c>
      <c r="D1713">
        <f>VLOOKUP(Table4[[#This Row],[violation_code]],Table2[[#All],[violation_code]:[category]],3,FALSE)</f>
        <v>5</v>
      </c>
      <c r="E1713">
        <v>349570</v>
      </c>
      <c r="F1713" s="4">
        <v>0.55625000000000002</v>
      </c>
      <c r="G1713">
        <v>2260</v>
      </c>
      <c r="H1713" t="s">
        <v>33</v>
      </c>
      <c r="I1713" t="str">
        <f>CONCATENATE(Table4[[#This Row],[house_number]]," ",Table4[[#This Row],[street_name]], ", New York, NY")</f>
        <v>2260 1st Ave, New York, NY</v>
      </c>
    </row>
    <row r="1714" spans="1:9" x14ac:dyDescent="0.25">
      <c r="A1714">
        <v>7097823150</v>
      </c>
      <c r="B1714" s="5">
        <v>41534</v>
      </c>
      <c r="C1714">
        <v>19</v>
      </c>
      <c r="D1714">
        <f>VLOOKUP(Table4[[#This Row],[violation_code]],Table2[[#All],[violation_code]:[category]],3,FALSE)</f>
        <v>2</v>
      </c>
      <c r="E1714">
        <v>349570</v>
      </c>
      <c r="F1714" s="4">
        <v>0.55555555555555558</v>
      </c>
      <c r="G1714">
        <v>2260</v>
      </c>
      <c r="H1714" t="s">
        <v>33</v>
      </c>
      <c r="I1714" t="str">
        <f>CONCATENATE(Table4[[#This Row],[house_number]]," ",Table4[[#This Row],[street_name]], ", New York, NY")</f>
        <v>2260 1st Ave, New York, NY</v>
      </c>
    </row>
    <row r="1715" spans="1:9" x14ac:dyDescent="0.25">
      <c r="A1715">
        <v>7097823124</v>
      </c>
      <c r="B1715" s="5">
        <v>41534</v>
      </c>
      <c r="C1715">
        <v>40</v>
      </c>
      <c r="D1715">
        <f>VLOOKUP(Table4[[#This Row],[violation_code]],Table2[[#All],[violation_code]:[category]],3,FALSE)</f>
        <v>2</v>
      </c>
      <c r="E1715">
        <v>349570</v>
      </c>
      <c r="F1715" s="4">
        <v>0.54513888888888895</v>
      </c>
      <c r="G1715">
        <v>159</v>
      </c>
      <c r="H1715" t="s">
        <v>59</v>
      </c>
      <c r="I1715" t="str">
        <f>CONCATENATE(Table4[[#This Row],[house_number]]," ",Table4[[#This Row],[street_name]], ", New York, NY")</f>
        <v>159 E 103rd St, New York, NY</v>
      </c>
    </row>
    <row r="1716" spans="1:9" x14ac:dyDescent="0.25">
      <c r="A1716">
        <v>7097823100</v>
      </c>
      <c r="B1716" s="5">
        <v>41534</v>
      </c>
      <c r="C1716">
        <v>21</v>
      </c>
      <c r="D1716">
        <f>VLOOKUP(Table4[[#This Row],[violation_code]],Table2[[#All],[violation_code]:[category]],3,FALSE)</f>
        <v>1</v>
      </c>
      <c r="E1716">
        <v>349570</v>
      </c>
      <c r="F1716" s="4">
        <v>0.49374999999999997</v>
      </c>
      <c r="G1716">
        <v>41958</v>
      </c>
      <c r="H1716" t="s">
        <v>67</v>
      </c>
      <c r="I1716" t="str">
        <f>CONCATENATE(Table4[[#This Row],[house_number]]," ",Table4[[#This Row],[street_name]], ", New York, NY")</f>
        <v>41958 St Nicholas Ave, New York, NY</v>
      </c>
    </row>
    <row r="1717" spans="1:9" x14ac:dyDescent="0.25">
      <c r="A1717">
        <v>7097823070</v>
      </c>
      <c r="B1717" s="5">
        <v>41534</v>
      </c>
      <c r="C1717">
        <v>21</v>
      </c>
      <c r="D1717">
        <f>VLOOKUP(Table4[[#This Row],[violation_code]],Table2[[#All],[violation_code]:[category]],3,FALSE)</f>
        <v>1</v>
      </c>
      <c r="E1717">
        <v>349570</v>
      </c>
      <c r="F1717" s="4">
        <v>0.48055555555555557</v>
      </c>
      <c r="G1717">
        <v>560</v>
      </c>
      <c r="H1717" t="s">
        <v>103</v>
      </c>
      <c r="I1717" t="str">
        <f>CONCATENATE(Table4[[#This Row],[house_number]]," ",Table4[[#This Row],[street_name]], ", New York, NY")</f>
        <v>560 Riverside Dr, New York, NY</v>
      </c>
    </row>
    <row r="1718" spans="1:9" x14ac:dyDescent="0.25">
      <c r="A1718">
        <v>7097823069</v>
      </c>
      <c r="B1718" s="5">
        <v>41534</v>
      </c>
      <c r="C1718">
        <v>21</v>
      </c>
      <c r="D1718">
        <f>VLOOKUP(Table4[[#This Row],[violation_code]],Table2[[#All],[violation_code]:[category]],3,FALSE)</f>
        <v>1</v>
      </c>
      <c r="E1718">
        <v>349570</v>
      </c>
      <c r="F1718" s="4">
        <v>0.47986111111111113</v>
      </c>
      <c r="G1718">
        <v>560</v>
      </c>
      <c r="H1718" t="s">
        <v>103</v>
      </c>
      <c r="I1718" t="str">
        <f>CONCATENATE(Table4[[#This Row],[house_number]]," ",Table4[[#This Row],[street_name]], ", New York, NY")</f>
        <v>560 Riverside Dr, New York, NY</v>
      </c>
    </row>
    <row r="1719" spans="1:9" x14ac:dyDescent="0.25">
      <c r="A1719">
        <v>7097823057</v>
      </c>
      <c r="B1719" s="5">
        <v>41534</v>
      </c>
      <c r="C1719">
        <v>21</v>
      </c>
      <c r="D1719">
        <f>VLOOKUP(Table4[[#This Row],[violation_code]],Table2[[#All],[violation_code]:[category]],3,FALSE)</f>
        <v>1</v>
      </c>
      <c r="E1719">
        <v>349570</v>
      </c>
      <c r="F1719" s="4">
        <v>0.47916666666666669</v>
      </c>
      <c r="G1719">
        <v>560</v>
      </c>
      <c r="H1719" t="s">
        <v>103</v>
      </c>
      <c r="I1719" t="str">
        <f>CONCATENATE(Table4[[#This Row],[house_number]]," ",Table4[[#This Row],[street_name]], ", New York, NY")</f>
        <v>560 Riverside Dr, New York, NY</v>
      </c>
    </row>
    <row r="1720" spans="1:9" x14ac:dyDescent="0.25">
      <c r="A1720">
        <v>7097823045</v>
      </c>
      <c r="B1720" s="5">
        <v>41534</v>
      </c>
      <c r="C1720">
        <v>21</v>
      </c>
      <c r="D1720">
        <f>VLOOKUP(Table4[[#This Row],[violation_code]],Table2[[#All],[violation_code]:[category]],3,FALSE)</f>
        <v>1</v>
      </c>
      <c r="E1720">
        <v>349570</v>
      </c>
      <c r="F1720" s="4">
        <v>0.47430555555555554</v>
      </c>
      <c r="G1720">
        <v>596</v>
      </c>
      <c r="H1720" t="s">
        <v>103</v>
      </c>
      <c r="I1720" t="str">
        <f>CONCATENATE(Table4[[#This Row],[house_number]]," ",Table4[[#This Row],[street_name]], ", New York, NY")</f>
        <v>596 Riverside Dr, New York, NY</v>
      </c>
    </row>
    <row r="1721" spans="1:9" x14ac:dyDescent="0.25">
      <c r="A1721">
        <v>7097823033</v>
      </c>
      <c r="B1721" s="5">
        <v>41534</v>
      </c>
      <c r="C1721">
        <v>21</v>
      </c>
      <c r="D1721">
        <f>VLOOKUP(Table4[[#This Row],[violation_code]],Table2[[#All],[violation_code]:[category]],3,FALSE)</f>
        <v>1</v>
      </c>
      <c r="E1721">
        <v>349570</v>
      </c>
      <c r="F1721" s="4">
        <v>0.47083333333333338</v>
      </c>
      <c r="G1721">
        <v>630</v>
      </c>
      <c r="H1721" t="s">
        <v>119</v>
      </c>
      <c r="I1721" t="str">
        <f>CONCATENATE(Table4[[#This Row],[house_number]]," ",Table4[[#This Row],[street_name]], ", New York, NY")</f>
        <v>630 W 135th St, New York, NY</v>
      </c>
    </row>
    <row r="1722" spans="1:9" x14ac:dyDescent="0.25">
      <c r="A1722">
        <v>7097823021</v>
      </c>
      <c r="B1722" s="5">
        <v>41534</v>
      </c>
      <c r="C1722">
        <v>21</v>
      </c>
      <c r="D1722">
        <f>VLOOKUP(Table4[[#This Row],[violation_code]],Table2[[#All],[violation_code]:[category]],3,FALSE)</f>
        <v>1</v>
      </c>
      <c r="E1722">
        <v>349570</v>
      </c>
      <c r="F1722" s="4">
        <v>0.47013888888888888</v>
      </c>
      <c r="G1722">
        <v>600</v>
      </c>
      <c r="H1722" t="s">
        <v>38</v>
      </c>
      <c r="I1722" t="str">
        <f>CONCATENATE(Table4[[#This Row],[house_number]]," ",Table4[[#This Row],[street_name]], ", New York, NY")</f>
        <v>600 W 139th St, New York, NY</v>
      </c>
    </row>
    <row r="1723" spans="1:9" x14ac:dyDescent="0.25">
      <c r="A1723">
        <v>7097822983</v>
      </c>
      <c r="B1723" s="5">
        <v>41534</v>
      </c>
      <c r="C1723">
        <v>21</v>
      </c>
      <c r="D1723">
        <f>VLOOKUP(Table4[[#This Row],[violation_code]],Table2[[#All],[violation_code]:[category]],3,FALSE)</f>
        <v>1</v>
      </c>
      <c r="E1723">
        <v>349570</v>
      </c>
      <c r="F1723" s="4">
        <v>0.4152777777777778</v>
      </c>
      <c r="G1723">
        <v>164</v>
      </c>
      <c r="H1723" t="s">
        <v>79</v>
      </c>
      <c r="I1723" t="str">
        <f>CONCATENATE(Table4[[#This Row],[house_number]]," ",Table4[[#This Row],[street_name]], ", New York, NY")</f>
        <v>164 W 128th St, New York, NY</v>
      </c>
    </row>
    <row r="1724" spans="1:9" x14ac:dyDescent="0.25">
      <c r="A1724">
        <v>7097822971</v>
      </c>
      <c r="B1724" s="5">
        <v>41534</v>
      </c>
      <c r="C1724">
        <v>21</v>
      </c>
      <c r="D1724">
        <f>VLOOKUP(Table4[[#This Row],[violation_code]],Table2[[#All],[violation_code]:[category]],3,FALSE)</f>
        <v>1</v>
      </c>
      <c r="E1724">
        <v>349570</v>
      </c>
      <c r="F1724" s="4">
        <v>0.41111111111111115</v>
      </c>
      <c r="G1724">
        <v>28</v>
      </c>
      <c r="H1724" t="s">
        <v>79</v>
      </c>
      <c r="I1724" t="str">
        <f>CONCATENATE(Table4[[#This Row],[house_number]]," ",Table4[[#This Row],[street_name]], ", New York, NY")</f>
        <v>28 W 128th St, New York, NY</v>
      </c>
    </row>
    <row r="1725" spans="1:9" x14ac:dyDescent="0.25">
      <c r="A1725">
        <v>7097822958</v>
      </c>
      <c r="B1725" s="5">
        <v>41534</v>
      </c>
      <c r="C1725">
        <v>21</v>
      </c>
      <c r="D1725">
        <f>VLOOKUP(Table4[[#This Row],[violation_code]],Table2[[#All],[violation_code]:[category]],3,FALSE)</f>
        <v>1</v>
      </c>
      <c r="E1725">
        <v>349570</v>
      </c>
      <c r="F1725" s="4">
        <v>0.40625</v>
      </c>
      <c r="G1725" t="s">
        <v>223</v>
      </c>
      <c r="H1725" t="s">
        <v>51</v>
      </c>
      <c r="I1725" t="str">
        <f>CONCATENATE(Table4[[#This Row],[house_number]]," ",Table4[[#This Row],[street_name]], ", New York, NY")</f>
        <v>34-36 W 129th St, New York, NY</v>
      </c>
    </row>
    <row r="1726" spans="1:9" x14ac:dyDescent="0.25">
      <c r="A1726">
        <v>7097822892</v>
      </c>
      <c r="B1726" s="5">
        <v>41534</v>
      </c>
      <c r="C1726">
        <v>21</v>
      </c>
      <c r="D1726">
        <f>VLOOKUP(Table4[[#This Row],[violation_code]],Table2[[#All],[violation_code]:[category]],3,FALSE)</f>
        <v>1</v>
      </c>
      <c r="E1726">
        <v>349570</v>
      </c>
      <c r="F1726" s="4">
        <v>0.38125000000000003</v>
      </c>
      <c r="G1726">
        <v>408</v>
      </c>
      <c r="H1726" t="s">
        <v>23</v>
      </c>
      <c r="I1726" t="str">
        <f>CONCATENATE(Table4[[#This Row],[house_number]]," ",Table4[[#This Row],[street_name]], ", New York, NY")</f>
        <v>408 W 130th St, New York, NY</v>
      </c>
    </row>
    <row r="1727" spans="1:9" x14ac:dyDescent="0.25">
      <c r="A1727">
        <v>7097822880</v>
      </c>
      <c r="B1727" s="5">
        <v>41534</v>
      </c>
      <c r="C1727">
        <v>21</v>
      </c>
      <c r="D1727">
        <f>VLOOKUP(Table4[[#This Row],[violation_code]],Table2[[#All],[violation_code]:[category]],3,FALSE)</f>
        <v>1</v>
      </c>
      <c r="E1727">
        <v>349570</v>
      </c>
      <c r="F1727" s="4">
        <v>0.37986111111111115</v>
      </c>
      <c r="G1727" t="s">
        <v>224</v>
      </c>
      <c r="H1727" t="s">
        <v>23</v>
      </c>
      <c r="I1727" t="str">
        <f>CONCATENATE(Table4[[#This Row],[house_number]]," ",Table4[[#This Row],[street_name]], ", New York, NY")</f>
        <v>418-420 W 130th St, New York, NY</v>
      </c>
    </row>
    <row r="1728" spans="1:9" x14ac:dyDescent="0.25">
      <c r="A1728">
        <v>7097822879</v>
      </c>
      <c r="B1728" s="5">
        <v>41534</v>
      </c>
      <c r="C1728">
        <v>21</v>
      </c>
      <c r="D1728">
        <f>VLOOKUP(Table4[[#This Row],[violation_code]],Table2[[#All],[violation_code]:[category]],3,FALSE)</f>
        <v>1</v>
      </c>
      <c r="E1728">
        <v>349570</v>
      </c>
      <c r="F1728" s="4">
        <v>0.37916666666666665</v>
      </c>
      <c r="G1728" t="s">
        <v>224</v>
      </c>
      <c r="H1728" t="s">
        <v>23</v>
      </c>
      <c r="I1728" t="str">
        <f>CONCATENATE(Table4[[#This Row],[house_number]]," ",Table4[[#This Row],[street_name]], ", New York, NY")</f>
        <v>418-420 W 130th St, New York, NY</v>
      </c>
    </row>
    <row r="1729" spans="1:9" x14ac:dyDescent="0.25">
      <c r="A1729">
        <v>7097822818</v>
      </c>
      <c r="B1729" s="5">
        <v>41534</v>
      </c>
      <c r="C1729">
        <v>21</v>
      </c>
      <c r="D1729">
        <f>VLOOKUP(Table4[[#This Row],[violation_code]],Table2[[#All],[violation_code]:[category]],3,FALSE)</f>
        <v>1</v>
      </c>
      <c r="E1729">
        <v>349570</v>
      </c>
      <c r="F1729" s="4">
        <v>0.33819444444444446</v>
      </c>
      <c r="G1729">
        <v>526</v>
      </c>
      <c r="H1729" t="s">
        <v>35</v>
      </c>
      <c r="I1729" t="str">
        <f>CONCATENATE(Table4[[#This Row],[house_number]]," ",Table4[[#This Row],[street_name]], ", New York, NY")</f>
        <v>526 W 147th St, New York, NY</v>
      </c>
    </row>
    <row r="1730" spans="1:9" x14ac:dyDescent="0.25">
      <c r="A1730">
        <v>7097822806</v>
      </c>
      <c r="B1730" s="5">
        <v>41534</v>
      </c>
      <c r="C1730">
        <v>21</v>
      </c>
      <c r="D1730">
        <f>VLOOKUP(Table4[[#This Row],[violation_code]],Table2[[#All],[violation_code]:[category]],3,FALSE)</f>
        <v>1</v>
      </c>
      <c r="E1730">
        <v>349570</v>
      </c>
      <c r="F1730" s="4">
        <v>0.31666666666666665</v>
      </c>
      <c r="G1730">
        <v>2482</v>
      </c>
      <c r="H1730" t="s">
        <v>17</v>
      </c>
      <c r="I1730" t="str">
        <f>CONCATENATE(Table4[[#This Row],[house_number]]," ",Table4[[#This Row],[street_name]], ", New York, NY")</f>
        <v>2482 Broadway, New York, NY</v>
      </c>
    </row>
    <row r="1731" spans="1:9" x14ac:dyDescent="0.25">
      <c r="A1731">
        <v>7097822790</v>
      </c>
      <c r="B1731" s="5">
        <v>41534</v>
      </c>
      <c r="C1731">
        <v>21</v>
      </c>
      <c r="D1731">
        <f>VLOOKUP(Table4[[#This Row],[violation_code]],Table2[[#All],[violation_code]:[category]],3,FALSE)</f>
        <v>1</v>
      </c>
      <c r="E1731">
        <v>349570</v>
      </c>
      <c r="F1731" s="4">
        <v>0.30138888888888887</v>
      </c>
      <c r="G1731">
        <v>808</v>
      </c>
      <c r="H1731" t="s">
        <v>14</v>
      </c>
      <c r="I1731" t="str">
        <f>CONCATENATE(Table4[[#This Row],[house_number]]," ",Table4[[#This Row],[street_name]], ", New York, NY")</f>
        <v>808 Columbus Ave, New York, NY</v>
      </c>
    </row>
    <row r="1732" spans="1:9" x14ac:dyDescent="0.25">
      <c r="A1732">
        <v>7097822788</v>
      </c>
      <c r="B1732" s="5">
        <v>41534</v>
      </c>
      <c r="C1732">
        <v>21</v>
      </c>
      <c r="D1732">
        <f>VLOOKUP(Table4[[#This Row],[violation_code]],Table2[[#All],[violation_code]:[category]],3,FALSE)</f>
        <v>1</v>
      </c>
      <c r="E1732">
        <v>349570</v>
      </c>
      <c r="F1732" s="4">
        <v>0.29930555555555555</v>
      </c>
      <c r="G1732">
        <v>826</v>
      </c>
      <c r="H1732" t="s">
        <v>14</v>
      </c>
      <c r="I1732" t="str">
        <f>CONCATENATE(Table4[[#This Row],[house_number]]," ",Table4[[#This Row],[street_name]], ", New York, NY")</f>
        <v>826 Columbus Ave, New York, NY</v>
      </c>
    </row>
    <row r="1733" spans="1:9" x14ac:dyDescent="0.25">
      <c r="A1733">
        <v>7097822776</v>
      </c>
      <c r="B1733" s="5">
        <v>41534</v>
      </c>
      <c r="C1733">
        <v>21</v>
      </c>
      <c r="D1733">
        <f>VLOOKUP(Table4[[#This Row],[violation_code]],Table2[[#All],[violation_code]:[category]],3,FALSE)</f>
        <v>1</v>
      </c>
      <c r="E1733">
        <v>349570</v>
      </c>
      <c r="F1733" s="4">
        <v>0.2986111111111111</v>
      </c>
      <c r="G1733">
        <v>830</v>
      </c>
      <c r="H1733" t="s">
        <v>14</v>
      </c>
      <c r="I1733" t="str">
        <f>CONCATENATE(Table4[[#This Row],[house_number]]," ",Table4[[#This Row],[street_name]], ", New York, NY")</f>
        <v>830 Columbus Ave, New York, NY</v>
      </c>
    </row>
    <row r="1734" spans="1:9" x14ac:dyDescent="0.25">
      <c r="A1734">
        <v>7097822752</v>
      </c>
      <c r="B1734" s="5">
        <v>41534</v>
      </c>
      <c r="C1734">
        <v>40</v>
      </c>
      <c r="D1734">
        <f>VLOOKUP(Table4[[#This Row],[violation_code]],Table2[[#All],[violation_code]:[category]],3,FALSE)</f>
        <v>2</v>
      </c>
      <c r="E1734">
        <v>349570</v>
      </c>
      <c r="F1734" s="4">
        <v>0.27847222222222223</v>
      </c>
      <c r="G1734">
        <v>2686</v>
      </c>
      <c r="H1734" t="s">
        <v>17</v>
      </c>
      <c r="I1734" t="str">
        <f>CONCATENATE(Table4[[#This Row],[house_number]]," ",Table4[[#This Row],[street_name]], ", New York, NY")</f>
        <v>2686 Broadway, New York, NY</v>
      </c>
    </row>
    <row r="1735" spans="1:9" x14ac:dyDescent="0.25">
      <c r="A1735">
        <v>7097822740</v>
      </c>
      <c r="B1735" s="5">
        <v>41534</v>
      </c>
      <c r="C1735">
        <v>19</v>
      </c>
      <c r="D1735">
        <f>VLOOKUP(Table4[[#This Row],[violation_code]],Table2[[#All],[violation_code]:[category]],3,FALSE)</f>
        <v>2</v>
      </c>
      <c r="E1735">
        <v>349570</v>
      </c>
      <c r="F1735" s="4">
        <v>0.24513888888888888</v>
      </c>
      <c r="G1735">
        <v>2802</v>
      </c>
      <c r="H1735" t="s">
        <v>17</v>
      </c>
      <c r="I1735" t="str">
        <f>CONCATENATE(Table4[[#This Row],[house_number]]," ",Table4[[#This Row],[street_name]], ", New York, NY")</f>
        <v>2802 Broadway, New York, NY</v>
      </c>
    </row>
    <row r="1736" spans="1:9" x14ac:dyDescent="0.25">
      <c r="A1736">
        <v>7097823355</v>
      </c>
      <c r="B1736" s="5">
        <v>41534</v>
      </c>
      <c r="C1736">
        <v>46</v>
      </c>
      <c r="D1736">
        <f>VLOOKUP(Table4[[#This Row],[violation_code]],Table2[[#All],[violation_code]:[category]],3,FALSE)</f>
        <v>3</v>
      </c>
      <c r="E1736">
        <v>349570</v>
      </c>
      <c r="F1736" s="4">
        <v>0.64374999999999993</v>
      </c>
      <c r="G1736">
        <v>301</v>
      </c>
      <c r="H1736" t="s">
        <v>210</v>
      </c>
      <c r="I1736" t="str">
        <f>CONCATENATE(Table4[[#This Row],[house_number]]," ",Table4[[#This Row],[street_name]], ", New York, NY")</f>
        <v>301 E 110th St, New York, NY</v>
      </c>
    </row>
    <row r="1737" spans="1:9" x14ac:dyDescent="0.25">
      <c r="A1737">
        <v>7097823320</v>
      </c>
      <c r="B1737" s="5">
        <v>41534</v>
      </c>
      <c r="C1737">
        <v>19</v>
      </c>
      <c r="D1737">
        <f>VLOOKUP(Table4[[#This Row],[violation_code]],Table2[[#All],[violation_code]:[category]],3,FALSE)</f>
        <v>2</v>
      </c>
      <c r="E1737">
        <v>349570</v>
      </c>
      <c r="F1737" s="4">
        <v>0.59930555555555554</v>
      </c>
      <c r="G1737">
        <v>211</v>
      </c>
      <c r="H1737" t="s">
        <v>115</v>
      </c>
      <c r="I1737" t="str">
        <f>CONCATENATE(Table4[[#This Row],[house_number]]," ",Table4[[#This Row],[street_name]], ", New York, NY")</f>
        <v>211 E 106th St, New York, NY</v>
      </c>
    </row>
    <row r="1738" spans="1:9" x14ac:dyDescent="0.25">
      <c r="A1738">
        <v>7097823318</v>
      </c>
      <c r="B1738" s="5">
        <v>41534</v>
      </c>
      <c r="C1738">
        <v>71</v>
      </c>
      <c r="D1738">
        <f>VLOOKUP(Table4[[#This Row],[violation_code]],Table2[[#All],[violation_code]:[category]],3,FALSE)</f>
        <v>5</v>
      </c>
      <c r="E1738">
        <v>349570</v>
      </c>
      <c r="F1738" s="4">
        <v>0.59652777777777777</v>
      </c>
      <c r="G1738">
        <v>2148</v>
      </c>
      <c r="H1738" t="s">
        <v>30</v>
      </c>
      <c r="I1738" t="str">
        <f>CONCATENATE(Table4[[#This Row],[house_number]]," ",Table4[[#This Row],[street_name]], ", New York, NY")</f>
        <v>2148 2nd Ave, New York, NY</v>
      </c>
    </row>
    <row r="1739" spans="1:9" x14ac:dyDescent="0.25">
      <c r="A1739">
        <v>7097823306</v>
      </c>
      <c r="B1739" s="5">
        <v>41534</v>
      </c>
      <c r="C1739">
        <v>10</v>
      </c>
      <c r="D1739">
        <f>VLOOKUP(Table4[[#This Row],[violation_code]],Table2[[#All],[violation_code]:[category]],3,FALSE)</f>
        <v>2</v>
      </c>
      <c r="E1739">
        <v>349570</v>
      </c>
      <c r="F1739" s="4">
        <v>0.59513888888888888</v>
      </c>
      <c r="G1739">
        <v>2148</v>
      </c>
      <c r="H1739" t="s">
        <v>30</v>
      </c>
      <c r="I1739" t="str">
        <f>CONCATENATE(Table4[[#This Row],[house_number]]," ",Table4[[#This Row],[street_name]], ", New York, NY")</f>
        <v>2148 2nd Ave, New York, NY</v>
      </c>
    </row>
    <row r="1740" spans="1:9" x14ac:dyDescent="0.25">
      <c r="A1740">
        <v>7097823276</v>
      </c>
      <c r="B1740" s="5">
        <v>41534</v>
      </c>
      <c r="C1740">
        <v>19</v>
      </c>
      <c r="D1740">
        <f>VLOOKUP(Table4[[#This Row],[violation_code]],Table2[[#All],[violation_code]:[category]],3,FALSE)</f>
        <v>2</v>
      </c>
      <c r="E1740">
        <v>349570</v>
      </c>
      <c r="F1740" s="4">
        <v>0.5854166666666667</v>
      </c>
      <c r="G1740">
        <v>246</v>
      </c>
      <c r="H1740" t="s">
        <v>40</v>
      </c>
      <c r="I1740" t="str">
        <f>CONCATENATE(Table4[[#This Row],[house_number]]," ",Table4[[#This Row],[street_name]], ", New York, NY")</f>
        <v>246 E 116th St, New York, NY</v>
      </c>
    </row>
    <row r="1741" spans="1:9" x14ac:dyDescent="0.25">
      <c r="A1741">
        <v>7097823264</v>
      </c>
      <c r="B1741" s="5">
        <v>41534</v>
      </c>
      <c r="C1741">
        <v>19</v>
      </c>
      <c r="D1741">
        <f>VLOOKUP(Table4[[#This Row],[violation_code]],Table2[[#All],[violation_code]:[category]],3,FALSE)</f>
        <v>2</v>
      </c>
      <c r="E1741">
        <v>349570</v>
      </c>
      <c r="F1741" s="4">
        <v>0.58263888888888882</v>
      </c>
      <c r="G1741">
        <v>159</v>
      </c>
      <c r="H1741" t="s">
        <v>40</v>
      </c>
      <c r="I1741" t="str">
        <f>CONCATENATE(Table4[[#This Row],[house_number]]," ",Table4[[#This Row],[street_name]], ", New York, NY")</f>
        <v>159 E 116th St, New York, NY</v>
      </c>
    </row>
    <row r="1742" spans="1:9" x14ac:dyDescent="0.25">
      <c r="A1742">
        <v>7097823240</v>
      </c>
      <c r="B1742" s="5">
        <v>41534</v>
      </c>
      <c r="C1742">
        <v>73</v>
      </c>
      <c r="D1742">
        <f>VLOOKUP(Table4[[#This Row],[violation_code]],Table2[[#All],[violation_code]:[category]],3,FALSE)</f>
        <v>5</v>
      </c>
      <c r="E1742">
        <v>349570</v>
      </c>
      <c r="F1742" s="4">
        <v>0.57986111111111105</v>
      </c>
      <c r="G1742">
        <v>222</v>
      </c>
      <c r="H1742" t="s">
        <v>40</v>
      </c>
      <c r="I1742" t="str">
        <f>CONCATENATE(Table4[[#This Row],[house_number]]," ",Table4[[#This Row],[street_name]], ", New York, NY")</f>
        <v>222 E 116th St, New York, NY</v>
      </c>
    </row>
    <row r="1743" spans="1:9" x14ac:dyDescent="0.25">
      <c r="A1743">
        <v>7097823239</v>
      </c>
      <c r="B1743" s="5">
        <v>41534</v>
      </c>
      <c r="C1743">
        <v>46</v>
      </c>
      <c r="D1743">
        <f>VLOOKUP(Table4[[#This Row],[violation_code]],Table2[[#All],[violation_code]:[category]],3,FALSE)</f>
        <v>3</v>
      </c>
      <c r="E1743">
        <v>349570</v>
      </c>
      <c r="F1743" s="4">
        <v>0.57847222222222217</v>
      </c>
      <c r="G1743">
        <v>222</v>
      </c>
      <c r="H1743" t="s">
        <v>40</v>
      </c>
      <c r="I1743" t="str">
        <f>CONCATENATE(Table4[[#This Row],[house_number]]," ",Table4[[#This Row],[street_name]], ", New York, NY")</f>
        <v>222 E 116th St, New York, NY</v>
      </c>
    </row>
    <row r="1744" spans="1:9" x14ac:dyDescent="0.25">
      <c r="A1744">
        <v>7097823227</v>
      </c>
      <c r="B1744" s="5">
        <v>41534</v>
      </c>
      <c r="C1744">
        <v>46</v>
      </c>
      <c r="D1744">
        <f>VLOOKUP(Table4[[#This Row],[violation_code]],Table2[[#All],[violation_code]:[category]],3,FALSE)</f>
        <v>3</v>
      </c>
      <c r="E1744">
        <v>349570</v>
      </c>
      <c r="F1744" s="4">
        <v>0.57708333333333328</v>
      </c>
      <c r="G1744">
        <v>228</v>
      </c>
      <c r="H1744" t="s">
        <v>40</v>
      </c>
      <c r="I1744" t="str">
        <f>CONCATENATE(Table4[[#This Row],[house_number]]," ",Table4[[#This Row],[street_name]], ", New York, NY")</f>
        <v>228 E 116th St, New York, NY</v>
      </c>
    </row>
    <row r="1745" spans="1:9" x14ac:dyDescent="0.25">
      <c r="A1745">
        <v>7097823215</v>
      </c>
      <c r="B1745" s="5">
        <v>41534</v>
      </c>
      <c r="C1745">
        <v>19</v>
      </c>
      <c r="D1745">
        <f>VLOOKUP(Table4[[#This Row],[violation_code]],Table2[[#All],[violation_code]:[category]],3,FALSE)</f>
        <v>2</v>
      </c>
      <c r="E1745">
        <v>349570</v>
      </c>
      <c r="F1745" s="4">
        <v>0.57500000000000007</v>
      </c>
      <c r="G1745">
        <v>240</v>
      </c>
      <c r="H1745" t="s">
        <v>40</v>
      </c>
      <c r="I1745" t="str">
        <f>CONCATENATE(Table4[[#This Row],[house_number]]," ",Table4[[#This Row],[street_name]], ", New York, NY")</f>
        <v>240 E 116th St, New York, NY</v>
      </c>
    </row>
    <row r="1746" spans="1:9" x14ac:dyDescent="0.25">
      <c r="A1746">
        <v>7097823203</v>
      </c>
      <c r="B1746" s="5">
        <v>41534</v>
      </c>
      <c r="C1746">
        <v>19</v>
      </c>
      <c r="D1746">
        <f>VLOOKUP(Table4[[#This Row],[violation_code]],Table2[[#All],[violation_code]:[category]],3,FALSE)</f>
        <v>2</v>
      </c>
      <c r="E1746">
        <v>349570</v>
      </c>
      <c r="F1746" s="4">
        <v>0.57430555555555551</v>
      </c>
      <c r="G1746">
        <v>248</v>
      </c>
      <c r="H1746" t="s">
        <v>40</v>
      </c>
      <c r="I1746" t="str">
        <f>CONCATENATE(Table4[[#This Row],[house_number]]," ",Table4[[#This Row],[street_name]], ", New York, NY")</f>
        <v>248 E 116th St, New York, NY</v>
      </c>
    </row>
    <row r="1747" spans="1:9" x14ac:dyDescent="0.25">
      <c r="A1747">
        <v>7097823197</v>
      </c>
      <c r="B1747" s="5">
        <v>41534</v>
      </c>
      <c r="C1747">
        <v>16</v>
      </c>
      <c r="D1747">
        <f>VLOOKUP(Table4[[#This Row],[violation_code]],Table2[[#All],[violation_code]:[category]],3,FALSE)</f>
        <v>2</v>
      </c>
      <c r="E1747">
        <v>349570</v>
      </c>
      <c r="F1747" s="4">
        <v>0.57013888888888886</v>
      </c>
      <c r="G1747">
        <v>252</v>
      </c>
      <c r="H1747" t="s">
        <v>39</v>
      </c>
      <c r="I1747" t="str">
        <f>CONCATENATE(Table4[[#This Row],[house_number]]," ",Table4[[#This Row],[street_name]], ", New York, NY")</f>
        <v>252 E 125th St, New York, NY</v>
      </c>
    </row>
    <row r="1748" spans="1:9" x14ac:dyDescent="0.25">
      <c r="A1748">
        <v>7097823185</v>
      </c>
      <c r="B1748" s="5">
        <v>41534</v>
      </c>
      <c r="C1748">
        <v>17</v>
      </c>
      <c r="D1748">
        <f>VLOOKUP(Table4[[#This Row],[violation_code]],Table2[[#All],[violation_code]:[category]],3,FALSE)</f>
        <v>2</v>
      </c>
      <c r="E1748">
        <v>349570</v>
      </c>
      <c r="F1748" s="4">
        <v>0.56666666666666665</v>
      </c>
      <c r="G1748">
        <v>165</v>
      </c>
      <c r="H1748" t="s">
        <v>39</v>
      </c>
      <c r="I1748" t="str">
        <f>CONCATENATE(Table4[[#This Row],[house_number]]," ",Table4[[#This Row],[street_name]], ", New York, NY")</f>
        <v>165 E 125th St, New York, NY</v>
      </c>
    </row>
    <row r="1749" spans="1:9" x14ac:dyDescent="0.25">
      <c r="A1749">
        <v>7097823136</v>
      </c>
      <c r="B1749" s="5">
        <v>41534</v>
      </c>
      <c r="C1749">
        <v>20</v>
      </c>
      <c r="D1749">
        <f>VLOOKUP(Table4[[#This Row],[violation_code]],Table2[[#All],[violation_code]:[category]],3,FALSE)</f>
        <v>2</v>
      </c>
      <c r="E1749">
        <v>349570</v>
      </c>
      <c r="F1749" s="4">
        <v>0.54861111111111105</v>
      </c>
      <c r="G1749">
        <v>159</v>
      </c>
      <c r="H1749" t="s">
        <v>83</v>
      </c>
      <c r="I1749" t="str">
        <f>CONCATENATE(Table4[[#This Row],[house_number]]," ",Table4[[#This Row],[street_name]], ", New York, NY")</f>
        <v>159 E 104th St, New York, NY</v>
      </c>
    </row>
    <row r="1750" spans="1:9" x14ac:dyDescent="0.25">
      <c r="A1750">
        <v>7097823768</v>
      </c>
      <c r="B1750" s="5">
        <v>41535</v>
      </c>
      <c r="C1750">
        <v>46</v>
      </c>
      <c r="D1750">
        <f>VLOOKUP(Table4[[#This Row],[violation_code]],Table2[[#All],[violation_code]:[category]],3,FALSE)</f>
        <v>3</v>
      </c>
      <c r="E1750">
        <v>349570</v>
      </c>
      <c r="F1750" s="4">
        <v>0.59236111111111112</v>
      </c>
      <c r="G1750">
        <v>1767</v>
      </c>
      <c r="H1750" t="s">
        <v>60</v>
      </c>
      <c r="I1750" t="str">
        <f>CONCATENATE(Table4[[#This Row],[house_number]]," ",Table4[[#This Row],[street_name]], ", New York, NY")</f>
        <v>1767 Park Ave, New York, NY</v>
      </c>
    </row>
    <row r="1751" spans="1:9" x14ac:dyDescent="0.25">
      <c r="A1751">
        <v>7097823938</v>
      </c>
      <c r="B1751" s="5">
        <v>41535</v>
      </c>
      <c r="C1751">
        <v>19</v>
      </c>
      <c r="D1751">
        <f>VLOOKUP(Table4[[#This Row],[violation_code]],Table2[[#All],[violation_code]:[category]],3,FALSE)</f>
        <v>2</v>
      </c>
      <c r="E1751">
        <v>349570</v>
      </c>
      <c r="F1751" s="4">
        <v>0.68472222222222223</v>
      </c>
      <c r="G1751">
        <v>248</v>
      </c>
      <c r="H1751" t="s">
        <v>40</v>
      </c>
      <c r="I1751" t="str">
        <f>CONCATENATE(Table4[[#This Row],[house_number]]," ",Table4[[#This Row],[street_name]], ", New York, NY")</f>
        <v>248 E 116th St, New York, NY</v>
      </c>
    </row>
    <row r="1752" spans="1:9" x14ac:dyDescent="0.25">
      <c r="A1752">
        <v>7097823847</v>
      </c>
      <c r="B1752" s="5">
        <v>41535</v>
      </c>
      <c r="C1752">
        <v>18</v>
      </c>
      <c r="D1752">
        <f>VLOOKUP(Table4[[#This Row],[violation_code]],Table2[[#All],[violation_code]:[category]],3,FALSE)</f>
        <v>2</v>
      </c>
      <c r="E1752">
        <v>349570</v>
      </c>
      <c r="F1752" s="4">
        <v>0.63888888888888895</v>
      </c>
      <c r="G1752">
        <v>2248</v>
      </c>
      <c r="H1752" t="s">
        <v>33</v>
      </c>
      <c r="I1752" t="str">
        <f>CONCATENATE(Table4[[#This Row],[house_number]]," ",Table4[[#This Row],[street_name]], ", New York, NY")</f>
        <v>2248 1st Ave, New York, NY</v>
      </c>
    </row>
    <row r="1753" spans="1:9" x14ac:dyDescent="0.25">
      <c r="A1753">
        <v>7097823835</v>
      </c>
      <c r="B1753" s="5">
        <v>41535</v>
      </c>
      <c r="C1753">
        <v>71</v>
      </c>
      <c r="D1753">
        <f>VLOOKUP(Table4[[#This Row],[violation_code]],Table2[[#All],[violation_code]:[category]],3,FALSE)</f>
        <v>5</v>
      </c>
      <c r="E1753">
        <v>349570</v>
      </c>
      <c r="F1753" s="4">
        <v>0.62916666666666665</v>
      </c>
      <c r="G1753">
        <v>2033</v>
      </c>
      <c r="H1753" t="s">
        <v>30</v>
      </c>
      <c r="I1753" t="str">
        <f>CONCATENATE(Table4[[#This Row],[house_number]]," ",Table4[[#This Row],[street_name]], ", New York, NY")</f>
        <v>2033 2nd Ave, New York, NY</v>
      </c>
    </row>
    <row r="1754" spans="1:9" x14ac:dyDescent="0.25">
      <c r="A1754">
        <v>7097823823</v>
      </c>
      <c r="B1754" s="5">
        <v>41535</v>
      </c>
      <c r="C1754">
        <v>18</v>
      </c>
      <c r="D1754">
        <f>VLOOKUP(Table4[[#This Row],[violation_code]],Table2[[#All],[violation_code]:[category]],3,FALSE)</f>
        <v>2</v>
      </c>
      <c r="E1754">
        <v>349570</v>
      </c>
      <c r="F1754" s="4">
        <v>0.62847222222222221</v>
      </c>
      <c r="G1754">
        <v>2033</v>
      </c>
      <c r="H1754" t="s">
        <v>30</v>
      </c>
      <c r="I1754" t="str">
        <f>CONCATENATE(Table4[[#This Row],[house_number]]," ",Table4[[#This Row],[street_name]], ", New York, NY")</f>
        <v>2033 2nd Ave, New York, NY</v>
      </c>
    </row>
    <row r="1755" spans="1:9" x14ac:dyDescent="0.25">
      <c r="A1755">
        <v>7097823770</v>
      </c>
      <c r="B1755" s="5">
        <v>41535</v>
      </c>
      <c r="C1755">
        <v>17</v>
      </c>
      <c r="D1755">
        <f>VLOOKUP(Table4[[#This Row],[violation_code]],Table2[[#All],[violation_code]:[category]],3,FALSE)</f>
        <v>2</v>
      </c>
      <c r="E1755">
        <v>349570</v>
      </c>
      <c r="F1755" s="4">
        <v>0.59583333333333333</v>
      </c>
      <c r="G1755">
        <v>116</v>
      </c>
      <c r="H1755" t="s">
        <v>39</v>
      </c>
      <c r="I1755" t="str">
        <f>CONCATENATE(Table4[[#This Row],[house_number]]," ",Table4[[#This Row],[street_name]], ", New York, NY")</f>
        <v>116 E 125th St, New York, NY</v>
      </c>
    </row>
    <row r="1756" spans="1:9" x14ac:dyDescent="0.25">
      <c r="A1756">
        <v>7097823744</v>
      </c>
      <c r="B1756" s="5">
        <v>41535</v>
      </c>
      <c r="C1756">
        <v>19</v>
      </c>
      <c r="D1756">
        <f>VLOOKUP(Table4[[#This Row],[violation_code]],Table2[[#All],[violation_code]:[category]],3,FALSE)</f>
        <v>2</v>
      </c>
      <c r="E1756">
        <v>349570</v>
      </c>
      <c r="F1756" s="4">
        <v>0.57916666666666672</v>
      </c>
      <c r="G1756">
        <v>161</v>
      </c>
      <c r="H1756" t="s">
        <v>40</v>
      </c>
      <c r="I1756" t="str">
        <f>CONCATENATE(Table4[[#This Row],[house_number]]," ",Table4[[#This Row],[street_name]], ", New York, NY")</f>
        <v>161 E 116th St, New York, NY</v>
      </c>
    </row>
    <row r="1757" spans="1:9" x14ac:dyDescent="0.25">
      <c r="A1757">
        <v>7097823719</v>
      </c>
      <c r="B1757" s="5">
        <v>41535</v>
      </c>
      <c r="C1757">
        <v>19</v>
      </c>
      <c r="D1757">
        <f>VLOOKUP(Table4[[#This Row],[violation_code]],Table2[[#All],[violation_code]:[category]],3,FALSE)</f>
        <v>2</v>
      </c>
      <c r="E1757">
        <v>349570</v>
      </c>
      <c r="F1757" s="4">
        <v>0.49374999999999997</v>
      </c>
      <c r="G1757">
        <v>99</v>
      </c>
      <c r="H1757" t="s">
        <v>107</v>
      </c>
      <c r="I1757" t="str">
        <f>CONCATENATE(Table4[[#This Row],[house_number]]," ",Table4[[#This Row],[street_name]], ", New York, NY")</f>
        <v>99 Ft Washington Ave, New York, NY</v>
      </c>
    </row>
    <row r="1758" spans="1:9" x14ac:dyDescent="0.25">
      <c r="A1758">
        <v>7097823707</v>
      </c>
      <c r="B1758" s="5">
        <v>41535</v>
      </c>
      <c r="C1758">
        <v>21</v>
      </c>
      <c r="D1758">
        <f>VLOOKUP(Table4[[#This Row],[violation_code]],Table2[[#All],[violation_code]:[category]],3,FALSE)</f>
        <v>1</v>
      </c>
      <c r="E1758">
        <v>349570</v>
      </c>
      <c r="F1758" s="4">
        <v>0.49027777777777781</v>
      </c>
      <c r="G1758" t="s">
        <v>212</v>
      </c>
      <c r="H1758" t="s">
        <v>107</v>
      </c>
      <c r="I1758" t="str">
        <f>CONCATENATE(Table4[[#This Row],[house_number]]," ",Table4[[#This Row],[street_name]], ", New York, NY")</f>
        <v>100-98 Ft Washington Ave, New York, NY</v>
      </c>
    </row>
    <row r="1759" spans="1:9" x14ac:dyDescent="0.25">
      <c r="A1759">
        <v>7097823677</v>
      </c>
      <c r="B1759" s="5">
        <v>41535</v>
      </c>
      <c r="C1759">
        <v>21</v>
      </c>
      <c r="D1759">
        <f>VLOOKUP(Table4[[#This Row],[violation_code]],Table2[[#All],[violation_code]:[category]],3,FALSE)</f>
        <v>1</v>
      </c>
      <c r="E1759">
        <v>349570</v>
      </c>
      <c r="F1759" s="4">
        <v>0.48541666666666666</v>
      </c>
      <c r="G1759">
        <v>655</v>
      </c>
      <c r="H1759" t="s">
        <v>19</v>
      </c>
      <c r="I1759" t="str">
        <f>CONCATENATE(Table4[[#This Row],[house_number]]," ",Table4[[#This Row],[street_name]], ", New York, NY")</f>
        <v>655 W 160th St, New York, NY</v>
      </c>
    </row>
    <row r="1760" spans="1:9" x14ac:dyDescent="0.25">
      <c r="A1760">
        <v>7097823628</v>
      </c>
      <c r="B1760" s="5">
        <v>41535</v>
      </c>
      <c r="C1760">
        <v>40</v>
      </c>
      <c r="D1760">
        <f>VLOOKUP(Table4[[#This Row],[violation_code]],Table2[[#All],[violation_code]:[category]],3,FALSE)</f>
        <v>2</v>
      </c>
      <c r="E1760">
        <v>349570</v>
      </c>
      <c r="F1760" s="4">
        <v>0.46736111111111112</v>
      </c>
      <c r="G1760">
        <v>525</v>
      </c>
      <c r="H1760" t="s">
        <v>27</v>
      </c>
      <c r="I1760" t="str">
        <f>CONCATENATE(Table4[[#This Row],[house_number]]," ",Table4[[#This Row],[street_name]], ", New York, NY")</f>
        <v>525 W 138th St, New York, NY</v>
      </c>
    </row>
    <row r="1761" spans="1:9" x14ac:dyDescent="0.25">
      <c r="A1761">
        <v>7097823598</v>
      </c>
      <c r="B1761" s="5">
        <v>41535</v>
      </c>
      <c r="C1761">
        <v>21</v>
      </c>
      <c r="D1761">
        <f>VLOOKUP(Table4[[#This Row],[violation_code]],Table2[[#All],[violation_code]:[category]],3,FALSE)</f>
        <v>1</v>
      </c>
      <c r="E1761">
        <v>349570</v>
      </c>
      <c r="F1761" s="4">
        <v>0.40625</v>
      </c>
      <c r="G1761">
        <v>573</v>
      </c>
      <c r="H1761" t="s">
        <v>106</v>
      </c>
      <c r="I1761" t="str">
        <f>CONCATENATE(Table4[[#This Row],[house_number]]," ",Table4[[#This Row],[street_name]], ", New York, NY")</f>
        <v>573 W 161st St, New York, NY</v>
      </c>
    </row>
    <row r="1762" spans="1:9" x14ac:dyDescent="0.25">
      <c r="A1762">
        <v>7097823550</v>
      </c>
      <c r="B1762" s="5">
        <v>41535</v>
      </c>
      <c r="C1762">
        <v>19</v>
      </c>
      <c r="D1762">
        <f>VLOOKUP(Table4[[#This Row],[violation_code]],Table2[[#All],[violation_code]:[category]],3,FALSE)</f>
        <v>2</v>
      </c>
      <c r="E1762">
        <v>349570</v>
      </c>
      <c r="F1762" s="4">
        <v>0.34930555555555554</v>
      </c>
      <c r="G1762">
        <v>448</v>
      </c>
      <c r="H1762" t="s">
        <v>69</v>
      </c>
      <c r="I1762" t="str">
        <f>CONCATENATE(Table4[[#This Row],[house_number]]," ",Table4[[#This Row],[street_name]], ", New York, NY")</f>
        <v>448 W 125th St, New York, NY</v>
      </c>
    </row>
    <row r="1763" spans="1:9" x14ac:dyDescent="0.25">
      <c r="A1763">
        <v>7097823537</v>
      </c>
      <c r="B1763" s="5">
        <v>41535</v>
      </c>
      <c r="C1763">
        <v>21</v>
      </c>
      <c r="D1763">
        <f>VLOOKUP(Table4[[#This Row],[violation_code]],Table2[[#All],[violation_code]:[category]],3,FALSE)</f>
        <v>1</v>
      </c>
      <c r="E1763">
        <v>349570</v>
      </c>
      <c r="F1763" s="4">
        <v>0.34513888888888888</v>
      </c>
      <c r="G1763">
        <v>68</v>
      </c>
      <c r="H1763" t="s">
        <v>69</v>
      </c>
      <c r="I1763" t="str">
        <f>CONCATENATE(Table4[[#This Row],[house_number]]," ",Table4[[#This Row],[street_name]], ", New York, NY")</f>
        <v>68 W 125th St, New York, NY</v>
      </c>
    </row>
    <row r="1764" spans="1:9" x14ac:dyDescent="0.25">
      <c r="A1764">
        <v>7097823525</v>
      </c>
      <c r="B1764" s="5">
        <v>41535</v>
      </c>
      <c r="C1764">
        <v>21</v>
      </c>
      <c r="D1764">
        <f>VLOOKUP(Table4[[#This Row],[violation_code]],Table2[[#All],[violation_code]:[category]],3,FALSE)</f>
        <v>1</v>
      </c>
      <c r="E1764">
        <v>349570</v>
      </c>
      <c r="F1764" s="4">
        <v>0.34375</v>
      </c>
      <c r="G1764">
        <v>64</v>
      </c>
      <c r="H1764" t="s">
        <v>69</v>
      </c>
      <c r="I1764" t="str">
        <f>CONCATENATE(Table4[[#This Row],[house_number]]," ",Table4[[#This Row],[street_name]], ", New York, NY")</f>
        <v>64 W 125th St, New York, NY</v>
      </c>
    </row>
    <row r="1765" spans="1:9" x14ac:dyDescent="0.25">
      <c r="A1765">
        <v>7097823513</v>
      </c>
      <c r="B1765" s="5">
        <v>41535</v>
      </c>
      <c r="C1765">
        <v>21</v>
      </c>
      <c r="D1765">
        <f>VLOOKUP(Table4[[#This Row],[violation_code]],Table2[[#All],[violation_code]:[category]],3,FALSE)</f>
        <v>1</v>
      </c>
      <c r="E1765">
        <v>349570</v>
      </c>
      <c r="F1765" s="4">
        <v>0.34027777777777773</v>
      </c>
      <c r="G1765">
        <v>271</v>
      </c>
      <c r="H1765" t="s">
        <v>69</v>
      </c>
      <c r="I1765" t="str">
        <f>CONCATENATE(Table4[[#This Row],[house_number]]," ",Table4[[#This Row],[street_name]], ", New York, NY")</f>
        <v>271 W 125th St, New York, NY</v>
      </c>
    </row>
    <row r="1766" spans="1:9" x14ac:dyDescent="0.25">
      <c r="A1766">
        <v>7097823501</v>
      </c>
      <c r="B1766" s="5">
        <v>41535</v>
      </c>
      <c r="C1766">
        <v>21</v>
      </c>
      <c r="D1766">
        <f>VLOOKUP(Table4[[#This Row],[violation_code]],Table2[[#All],[violation_code]:[category]],3,FALSE)</f>
        <v>1</v>
      </c>
      <c r="E1766">
        <v>349570</v>
      </c>
      <c r="F1766" s="4">
        <v>0.33888888888888885</v>
      </c>
      <c r="G1766">
        <v>271</v>
      </c>
      <c r="H1766" t="s">
        <v>69</v>
      </c>
      <c r="I1766" t="str">
        <f>CONCATENATE(Table4[[#This Row],[house_number]]," ",Table4[[#This Row],[street_name]], ", New York, NY")</f>
        <v>271 W 125th St, New York, NY</v>
      </c>
    </row>
    <row r="1767" spans="1:9" x14ac:dyDescent="0.25">
      <c r="A1767">
        <v>7097823495</v>
      </c>
      <c r="B1767" s="5">
        <v>41535</v>
      </c>
      <c r="C1767">
        <v>84</v>
      </c>
      <c r="D1767">
        <f>VLOOKUP(Table4[[#This Row],[violation_code]],Table2[[#All],[violation_code]:[category]],3,FALSE)</f>
        <v>5</v>
      </c>
      <c r="E1767">
        <v>349570</v>
      </c>
      <c r="F1767" s="4">
        <v>0.33124999999999999</v>
      </c>
      <c r="G1767">
        <v>1225</v>
      </c>
      <c r="H1767" t="s">
        <v>16</v>
      </c>
      <c r="I1767" t="str">
        <f>CONCATENATE(Table4[[#This Row],[house_number]]," ",Table4[[#This Row],[street_name]], ", New York, NY")</f>
        <v>1225 Amsterdam Ave, New York, NY</v>
      </c>
    </row>
    <row r="1768" spans="1:9" x14ac:dyDescent="0.25">
      <c r="A1768">
        <v>7097823483</v>
      </c>
      <c r="B1768" s="5">
        <v>41535</v>
      </c>
      <c r="C1768">
        <v>19</v>
      </c>
      <c r="D1768">
        <f>VLOOKUP(Table4[[#This Row],[violation_code]],Table2[[#All],[violation_code]:[category]],3,FALSE)</f>
        <v>2</v>
      </c>
      <c r="E1768">
        <v>349570</v>
      </c>
      <c r="F1768" s="4">
        <v>0.33124999999999999</v>
      </c>
      <c r="G1768">
        <v>1225</v>
      </c>
      <c r="H1768" t="s">
        <v>16</v>
      </c>
      <c r="I1768" t="str">
        <f>CONCATENATE(Table4[[#This Row],[house_number]]," ",Table4[[#This Row],[street_name]], ", New York, NY")</f>
        <v>1225 Amsterdam Ave, New York, NY</v>
      </c>
    </row>
    <row r="1769" spans="1:9" x14ac:dyDescent="0.25">
      <c r="A1769">
        <v>7097823471</v>
      </c>
      <c r="B1769" s="5">
        <v>41535</v>
      </c>
      <c r="C1769">
        <v>19</v>
      </c>
      <c r="D1769">
        <f>VLOOKUP(Table4[[#This Row],[violation_code]],Table2[[#All],[violation_code]:[category]],3,FALSE)</f>
        <v>2</v>
      </c>
      <c r="E1769">
        <v>349570</v>
      </c>
      <c r="F1769" s="4">
        <v>0.3298611111111111</v>
      </c>
      <c r="G1769">
        <v>1225</v>
      </c>
      <c r="H1769" t="s">
        <v>16</v>
      </c>
      <c r="I1769" t="str">
        <f>CONCATENATE(Table4[[#This Row],[house_number]]," ",Table4[[#This Row],[street_name]], ", New York, NY")</f>
        <v>1225 Amsterdam Ave, New York, NY</v>
      </c>
    </row>
    <row r="1770" spans="1:9" x14ac:dyDescent="0.25">
      <c r="A1770">
        <v>7097823926</v>
      </c>
      <c r="B1770" s="5">
        <v>41535</v>
      </c>
      <c r="C1770">
        <v>14</v>
      </c>
      <c r="D1770">
        <f>VLOOKUP(Table4[[#This Row],[violation_code]],Table2[[#All],[violation_code]:[category]],3,FALSE)</f>
        <v>2</v>
      </c>
      <c r="E1770">
        <v>349570</v>
      </c>
      <c r="F1770" s="4">
        <v>0.67708333333333337</v>
      </c>
      <c r="G1770">
        <v>510</v>
      </c>
      <c r="H1770" t="s">
        <v>88</v>
      </c>
      <c r="I1770" t="str">
        <f>CONCATENATE(Table4[[#This Row],[house_number]]," ",Table4[[#This Row],[street_name]], ", New York, NY")</f>
        <v>510 E 117th St, New York, NY</v>
      </c>
    </row>
    <row r="1771" spans="1:9" x14ac:dyDescent="0.25">
      <c r="A1771">
        <v>7097823914</v>
      </c>
      <c r="B1771" s="5">
        <v>41535</v>
      </c>
      <c r="C1771">
        <v>14</v>
      </c>
      <c r="D1771">
        <f>VLOOKUP(Table4[[#This Row],[violation_code]],Table2[[#All],[violation_code]:[category]],3,FALSE)</f>
        <v>2</v>
      </c>
      <c r="E1771">
        <v>349570</v>
      </c>
      <c r="F1771" s="4">
        <v>0.67569444444444438</v>
      </c>
      <c r="G1771">
        <v>510</v>
      </c>
      <c r="H1771" t="s">
        <v>88</v>
      </c>
      <c r="I1771" t="str">
        <f>CONCATENATE(Table4[[#This Row],[house_number]]," ",Table4[[#This Row],[street_name]], ", New York, NY")</f>
        <v>510 E 117th St, New York, NY</v>
      </c>
    </row>
    <row r="1772" spans="1:9" x14ac:dyDescent="0.25">
      <c r="A1772">
        <v>7097823902</v>
      </c>
      <c r="B1772" s="5">
        <v>41535</v>
      </c>
      <c r="C1772">
        <v>14</v>
      </c>
      <c r="D1772">
        <f>VLOOKUP(Table4[[#This Row],[violation_code]],Table2[[#All],[violation_code]:[category]],3,FALSE)</f>
        <v>2</v>
      </c>
      <c r="E1772">
        <v>349570</v>
      </c>
      <c r="F1772" s="4">
        <v>0.67499999999999993</v>
      </c>
      <c r="G1772">
        <v>506</v>
      </c>
      <c r="H1772" t="s">
        <v>88</v>
      </c>
      <c r="I1772" t="str">
        <f>CONCATENATE(Table4[[#This Row],[house_number]]," ",Table4[[#This Row],[street_name]], ", New York, NY")</f>
        <v>506 E 117th St, New York, NY</v>
      </c>
    </row>
    <row r="1773" spans="1:9" x14ac:dyDescent="0.25">
      <c r="A1773">
        <v>7097823896</v>
      </c>
      <c r="B1773" s="5">
        <v>41535</v>
      </c>
      <c r="C1773">
        <v>20</v>
      </c>
      <c r="D1773">
        <f>VLOOKUP(Table4[[#This Row],[violation_code]],Table2[[#All],[violation_code]:[category]],3,FALSE)</f>
        <v>2</v>
      </c>
      <c r="E1773">
        <v>349570</v>
      </c>
      <c r="F1773" s="4">
        <v>0.66805555555555562</v>
      </c>
      <c r="G1773">
        <v>216</v>
      </c>
      <c r="H1773" t="s">
        <v>40</v>
      </c>
      <c r="I1773" t="str">
        <f>CONCATENATE(Table4[[#This Row],[house_number]]," ",Table4[[#This Row],[street_name]], ", New York, NY")</f>
        <v>216 E 116th St, New York, NY</v>
      </c>
    </row>
    <row r="1774" spans="1:9" x14ac:dyDescent="0.25">
      <c r="A1774">
        <v>7097823884</v>
      </c>
      <c r="B1774" s="5">
        <v>41535</v>
      </c>
      <c r="C1774">
        <v>40</v>
      </c>
      <c r="D1774">
        <f>VLOOKUP(Table4[[#This Row],[violation_code]],Table2[[#All],[violation_code]:[category]],3,FALSE)</f>
        <v>2</v>
      </c>
      <c r="E1774">
        <v>349570</v>
      </c>
      <c r="F1774" s="4">
        <v>0.66666666666666663</v>
      </c>
      <c r="G1774">
        <v>184</v>
      </c>
      <c r="H1774" t="s">
        <v>40</v>
      </c>
      <c r="I1774" t="str">
        <f>CONCATENATE(Table4[[#This Row],[house_number]]," ",Table4[[#This Row],[street_name]], ", New York, NY")</f>
        <v>184 E 116th St, New York, NY</v>
      </c>
    </row>
    <row r="1775" spans="1:9" x14ac:dyDescent="0.25">
      <c r="A1775">
        <v>7097823872</v>
      </c>
      <c r="B1775" s="5">
        <v>41535</v>
      </c>
      <c r="C1775">
        <v>46</v>
      </c>
      <c r="D1775">
        <f>VLOOKUP(Table4[[#This Row],[violation_code]],Table2[[#All],[violation_code]:[category]],3,FALSE)</f>
        <v>3</v>
      </c>
      <c r="E1775">
        <v>349570</v>
      </c>
      <c r="F1775" s="4">
        <v>0.65069444444444446</v>
      </c>
      <c r="G1775">
        <v>234</v>
      </c>
      <c r="H1775" t="s">
        <v>40</v>
      </c>
      <c r="I1775" t="str">
        <f>CONCATENATE(Table4[[#This Row],[house_number]]," ",Table4[[#This Row],[street_name]], ", New York, NY")</f>
        <v>234 E 116th St, New York, NY</v>
      </c>
    </row>
    <row r="1776" spans="1:9" x14ac:dyDescent="0.25">
      <c r="A1776">
        <v>7097823860</v>
      </c>
      <c r="B1776" s="5">
        <v>41535</v>
      </c>
      <c r="C1776">
        <v>16</v>
      </c>
      <c r="D1776">
        <f>VLOOKUP(Table4[[#This Row],[violation_code]],Table2[[#All],[violation_code]:[category]],3,FALSE)</f>
        <v>2</v>
      </c>
      <c r="E1776">
        <v>349570</v>
      </c>
      <c r="F1776" s="4">
        <v>0.64861111111111114</v>
      </c>
      <c r="G1776">
        <v>2254</v>
      </c>
      <c r="H1776" t="s">
        <v>30</v>
      </c>
      <c r="I1776" t="str">
        <f>CONCATENATE(Table4[[#This Row],[house_number]]," ",Table4[[#This Row],[street_name]], ", New York, NY")</f>
        <v>2254 2nd Ave, New York, NY</v>
      </c>
    </row>
    <row r="1777" spans="1:9" x14ac:dyDescent="0.25">
      <c r="A1777">
        <v>7097823859</v>
      </c>
      <c r="B1777" s="5">
        <v>41535</v>
      </c>
      <c r="C1777">
        <v>10</v>
      </c>
      <c r="D1777">
        <f>VLOOKUP(Table4[[#This Row],[violation_code]],Table2[[#All],[violation_code]:[category]],3,FALSE)</f>
        <v>2</v>
      </c>
      <c r="E1777">
        <v>349570</v>
      </c>
      <c r="F1777" s="4">
        <v>0.64513888888888882</v>
      </c>
      <c r="G1777">
        <v>2308</v>
      </c>
      <c r="H1777" t="s">
        <v>30</v>
      </c>
      <c r="I1777" t="str">
        <f>CONCATENATE(Table4[[#This Row],[house_number]]," ",Table4[[#This Row],[street_name]], ", New York, NY")</f>
        <v>2308 2nd Ave, New York, NY</v>
      </c>
    </row>
    <row r="1778" spans="1:9" x14ac:dyDescent="0.25">
      <c r="A1778">
        <v>7097823811</v>
      </c>
      <c r="B1778" s="5">
        <v>41535</v>
      </c>
      <c r="C1778">
        <v>16</v>
      </c>
      <c r="D1778">
        <f>VLOOKUP(Table4[[#This Row],[violation_code]],Table2[[#All],[violation_code]:[category]],3,FALSE)</f>
        <v>2</v>
      </c>
      <c r="E1778">
        <v>349570</v>
      </c>
      <c r="F1778" s="4">
        <v>0.62291666666666667</v>
      </c>
      <c r="G1778">
        <v>2249</v>
      </c>
      <c r="H1778" t="s">
        <v>30</v>
      </c>
      <c r="I1778" t="str">
        <f>CONCATENATE(Table4[[#This Row],[house_number]]," ",Table4[[#This Row],[street_name]], ", New York, NY")</f>
        <v>2249 2nd Ave, New York, NY</v>
      </c>
    </row>
    <row r="1779" spans="1:9" x14ac:dyDescent="0.25">
      <c r="A1779">
        <v>7097823800</v>
      </c>
      <c r="B1779" s="5">
        <v>41535</v>
      </c>
      <c r="C1779">
        <v>17</v>
      </c>
      <c r="D1779">
        <f>VLOOKUP(Table4[[#This Row],[violation_code]],Table2[[#All],[violation_code]:[category]],3,FALSE)</f>
        <v>2</v>
      </c>
      <c r="E1779">
        <v>349570</v>
      </c>
      <c r="F1779" s="4">
        <v>0.60347222222222219</v>
      </c>
      <c r="G1779">
        <v>169</v>
      </c>
      <c r="H1779" t="s">
        <v>39</v>
      </c>
      <c r="I1779" t="str">
        <f>CONCATENATE(Table4[[#This Row],[house_number]]," ",Table4[[#This Row],[street_name]], ", New York, NY")</f>
        <v>169 E 125th St, New York, NY</v>
      </c>
    </row>
    <row r="1780" spans="1:9" x14ac:dyDescent="0.25">
      <c r="A1780">
        <v>7097823793</v>
      </c>
      <c r="B1780" s="5">
        <v>41535</v>
      </c>
      <c r="C1780">
        <v>70</v>
      </c>
      <c r="D1780">
        <f>VLOOKUP(Table4[[#This Row],[violation_code]],Table2[[#All],[violation_code]:[category]],3,FALSE)</f>
        <v>5</v>
      </c>
      <c r="E1780">
        <v>349570</v>
      </c>
      <c r="F1780" s="4">
        <v>0.6020833333333333</v>
      </c>
      <c r="G1780">
        <v>2058</v>
      </c>
      <c r="H1780" t="s">
        <v>110</v>
      </c>
      <c r="I1780" t="str">
        <f>CONCATENATE(Table4[[#This Row],[house_number]]," ",Table4[[#This Row],[street_name]], ", New York, NY")</f>
        <v>2058 Lexington Ave, New York, NY</v>
      </c>
    </row>
    <row r="1781" spans="1:9" x14ac:dyDescent="0.25">
      <c r="A1781">
        <v>7097823781</v>
      </c>
      <c r="B1781" s="5">
        <v>41535</v>
      </c>
      <c r="C1781">
        <v>20</v>
      </c>
      <c r="D1781">
        <f>VLOOKUP(Table4[[#This Row],[violation_code]],Table2[[#All],[violation_code]:[category]],3,FALSE)</f>
        <v>2</v>
      </c>
      <c r="E1781">
        <v>349570</v>
      </c>
      <c r="F1781" s="4">
        <v>0.6</v>
      </c>
      <c r="G1781">
        <v>2058</v>
      </c>
      <c r="H1781" t="s">
        <v>110</v>
      </c>
      <c r="I1781" t="str">
        <f>CONCATENATE(Table4[[#This Row],[house_number]]," ",Table4[[#This Row],[street_name]], ", New York, NY")</f>
        <v>2058 Lexington Ave, New York, NY</v>
      </c>
    </row>
    <row r="1782" spans="1:9" x14ac:dyDescent="0.25">
      <c r="A1782">
        <v>7097823720</v>
      </c>
      <c r="B1782" s="5">
        <v>41535</v>
      </c>
      <c r="C1782">
        <v>14</v>
      </c>
      <c r="D1782">
        <f>VLOOKUP(Table4[[#This Row],[violation_code]],Table2[[#All],[violation_code]:[category]],3,FALSE)</f>
        <v>2</v>
      </c>
      <c r="E1782">
        <v>349570</v>
      </c>
      <c r="F1782" s="4">
        <v>0.5</v>
      </c>
      <c r="G1782">
        <v>1033</v>
      </c>
      <c r="H1782" t="s">
        <v>67</v>
      </c>
      <c r="I1782" t="str">
        <f>CONCATENATE(Table4[[#This Row],[house_number]]," ",Table4[[#This Row],[street_name]], ", New York, NY")</f>
        <v>1033 St Nicholas Ave, New York, NY</v>
      </c>
    </row>
    <row r="1783" spans="1:9" x14ac:dyDescent="0.25">
      <c r="A1783">
        <v>7097823690</v>
      </c>
      <c r="B1783" s="5">
        <v>41535</v>
      </c>
      <c r="C1783">
        <v>71</v>
      </c>
      <c r="D1783">
        <f>VLOOKUP(Table4[[#This Row],[violation_code]],Table2[[#All],[violation_code]:[category]],3,FALSE)</f>
        <v>5</v>
      </c>
      <c r="E1783">
        <v>349570</v>
      </c>
      <c r="F1783" s="4">
        <v>0.48749999999999999</v>
      </c>
      <c r="G1783">
        <v>638</v>
      </c>
      <c r="H1783" t="s">
        <v>19</v>
      </c>
      <c r="I1783" t="str">
        <f>CONCATENATE(Table4[[#This Row],[house_number]]," ",Table4[[#This Row],[street_name]], ", New York, NY")</f>
        <v>638 W 160th St, New York, NY</v>
      </c>
    </row>
    <row r="1784" spans="1:9" x14ac:dyDescent="0.25">
      <c r="A1784">
        <v>7097823689</v>
      </c>
      <c r="B1784" s="5">
        <v>41535</v>
      </c>
      <c r="C1784">
        <v>21</v>
      </c>
      <c r="D1784">
        <f>VLOOKUP(Table4[[#This Row],[violation_code]],Table2[[#All],[violation_code]:[category]],3,FALSE)</f>
        <v>1</v>
      </c>
      <c r="E1784">
        <v>349570</v>
      </c>
      <c r="F1784" s="4">
        <v>0.48680555555555555</v>
      </c>
      <c r="G1784">
        <v>645</v>
      </c>
      <c r="H1784" t="s">
        <v>19</v>
      </c>
      <c r="I1784" t="str">
        <f>CONCATENATE(Table4[[#This Row],[house_number]]," ",Table4[[#This Row],[street_name]], ", New York, NY")</f>
        <v>645 W 160th St, New York, NY</v>
      </c>
    </row>
    <row r="1785" spans="1:9" x14ac:dyDescent="0.25">
      <c r="A1785">
        <v>7097823665</v>
      </c>
      <c r="B1785" s="5">
        <v>41535</v>
      </c>
      <c r="C1785">
        <v>21</v>
      </c>
      <c r="D1785">
        <f>VLOOKUP(Table4[[#This Row],[violation_code]],Table2[[#All],[violation_code]:[category]],3,FALSE)</f>
        <v>1</v>
      </c>
      <c r="E1785">
        <v>349570</v>
      </c>
      <c r="F1785" s="4">
        <v>0.48472222222222222</v>
      </c>
      <c r="G1785">
        <v>656</v>
      </c>
      <c r="H1785" t="s">
        <v>19</v>
      </c>
      <c r="I1785" t="str">
        <f>CONCATENATE(Table4[[#This Row],[house_number]]," ",Table4[[#This Row],[street_name]], ", New York, NY")</f>
        <v>656 W 160th St, New York, NY</v>
      </c>
    </row>
    <row r="1786" spans="1:9" x14ac:dyDescent="0.25">
      <c r="A1786">
        <v>7097823630</v>
      </c>
      <c r="B1786" s="5">
        <v>41535</v>
      </c>
      <c r="C1786">
        <v>40</v>
      </c>
      <c r="D1786">
        <f>VLOOKUP(Table4[[#This Row],[violation_code]],Table2[[#All],[violation_code]:[category]],3,FALSE)</f>
        <v>2</v>
      </c>
      <c r="E1786">
        <v>349570</v>
      </c>
      <c r="F1786" s="4">
        <v>0.47083333333333338</v>
      </c>
      <c r="G1786">
        <v>619</v>
      </c>
      <c r="H1786" t="s">
        <v>119</v>
      </c>
      <c r="I1786" t="str">
        <f>CONCATENATE(Table4[[#This Row],[house_number]]," ",Table4[[#This Row],[street_name]], ", New York, NY")</f>
        <v>619 W 135th St, New York, NY</v>
      </c>
    </row>
    <row r="1787" spans="1:9" x14ac:dyDescent="0.25">
      <c r="A1787">
        <v>7097823616</v>
      </c>
      <c r="B1787" s="5">
        <v>41535</v>
      </c>
      <c r="C1787">
        <v>71</v>
      </c>
      <c r="D1787">
        <f>VLOOKUP(Table4[[#This Row],[violation_code]],Table2[[#All],[violation_code]:[category]],3,FALSE)</f>
        <v>5</v>
      </c>
      <c r="E1787">
        <v>349570</v>
      </c>
      <c r="F1787" s="4">
        <v>0.41041666666666665</v>
      </c>
      <c r="G1787">
        <v>522</v>
      </c>
      <c r="H1787" t="s">
        <v>106</v>
      </c>
      <c r="I1787" t="str">
        <f>CONCATENATE(Table4[[#This Row],[house_number]]," ",Table4[[#This Row],[street_name]], ", New York, NY")</f>
        <v>522 W 161st St, New York, NY</v>
      </c>
    </row>
    <row r="1788" spans="1:9" x14ac:dyDescent="0.25">
      <c r="A1788">
        <v>7097823604</v>
      </c>
      <c r="B1788" s="5">
        <v>41535</v>
      </c>
      <c r="C1788">
        <v>21</v>
      </c>
      <c r="D1788">
        <f>VLOOKUP(Table4[[#This Row],[violation_code]],Table2[[#All],[violation_code]:[category]],3,FALSE)</f>
        <v>1</v>
      </c>
      <c r="E1788">
        <v>349570</v>
      </c>
      <c r="F1788" s="4">
        <v>0.40763888888888888</v>
      </c>
      <c r="G1788">
        <v>580</v>
      </c>
      <c r="H1788" t="s">
        <v>106</v>
      </c>
      <c r="I1788" t="str">
        <f>CONCATENATE(Table4[[#This Row],[house_number]]," ",Table4[[#This Row],[street_name]], ", New York, NY")</f>
        <v>580 W 161st St, New York, NY</v>
      </c>
    </row>
    <row r="1789" spans="1:9" x14ac:dyDescent="0.25">
      <c r="A1789">
        <v>7097823586</v>
      </c>
      <c r="B1789" s="5">
        <v>41535</v>
      </c>
      <c r="C1789">
        <v>21</v>
      </c>
      <c r="D1789">
        <f>VLOOKUP(Table4[[#This Row],[violation_code]],Table2[[#All],[violation_code]:[category]],3,FALSE)</f>
        <v>1</v>
      </c>
      <c r="E1789">
        <v>349570</v>
      </c>
      <c r="F1789" s="4">
        <v>0.4055555555555555</v>
      </c>
      <c r="G1789">
        <v>519</v>
      </c>
      <c r="H1789" t="s">
        <v>106</v>
      </c>
      <c r="I1789" t="str">
        <f>CONCATENATE(Table4[[#This Row],[house_number]]," ",Table4[[#This Row],[street_name]], ", New York, NY")</f>
        <v>519 W 161st St, New York, NY</v>
      </c>
    </row>
    <row r="1790" spans="1:9" x14ac:dyDescent="0.25">
      <c r="A1790">
        <v>7097823574</v>
      </c>
      <c r="B1790" s="5">
        <v>41535</v>
      </c>
      <c r="C1790">
        <v>21</v>
      </c>
      <c r="D1790">
        <f>VLOOKUP(Table4[[#This Row],[violation_code]],Table2[[#All],[violation_code]:[category]],3,FALSE)</f>
        <v>1</v>
      </c>
      <c r="E1790">
        <v>349570</v>
      </c>
      <c r="F1790" s="4">
        <v>0.40347222222222223</v>
      </c>
      <c r="G1790">
        <v>565</v>
      </c>
      <c r="H1790" t="s">
        <v>64</v>
      </c>
      <c r="I1790" t="str">
        <f>CONCATENATE(Table4[[#This Row],[house_number]]," ",Table4[[#This Row],[street_name]], ", New York, NY")</f>
        <v>565 W 162nd St, New York, NY</v>
      </c>
    </row>
    <row r="1791" spans="1:9" x14ac:dyDescent="0.25">
      <c r="A1791">
        <v>7097823562</v>
      </c>
      <c r="B1791" s="5">
        <v>41535</v>
      </c>
      <c r="C1791">
        <v>21</v>
      </c>
      <c r="D1791">
        <f>VLOOKUP(Table4[[#This Row],[violation_code]],Table2[[#All],[violation_code]:[category]],3,FALSE)</f>
        <v>1</v>
      </c>
      <c r="E1791">
        <v>349570</v>
      </c>
      <c r="F1791" s="4">
        <v>0.40138888888888885</v>
      </c>
      <c r="G1791">
        <v>530</v>
      </c>
      <c r="H1791" t="s">
        <v>65</v>
      </c>
      <c r="I1791" t="str">
        <f>CONCATENATE(Table4[[#This Row],[house_number]]," ",Table4[[#This Row],[street_name]], ", New York, NY")</f>
        <v>530 W 163rd St, New York, NY</v>
      </c>
    </row>
    <row r="1792" spans="1:9" x14ac:dyDescent="0.25">
      <c r="A1792">
        <v>7097823549</v>
      </c>
      <c r="B1792" s="5">
        <v>41535</v>
      </c>
      <c r="C1792">
        <v>21</v>
      </c>
      <c r="D1792">
        <f>VLOOKUP(Table4[[#This Row],[violation_code]],Table2[[#All],[violation_code]:[category]],3,FALSE)</f>
        <v>1</v>
      </c>
      <c r="E1792">
        <v>349570</v>
      </c>
      <c r="F1792" s="4">
        <v>0.34791666666666665</v>
      </c>
      <c r="G1792">
        <v>454</v>
      </c>
      <c r="H1792" t="s">
        <v>69</v>
      </c>
      <c r="I1792" t="str">
        <f>CONCATENATE(Table4[[#This Row],[house_number]]," ",Table4[[#This Row],[street_name]], ", New York, NY")</f>
        <v>454 W 125th St, New York, NY</v>
      </c>
    </row>
    <row r="1793" spans="1:9" x14ac:dyDescent="0.25">
      <c r="A1793">
        <v>7097823460</v>
      </c>
      <c r="B1793" s="5">
        <v>41535</v>
      </c>
      <c r="C1793">
        <v>21</v>
      </c>
      <c r="D1793">
        <f>VLOOKUP(Table4[[#This Row],[violation_code]],Table2[[#All],[violation_code]:[category]],3,FALSE)</f>
        <v>1</v>
      </c>
      <c r="E1793">
        <v>349570</v>
      </c>
      <c r="F1793" s="4">
        <v>0.32777777777777778</v>
      </c>
      <c r="G1793">
        <v>530</v>
      </c>
      <c r="H1793" t="s">
        <v>17</v>
      </c>
      <c r="I1793" t="str">
        <f>CONCATENATE(Table4[[#This Row],[house_number]]," ",Table4[[#This Row],[street_name]], ", New York, NY")</f>
        <v>530 Broadway, New York, NY</v>
      </c>
    </row>
    <row r="1794" spans="1:9" x14ac:dyDescent="0.25">
      <c r="A1794">
        <v>7097823458</v>
      </c>
      <c r="B1794" s="5">
        <v>41535</v>
      </c>
      <c r="C1794">
        <v>21</v>
      </c>
      <c r="D1794">
        <f>VLOOKUP(Table4[[#This Row],[violation_code]],Table2[[#All],[violation_code]:[category]],3,FALSE)</f>
        <v>1</v>
      </c>
      <c r="E1794">
        <v>349570</v>
      </c>
      <c r="F1794" s="4">
        <v>0.31944444444444448</v>
      </c>
      <c r="G1794">
        <v>2440</v>
      </c>
      <c r="H1794" t="s">
        <v>17</v>
      </c>
      <c r="I1794" t="str">
        <f>CONCATENATE(Table4[[#This Row],[house_number]]," ",Table4[[#This Row],[street_name]], ", New York, NY")</f>
        <v>2440 Broadway, New York, NY</v>
      </c>
    </row>
    <row r="1795" spans="1:9" x14ac:dyDescent="0.25">
      <c r="A1795">
        <v>7097823446</v>
      </c>
      <c r="B1795" s="5">
        <v>41535</v>
      </c>
      <c r="C1795">
        <v>21</v>
      </c>
      <c r="D1795">
        <f>VLOOKUP(Table4[[#This Row],[violation_code]],Table2[[#All],[violation_code]:[category]],3,FALSE)</f>
        <v>1</v>
      </c>
      <c r="E1795">
        <v>349570</v>
      </c>
      <c r="F1795" s="4">
        <v>0.31736111111111115</v>
      </c>
      <c r="G1795">
        <v>2350</v>
      </c>
      <c r="H1795" t="s">
        <v>17</v>
      </c>
      <c r="I1795" t="str">
        <f>CONCATENATE(Table4[[#This Row],[house_number]]," ",Table4[[#This Row],[street_name]], ", New York, NY")</f>
        <v>2350 Broadway, New York, NY</v>
      </c>
    </row>
    <row r="1796" spans="1:9" x14ac:dyDescent="0.25">
      <c r="A1796">
        <v>7097823422</v>
      </c>
      <c r="B1796" s="5">
        <v>41535</v>
      </c>
      <c r="C1796">
        <v>21</v>
      </c>
      <c r="D1796">
        <f>VLOOKUP(Table4[[#This Row],[violation_code]],Table2[[#All],[violation_code]:[category]],3,FALSE)</f>
        <v>1</v>
      </c>
      <c r="E1796">
        <v>349570</v>
      </c>
      <c r="F1796" s="4">
        <v>0.29791666666666666</v>
      </c>
      <c r="G1796">
        <v>830</v>
      </c>
      <c r="H1796" t="s">
        <v>14</v>
      </c>
      <c r="I1796" t="str">
        <f>CONCATENATE(Table4[[#This Row],[house_number]]," ",Table4[[#This Row],[street_name]], ", New York, NY")</f>
        <v>830 Columbus Ave, New York, NY</v>
      </c>
    </row>
    <row r="1797" spans="1:9" x14ac:dyDescent="0.25">
      <c r="A1797">
        <v>7097823410</v>
      </c>
      <c r="B1797" s="5">
        <v>41535</v>
      </c>
      <c r="C1797">
        <v>21</v>
      </c>
      <c r="D1797">
        <f>VLOOKUP(Table4[[#This Row],[violation_code]],Table2[[#All],[violation_code]:[category]],3,FALSE)</f>
        <v>1</v>
      </c>
      <c r="E1797">
        <v>349570</v>
      </c>
      <c r="F1797" s="4">
        <v>0.29722222222222222</v>
      </c>
      <c r="G1797">
        <v>830</v>
      </c>
      <c r="H1797" t="s">
        <v>14</v>
      </c>
      <c r="I1797" t="str">
        <f>CONCATENATE(Table4[[#This Row],[house_number]]," ",Table4[[#This Row],[street_name]], ", New York, NY")</f>
        <v>830 Columbus Ave, New York, NY</v>
      </c>
    </row>
    <row r="1798" spans="1:9" x14ac:dyDescent="0.25">
      <c r="A1798">
        <v>7097823409</v>
      </c>
      <c r="B1798" s="5">
        <v>41535</v>
      </c>
      <c r="C1798">
        <v>21</v>
      </c>
      <c r="D1798">
        <f>VLOOKUP(Table4[[#This Row],[violation_code]],Table2[[#All],[violation_code]:[category]],3,FALSE)</f>
        <v>1</v>
      </c>
      <c r="E1798">
        <v>349570</v>
      </c>
      <c r="F1798" s="4">
        <v>0.29583333333333334</v>
      </c>
      <c r="G1798">
        <v>870</v>
      </c>
      <c r="H1798" t="s">
        <v>14</v>
      </c>
      <c r="I1798" t="str">
        <f>CONCATENATE(Table4[[#This Row],[house_number]]," ",Table4[[#This Row],[street_name]], ", New York, NY")</f>
        <v>870 Columbus Ave, New York, NY</v>
      </c>
    </row>
    <row r="1799" spans="1:9" x14ac:dyDescent="0.25">
      <c r="A1799">
        <v>7097823392</v>
      </c>
      <c r="B1799" s="5">
        <v>41535</v>
      </c>
      <c r="C1799">
        <v>46</v>
      </c>
      <c r="D1799">
        <f>VLOOKUP(Table4[[#This Row],[violation_code]],Table2[[#All],[violation_code]:[category]],3,FALSE)</f>
        <v>3</v>
      </c>
      <c r="E1799">
        <v>349570</v>
      </c>
      <c r="F1799" s="4">
        <v>0.29166666666666669</v>
      </c>
      <c r="G1799">
        <v>123</v>
      </c>
      <c r="H1799" t="s">
        <v>225</v>
      </c>
      <c r="I1799" t="str">
        <f>CONCATENATE(Table4[[#This Row],[house_number]]," ",Table4[[#This Row],[street_name]], ", New York, NY")</f>
        <v>123 W 104th St, New York, NY</v>
      </c>
    </row>
    <row r="1800" spans="1:9" x14ac:dyDescent="0.25">
      <c r="A1800">
        <v>7097823380</v>
      </c>
      <c r="B1800" s="5">
        <v>41535</v>
      </c>
      <c r="C1800">
        <v>19</v>
      </c>
      <c r="D1800">
        <f>VLOOKUP(Table4[[#This Row],[violation_code]],Table2[[#All],[violation_code]:[category]],3,FALSE)</f>
        <v>2</v>
      </c>
      <c r="E1800">
        <v>349570</v>
      </c>
      <c r="F1800" s="4">
        <v>0.26111111111111113</v>
      </c>
      <c r="G1800">
        <v>2840</v>
      </c>
      <c r="H1800" t="s">
        <v>17</v>
      </c>
      <c r="I1800" t="str">
        <f>CONCATENATE(Table4[[#This Row],[house_number]]," ",Table4[[#This Row],[street_name]], ", New York, NY")</f>
        <v>2840 Broadway, New York, NY</v>
      </c>
    </row>
    <row r="1801" spans="1:9" x14ac:dyDescent="0.25">
      <c r="A1801">
        <v>7097823379</v>
      </c>
      <c r="B1801" s="5">
        <v>41535</v>
      </c>
      <c r="C1801">
        <v>17</v>
      </c>
      <c r="D1801">
        <f>VLOOKUP(Table4[[#This Row],[violation_code]],Table2[[#All],[violation_code]:[category]],3,FALSE)</f>
        <v>2</v>
      </c>
      <c r="E1801">
        <v>349570</v>
      </c>
      <c r="F1801" s="4">
        <v>0.25833333333333336</v>
      </c>
      <c r="G1801">
        <v>1060</v>
      </c>
      <c r="H1801" t="s">
        <v>16</v>
      </c>
      <c r="I1801" t="str">
        <f>CONCATENATE(Table4[[#This Row],[house_number]]," ",Table4[[#This Row],[street_name]], ", New York, NY")</f>
        <v>1060 Amsterdam Ave, New York, NY</v>
      </c>
    </row>
    <row r="1802" spans="1:9" x14ac:dyDescent="0.25">
      <c r="A1802">
        <v>7097824086</v>
      </c>
      <c r="B1802" s="5">
        <v>41536</v>
      </c>
      <c r="C1802">
        <v>16</v>
      </c>
      <c r="D1802">
        <f>VLOOKUP(Table4[[#This Row],[violation_code]],Table2[[#All],[violation_code]:[category]],3,FALSE)</f>
        <v>2</v>
      </c>
      <c r="E1802">
        <v>349570</v>
      </c>
      <c r="F1802" s="4">
        <v>0.38472222222222219</v>
      </c>
      <c r="G1802">
        <v>2828</v>
      </c>
      <c r="H1802" t="s">
        <v>17</v>
      </c>
      <c r="I1802" t="str">
        <f>CONCATENATE(Table4[[#This Row],[house_number]]," ",Table4[[#This Row],[street_name]], ", New York, NY")</f>
        <v>2828 Broadway, New York, NY</v>
      </c>
    </row>
    <row r="1803" spans="1:9" x14ac:dyDescent="0.25">
      <c r="A1803">
        <v>7097824062</v>
      </c>
      <c r="B1803" s="5">
        <v>41536</v>
      </c>
      <c r="C1803">
        <v>38</v>
      </c>
      <c r="D1803">
        <f>VLOOKUP(Table4[[#This Row],[violation_code]],Table2[[#All],[violation_code]:[category]],3,FALSE)</f>
        <v>5</v>
      </c>
      <c r="E1803">
        <v>349570</v>
      </c>
      <c r="F1803" s="4">
        <v>0.34375</v>
      </c>
      <c r="G1803">
        <v>526</v>
      </c>
      <c r="H1803" t="s">
        <v>74</v>
      </c>
      <c r="I1803" t="str">
        <f>CONCATENATE(Table4[[#This Row],[house_number]]," ",Table4[[#This Row],[street_name]], ", New York, NY")</f>
        <v>526 W 114th St, New York, NY</v>
      </c>
    </row>
    <row r="1804" spans="1:9" x14ac:dyDescent="0.25">
      <c r="A1804">
        <v>7097824050</v>
      </c>
      <c r="B1804" s="5">
        <v>41536</v>
      </c>
      <c r="C1804">
        <v>19</v>
      </c>
      <c r="D1804">
        <f>VLOOKUP(Table4[[#This Row],[violation_code]],Table2[[#All],[violation_code]:[category]],3,FALSE)</f>
        <v>2</v>
      </c>
      <c r="E1804">
        <v>349570</v>
      </c>
      <c r="F1804" s="4">
        <v>0.34027777777777773</v>
      </c>
      <c r="G1804">
        <v>2850</v>
      </c>
      <c r="H1804" t="s">
        <v>17</v>
      </c>
      <c r="I1804" t="str">
        <f>CONCATENATE(Table4[[#This Row],[house_number]]," ",Table4[[#This Row],[street_name]], ", New York, NY")</f>
        <v>2850 Broadway, New York, NY</v>
      </c>
    </row>
    <row r="1805" spans="1:9" x14ac:dyDescent="0.25">
      <c r="A1805">
        <v>7097824049</v>
      </c>
      <c r="B1805" s="5">
        <v>41536</v>
      </c>
      <c r="C1805">
        <v>40</v>
      </c>
      <c r="D1805">
        <f>VLOOKUP(Table4[[#This Row],[violation_code]],Table2[[#All],[violation_code]:[category]],3,FALSE)</f>
        <v>2</v>
      </c>
      <c r="E1805">
        <v>349570</v>
      </c>
      <c r="F1805" s="4">
        <v>0.32291666666666669</v>
      </c>
      <c r="G1805">
        <v>123</v>
      </c>
      <c r="H1805" t="s">
        <v>155</v>
      </c>
      <c r="I1805" t="str">
        <f>CONCATENATE(Table4[[#This Row],[house_number]]," ",Table4[[#This Row],[street_name]], ", New York, NY")</f>
        <v>123 W 69th St, New York, NY</v>
      </c>
    </row>
    <row r="1806" spans="1:9" x14ac:dyDescent="0.25">
      <c r="A1806">
        <v>7097824244</v>
      </c>
      <c r="B1806" s="5">
        <v>41536</v>
      </c>
      <c r="C1806">
        <v>40</v>
      </c>
      <c r="D1806">
        <f>VLOOKUP(Table4[[#This Row],[violation_code]],Table2[[#All],[violation_code]:[category]],3,FALSE)</f>
        <v>2</v>
      </c>
      <c r="E1806">
        <v>349570</v>
      </c>
      <c r="F1806" s="4">
        <v>0.4826388888888889</v>
      </c>
      <c r="G1806" t="s">
        <v>226</v>
      </c>
      <c r="H1806" t="s">
        <v>97</v>
      </c>
      <c r="I1806" t="str">
        <f>CONCATENATE(Table4[[#This Row],[house_number]]," ",Table4[[#This Row],[street_name]], ", New York, NY")</f>
        <v>14-16 W 127th St, New York, NY</v>
      </c>
    </row>
    <row r="1807" spans="1:9" x14ac:dyDescent="0.25">
      <c r="A1807">
        <v>7097824220</v>
      </c>
      <c r="B1807" s="5">
        <v>41536</v>
      </c>
      <c r="C1807">
        <v>46</v>
      </c>
      <c r="D1807">
        <f>VLOOKUP(Table4[[#This Row],[violation_code]],Table2[[#All],[violation_code]:[category]],3,FALSE)</f>
        <v>3</v>
      </c>
      <c r="E1807">
        <v>349570</v>
      </c>
      <c r="F1807" s="4">
        <v>0.47430555555555554</v>
      </c>
      <c r="G1807">
        <v>416</v>
      </c>
      <c r="H1807" t="s">
        <v>62</v>
      </c>
      <c r="I1807" t="str">
        <f>CONCATENATE(Table4[[#This Row],[house_number]]," ",Table4[[#This Row],[street_name]], ", New York, NY")</f>
        <v>416 Lenox Ave, New York, NY</v>
      </c>
    </row>
    <row r="1808" spans="1:9" x14ac:dyDescent="0.25">
      <c r="A1808">
        <v>7097824219</v>
      </c>
      <c r="B1808" s="5">
        <v>41536</v>
      </c>
      <c r="C1808">
        <v>46</v>
      </c>
      <c r="D1808">
        <f>VLOOKUP(Table4[[#This Row],[violation_code]],Table2[[#All],[violation_code]:[category]],3,FALSE)</f>
        <v>3</v>
      </c>
      <c r="E1808">
        <v>349570</v>
      </c>
      <c r="F1808" s="4">
        <v>0.47152777777777777</v>
      </c>
      <c r="G1808">
        <v>13</v>
      </c>
      <c r="H1808" t="s">
        <v>22</v>
      </c>
      <c r="I1808" t="str">
        <f>CONCATENATE(Table4[[#This Row],[house_number]]," ",Table4[[#This Row],[street_name]], ", New York, NY")</f>
        <v>13 W 131st St, New York, NY</v>
      </c>
    </row>
    <row r="1809" spans="1:9" x14ac:dyDescent="0.25">
      <c r="A1809">
        <v>7097824165</v>
      </c>
      <c r="B1809" s="5">
        <v>41536</v>
      </c>
      <c r="C1809">
        <v>38</v>
      </c>
      <c r="D1809">
        <f>VLOOKUP(Table4[[#This Row],[violation_code]],Table2[[#All],[violation_code]:[category]],3,FALSE)</f>
        <v>5</v>
      </c>
      <c r="E1809">
        <v>349570</v>
      </c>
      <c r="F1809" s="4">
        <v>0.4368055555555555</v>
      </c>
      <c r="G1809">
        <v>620</v>
      </c>
      <c r="H1809" t="s">
        <v>62</v>
      </c>
      <c r="I1809" t="str">
        <f>CONCATENATE(Table4[[#This Row],[house_number]]," ",Table4[[#This Row],[street_name]], ", New York, NY")</f>
        <v>620 Lenox Ave, New York, NY</v>
      </c>
    </row>
    <row r="1810" spans="1:9" x14ac:dyDescent="0.25">
      <c r="A1810">
        <v>7097824153</v>
      </c>
      <c r="B1810" s="5">
        <v>41536</v>
      </c>
      <c r="C1810">
        <v>46</v>
      </c>
      <c r="D1810">
        <f>VLOOKUP(Table4[[#This Row],[violation_code]],Table2[[#All],[violation_code]:[category]],3,FALSE)</f>
        <v>3</v>
      </c>
      <c r="E1810">
        <v>349570</v>
      </c>
      <c r="F1810" s="4">
        <v>0.42430555555555555</v>
      </c>
      <c r="G1810">
        <v>1711</v>
      </c>
      <c r="H1810" t="s">
        <v>16</v>
      </c>
      <c r="I1810" t="str">
        <f>CONCATENATE(Table4[[#This Row],[house_number]]," ",Table4[[#This Row],[street_name]], ", New York, NY")</f>
        <v>1711 Amsterdam Ave, New York, NY</v>
      </c>
    </row>
    <row r="1811" spans="1:9" x14ac:dyDescent="0.25">
      <c r="A1811">
        <v>7097824128</v>
      </c>
      <c r="B1811" s="5">
        <v>41536</v>
      </c>
      <c r="C1811">
        <v>20</v>
      </c>
      <c r="D1811">
        <f>VLOOKUP(Table4[[#This Row],[violation_code]],Table2[[#All],[violation_code]:[category]],3,FALSE)</f>
        <v>2</v>
      </c>
      <c r="E1811">
        <v>349570</v>
      </c>
      <c r="F1811" s="4">
        <v>0.40763888888888888</v>
      </c>
      <c r="G1811">
        <v>231</v>
      </c>
      <c r="H1811" t="s">
        <v>120</v>
      </c>
      <c r="I1811" t="str">
        <f>CONCATENATE(Table4[[#This Row],[house_number]]," ",Table4[[#This Row],[street_name]], ", New York, NY")</f>
        <v>231 W 145th St, New York, NY</v>
      </c>
    </row>
    <row r="1812" spans="1:9" x14ac:dyDescent="0.25">
      <c r="A1812">
        <v>7097824116</v>
      </c>
      <c r="B1812" s="5">
        <v>41536</v>
      </c>
      <c r="C1812">
        <v>19</v>
      </c>
      <c r="D1812">
        <f>VLOOKUP(Table4[[#This Row],[violation_code]],Table2[[#All],[violation_code]:[category]],3,FALSE)</f>
        <v>2</v>
      </c>
      <c r="E1812">
        <v>349570</v>
      </c>
      <c r="F1812" s="4">
        <v>0.40277777777777773</v>
      </c>
      <c r="G1812">
        <v>1621</v>
      </c>
      <c r="H1812" t="s">
        <v>16</v>
      </c>
      <c r="I1812" t="str">
        <f>CONCATENATE(Table4[[#This Row],[house_number]]," ",Table4[[#This Row],[street_name]], ", New York, NY")</f>
        <v>1621 Amsterdam Ave, New York, NY</v>
      </c>
    </row>
    <row r="1813" spans="1:9" x14ac:dyDescent="0.25">
      <c r="A1813">
        <v>7097824130</v>
      </c>
      <c r="B1813" s="5">
        <v>41536</v>
      </c>
      <c r="C1813">
        <v>53</v>
      </c>
      <c r="D1813">
        <f>VLOOKUP(Table4[[#This Row],[violation_code]],Table2[[#All],[violation_code]:[category]],3,FALSE)</f>
        <v>3</v>
      </c>
      <c r="E1813">
        <v>349570</v>
      </c>
      <c r="F1813" s="4">
        <v>0.41736111111111113</v>
      </c>
      <c r="G1813" t="s">
        <v>227</v>
      </c>
      <c r="H1813" t="s">
        <v>67</v>
      </c>
      <c r="I1813" t="str">
        <f>CONCATENATE(Table4[[#This Row],[house_number]]," ",Table4[[#This Row],[street_name]], ", New York, NY")</f>
        <v>772-778 St Nicholas Ave, New York, NY</v>
      </c>
    </row>
    <row r="1814" spans="1:9" x14ac:dyDescent="0.25">
      <c r="A1814">
        <v>7097824232</v>
      </c>
      <c r="B1814" s="5">
        <v>41536</v>
      </c>
      <c r="C1814">
        <v>40</v>
      </c>
      <c r="D1814">
        <f>VLOOKUP(Table4[[#This Row],[violation_code]],Table2[[#All],[violation_code]:[category]],3,FALSE)</f>
        <v>2</v>
      </c>
      <c r="E1814">
        <v>349570</v>
      </c>
      <c r="F1814" s="4">
        <v>0.47847222222222219</v>
      </c>
      <c r="G1814">
        <v>153</v>
      </c>
      <c r="H1814" t="s">
        <v>202</v>
      </c>
      <c r="I1814" t="str">
        <f>CONCATENATE(Table4[[#This Row],[house_number]]," ",Table4[[#This Row],[street_name]], ", New York, NY")</f>
        <v>153 W 126th St, New York, NY</v>
      </c>
    </row>
    <row r="1815" spans="1:9" x14ac:dyDescent="0.25">
      <c r="A1815">
        <v>7097824207</v>
      </c>
      <c r="B1815" s="5">
        <v>41536</v>
      </c>
      <c r="C1815">
        <v>19</v>
      </c>
      <c r="D1815">
        <f>VLOOKUP(Table4[[#This Row],[violation_code]],Table2[[#All],[violation_code]:[category]],3,FALSE)</f>
        <v>2</v>
      </c>
      <c r="E1815">
        <v>349570</v>
      </c>
      <c r="F1815" s="4">
        <v>0.47013888888888888</v>
      </c>
      <c r="G1815">
        <v>2210</v>
      </c>
      <c r="H1815" t="s">
        <v>156</v>
      </c>
      <c r="I1815" t="str">
        <f>CONCATENATE(Table4[[#This Row],[house_number]]," ",Table4[[#This Row],[street_name]], ", New York, NY")</f>
        <v>2210 5th Ave, New York, NY</v>
      </c>
    </row>
    <row r="1816" spans="1:9" x14ac:dyDescent="0.25">
      <c r="A1816">
        <v>7097824190</v>
      </c>
      <c r="B1816" s="5">
        <v>41536</v>
      </c>
      <c r="C1816">
        <v>46</v>
      </c>
      <c r="D1816">
        <f>VLOOKUP(Table4[[#This Row],[violation_code]],Table2[[#All],[violation_code]:[category]],3,FALSE)</f>
        <v>3</v>
      </c>
      <c r="E1816">
        <v>349570</v>
      </c>
      <c r="F1816" s="4">
        <v>0.46319444444444446</v>
      </c>
      <c r="G1816">
        <v>2394</v>
      </c>
      <c r="H1816" t="s">
        <v>90</v>
      </c>
      <c r="I1816" t="str">
        <f>CONCATENATE(Table4[[#This Row],[house_number]]," ",Table4[[#This Row],[street_name]], ", New York, NY")</f>
        <v>2394 Adam Clayton Powell, New York, NY</v>
      </c>
    </row>
    <row r="1817" spans="1:9" x14ac:dyDescent="0.25">
      <c r="A1817">
        <v>7097824189</v>
      </c>
      <c r="B1817" s="5">
        <v>41536</v>
      </c>
      <c r="C1817">
        <v>19</v>
      </c>
      <c r="D1817">
        <f>VLOOKUP(Table4[[#This Row],[violation_code]],Table2[[#All],[violation_code]:[category]],3,FALSE)</f>
        <v>2</v>
      </c>
      <c r="E1817">
        <v>349570</v>
      </c>
      <c r="F1817" s="4">
        <v>0.45902777777777781</v>
      </c>
      <c r="G1817">
        <v>2655</v>
      </c>
      <c r="H1817" t="s">
        <v>149</v>
      </c>
      <c r="I1817" t="str">
        <f>CONCATENATE(Table4[[#This Row],[house_number]]," ",Table4[[#This Row],[street_name]], ", New York, NY")</f>
        <v>2655 Fredrick Douglas Blv, New York, NY</v>
      </c>
    </row>
    <row r="1818" spans="1:9" x14ac:dyDescent="0.25">
      <c r="A1818">
        <v>7097824177</v>
      </c>
      <c r="B1818" s="5">
        <v>41536</v>
      </c>
      <c r="C1818">
        <v>19</v>
      </c>
      <c r="D1818">
        <f>VLOOKUP(Table4[[#This Row],[violation_code]],Table2[[#All],[violation_code]:[category]],3,FALSE)</f>
        <v>2</v>
      </c>
      <c r="E1818">
        <v>349570</v>
      </c>
      <c r="F1818" s="4">
        <v>0.44305555555555554</v>
      </c>
      <c r="G1818">
        <v>327</v>
      </c>
      <c r="H1818" t="s">
        <v>62</v>
      </c>
      <c r="I1818" t="str">
        <f>CONCATENATE(Table4[[#This Row],[house_number]]," ",Table4[[#This Row],[street_name]], ", New York, NY")</f>
        <v>327 Lenox Ave, New York, NY</v>
      </c>
    </row>
    <row r="1819" spans="1:9" x14ac:dyDescent="0.25">
      <c r="A1819">
        <v>7097824141</v>
      </c>
      <c r="B1819" s="5">
        <v>41536</v>
      </c>
      <c r="C1819">
        <v>52</v>
      </c>
      <c r="D1819">
        <f>VLOOKUP(Table4[[#This Row],[violation_code]],Table2[[#All],[violation_code]:[category]],3,FALSE)</f>
        <v>3</v>
      </c>
      <c r="E1819">
        <v>349570</v>
      </c>
      <c r="F1819" s="4">
        <v>0.41875000000000001</v>
      </c>
      <c r="G1819">
        <v>759</v>
      </c>
      <c r="H1819" t="s">
        <v>67</v>
      </c>
      <c r="I1819" t="str">
        <f>CONCATENATE(Table4[[#This Row],[house_number]]," ",Table4[[#This Row],[street_name]], ", New York, NY")</f>
        <v>759 St Nicholas Ave, New York, NY</v>
      </c>
    </row>
    <row r="1820" spans="1:9" x14ac:dyDescent="0.25">
      <c r="A1820">
        <v>7097824104</v>
      </c>
      <c r="B1820" s="5">
        <v>41536</v>
      </c>
      <c r="C1820">
        <v>19</v>
      </c>
      <c r="D1820">
        <f>VLOOKUP(Table4[[#This Row],[violation_code]],Table2[[#All],[violation_code]:[category]],3,FALSE)</f>
        <v>2</v>
      </c>
      <c r="E1820">
        <v>349570</v>
      </c>
      <c r="F1820" s="4">
        <v>0.39861111111111108</v>
      </c>
      <c r="G1820">
        <v>3320</v>
      </c>
      <c r="H1820" t="s">
        <v>17</v>
      </c>
      <c r="I1820" t="str">
        <f>CONCATENATE(Table4[[#This Row],[house_number]]," ",Table4[[#This Row],[street_name]], ", New York, NY")</f>
        <v>3320 Broadway, New York, NY</v>
      </c>
    </row>
    <row r="1821" spans="1:9" x14ac:dyDescent="0.25">
      <c r="A1821">
        <v>7097824098</v>
      </c>
      <c r="B1821" s="5">
        <v>41536</v>
      </c>
      <c r="C1821">
        <v>14</v>
      </c>
      <c r="D1821">
        <f>VLOOKUP(Table4[[#This Row],[violation_code]],Table2[[#All],[violation_code]:[category]],3,FALSE)</f>
        <v>2</v>
      </c>
      <c r="E1821">
        <v>349570</v>
      </c>
      <c r="F1821" s="4">
        <v>0.39444444444444443</v>
      </c>
      <c r="G1821" t="s">
        <v>42</v>
      </c>
      <c r="H1821" t="s">
        <v>41</v>
      </c>
      <c r="I1821" t="str">
        <f>CONCATENATE(Table4[[#This Row],[house_number]]," ",Table4[[#This Row],[street_name]], ", New York, NY")</f>
        <v>638-644 W 132nd St, New York, NY</v>
      </c>
    </row>
    <row r="1822" spans="1:9" x14ac:dyDescent="0.25">
      <c r="A1822">
        <v>7097824074</v>
      </c>
      <c r="B1822" s="5">
        <v>41536</v>
      </c>
      <c r="C1822">
        <v>19</v>
      </c>
      <c r="D1822">
        <f>VLOOKUP(Table4[[#This Row],[violation_code]],Table2[[#All],[violation_code]:[category]],3,FALSE)</f>
        <v>2</v>
      </c>
      <c r="E1822">
        <v>349570</v>
      </c>
      <c r="F1822" s="4">
        <v>0.36736111111111108</v>
      </c>
      <c r="G1822">
        <v>2766</v>
      </c>
      <c r="H1822" t="s">
        <v>17</v>
      </c>
      <c r="I1822" t="str">
        <f>CONCATENATE(Table4[[#This Row],[house_number]]," ",Table4[[#This Row],[street_name]], ", New York, NY")</f>
        <v>2766 Broadway, New York, NY</v>
      </c>
    </row>
    <row r="1823" spans="1:9" x14ac:dyDescent="0.25">
      <c r="A1823">
        <v>7097824037</v>
      </c>
      <c r="B1823" s="5">
        <v>41536</v>
      </c>
      <c r="C1823">
        <v>14</v>
      </c>
      <c r="D1823">
        <f>VLOOKUP(Table4[[#This Row],[violation_code]],Table2[[#All],[violation_code]:[category]],3,FALSE)</f>
        <v>2</v>
      </c>
      <c r="E1823">
        <v>349570</v>
      </c>
      <c r="F1823" s="4">
        <v>0.32083333333333336</v>
      </c>
      <c r="G1823">
        <v>242</v>
      </c>
      <c r="H1823" t="s">
        <v>14</v>
      </c>
      <c r="I1823" t="str">
        <f>CONCATENATE(Table4[[#This Row],[house_number]]," ",Table4[[#This Row],[street_name]], ", New York, NY")</f>
        <v>242 Columbus Ave, New York, NY</v>
      </c>
    </row>
    <row r="1824" spans="1:9" x14ac:dyDescent="0.25">
      <c r="A1824">
        <v>7097824001</v>
      </c>
      <c r="B1824" s="5">
        <v>41536</v>
      </c>
      <c r="C1824">
        <v>17</v>
      </c>
      <c r="D1824">
        <f>VLOOKUP(Table4[[#This Row],[violation_code]],Table2[[#All],[violation_code]:[category]],3,FALSE)</f>
        <v>2</v>
      </c>
      <c r="E1824">
        <v>349570</v>
      </c>
      <c r="F1824" s="4">
        <v>0.2951388888888889</v>
      </c>
      <c r="H1824" t="s">
        <v>16</v>
      </c>
      <c r="I1824" t="str">
        <f>CONCATENATE(Table4[[#This Row],[house_number]]," ",Table4[[#This Row],[street_name]], ", New York, NY")</f>
        <v xml:space="preserve"> Amsterdam Ave, New York, NY</v>
      </c>
    </row>
    <row r="1825" spans="1:9" x14ac:dyDescent="0.25">
      <c r="A1825">
        <v>7097823999</v>
      </c>
      <c r="B1825" s="5">
        <v>41536</v>
      </c>
      <c r="C1825">
        <v>46</v>
      </c>
      <c r="D1825">
        <f>VLOOKUP(Table4[[#This Row],[violation_code]],Table2[[#All],[violation_code]:[category]],3,FALSE)</f>
        <v>3</v>
      </c>
      <c r="E1825">
        <v>349570</v>
      </c>
      <c r="F1825" s="4">
        <v>0.29236111111111113</v>
      </c>
      <c r="G1825">
        <v>1125</v>
      </c>
      <c r="H1825" t="s">
        <v>16</v>
      </c>
      <c r="I1825" t="str">
        <f>CONCATENATE(Table4[[#This Row],[house_number]]," ",Table4[[#This Row],[street_name]], ", New York, NY")</f>
        <v>1125 Amsterdam Ave, New York, NY</v>
      </c>
    </row>
    <row r="1826" spans="1:9" x14ac:dyDescent="0.25">
      <c r="A1826">
        <v>7097823987</v>
      </c>
      <c r="B1826" s="5">
        <v>41536</v>
      </c>
      <c r="C1826">
        <v>19</v>
      </c>
      <c r="D1826">
        <f>VLOOKUP(Table4[[#This Row],[violation_code]],Table2[[#All],[violation_code]:[category]],3,FALSE)</f>
        <v>2</v>
      </c>
      <c r="E1826">
        <v>349570</v>
      </c>
      <c r="F1826" s="4">
        <v>0.28125</v>
      </c>
      <c r="G1826">
        <v>231</v>
      </c>
      <c r="H1826" t="s">
        <v>228</v>
      </c>
      <c r="I1826" t="str">
        <f>CONCATENATE(Table4[[#This Row],[house_number]]," ",Table4[[#This Row],[street_name]], ", New York, NY")</f>
        <v>231 W 96th St, New York, NY</v>
      </c>
    </row>
    <row r="1827" spans="1:9" x14ac:dyDescent="0.25">
      <c r="A1827">
        <v>7097823975</v>
      </c>
      <c r="B1827" s="5">
        <v>41536</v>
      </c>
      <c r="C1827">
        <v>40</v>
      </c>
      <c r="D1827">
        <f>VLOOKUP(Table4[[#This Row],[violation_code]],Table2[[#All],[violation_code]:[category]],3,FALSE)</f>
        <v>2</v>
      </c>
      <c r="E1827">
        <v>349570</v>
      </c>
      <c r="F1827" s="4">
        <v>0.27708333333333335</v>
      </c>
      <c r="G1827" t="s">
        <v>229</v>
      </c>
      <c r="H1827" t="s">
        <v>225</v>
      </c>
      <c r="I1827" t="str">
        <f>CONCATENATE(Table4[[#This Row],[house_number]]," ",Table4[[#This Row],[street_name]], ", New York, NY")</f>
        <v>133-35 W 104th St, New York, NY</v>
      </c>
    </row>
    <row r="1828" spans="1:9" x14ac:dyDescent="0.25">
      <c r="A1828">
        <v>7097823963</v>
      </c>
      <c r="B1828" s="5">
        <v>41536</v>
      </c>
      <c r="C1828">
        <v>84</v>
      </c>
      <c r="D1828">
        <f>VLOOKUP(Table4[[#This Row],[violation_code]],Table2[[#All],[violation_code]:[category]],3,FALSE)</f>
        <v>5</v>
      </c>
      <c r="E1828">
        <v>349570</v>
      </c>
      <c r="F1828" s="4">
        <v>0.26805555555555555</v>
      </c>
      <c r="G1828">
        <v>1060</v>
      </c>
      <c r="H1828" t="s">
        <v>16</v>
      </c>
      <c r="I1828" t="str">
        <f>CONCATENATE(Table4[[#This Row],[house_number]]," ",Table4[[#This Row],[street_name]], ", New York, NY")</f>
        <v>1060 Amsterdam Ave, New York, NY</v>
      </c>
    </row>
    <row r="1829" spans="1:9" x14ac:dyDescent="0.25">
      <c r="A1829">
        <v>7097823951</v>
      </c>
      <c r="B1829" s="5">
        <v>41536</v>
      </c>
      <c r="C1829">
        <v>17</v>
      </c>
      <c r="D1829">
        <f>VLOOKUP(Table4[[#This Row],[violation_code]],Table2[[#All],[violation_code]:[category]],3,FALSE)</f>
        <v>2</v>
      </c>
      <c r="E1829">
        <v>349570</v>
      </c>
      <c r="F1829" s="4">
        <v>0.26666666666666666</v>
      </c>
      <c r="G1829">
        <v>1060</v>
      </c>
      <c r="H1829" t="s">
        <v>16</v>
      </c>
      <c r="I1829" t="str">
        <f>CONCATENATE(Table4[[#This Row],[house_number]]," ",Table4[[#This Row],[street_name]], ", New York, NY")</f>
        <v>1060 Amsterdam Ave, New York, NY</v>
      </c>
    </row>
    <row r="1830" spans="1:9" x14ac:dyDescent="0.25">
      <c r="A1830">
        <v>7097824748</v>
      </c>
      <c r="B1830" s="5">
        <v>41537</v>
      </c>
      <c r="C1830">
        <v>16</v>
      </c>
      <c r="D1830">
        <f>VLOOKUP(Table4[[#This Row],[violation_code]],Table2[[#All],[violation_code]:[category]],3,FALSE)</f>
        <v>2</v>
      </c>
      <c r="E1830">
        <v>349570</v>
      </c>
      <c r="F1830" s="4">
        <v>0.59513888888888888</v>
      </c>
      <c r="G1830">
        <v>216</v>
      </c>
      <c r="H1830" t="s">
        <v>39</v>
      </c>
      <c r="I1830" t="str">
        <f>CONCATENATE(Table4[[#This Row],[house_number]]," ",Table4[[#This Row],[street_name]], ", New York, NY")</f>
        <v>216 E 125th St, New York, NY</v>
      </c>
    </row>
    <row r="1831" spans="1:9" x14ac:dyDescent="0.25">
      <c r="A1831">
        <v>7097824700</v>
      </c>
      <c r="B1831" s="5">
        <v>41537</v>
      </c>
      <c r="C1831">
        <v>46</v>
      </c>
      <c r="D1831">
        <f>VLOOKUP(Table4[[#This Row],[violation_code]],Table2[[#All],[violation_code]:[category]],3,FALSE)</f>
        <v>3</v>
      </c>
      <c r="E1831">
        <v>349570</v>
      </c>
      <c r="F1831" s="4">
        <v>0.58194444444444449</v>
      </c>
      <c r="G1831">
        <v>129</v>
      </c>
      <c r="H1831" t="s">
        <v>230</v>
      </c>
      <c r="I1831" t="str">
        <f>CONCATENATE(Table4[[#This Row],[house_number]]," ",Table4[[#This Row],[street_name]], ", New York, NY")</f>
        <v>129 E 123rd St, New York, NY</v>
      </c>
    </row>
    <row r="1832" spans="1:9" x14ac:dyDescent="0.25">
      <c r="A1832">
        <v>7097824669</v>
      </c>
      <c r="B1832" s="5">
        <v>41537</v>
      </c>
      <c r="C1832">
        <v>46</v>
      </c>
      <c r="D1832">
        <f>VLOOKUP(Table4[[#This Row],[violation_code]],Table2[[#All],[violation_code]:[category]],3,FALSE)</f>
        <v>3</v>
      </c>
      <c r="E1832">
        <v>349570</v>
      </c>
      <c r="F1832" s="4">
        <v>0.57013888888888886</v>
      </c>
      <c r="G1832">
        <v>234</v>
      </c>
      <c r="H1832" t="s">
        <v>40</v>
      </c>
      <c r="I1832" t="str">
        <f>CONCATENATE(Table4[[#This Row],[house_number]]," ",Table4[[#This Row],[street_name]], ", New York, NY")</f>
        <v>234 E 116th St, New York, NY</v>
      </c>
    </row>
    <row r="1833" spans="1:9" x14ac:dyDescent="0.25">
      <c r="A1833">
        <v>7097824657</v>
      </c>
      <c r="B1833" s="5">
        <v>41537</v>
      </c>
      <c r="C1833">
        <v>46</v>
      </c>
      <c r="D1833">
        <f>VLOOKUP(Table4[[#This Row],[violation_code]],Table2[[#All],[violation_code]:[category]],3,FALSE)</f>
        <v>3</v>
      </c>
      <c r="E1833">
        <v>349570</v>
      </c>
      <c r="F1833" s="4">
        <v>0.56805555555555554</v>
      </c>
      <c r="G1833">
        <v>160</v>
      </c>
      <c r="H1833" t="s">
        <v>40</v>
      </c>
      <c r="I1833" t="str">
        <f>CONCATENATE(Table4[[#This Row],[house_number]]," ",Table4[[#This Row],[street_name]], ", New York, NY")</f>
        <v>160 E 116th St, New York, NY</v>
      </c>
    </row>
    <row r="1834" spans="1:9" x14ac:dyDescent="0.25">
      <c r="A1834">
        <v>7097824610</v>
      </c>
      <c r="B1834" s="5">
        <v>41537</v>
      </c>
      <c r="C1834">
        <v>40</v>
      </c>
      <c r="D1834">
        <f>VLOOKUP(Table4[[#This Row],[violation_code]],Table2[[#All],[violation_code]:[category]],3,FALSE)</f>
        <v>2</v>
      </c>
      <c r="E1834">
        <v>349570</v>
      </c>
      <c r="F1834" s="4">
        <v>0.54375000000000007</v>
      </c>
      <c r="G1834">
        <v>258</v>
      </c>
      <c r="H1834" t="s">
        <v>31</v>
      </c>
      <c r="I1834" t="str">
        <f>CONCATENATE(Table4[[#This Row],[house_number]]," ",Table4[[#This Row],[street_name]], ", New York, NY")</f>
        <v>258 E 105th St, New York, NY</v>
      </c>
    </row>
    <row r="1835" spans="1:9" x14ac:dyDescent="0.25">
      <c r="A1835">
        <v>7097824580</v>
      </c>
      <c r="B1835" s="5">
        <v>41537</v>
      </c>
      <c r="C1835">
        <v>19</v>
      </c>
      <c r="D1835">
        <f>VLOOKUP(Table4[[#This Row],[violation_code]],Table2[[#All],[violation_code]:[category]],3,FALSE)</f>
        <v>2</v>
      </c>
      <c r="E1835">
        <v>349570</v>
      </c>
      <c r="F1835" s="4">
        <v>0.48749999999999999</v>
      </c>
      <c r="G1835">
        <v>327</v>
      </c>
      <c r="H1835" t="s">
        <v>62</v>
      </c>
      <c r="I1835" t="str">
        <f>CONCATENATE(Table4[[#This Row],[house_number]]," ",Table4[[#This Row],[street_name]], ", New York, NY")</f>
        <v>327 Lenox Ave, New York, NY</v>
      </c>
    </row>
    <row r="1836" spans="1:9" x14ac:dyDescent="0.25">
      <c r="A1836">
        <v>7097824578</v>
      </c>
      <c r="B1836" s="5">
        <v>41537</v>
      </c>
      <c r="C1836">
        <v>14</v>
      </c>
      <c r="D1836">
        <f>VLOOKUP(Table4[[#This Row],[violation_code]],Table2[[#All],[violation_code]:[category]],3,FALSE)</f>
        <v>2</v>
      </c>
      <c r="E1836">
        <v>349570</v>
      </c>
      <c r="F1836" s="4">
        <v>0.48333333333333334</v>
      </c>
      <c r="G1836">
        <v>248</v>
      </c>
      <c r="H1836" t="s">
        <v>69</v>
      </c>
      <c r="I1836" t="str">
        <f>CONCATENATE(Table4[[#This Row],[house_number]]," ",Table4[[#This Row],[street_name]], ", New York, NY")</f>
        <v>248 W 125th St, New York, NY</v>
      </c>
    </row>
    <row r="1837" spans="1:9" x14ac:dyDescent="0.25">
      <c r="A1837">
        <v>7097824566</v>
      </c>
      <c r="B1837" s="5">
        <v>41537</v>
      </c>
      <c r="C1837">
        <v>70</v>
      </c>
      <c r="D1837">
        <f>VLOOKUP(Table4[[#This Row],[violation_code]],Table2[[#All],[violation_code]:[category]],3,FALSE)</f>
        <v>5</v>
      </c>
      <c r="E1837">
        <v>349570</v>
      </c>
      <c r="F1837" s="4">
        <v>0.4826388888888889</v>
      </c>
      <c r="G1837">
        <v>261</v>
      </c>
      <c r="H1837" t="s">
        <v>69</v>
      </c>
      <c r="I1837" t="str">
        <f>CONCATENATE(Table4[[#This Row],[house_number]]," ",Table4[[#This Row],[street_name]], ", New York, NY")</f>
        <v>261 W 125th St, New York, NY</v>
      </c>
    </row>
    <row r="1838" spans="1:9" x14ac:dyDescent="0.25">
      <c r="A1838">
        <v>7097824554</v>
      </c>
      <c r="B1838" s="5">
        <v>41537</v>
      </c>
      <c r="C1838">
        <v>40</v>
      </c>
      <c r="D1838">
        <f>VLOOKUP(Table4[[#This Row],[violation_code]],Table2[[#All],[violation_code]:[category]],3,FALSE)</f>
        <v>2</v>
      </c>
      <c r="E1838">
        <v>349570</v>
      </c>
      <c r="F1838" s="4">
        <v>0.48125000000000001</v>
      </c>
      <c r="G1838">
        <v>261</v>
      </c>
      <c r="H1838" t="s">
        <v>69</v>
      </c>
      <c r="I1838" t="str">
        <f>CONCATENATE(Table4[[#This Row],[house_number]]," ",Table4[[#This Row],[street_name]], ", New York, NY")</f>
        <v>261 W 125th St, New York, NY</v>
      </c>
    </row>
    <row r="1839" spans="1:9" x14ac:dyDescent="0.25">
      <c r="A1839">
        <v>7097824542</v>
      </c>
      <c r="B1839" s="5">
        <v>41537</v>
      </c>
      <c r="C1839">
        <v>38</v>
      </c>
      <c r="D1839">
        <f>VLOOKUP(Table4[[#This Row],[violation_code]],Table2[[#All],[violation_code]:[category]],3,FALSE)</f>
        <v>5</v>
      </c>
      <c r="E1839">
        <v>349570</v>
      </c>
      <c r="F1839" s="4">
        <v>0.47430555555555554</v>
      </c>
      <c r="G1839">
        <v>475</v>
      </c>
      <c r="H1839" t="s">
        <v>62</v>
      </c>
      <c r="I1839" t="str">
        <f>CONCATENATE(Table4[[#This Row],[house_number]]," ",Table4[[#This Row],[street_name]], ", New York, NY")</f>
        <v>475 Lenox Ave, New York, NY</v>
      </c>
    </row>
    <row r="1840" spans="1:9" x14ac:dyDescent="0.25">
      <c r="A1840">
        <v>7097824530</v>
      </c>
      <c r="B1840" s="5">
        <v>41537</v>
      </c>
      <c r="C1840">
        <v>46</v>
      </c>
      <c r="D1840">
        <f>VLOOKUP(Table4[[#This Row],[violation_code]],Table2[[#All],[violation_code]:[category]],3,FALSE)</f>
        <v>3</v>
      </c>
      <c r="E1840">
        <v>349570</v>
      </c>
      <c r="F1840" s="4">
        <v>0.47291666666666665</v>
      </c>
      <c r="G1840">
        <v>485</v>
      </c>
      <c r="H1840" t="s">
        <v>62</v>
      </c>
      <c r="I1840" t="str">
        <f>CONCATENATE(Table4[[#This Row],[house_number]]," ",Table4[[#This Row],[street_name]], ", New York, NY")</f>
        <v>485 Lenox Ave, New York, NY</v>
      </c>
    </row>
    <row r="1841" spans="1:9" x14ac:dyDescent="0.25">
      <c r="A1841">
        <v>7097824475</v>
      </c>
      <c r="B1841" s="5">
        <v>41537</v>
      </c>
      <c r="C1841">
        <v>46</v>
      </c>
      <c r="D1841">
        <f>VLOOKUP(Table4[[#This Row],[violation_code]],Table2[[#All],[violation_code]:[category]],3,FALSE)</f>
        <v>3</v>
      </c>
      <c r="E1841">
        <v>349570</v>
      </c>
      <c r="F1841" s="4">
        <v>0.40972222222222227</v>
      </c>
      <c r="G1841">
        <v>2730</v>
      </c>
      <c r="H1841" t="s">
        <v>149</v>
      </c>
      <c r="I1841" t="str">
        <f>CONCATENATE(Table4[[#This Row],[house_number]]," ",Table4[[#This Row],[street_name]], ", New York, NY")</f>
        <v>2730 Fredrick Douglas Blv, New York, NY</v>
      </c>
    </row>
    <row r="1842" spans="1:9" x14ac:dyDescent="0.25">
      <c r="A1842">
        <v>7097824451</v>
      </c>
      <c r="B1842" s="5">
        <v>41537</v>
      </c>
      <c r="C1842">
        <v>38</v>
      </c>
      <c r="D1842">
        <f>VLOOKUP(Table4[[#This Row],[violation_code]],Table2[[#All],[violation_code]:[category]],3,FALSE)</f>
        <v>5</v>
      </c>
      <c r="E1842">
        <v>349570</v>
      </c>
      <c r="F1842" s="4">
        <v>0.40069444444444446</v>
      </c>
      <c r="G1842">
        <v>598</v>
      </c>
      <c r="H1842" t="s">
        <v>62</v>
      </c>
      <c r="I1842" t="str">
        <f>CONCATENATE(Table4[[#This Row],[house_number]]," ",Table4[[#This Row],[street_name]], ", New York, NY")</f>
        <v>598 Lenox Ave, New York, NY</v>
      </c>
    </row>
    <row r="1843" spans="1:9" x14ac:dyDescent="0.25">
      <c r="A1843">
        <v>7097824426</v>
      </c>
      <c r="B1843" s="5">
        <v>41537</v>
      </c>
      <c r="C1843">
        <v>20</v>
      </c>
      <c r="D1843">
        <f>VLOOKUP(Table4[[#This Row],[violation_code]],Table2[[#All],[violation_code]:[category]],3,FALSE)</f>
        <v>2</v>
      </c>
      <c r="E1843">
        <v>349570</v>
      </c>
      <c r="F1843" s="4">
        <v>0.38611111111111113</v>
      </c>
      <c r="G1843">
        <v>2196</v>
      </c>
      <c r="H1843" t="s">
        <v>149</v>
      </c>
      <c r="I1843" t="str">
        <f>CONCATENATE(Table4[[#This Row],[house_number]]," ",Table4[[#This Row],[street_name]], ", New York, NY")</f>
        <v>2196 Fredrick Douglas Blv, New York, NY</v>
      </c>
    </row>
    <row r="1844" spans="1:9" x14ac:dyDescent="0.25">
      <c r="A1844">
        <v>7097824414</v>
      </c>
      <c r="B1844" s="5">
        <v>41537</v>
      </c>
      <c r="C1844">
        <v>19</v>
      </c>
      <c r="D1844">
        <f>VLOOKUP(Table4[[#This Row],[violation_code]],Table2[[#All],[violation_code]:[category]],3,FALSE)</f>
        <v>2</v>
      </c>
      <c r="E1844">
        <v>349570</v>
      </c>
      <c r="F1844" s="4">
        <v>0.37638888888888888</v>
      </c>
      <c r="G1844">
        <v>545</v>
      </c>
      <c r="H1844" t="s">
        <v>75</v>
      </c>
      <c r="I1844" t="str">
        <f>CONCATENATE(Table4[[#This Row],[house_number]]," ",Table4[[#This Row],[street_name]], ", New York, NY")</f>
        <v>545 W 110th St, New York, NY</v>
      </c>
    </row>
    <row r="1845" spans="1:9" x14ac:dyDescent="0.25">
      <c r="A1845">
        <v>7097824402</v>
      </c>
      <c r="B1845" s="5">
        <v>41537</v>
      </c>
      <c r="C1845">
        <v>38</v>
      </c>
      <c r="D1845">
        <f>VLOOKUP(Table4[[#This Row],[violation_code]],Table2[[#All],[violation_code]:[category]],3,FALSE)</f>
        <v>5</v>
      </c>
      <c r="E1845">
        <v>349570</v>
      </c>
      <c r="F1845" s="4">
        <v>0.37361111111111112</v>
      </c>
      <c r="G1845">
        <v>2790</v>
      </c>
      <c r="H1845" t="s">
        <v>17</v>
      </c>
      <c r="I1845" t="str">
        <f>CONCATENATE(Table4[[#This Row],[house_number]]," ",Table4[[#This Row],[street_name]], ", New York, NY")</f>
        <v>2790 Broadway, New York, NY</v>
      </c>
    </row>
    <row r="1846" spans="1:9" x14ac:dyDescent="0.25">
      <c r="A1846">
        <v>7097824360</v>
      </c>
      <c r="B1846" s="5">
        <v>41537</v>
      </c>
      <c r="C1846">
        <v>38</v>
      </c>
      <c r="D1846">
        <f>VLOOKUP(Table4[[#This Row],[violation_code]],Table2[[#All],[violation_code]:[category]],3,FALSE)</f>
        <v>5</v>
      </c>
      <c r="E1846">
        <v>349570</v>
      </c>
      <c r="F1846" s="4">
        <v>0.33819444444444446</v>
      </c>
      <c r="G1846">
        <v>530</v>
      </c>
      <c r="H1846" t="s">
        <v>74</v>
      </c>
      <c r="I1846" t="str">
        <f>CONCATENATE(Table4[[#This Row],[house_number]]," ",Table4[[#This Row],[street_name]], ", New York, NY")</f>
        <v>530 W 114th St, New York, NY</v>
      </c>
    </row>
    <row r="1847" spans="1:9" x14ac:dyDescent="0.25">
      <c r="A1847">
        <v>7097824359</v>
      </c>
      <c r="B1847" s="5">
        <v>41537</v>
      </c>
      <c r="C1847">
        <v>19</v>
      </c>
      <c r="D1847">
        <f>VLOOKUP(Table4[[#This Row],[violation_code]],Table2[[#All],[violation_code]:[category]],3,FALSE)</f>
        <v>2</v>
      </c>
      <c r="E1847">
        <v>349570</v>
      </c>
      <c r="F1847" s="4">
        <v>0.3215277777777778</v>
      </c>
      <c r="G1847">
        <v>2705</v>
      </c>
      <c r="H1847" t="s">
        <v>17</v>
      </c>
      <c r="I1847" t="str">
        <f>CONCATENATE(Table4[[#This Row],[house_number]]," ",Table4[[#This Row],[street_name]], ", New York, NY")</f>
        <v>2705 Broadway, New York, NY</v>
      </c>
    </row>
    <row r="1848" spans="1:9" x14ac:dyDescent="0.25">
      <c r="A1848">
        <v>7097824335</v>
      </c>
      <c r="B1848" s="5">
        <v>41537</v>
      </c>
      <c r="C1848">
        <v>19</v>
      </c>
      <c r="D1848">
        <f>VLOOKUP(Table4[[#This Row],[violation_code]],Table2[[#All],[violation_code]:[category]],3,FALSE)</f>
        <v>2</v>
      </c>
      <c r="E1848">
        <v>349570</v>
      </c>
      <c r="F1848" s="4">
        <v>0.30555555555555552</v>
      </c>
      <c r="G1848">
        <v>2840</v>
      </c>
      <c r="H1848" t="s">
        <v>17</v>
      </c>
      <c r="I1848" t="str">
        <f>CONCATENATE(Table4[[#This Row],[house_number]]," ",Table4[[#This Row],[street_name]], ", New York, NY")</f>
        <v>2840 Broadway, New York, NY</v>
      </c>
    </row>
    <row r="1849" spans="1:9" x14ac:dyDescent="0.25">
      <c r="A1849">
        <v>7097824323</v>
      </c>
      <c r="B1849" s="5">
        <v>41537</v>
      </c>
      <c r="C1849">
        <v>20</v>
      </c>
      <c r="D1849">
        <f>VLOOKUP(Table4[[#This Row],[violation_code]],Table2[[#All],[violation_code]:[category]],3,FALSE)</f>
        <v>2</v>
      </c>
      <c r="E1849">
        <v>349570</v>
      </c>
      <c r="F1849" s="4">
        <v>0.30138888888888887</v>
      </c>
      <c r="G1849" t="s">
        <v>231</v>
      </c>
      <c r="H1849" t="s">
        <v>90</v>
      </c>
      <c r="I1849" t="str">
        <f>CONCATENATE(Table4[[#This Row],[house_number]]," ",Table4[[#This Row],[street_name]], ", New York, NY")</f>
        <v>2119-21 Adam Clayton Powell, New York, NY</v>
      </c>
    </row>
    <row r="1850" spans="1:9" x14ac:dyDescent="0.25">
      <c r="A1850">
        <v>7097824311</v>
      </c>
      <c r="B1850" s="5">
        <v>41537</v>
      </c>
      <c r="C1850">
        <v>20</v>
      </c>
      <c r="D1850">
        <f>VLOOKUP(Table4[[#This Row],[violation_code]],Table2[[#All],[violation_code]:[category]],3,FALSE)</f>
        <v>2</v>
      </c>
      <c r="E1850">
        <v>349570</v>
      </c>
      <c r="F1850" s="4">
        <v>0.3</v>
      </c>
      <c r="G1850">
        <v>2154</v>
      </c>
      <c r="H1850" t="s">
        <v>90</v>
      </c>
      <c r="I1850" t="str">
        <f>CONCATENATE(Table4[[#This Row],[house_number]]," ",Table4[[#This Row],[street_name]], ", New York, NY")</f>
        <v>2154 Adam Clayton Powell, New York, NY</v>
      </c>
    </row>
    <row r="1851" spans="1:9" x14ac:dyDescent="0.25">
      <c r="A1851">
        <v>7097824300</v>
      </c>
      <c r="B1851" s="5">
        <v>41537</v>
      </c>
      <c r="C1851">
        <v>20</v>
      </c>
      <c r="D1851">
        <f>VLOOKUP(Table4[[#This Row],[violation_code]],Table2[[#All],[violation_code]:[category]],3,FALSE)</f>
        <v>2</v>
      </c>
      <c r="E1851">
        <v>349570</v>
      </c>
      <c r="F1851" s="4">
        <v>0.2986111111111111</v>
      </c>
      <c r="G1851">
        <v>2163</v>
      </c>
      <c r="H1851" t="s">
        <v>90</v>
      </c>
      <c r="I1851" t="str">
        <f>CONCATENATE(Table4[[#This Row],[house_number]]," ",Table4[[#This Row],[street_name]], ", New York, NY")</f>
        <v>2163 Adam Clayton Powell, New York, NY</v>
      </c>
    </row>
    <row r="1852" spans="1:9" x14ac:dyDescent="0.25">
      <c r="A1852">
        <v>7097824293</v>
      </c>
      <c r="B1852" s="5">
        <v>41537</v>
      </c>
      <c r="C1852">
        <v>20</v>
      </c>
      <c r="D1852">
        <f>VLOOKUP(Table4[[#This Row],[violation_code]],Table2[[#All],[violation_code]:[category]],3,FALSE)</f>
        <v>2</v>
      </c>
      <c r="E1852">
        <v>349570</v>
      </c>
      <c r="F1852" s="4">
        <v>0.29722222222222222</v>
      </c>
      <c r="G1852">
        <v>2170</v>
      </c>
      <c r="H1852" t="s">
        <v>90</v>
      </c>
      <c r="I1852" t="str">
        <f>CONCATENATE(Table4[[#This Row],[house_number]]," ",Table4[[#This Row],[street_name]], ", New York, NY")</f>
        <v>2170 Adam Clayton Powell, New York, NY</v>
      </c>
    </row>
    <row r="1853" spans="1:9" x14ac:dyDescent="0.25">
      <c r="A1853">
        <v>7097824281</v>
      </c>
      <c r="B1853" s="5">
        <v>41537</v>
      </c>
      <c r="C1853">
        <v>20</v>
      </c>
      <c r="D1853">
        <f>VLOOKUP(Table4[[#This Row],[violation_code]],Table2[[#All],[violation_code]:[category]],3,FALSE)</f>
        <v>2</v>
      </c>
      <c r="E1853">
        <v>349570</v>
      </c>
      <c r="F1853" s="4">
        <v>0.29583333333333334</v>
      </c>
      <c r="G1853" t="s">
        <v>232</v>
      </c>
      <c r="H1853" t="s">
        <v>90</v>
      </c>
      <c r="I1853" t="str">
        <f>CONCATENATE(Table4[[#This Row],[house_number]]," ",Table4[[#This Row],[street_name]], ", New York, NY")</f>
        <v>2211-15 Adam Clayton Powell, New York, NY</v>
      </c>
    </row>
    <row r="1854" spans="1:9" x14ac:dyDescent="0.25">
      <c r="A1854">
        <v>7097824840</v>
      </c>
      <c r="B1854" s="5">
        <v>41537</v>
      </c>
      <c r="C1854">
        <v>70</v>
      </c>
      <c r="D1854">
        <f>VLOOKUP(Table4[[#This Row],[violation_code]],Table2[[#All],[violation_code]:[category]],3,FALSE)</f>
        <v>5</v>
      </c>
      <c r="E1854">
        <v>349570</v>
      </c>
      <c r="F1854" s="4">
        <v>0.6645833333333333</v>
      </c>
      <c r="G1854">
        <v>1840</v>
      </c>
      <c r="H1854" t="s">
        <v>110</v>
      </c>
      <c r="I1854" t="str">
        <f>CONCATENATE(Table4[[#This Row],[house_number]]," ",Table4[[#This Row],[street_name]], ", New York, NY")</f>
        <v>1840 Lexington Ave, New York, NY</v>
      </c>
    </row>
    <row r="1855" spans="1:9" x14ac:dyDescent="0.25">
      <c r="A1855">
        <v>7097824839</v>
      </c>
      <c r="B1855" s="5">
        <v>41537</v>
      </c>
      <c r="C1855">
        <v>19</v>
      </c>
      <c r="D1855">
        <f>VLOOKUP(Table4[[#This Row],[violation_code]],Table2[[#All],[violation_code]:[category]],3,FALSE)</f>
        <v>2</v>
      </c>
      <c r="E1855">
        <v>349570</v>
      </c>
      <c r="F1855" s="4">
        <v>0.66319444444444442</v>
      </c>
      <c r="G1855">
        <v>1840</v>
      </c>
      <c r="H1855" t="s">
        <v>110</v>
      </c>
      <c r="I1855" t="str">
        <f>CONCATENATE(Table4[[#This Row],[house_number]]," ",Table4[[#This Row],[street_name]], ", New York, NY")</f>
        <v>1840 Lexington Ave, New York, NY</v>
      </c>
    </row>
    <row r="1856" spans="1:9" x14ac:dyDescent="0.25">
      <c r="A1856">
        <v>7097824827</v>
      </c>
      <c r="B1856" s="5">
        <v>41537</v>
      </c>
      <c r="C1856">
        <v>19</v>
      </c>
      <c r="D1856">
        <f>VLOOKUP(Table4[[#This Row],[violation_code]],Table2[[#All],[violation_code]:[category]],3,FALSE)</f>
        <v>2</v>
      </c>
      <c r="E1856">
        <v>349570</v>
      </c>
      <c r="F1856" s="4">
        <v>0.61527777777777781</v>
      </c>
      <c r="G1856">
        <v>159</v>
      </c>
      <c r="H1856" t="s">
        <v>40</v>
      </c>
      <c r="I1856" t="str">
        <f>CONCATENATE(Table4[[#This Row],[house_number]]," ",Table4[[#This Row],[street_name]], ", New York, NY")</f>
        <v>159 E 116th St, New York, NY</v>
      </c>
    </row>
    <row r="1857" spans="1:9" x14ac:dyDescent="0.25">
      <c r="A1857">
        <v>7097824815</v>
      </c>
      <c r="B1857" s="5">
        <v>41537</v>
      </c>
      <c r="C1857">
        <v>19</v>
      </c>
      <c r="D1857">
        <f>VLOOKUP(Table4[[#This Row],[violation_code]],Table2[[#All],[violation_code]:[category]],3,FALSE)</f>
        <v>2</v>
      </c>
      <c r="E1857">
        <v>349570</v>
      </c>
      <c r="F1857" s="4">
        <v>0.61319444444444449</v>
      </c>
      <c r="G1857" t="s">
        <v>233</v>
      </c>
      <c r="H1857" t="s">
        <v>40</v>
      </c>
      <c r="I1857" t="str">
        <f>CONCATENATE(Table4[[#This Row],[house_number]]," ",Table4[[#This Row],[street_name]], ", New York, NY")</f>
        <v>155-157 E 116th St, New York, NY</v>
      </c>
    </row>
    <row r="1858" spans="1:9" x14ac:dyDescent="0.25">
      <c r="A1858">
        <v>7097824440</v>
      </c>
      <c r="B1858" s="5">
        <v>41537</v>
      </c>
      <c r="C1858">
        <v>40</v>
      </c>
      <c r="D1858">
        <f>VLOOKUP(Table4[[#This Row],[violation_code]],Table2[[#All],[violation_code]:[category]],3,FALSE)</f>
        <v>2</v>
      </c>
      <c r="E1858">
        <v>349570</v>
      </c>
      <c r="F1858" s="4">
        <v>0.39444444444444443</v>
      </c>
      <c r="G1858">
        <v>4553</v>
      </c>
      <c r="H1858" t="s">
        <v>62</v>
      </c>
      <c r="I1858" t="str">
        <f>CONCATENATE(Table4[[#This Row],[house_number]]," ",Table4[[#This Row],[street_name]], ", New York, NY")</f>
        <v>4553 Lenox Ave, New York, NY</v>
      </c>
    </row>
    <row r="1859" spans="1:9" x14ac:dyDescent="0.25">
      <c r="A1859">
        <v>7097824803</v>
      </c>
      <c r="B1859" s="5">
        <v>41537</v>
      </c>
      <c r="C1859">
        <v>46</v>
      </c>
      <c r="D1859">
        <f>VLOOKUP(Table4[[#This Row],[violation_code]],Table2[[#All],[violation_code]:[category]],3,FALSE)</f>
        <v>3</v>
      </c>
      <c r="E1859">
        <v>349570</v>
      </c>
      <c r="F1859" s="4">
        <v>0.60763888888888895</v>
      </c>
      <c r="G1859">
        <v>203</v>
      </c>
      <c r="H1859" t="s">
        <v>40</v>
      </c>
      <c r="I1859" t="str">
        <f>CONCATENATE(Table4[[#This Row],[house_number]]," ",Table4[[#This Row],[street_name]], ", New York, NY")</f>
        <v>203 E 116th St, New York, NY</v>
      </c>
    </row>
    <row r="1860" spans="1:9" x14ac:dyDescent="0.25">
      <c r="A1860">
        <v>7097824797</v>
      </c>
      <c r="B1860" s="5">
        <v>41537</v>
      </c>
      <c r="C1860">
        <v>18</v>
      </c>
      <c r="D1860">
        <f>VLOOKUP(Table4[[#This Row],[violation_code]],Table2[[#All],[violation_code]:[category]],3,FALSE)</f>
        <v>2</v>
      </c>
      <c r="E1860">
        <v>349570</v>
      </c>
      <c r="F1860" s="4">
        <v>0.60625000000000007</v>
      </c>
      <c r="G1860">
        <v>2265</v>
      </c>
      <c r="H1860" t="s">
        <v>30</v>
      </c>
      <c r="I1860" t="str">
        <f>CONCATENATE(Table4[[#This Row],[house_number]]," ",Table4[[#This Row],[street_name]], ", New York, NY")</f>
        <v>2265 2nd Ave, New York, NY</v>
      </c>
    </row>
    <row r="1861" spans="1:9" x14ac:dyDescent="0.25">
      <c r="A1861">
        <v>7097824785</v>
      </c>
      <c r="B1861" s="5">
        <v>41537</v>
      </c>
      <c r="C1861">
        <v>10</v>
      </c>
      <c r="D1861">
        <f>VLOOKUP(Table4[[#This Row],[violation_code]],Table2[[#All],[violation_code]:[category]],3,FALSE)</f>
        <v>2</v>
      </c>
      <c r="E1861">
        <v>349570</v>
      </c>
      <c r="F1861" s="4">
        <v>0.60347222222222219</v>
      </c>
      <c r="G1861">
        <v>2270</v>
      </c>
      <c r="H1861" t="s">
        <v>30</v>
      </c>
      <c r="I1861" t="str">
        <f>CONCATENATE(Table4[[#This Row],[house_number]]," ",Table4[[#This Row],[street_name]], ", New York, NY")</f>
        <v>2270 2nd Ave, New York, NY</v>
      </c>
    </row>
    <row r="1862" spans="1:9" x14ac:dyDescent="0.25">
      <c r="A1862">
        <v>7097824773</v>
      </c>
      <c r="B1862" s="5">
        <v>41537</v>
      </c>
      <c r="C1862">
        <v>18</v>
      </c>
      <c r="D1862">
        <f>VLOOKUP(Table4[[#This Row],[violation_code]],Table2[[#All],[violation_code]:[category]],3,FALSE)</f>
        <v>2</v>
      </c>
      <c r="E1862">
        <v>349570</v>
      </c>
      <c r="F1862" s="4">
        <v>0.60138888888888886</v>
      </c>
      <c r="G1862">
        <v>2409</v>
      </c>
      <c r="H1862" t="s">
        <v>30</v>
      </c>
      <c r="I1862" t="str">
        <f>CONCATENATE(Table4[[#This Row],[house_number]]," ",Table4[[#This Row],[street_name]], ", New York, NY")</f>
        <v>2409 2nd Ave, New York, NY</v>
      </c>
    </row>
    <row r="1863" spans="1:9" x14ac:dyDescent="0.25">
      <c r="A1863">
        <v>7097824761</v>
      </c>
      <c r="B1863" s="5">
        <v>41537</v>
      </c>
      <c r="C1863">
        <v>16</v>
      </c>
      <c r="D1863">
        <f>VLOOKUP(Table4[[#This Row],[violation_code]],Table2[[#All],[violation_code]:[category]],3,FALSE)</f>
        <v>2</v>
      </c>
      <c r="E1863">
        <v>349570</v>
      </c>
      <c r="F1863" s="4">
        <v>0.59861111111111109</v>
      </c>
      <c r="G1863">
        <v>216</v>
      </c>
      <c r="H1863" t="s">
        <v>39</v>
      </c>
      <c r="I1863" t="str">
        <f>CONCATENATE(Table4[[#This Row],[house_number]]," ",Table4[[#This Row],[street_name]], ", New York, NY")</f>
        <v>216 E 125th St, New York, NY</v>
      </c>
    </row>
    <row r="1864" spans="1:9" x14ac:dyDescent="0.25">
      <c r="A1864">
        <v>7097824736</v>
      </c>
      <c r="B1864" s="5">
        <v>41537</v>
      </c>
      <c r="C1864">
        <v>17</v>
      </c>
      <c r="D1864">
        <f>VLOOKUP(Table4[[#This Row],[violation_code]],Table2[[#All],[violation_code]:[category]],3,FALSE)</f>
        <v>2</v>
      </c>
      <c r="E1864">
        <v>349570</v>
      </c>
      <c r="F1864" s="4">
        <v>0.59305555555555556</v>
      </c>
      <c r="G1864">
        <v>175</v>
      </c>
      <c r="H1864" t="s">
        <v>39</v>
      </c>
      <c r="I1864" t="str">
        <f>CONCATENATE(Table4[[#This Row],[house_number]]," ",Table4[[#This Row],[street_name]], ", New York, NY")</f>
        <v>175 E 125th St, New York, NY</v>
      </c>
    </row>
    <row r="1865" spans="1:9" x14ac:dyDescent="0.25">
      <c r="A1865">
        <v>7097824724</v>
      </c>
      <c r="B1865" s="5">
        <v>41537</v>
      </c>
      <c r="C1865">
        <v>17</v>
      </c>
      <c r="D1865">
        <f>VLOOKUP(Table4[[#This Row],[violation_code]],Table2[[#All],[violation_code]:[category]],3,FALSE)</f>
        <v>2</v>
      </c>
      <c r="E1865">
        <v>349570</v>
      </c>
      <c r="F1865" s="4">
        <v>0.58680555555555558</v>
      </c>
      <c r="G1865">
        <v>169</v>
      </c>
      <c r="H1865" t="s">
        <v>39</v>
      </c>
      <c r="I1865" t="str">
        <f>CONCATENATE(Table4[[#This Row],[house_number]]," ",Table4[[#This Row],[street_name]], ", New York, NY")</f>
        <v>169 E 125th St, New York, NY</v>
      </c>
    </row>
    <row r="1866" spans="1:9" x14ac:dyDescent="0.25">
      <c r="A1866">
        <v>7097824712</v>
      </c>
      <c r="B1866" s="5">
        <v>41537</v>
      </c>
      <c r="C1866">
        <v>16</v>
      </c>
      <c r="D1866">
        <f>VLOOKUP(Table4[[#This Row],[violation_code]],Table2[[#All],[violation_code]:[category]],3,FALSE)</f>
        <v>2</v>
      </c>
      <c r="E1866">
        <v>349570</v>
      </c>
      <c r="F1866" s="4">
        <v>0.58333333333333337</v>
      </c>
      <c r="G1866">
        <v>101</v>
      </c>
      <c r="H1866" t="s">
        <v>230</v>
      </c>
      <c r="I1866" t="str">
        <f>CONCATENATE(Table4[[#This Row],[house_number]]," ",Table4[[#This Row],[street_name]], ", New York, NY")</f>
        <v>101 E 123rd St, New York, NY</v>
      </c>
    </row>
    <row r="1867" spans="1:9" x14ac:dyDescent="0.25">
      <c r="A1867">
        <v>7097824645</v>
      </c>
      <c r="B1867" s="5">
        <v>41537</v>
      </c>
      <c r="C1867">
        <v>40</v>
      </c>
      <c r="D1867">
        <f>VLOOKUP(Table4[[#This Row],[violation_code]],Table2[[#All],[violation_code]:[category]],3,FALSE)</f>
        <v>2</v>
      </c>
      <c r="E1867">
        <v>349570</v>
      </c>
      <c r="F1867" s="4">
        <v>0.55625000000000002</v>
      </c>
      <c r="G1867">
        <v>1501</v>
      </c>
      <c r="H1867" t="s">
        <v>110</v>
      </c>
      <c r="I1867" t="str">
        <f>CONCATENATE(Table4[[#This Row],[house_number]]," ",Table4[[#This Row],[street_name]], ", New York, NY")</f>
        <v>1501 Lexington Ave, New York, NY</v>
      </c>
    </row>
    <row r="1868" spans="1:9" x14ac:dyDescent="0.25">
      <c r="A1868">
        <v>7097824633</v>
      </c>
      <c r="B1868" s="5">
        <v>41537</v>
      </c>
      <c r="C1868">
        <v>71</v>
      </c>
      <c r="D1868">
        <f>VLOOKUP(Table4[[#This Row],[violation_code]],Table2[[#All],[violation_code]:[category]],3,FALSE)</f>
        <v>5</v>
      </c>
      <c r="E1868">
        <v>349570</v>
      </c>
      <c r="F1868" s="4">
        <v>0.55486111111111114</v>
      </c>
      <c r="G1868">
        <v>1501</v>
      </c>
      <c r="H1868" t="s">
        <v>110</v>
      </c>
      <c r="I1868" t="str">
        <f>CONCATENATE(Table4[[#This Row],[house_number]]," ",Table4[[#This Row],[street_name]], ", New York, NY")</f>
        <v>1501 Lexington Ave, New York, NY</v>
      </c>
    </row>
    <row r="1869" spans="1:9" x14ac:dyDescent="0.25">
      <c r="A1869">
        <v>7097824621</v>
      </c>
      <c r="B1869" s="5">
        <v>41537</v>
      </c>
      <c r="C1869">
        <v>14</v>
      </c>
      <c r="D1869">
        <f>VLOOKUP(Table4[[#This Row],[violation_code]],Table2[[#All],[violation_code]:[category]],3,FALSE)</f>
        <v>2</v>
      </c>
      <c r="E1869">
        <v>349570</v>
      </c>
      <c r="F1869" s="4">
        <v>0.55208333333333337</v>
      </c>
      <c r="G1869">
        <v>1553</v>
      </c>
      <c r="H1869" t="s">
        <v>110</v>
      </c>
      <c r="I1869" t="str">
        <f>CONCATENATE(Table4[[#This Row],[house_number]]," ",Table4[[#This Row],[street_name]], ", New York, NY")</f>
        <v>1553 Lexington Ave, New York, NY</v>
      </c>
    </row>
    <row r="1870" spans="1:9" x14ac:dyDescent="0.25">
      <c r="A1870">
        <v>7097824608</v>
      </c>
      <c r="B1870" s="5">
        <v>41537</v>
      </c>
      <c r="C1870">
        <v>19</v>
      </c>
      <c r="D1870">
        <f>VLOOKUP(Table4[[#This Row],[violation_code]],Table2[[#All],[violation_code]:[category]],3,FALSE)</f>
        <v>2</v>
      </c>
      <c r="E1870">
        <v>349570</v>
      </c>
      <c r="F1870" s="4">
        <v>0.49027777777777781</v>
      </c>
      <c r="G1870">
        <v>346</v>
      </c>
      <c r="H1870" t="s">
        <v>62</v>
      </c>
      <c r="I1870" t="str">
        <f>CONCATENATE(Table4[[#This Row],[house_number]]," ",Table4[[#This Row],[street_name]], ", New York, NY")</f>
        <v>346 Lenox Ave, New York, NY</v>
      </c>
    </row>
    <row r="1871" spans="1:9" x14ac:dyDescent="0.25">
      <c r="A1871">
        <v>7097824591</v>
      </c>
      <c r="B1871" s="5">
        <v>41537</v>
      </c>
      <c r="C1871">
        <v>19</v>
      </c>
      <c r="D1871">
        <f>VLOOKUP(Table4[[#This Row],[violation_code]],Table2[[#All],[violation_code]:[category]],3,FALSE)</f>
        <v>2</v>
      </c>
      <c r="E1871">
        <v>349570</v>
      </c>
      <c r="F1871" s="4">
        <v>0.48958333333333331</v>
      </c>
      <c r="G1871">
        <v>342</v>
      </c>
      <c r="H1871" t="s">
        <v>62</v>
      </c>
      <c r="I1871" t="str">
        <f>CONCATENATE(Table4[[#This Row],[house_number]]," ",Table4[[#This Row],[street_name]], ", New York, NY")</f>
        <v>342 Lenox Ave, New York, NY</v>
      </c>
    </row>
    <row r="1872" spans="1:9" x14ac:dyDescent="0.25">
      <c r="A1872">
        <v>7097824529</v>
      </c>
      <c r="B1872" s="5">
        <v>41537</v>
      </c>
      <c r="C1872">
        <v>19</v>
      </c>
      <c r="D1872">
        <f>VLOOKUP(Table4[[#This Row],[violation_code]],Table2[[#All],[violation_code]:[category]],3,FALSE)</f>
        <v>2</v>
      </c>
      <c r="E1872">
        <v>349570</v>
      </c>
      <c r="F1872" s="4">
        <v>0.47083333333333338</v>
      </c>
      <c r="G1872">
        <v>527</v>
      </c>
      <c r="H1872" t="s">
        <v>62</v>
      </c>
      <c r="I1872" t="str">
        <f>CONCATENATE(Table4[[#This Row],[house_number]]," ",Table4[[#This Row],[street_name]], ", New York, NY")</f>
        <v>527 Lenox Ave, New York, NY</v>
      </c>
    </row>
    <row r="1873" spans="1:9" x14ac:dyDescent="0.25">
      <c r="A1873">
        <v>7097824517</v>
      </c>
      <c r="B1873" s="5">
        <v>41537</v>
      </c>
      <c r="C1873">
        <v>46</v>
      </c>
      <c r="D1873">
        <f>VLOOKUP(Table4[[#This Row],[violation_code]],Table2[[#All],[violation_code]:[category]],3,FALSE)</f>
        <v>3</v>
      </c>
      <c r="E1873">
        <v>349570</v>
      </c>
      <c r="F1873" s="4">
        <v>0.46666666666666662</v>
      </c>
      <c r="G1873">
        <v>215</v>
      </c>
      <c r="H1873" t="s">
        <v>120</v>
      </c>
      <c r="I1873" t="str">
        <f>CONCATENATE(Table4[[#This Row],[house_number]]," ",Table4[[#This Row],[street_name]], ", New York, NY")</f>
        <v>215 W 145th St, New York, NY</v>
      </c>
    </row>
    <row r="1874" spans="1:9" x14ac:dyDescent="0.25">
      <c r="A1874">
        <v>7097824505</v>
      </c>
      <c r="B1874" s="5">
        <v>41537</v>
      </c>
      <c r="C1874">
        <v>48</v>
      </c>
      <c r="D1874">
        <f>VLOOKUP(Table4[[#This Row],[violation_code]],Table2[[#All],[violation_code]:[category]],3,FALSE)</f>
        <v>3</v>
      </c>
      <c r="E1874">
        <v>349570</v>
      </c>
      <c r="F1874" s="4">
        <v>0.43333333333333335</v>
      </c>
      <c r="G1874">
        <v>775</v>
      </c>
      <c r="H1874" t="s">
        <v>67</v>
      </c>
      <c r="I1874" t="str">
        <f>CONCATENATE(Table4[[#This Row],[house_number]]," ",Table4[[#This Row],[street_name]], ", New York, NY")</f>
        <v>775 St Nicholas Ave, New York, NY</v>
      </c>
    </row>
    <row r="1875" spans="1:9" x14ac:dyDescent="0.25">
      <c r="A1875">
        <v>7097824499</v>
      </c>
      <c r="B1875" s="5">
        <v>41537</v>
      </c>
      <c r="C1875">
        <v>17</v>
      </c>
      <c r="D1875">
        <f>VLOOKUP(Table4[[#This Row],[violation_code]],Table2[[#All],[violation_code]:[category]],3,FALSE)</f>
        <v>2</v>
      </c>
      <c r="E1875">
        <v>349570</v>
      </c>
      <c r="F1875" s="4">
        <v>0.42499999999999999</v>
      </c>
      <c r="G1875">
        <v>3975</v>
      </c>
      <c r="H1875" t="s">
        <v>17</v>
      </c>
      <c r="I1875" t="str">
        <f>CONCATENATE(Table4[[#This Row],[house_number]]," ",Table4[[#This Row],[street_name]], ", New York, NY")</f>
        <v>3975 Broadway, New York, NY</v>
      </c>
    </row>
    <row r="1876" spans="1:9" x14ac:dyDescent="0.25">
      <c r="A1876">
        <v>7097824487</v>
      </c>
      <c r="B1876" s="5">
        <v>41537</v>
      </c>
      <c r="C1876">
        <v>19</v>
      </c>
      <c r="D1876">
        <f>VLOOKUP(Table4[[#This Row],[violation_code]],Table2[[#All],[violation_code]:[category]],3,FALSE)</f>
        <v>2</v>
      </c>
      <c r="E1876">
        <v>349570</v>
      </c>
      <c r="F1876" s="4">
        <v>0.42152777777777778</v>
      </c>
      <c r="G1876">
        <v>3864</v>
      </c>
      <c r="H1876" t="s">
        <v>17</v>
      </c>
      <c r="I1876" t="str">
        <f>CONCATENATE(Table4[[#This Row],[house_number]]," ",Table4[[#This Row],[street_name]], ", New York, NY")</f>
        <v>3864 Broadway, New York, NY</v>
      </c>
    </row>
    <row r="1877" spans="1:9" x14ac:dyDescent="0.25">
      <c r="A1877">
        <v>7097824463</v>
      </c>
      <c r="B1877" s="5">
        <v>41537</v>
      </c>
      <c r="C1877">
        <v>38</v>
      </c>
      <c r="D1877">
        <f>VLOOKUP(Table4[[#This Row],[violation_code]],Table2[[#All],[violation_code]:[category]],3,FALSE)</f>
        <v>5</v>
      </c>
      <c r="E1877">
        <v>349570</v>
      </c>
      <c r="F1877" s="4">
        <v>0.40138888888888885</v>
      </c>
      <c r="G1877">
        <v>596</v>
      </c>
      <c r="H1877" t="s">
        <v>62</v>
      </c>
      <c r="I1877" t="str">
        <f>CONCATENATE(Table4[[#This Row],[house_number]]," ",Table4[[#This Row],[street_name]], ", New York, NY")</f>
        <v>596 Lenox Ave, New York, NY</v>
      </c>
    </row>
    <row r="1878" spans="1:9" x14ac:dyDescent="0.25">
      <c r="A1878">
        <v>7097824372</v>
      </c>
      <c r="B1878" s="5">
        <v>41537</v>
      </c>
      <c r="C1878">
        <v>38</v>
      </c>
      <c r="D1878">
        <f>VLOOKUP(Table4[[#This Row],[violation_code]],Table2[[#All],[violation_code]:[category]],3,FALSE)</f>
        <v>5</v>
      </c>
      <c r="E1878">
        <v>349570</v>
      </c>
      <c r="F1878" s="4">
        <v>0.34027777777777773</v>
      </c>
      <c r="G1878">
        <v>508</v>
      </c>
      <c r="H1878" t="s">
        <v>74</v>
      </c>
      <c r="I1878" t="str">
        <f>CONCATENATE(Table4[[#This Row],[house_number]]," ",Table4[[#This Row],[street_name]], ", New York, NY")</f>
        <v>508 W 114th St, New York, NY</v>
      </c>
    </row>
    <row r="1879" spans="1:9" x14ac:dyDescent="0.25">
      <c r="A1879">
        <v>7097824347</v>
      </c>
      <c r="B1879" s="5">
        <v>41537</v>
      </c>
      <c r="C1879">
        <v>19</v>
      </c>
      <c r="D1879">
        <f>VLOOKUP(Table4[[#This Row],[violation_code]],Table2[[#All],[violation_code]:[category]],3,FALSE)</f>
        <v>2</v>
      </c>
      <c r="E1879">
        <v>349570</v>
      </c>
      <c r="F1879" s="4">
        <v>0.31458333333333333</v>
      </c>
      <c r="G1879">
        <v>110</v>
      </c>
      <c r="H1879" t="s">
        <v>204</v>
      </c>
      <c r="I1879" t="str">
        <f>CONCATENATE(Table4[[#This Row],[house_number]]," ",Table4[[#This Row],[street_name]], ", New York, NY")</f>
        <v>110 W 86th St, New York, NY</v>
      </c>
    </row>
    <row r="1880" spans="1:9" x14ac:dyDescent="0.25">
      <c r="A1880">
        <v>7097824270</v>
      </c>
      <c r="B1880" s="5">
        <v>41537</v>
      </c>
      <c r="C1880">
        <v>19</v>
      </c>
      <c r="D1880">
        <f>VLOOKUP(Table4[[#This Row],[violation_code]],Table2[[#All],[violation_code]:[category]],3,FALSE)</f>
        <v>2</v>
      </c>
      <c r="E1880">
        <v>349570</v>
      </c>
      <c r="F1880" s="4">
        <v>0.26041666666666669</v>
      </c>
      <c r="G1880">
        <v>2848</v>
      </c>
      <c r="H1880" t="s">
        <v>17</v>
      </c>
      <c r="I1880" t="str">
        <f>CONCATENATE(Table4[[#This Row],[house_number]]," ",Table4[[#This Row],[street_name]], ", New York, NY")</f>
        <v>2848 Broadway, New York, NY</v>
      </c>
    </row>
    <row r="1881" spans="1:9" x14ac:dyDescent="0.25">
      <c r="A1881">
        <v>7097824268</v>
      </c>
      <c r="B1881" s="5">
        <v>41537</v>
      </c>
      <c r="C1881">
        <v>17</v>
      </c>
      <c r="D1881">
        <f>VLOOKUP(Table4[[#This Row],[violation_code]],Table2[[#All],[violation_code]:[category]],3,FALSE)</f>
        <v>2</v>
      </c>
      <c r="E1881">
        <v>349570</v>
      </c>
      <c r="F1881" s="4">
        <v>0.25555555555555559</v>
      </c>
      <c r="G1881">
        <v>1060</v>
      </c>
      <c r="H1881" t="s">
        <v>16</v>
      </c>
      <c r="I1881" t="str">
        <f>CONCATENATE(Table4[[#This Row],[house_number]]," ",Table4[[#This Row],[street_name]], ", New York, NY")</f>
        <v>1060 Amsterdam Ave, New York, NY</v>
      </c>
    </row>
    <row r="1882" spans="1:9" x14ac:dyDescent="0.25">
      <c r="A1882">
        <v>7097824256</v>
      </c>
      <c r="B1882" s="5">
        <v>41537</v>
      </c>
      <c r="C1882">
        <v>40</v>
      </c>
      <c r="D1882">
        <f>VLOOKUP(Table4[[#This Row],[violation_code]],Table2[[#All],[violation_code]:[category]],3,FALSE)</f>
        <v>2</v>
      </c>
      <c r="E1882">
        <v>349570</v>
      </c>
      <c r="F1882" s="4">
        <v>0.25</v>
      </c>
      <c r="G1882">
        <v>2852</v>
      </c>
      <c r="H1882" t="s">
        <v>17</v>
      </c>
      <c r="I1882" t="str">
        <f>CONCATENATE(Table4[[#This Row],[house_number]]," ",Table4[[#This Row],[street_name]], ", New York, NY")</f>
        <v>2852 Broadway, New York, NY</v>
      </c>
    </row>
    <row r="1883" spans="1:9" x14ac:dyDescent="0.25">
      <c r="A1883">
        <v>7097825340</v>
      </c>
      <c r="B1883" s="5">
        <v>41538</v>
      </c>
      <c r="C1883">
        <v>16</v>
      </c>
      <c r="D1883">
        <f>VLOOKUP(Table4[[#This Row],[violation_code]],Table2[[#All],[violation_code]:[category]],3,FALSE)</f>
        <v>2</v>
      </c>
      <c r="E1883">
        <v>349570</v>
      </c>
      <c r="F1883" s="4">
        <v>0.53402777777777777</v>
      </c>
      <c r="G1883">
        <v>2780</v>
      </c>
      <c r="H1883" t="s">
        <v>17</v>
      </c>
      <c r="I1883" t="str">
        <f>CONCATENATE(Table4[[#This Row],[house_number]]," ",Table4[[#This Row],[street_name]], ", New York, NY")</f>
        <v>2780 Broadway, New York, NY</v>
      </c>
    </row>
    <row r="1884" spans="1:9" x14ac:dyDescent="0.25">
      <c r="A1884">
        <v>7097825327</v>
      </c>
      <c r="B1884" s="5">
        <v>41538</v>
      </c>
      <c r="C1884">
        <v>46</v>
      </c>
      <c r="D1884">
        <f>VLOOKUP(Table4[[#This Row],[violation_code]],Table2[[#All],[violation_code]:[category]],3,FALSE)</f>
        <v>3</v>
      </c>
      <c r="E1884">
        <v>349570</v>
      </c>
      <c r="F1884" s="4">
        <v>0.51666666666666672</v>
      </c>
      <c r="G1884">
        <v>106</v>
      </c>
      <c r="H1884" t="s">
        <v>62</v>
      </c>
      <c r="I1884" t="str">
        <f>CONCATENATE(Table4[[#This Row],[house_number]]," ",Table4[[#This Row],[street_name]], ", New York, NY")</f>
        <v>106 Lenox Ave, New York, NY</v>
      </c>
    </row>
    <row r="1885" spans="1:9" x14ac:dyDescent="0.25">
      <c r="A1885">
        <v>7097825315</v>
      </c>
      <c r="B1885" s="5">
        <v>41538</v>
      </c>
      <c r="C1885">
        <v>46</v>
      </c>
      <c r="D1885">
        <f>VLOOKUP(Table4[[#This Row],[violation_code]],Table2[[#All],[violation_code]:[category]],3,FALSE)</f>
        <v>3</v>
      </c>
      <c r="E1885">
        <v>349570</v>
      </c>
      <c r="F1885" s="4">
        <v>0.51527777777777783</v>
      </c>
      <c r="G1885">
        <v>106</v>
      </c>
      <c r="H1885" t="s">
        <v>62</v>
      </c>
      <c r="I1885" t="str">
        <f>CONCATENATE(Table4[[#This Row],[house_number]]," ",Table4[[#This Row],[street_name]], ", New York, NY")</f>
        <v>106 Lenox Ave, New York, NY</v>
      </c>
    </row>
    <row r="1886" spans="1:9" x14ac:dyDescent="0.25">
      <c r="A1886">
        <v>7097825303</v>
      </c>
      <c r="B1886" s="5">
        <v>41538</v>
      </c>
      <c r="C1886">
        <v>19</v>
      </c>
      <c r="D1886">
        <f>VLOOKUP(Table4[[#This Row],[violation_code]],Table2[[#All],[violation_code]:[category]],3,FALSE)</f>
        <v>2</v>
      </c>
      <c r="E1886">
        <v>349570</v>
      </c>
      <c r="F1886" s="4">
        <v>0.51111111111111118</v>
      </c>
      <c r="G1886">
        <v>367</v>
      </c>
      <c r="H1886" t="s">
        <v>62</v>
      </c>
      <c r="I1886" t="str">
        <f>CONCATENATE(Table4[[#This Row],[house_number]]," ",Table4[[#This Row],[street_name]], ", New York, NY")</f>
        <v>367 Lenox Ave, New York, NY</v>
      </c>
    </row>
    <row r="1887" spans="1:9" x14ac:dyDescent="0.25">
      <c r="A1887">
        <v>7097825285</v>
      </c>
      <c r="B1887" s="5">
        <v>41538</v>
      </c>
      <c r="C1887">
        <v>19</v>
      </c>
      <c r="D1887">
        <f>VLOOKUP(Table4[[#This Row],[violation_code]],Table2[[#All],[violation_code]:[category]],3,FALSE)</f>
        <v>2</v>
      </c>
      <c r="E1887">
        <v>349570</v>
      </c>
      <c r="F1887" s="4">
        <v>0.50208333333333333</v>
      </c>
      <c r="G1887">
        <v>163</v>
      </c>
      <c r="H1887" t="s">
        <v>120</v>
      </c>
      <c r="I1887" t="str">
        <f>CONCATENATE(Table4[[#This Row],[house_number]]," ",Table4[[#This Row],[street_name]], ", New York, NY")</f>
        <v>163 W 145th St, New York, NY</v>
      </c>
    </row>
    <row r="1888" spans="1:9" x14ac:dyDescent="0.25">
      <c r="A1888">
        <v>7097825273</v>
      </c>
      <c r="B1888" s="5">
        <v>41538</v>
      </c>
      <c r="C1888">
        <v>46</v>
      </c>
      <c r="D1888">
        <f>VLOOKUP(Table4[[#This Row],[violation_code]],Table2[[#All],[violation_code]:[category]],3,FALSE)</f>
        <v>3</v>
      </c>
      <c r="E1888">
        <v>349570</v>
      </c>
      <c r="F1888" s="4">
        <v>0.49027777777777781</v>
      </c>
      <c r="G1888">
        <v>509</v>
      </c>
      <c r="H1888" t="s">
        <v>151</v>
      </c>
      <c r="I1888" t="str">
        <f>CONCATENATE(Table4[[#This Row],[house_number]]," ",Table4[[#This Row],[street_name]], ", New York, NY")</f>
        <v>509 W 155th St, New York, NY</v>
      </c>
    </row>
    <row r="1889" spans="1:9" x14ac:dyDescent="0.25">
      <c r="A1889">
        <v>7097825248</v>
      </c>
      <c r="B1889" s="5">
        <v>41538</v>
      </c>
      <c r="C1889">
        <v>20</v>
      </c>
      <c r="D1889">
        <f>VLOOKUP(Table4[[#This Row],[violation_code]],Table2[[#All],[violation_code]:[category]],3,FALSE)</f>
        <v>2</v>
      </c>
      <c r="E1889">
        <v>349570</v>
      </c>
      <c r="F1889" s="4">
        <v>0.41111111111111115</v>
      </c>
      <c r="G1889">
        <v>2196</v>
      </c>
      <c r="H1889" t="s">
        <v>149</v>
      </c>
      <c r="I1889" t="str">
        <f>CONCATENATE(Table4[[#This Row],[house_number]]," ",Table4[[#This Row],[street_name]], ", New York, NY")</f>
        <v>2196 Fredrick Douglas Blv, New York, NY</v>
      </c>
    </row>
    <row r="1890" spans="1:9" x14ac:dyDescent="0.25">
      <c r="A1890">
        <v>7097825224</v>
      </c>
      <c r="B1890" s="5">
        <v>41538</v>
      </c>
      <c r="C1890">
        <v>20</v>
      </c>
      <c r="D1890">
        <f>VLOOKUP(Table4[[#This Row],[violation_code]],Table2[[#All],[violation_code]:[category]],3,FALSE)</f>
        <v>2</v>
      </c>
      <c r="E1890">
        <v>349570</v>
      </c>
      <c r="F1890" s="4">
        <v>0.40347222222222223</v>
      </c>
      <c r="G1890">
        <v>2177</v>
      </c>
      <c r="H1890" t="s">
        <v>149</v>
      </c>
      <c r="I1890" t="str">
        <f>CONCATENATE(Table4[[#This Row],[house_number]]," ",Table4[[#This Row],[street_name]], ", New York, NY")</f>
        <v>2177 Fredrick Douglas Blv, New York, NY</v>
      </c>
    </row>
    <row r="1891" spans="1:9" x14ac:dyDescent="0.25">
      <c r="A1891">
        <v>7097825200</v>
      </c>
      <c r="B1891" s="5">
        <v>41538</v>
      </c>
      <c r="C1891">
        <v>16</v>
      </c>
      <c r="D1891">
        <f>VLOOKUP(Table4[[#This Row],[violation_code]],Table2[[#All],[violation_code]:[category]],3,FALSE)</f>
        <v>2</v>
      </c>
      <c r="E1891">
        <v>349570</v>
      </c>
      <c r="F1891" s="4">
        <v>0.37013888888888885</v>
      </c>
      <c r="G1891">
        <v>3147</v>
      </c>
      <c r="H1891" t="s">
        <v>17</v>
      </c>
      <c r="I1891" t="str">
        <f>CONCATENATE(Table4[[#This Row],[house_number]]," ",Table4[[#This Row],[street_name]], ", New York, NY")</f>
        <v>3147 Broadway, New York, NY</v>
      </c>
    </row>
    <row r="1892" spans="1:9" x14ac:dyDescent="0.25">
      <c r="A1892">
        <v>7097825194</v>
      </c>
      <c r="B1892" s="5">
        <v>41538</v>
      </c>
      <c r="C1892">
        <v>46</v>
      </c>
      <c r="D1892">
        <f>VLOOKUP(Table4[[#This Row],[violation_code]],Table2[[#All],[violation_code]:[category]],3,FALSE)</f>
        <v>3</v>
      </c>
      <c r="E1892">
        <v>349570</v>
      </c>
      <c r="F1892" s="4">
        <v>0.36388888888888887</v>
      </c>
      <c r="G1892">
        <v>79</v>
      </c>
      <c r="H1892" t="s">
        <v>234</v>
      </c>
      <c r="I1892" t="str">
        <f>CONCATENATE(Table4[[#This Row],[house_number]]," ",Table4[[#This Row],[street_name]], ", New York, NY")</f>
        <v>79 Hamilton Pl, New York, NY</v>
      </c>
    </row>
    <row r="1893" spans="1:9" x14ac:dyDescent="0.25">
      <c r="A1893">
        <v>7097825170</v>
      </c>
      <c r="B1893" s="5">
        <v>41538</v>
      </c>
      <c r="C1893">
        <v>21</v>
      </c>
      <c r="D1893">
        <f>VLOOKUP(Table4[[#This Row],[violation_code]],Table2[[#All],[violation_code]:[category]],3,FALSE)</f>
        <v>1</v>
      </c>
      <c r="E1893">
        <v>349570</v>
      </c>
      <c r="F1893" s="4">
        <v>0.35694444444444445</v>
      </c>
      <c r="G1893">
        <v>619</v>
      </c>
      <c r="H1893" t="s">
        <v>62</v>
      </c>
      <c r="I1893" t="str">
        <f>CONCATENATE(Table4[[#This Row],[house_number]]," ",Table4[[#This Row],[street_name]], ", New York, NY")</f>
        <v>619 Lenox Ave, New York, NY</v>
      </c>
    </row>
    <row r="1894" spans="1:9" x14ac:dyDescent="0.25">
      <c r="A1894">
        <v>7097825145</v>
      </c>
      <c r="B1894" s="5">
        <v>41538</v>
      </c>
      <c r="C1894">
        <v>21</v>
      </c>
      <c r="D1894">
        <f>VLOOKUP(Table4[[#This Row],[violation_code]],Table2[[#All],[violation_code]:[category]],3,FALSE)</f>
        <v>1</v>
      </c>
      <c r="E1894">
        <v>349570</v>
      </c>
      <c r="F1894" s="4">
        <v>0.3527777777777778</v>
      </c>
      <c r="G1894" t="s">
        <v>235</v>
      </c>
      <c r="H1894" t="s">
        <v>62</v>
      </c>
      <c r="I1894" t="str">
        <f>CONCATENATE(Table4[[#This Row],[house_number]]," ",Table4[[#This Row],[street_name]], ", New York, NY")</f>
        <v>553-559 Lenox Ave, New York, NY</v>
      </c>
    </row>
    <row r="1895" spans="1:9" x14ac:dyDescent="0.25">
      <c r="A1895">
        <v>7097825133</v>
      </c>
      <c r="B1895" s="5">
        <v>41538</v>
      </c>
      <c r="C1895">
        <v>21</v>
      </c>
      <c r="D1895">
        <f>VLOOKUP(Table4[[#This Row],[violation_code]],Table2[[#All],[violation_code]:[category]],3,FALSE)</f>
        <v>1</v>
      </c>
      <c r="E1895">
        <v>349570</v>
      </c>
      <c r="F1895" s="4">
        <v>0.3520833333333333</v>
      </c>
      <c r="G1895" t="s">
        <v>235</v>
      </c>
      <c r="H1895" t="s">
        <v>62</v>
      </c>
      <c r="I1895" t="str">
        <f>CONCATENATE(Table4[[#This Row],[house_number]]," ",Table4[[#This Row],[street_name]], ", New York, NY")</f>
        <v>553-559 Lenox Ave, New York, NY</v>
      </c>
    </row>
    <row r="1896" spans="1:9" x14ac:dyDescent="0.25">
      <c r="A1896">
        <v>7097825110</v>
      </c>
      <c r="B1896" s="5">
        <v>41538</v>
      </c>
      <c r="C1896">
        <v>21</v>
      </c>
      <c r="D1896">
        <f>VLOOKUP(Table4[[#This Row],[violation_code]],Table2[[#All],[violation_code]:[category]],3,FALSE)</f>
        <v>1</v>
      </c>
      <c r="E1896">
        <v>349570</v>
      </c>
      <c r="F1896" s="4">
        <v>0.35000000000000003</v>
      </c>
      <c r="G1896">
        <v>547</v>
      </c>
      <c r="H1896" t="s">
        <v>62</v>
      </c>
      <c r="I1896" t="str">
        <f>CONCATENATE(Table4[[#This Row],[house_number]]," ",Table4[[#This Row],[street_name]], ", New York, NY")</f>
        <v>547 Lenox Ave, New York, NY</v>
      </c>
    </row>
    <row r="1897" spans="1:9" x14ac:dyDescent="0.25">
      <c r="A1897">
        <v>7097825080</v>
      </c>
      <c r="B1897" s="5">
        <v>41538</v>
      </c>
      <c r="C1897">
        <v>21</v>
      </c>
      <c r="D1897">
        <f>VLOOKUP(Table4[[#This Row],[violation_code]],Table2[[#All],[violation_code]:[category]],3,FALSE)</f>
        <v>1</v>
      </c>
      <c r="E1897">
        <v>349570</v>
      </c>
      <c r="F1897" s="4">
        <v>0.3430555555555555</v>
      </c>
      <c r="G1897">
        <v>2366</v>
      </c>
      <c r="H1897" t="s">
        <v>90</v>
      </c>
      <c r="I1897" t="str">
        <f>CONCATENATE(Table4[[#This Row],[house_number]]," ",Table4[[#This Row],[street_name]], ", New York, NY")</f>
        <v>2366 Adam Clayton Powell, New York, NY</v>
      </c>
    </row>
    <row r="1898" spans="1:9" x14ac:dyDescent="0.25">
      <c r="A1898">
        <v>7097825066</v>
      </c>
      <c r="B1898" s="5">
        <v>41538</v>
      </c>
      <c r="C1898">
        <v>21</v>
      </c>
      <c r="D1898">
        <f>VLOOKUP(Table4[[#This Row],[violation_code]],Table2[[#All],[violation_code]:[category]],3,FALSE)</f>
        <v>1</v>
      </c>
      <c r="E1898">
        <v>349570</v>
      </c>
      <c r="F1898" s="4">
        <v>0.34166666666666662</v>
      </c>
      <c r="G1898" t="s">
        <v>94</v>
      </c>
      <c r="H1898" t="s">
        <v>90</v>
      </c>
      <c r="I1898" t="str">
        <f>CONCATENATE(Table4[[#This Row],[house_number]]," ",Table4[[#This Row],[street_name]], ", New York, NY")</f>
        <v>2446-48 Adam Clayton Powell, New York, NY</v>
      </c>
    </row>
    <row r="1899" spans="1:9" x14ac:dyDescent="0.25">
      <c r="A1899">
        <v>7097825042</v>
      </c>
      <c r="B1899" s="5">
        <v>41538</v>
      </c>
      <c r="C1899">
        <v>21</v>
      </c>
      <c r="D1899">
        <f>VLOOKUP(Table4[[#This Row],[violation_code]],Table2[[#All],[violation_code]:[category]],3,FALSE)</f>
        <v>1</v>
      </c>
      <c r="E1899">
        <v>349570</v>
      </c>
      <c r="F1899" s="4">
        <v>0.33958333333333335</v>
      </c>
      <c r="G1899">
        <v>2468</v>
      </c>
      <c r="H1899" t="s">
        <v>90</v>
      </c>
      <c r="I1899" t="str">
        <f>CONCATENATE(Table4[[#This Row],[house_number]]," ",Table4[[#This Row],[street_name]], ", New York, NY")</f>
        <v>2468 Adam Clayton Powell, New York, NY</v>
      </c>
    </row>
    <row r="1900" spans="1:9" x14ac:dyDescent="0.25">
      <c r="A1900">
        <v>7097825030</v>
      </c>
      <c r="B1900" s="5">
        <v>41538</v>
      </c>
      <c r="C1900">
        <v>21</v>
      </c>
      <c r="D1900">
        <f>VLOOKUP(Table4[[#This Row],[violation_code]],Table2[[#All],[violation_code]:[category]],3,FALSE)</f>
        <v>1</v>
      </c>
      <c r="E1900">
        <v>349570</v>
      </c>
      <c r="F1900" s="4">
        <v>0.33888888888888885</v>
      </c>
      <c r="G1900">
        <v>2500</v>
      </c>
      <c r="H1900" t="s">
        <v>90</v>
      </c>
      <c r="I1900" t="str">
        <f>CONCATENATE(Table4[[#This Row],[house_number]]," ",Table4[[#This Row],[street_name]], ", New York, NY")</f>
        <v>2500 Adam Clayton Powell, New York, NY</v>
      </c>
    </row>
    <row r="1901" spans="1:9" x14ac:dyDescent="0.25">
      <c r="A1901">
        <v>7097825029</v>
      </c>
      <c r="B1901" s="5">
        <v>41538</v>
      </c>
      <c r="C1901">
        <v>21</v>
      </c>
      <c r="D1901">
        <f>VLOOKUP(Table4[[#This Row],[violation_code]],Table2[[#All],[violation_code]:[category]],3,FALSE)</f>
        <v>1</v>
      </c>
      <c r="E1901">
        <v>349570</v>
      </c>
      <c r="F1901" s="4">
        <v>0.33749999999999997</v>
      </c>
      <c r="G1901">
        <v>2508</v>
      </c>
      <c r="H1901" t="s">
        <v>90</v>
      </c>
      <c r="I1901" t="str">
        <f>CONCATENATE(Table4[[#This Row],[house_number]]," ",Table4[[#This Row],[street_name]], ", New York, NY")</f>
        <v>2508 Adam Clayton Powell, New York, NY</v>
      </c>
    </row>
    <row r="1902" spans="1:9" x14ac:dyDescent="0.25">
      <c r="A1902">
        <v>7097824992</v>
      </c>
      <c r="B1902" s="5">
        <v>41538</v>
      </c>
      <c r="C1902">
        <v>21</v>
      </c>
      <c r="D1902">
        <f>VLOOKUP(Table4[[#This Row],[violation_code]],Table2[[#All],[violation_code]:[category]],3,FALSE)</f>
        <v>1</v>
      </c>
      <c r="E1902">
        <v>349570</v>
      </c>
      <c r="F1902" s="4">
        <v>0.32708333333333334</v>
      </c>
      <c r="G1902">
        <v>525</v>
      </c>
      <c r="H1902" t="s">
        <v>46</v>
      </c>
      <c r="I1902" t="str">
        <f>CONCATENATE(Table4[[#This Row],[house_number]]," ",Table4[[#This Row],[street_name]], ", New York, NY")</f>
        <v>525 W 120th St, New York, NY</v>
      </c>
    </row>
    <row r="1903" spans="1:9" x14ac:dyDescent="0.25">
      <c r="A1903">
        <v>7097824980</v>
      </c>
      <c r="B1903" s="5">
        <v>41538</v>
      </c>
      <c r="C1903">
        <v>21</v>
      </c>
      <c r="D1903">
        <f>VLOOKUP(Table4[[#This Row],[violation_code]],Table2[[#All],[violation_code]:[category]],3,FALSE)</f>
        <v>1</v>
      </c>
      <c r="E1903">
        <v>349570</v>
      </c>
      <c r="F1903" s="4">
        <v>0.32569444444444445</v>
      </c>
      <c r="G1903">
        <v>501</v>
      </c>
      <c r="H1903" t="s">
        <v>46</v>
      </c>
      <c r="I1903" t="str">
        <f>CONCATENATE(Table4[[#This Row],[house_number]]," ",Table4[[#This Row],[street_name]], ", New York, NY")</f>
        <v>501 W 120th St, New York, NY</v>
      </c>
    </row>
    <row r="1904" spans="1:9" x14ac:dyDescent="0.25">
      <c r="A1904">
        <v>7097824967</v>
      </c>
      <c r="B1904" s="5">
        <v>41538</v>
      </c>
      <c r="C1904">
        <v>19</v>
      </c>
      <c r="D1904">
        <f>VLOOKUP(Table4[[#This Row],[violation_code]],Table2[[#All],[violation_code]:[category]],3,FALSE)</f>
        <v>2</v>
      </c>
      <c r="E1904">
        <v>349570</v>
      </c>
      <c r="F1904" s="4">
        <v>0.32083333333333336</v>
      </c>
      <c r="G1904">
        <v>2840</v>
      </c>
      <c r="H1904" t="s">
        <v>17</v>
      </c>
      <c r="I1904" t="str">
        <f>CONCATENATE(Table4[[#This Row],[house_number]]," ",Table4[[#This Row],[street_name]], ", New York, NY")</f>
        <v>2840 Broadway, New York, NY</v>
      </c>
    </row>
    <row r="1905" spans="1:9" x14ac:dyDescent="0.25">
      <c r="A1905">
        <v>7097824943</v>
      </c>
      <c r="B1905" s="5">
        <v>41538</v>
      </c>
      <c r="C1905">
        <v>71</v>
      </c>
      <c r="D1905">
        <f>VLOOKUP(Table4[[#This Row],[violation_code]],Table2[[#All],[violation_code]:[category]],3,FALSE)</f>
        <v>5</v>
      </c>
      <c r="E1905">
        <v>349570</v>
      </c>
      <c r="F1905" s="4">
        <v>0.31736111111111115</v>
      </c>
      <c r="G1905">
        <v>2592</v>
      </c>
      <c r="H1905" t="s">
        <v>17</v>
      </c>
      <c r="I1905" t="str">
        <f>CONCATENATE(Table4[[#This Row],[house_number]]," ",Table4[[#This Row],[street_name]], ", New York, NY")</f>
        <v>2592 Broadway, New York, NY</v>
      </c>
    </row>
    <row r="1906" spans="1:9" x14ac:dyDescent="0.25">
      <c r="A1906">
        <v>7097824931</v>
      </c>
      <c r="B1906" s="5">
        <v>41538</v>
      </c>
      <c r="C1906">
        <v>21</v>
      </c>
      <c r="D1906">
        <f>VLOOKUP(Table4[[#This Row],[violation_code]],Table2[[#All],[violation_code]:[category]],3,FALSE)</f>
        <v>1</v>
      </c>
      <c r="E1906">
        <v>349570</v>
      </c>
      <c r="F1906" s="4">
        <v>0.31666666666666665</v>
      </c>
      <c r="G1906">
        <v>2592</v>
      </c>
      <c r="H1906" t="s">
        <v>17</v>
      </c>
      <c r="I1906" t="str">
        <f>CONCATENATE(Table4[[#This Row],[house_number]]," ",Table4[[#This Row],[street_name]], ", New York, NY")</f>
        <v>2592 Broadway, New York, NY</v>
      </c>
    </row>
    <row r="1907" spans="1:9" x14ac:dyDescent="0.25">
      <c r="A1907">
        <v>7097824890</v>
      </c>
      <c r="B1907" s="5">
        <v>41538</v>
      </c>
      <c r="C1907">
        <v>21</v>
      </c>
      <c r="D1907">
        <f>VLOOKUP(Table4[[#This Row],[violation_code]],Table2[[#All],[violation_code]:[category]],3,FALSE)</f>
        <v>1</v>
      </c>
      <c r="E1907">
        <v>349570</v>
      </c>
      <c r="F1907" s="4">
        <v>0.29722222222222222</v>
      </c>
      <c r="G1907">
        <v>845</v>
      </c>
      <c r="H1907" t="s">
        <v>14</v>
      </c>
      <c r="I1907" t="str">
        <f>CONCATENATE(Table4[[#This Row],[house_number]]," ",Table4[[#This Row],[street_name]], ", New York, NY")</f>
        <v>845 Columbus Ave, New York, NY</v>
      </c>
    </row>
    <row r="1908" spans="1:9" x14ac:dyDescent="0.25">
      <c r="A1908">
        <v>7097824888</v>
      </c>
      <c r="B1908" s="5">
        <v>41538</v>
      </c>
      <c r="C1908">
        <v>21</v>
      </c>
      <c r="D1908">
        <f>VLOOKUP(Table4[[#This Row],[violation_code]],Table2[[#All],[violation_code]:[category]],3,FALSE)</f>
        <v>1</v>
      </c>
      <c r="E1908">
        <v>349570</v>
      </c>
      <c r="F1908" s="4">
        <v>0.29583333333333334</v>
      </c>
      <c r="G1908">
        <v>870</v>
      </c>
      <c r="H1908" t="s">
        <v>14</v>
      </c>
      <c r="I1908" t="str">
        <f>CONCATENATE(Table4[[#This Row],[house_number]]," ",Table4[[#This Row],[street_name]], ", New York, NY")</f>
        <v>870 Columbus Ave, New York, NY</v>
      </c>
    </row>
    <row r="1909" spans="1:9" x14ac:dyDescent="0.25">
      <c r="A1909">
        <v>7097824876</v>
      </c>
      <c r="B1909" s="5">
        <v>41538</v>
      </c>
      <c r="C1909">
        <v>40</v>
      </c>
      <c r="D1909">
        <f>VLOOKUP(Table4[[#This Row],[violation_code]],Table2[[#All],[violation_code]:[category]],3,FALSE)</f>
        <v>2</v>
      </c>
      <c r="E1909">
        <v>349570</v>
      </c>
      <c r="F1909" s="4">
        <v>0.27916666666666667</v>
      </c>
      <c r="G1909">
        <v>771</v>
      </c>
      <c r="H1909" t="s">
        <v>89</v>
      </c>
      <c r="I1909" t="str">
        <f>CONCATENATE(Table4[[#This Row],[house_number]]," ",Table4[[#This Row],[street_name]], ", New York, NY")</f>
        <v>771 West End Ave, New York, NY</v>
      </c>
    </row>
    <row r="1910" spans="1:9" x14ac:dyDescent="0.25">
      <c r="A1910">
        <v>7097825339</v>
      </c>
      <c r="B1910" s="5">
        <v>41538</v>
      </c>
      <c r="C1910">
        <v>46</v>
      </c>
      <c r="D1910">
        <f>VLOOKUP(Table4[[#This Row],[violation_code]],Table2[[#All],[violation_code]:[category]],3,FALSE)</f>
        <v>3</v>
      </c>
      <c r="E1910">
        <v>349570</v>
      </c>
      <c r="F1910" s="4">
        <v>0.5180555555555556</v>
      </c>
      <c r="G1910">
        <v>95</v>
      </c>
      <c r="H1910" t="s">
        <v>62</v>
      </c>
      <c r="I1910" t="str">
        <f>CONCATENATE(Table4[[#This Row],[house_number]]," ",Table4[[#This Row],[street_name]], ", New York, NY")</f>
        <v>95 Lenox Ave, New York, NY</v>
      </c>
    </row>
    <row r="1911" spans="1:9" x14ac:dyDescent="0.25">
      <c r="A1911">
        <v>7097825297</v>
      </c>
      <c r="B1911" s="5">
        <v>41538</v>
      </c>
      <c r="C1911">
        <v>46</v>
      </c>
      <c r="D1911">
        <f>VLOOKUP(Table4[[#This Row],[violation_code]],Table2[[#All],[violation_code]:[category]],3,FALSE)</f>
        <v>3</v>
      </c>
      <c r="E1911">
        <v>349570</v>
      </c>
      <c r="F1911" s="4">
        <v>0.50694444444444442</v>
      </c>
      <c r="G1911" t="s">
        <v>235</v>
      </c>
      <c r="H1911" t="s">
        <v>62</v>
      </c>
      <c r="I1911" t="str">
        <f>CONCATENATE(Table4[[#This Row],[house_number]]," ",Table4[[#This Row],[street_name]], ", New York, NY")</f>
        <v>553-559 Lenox Ave, New York, NY</v>
      </c>
    </row>
    <row r="1912" spans="1:9" x14ac:dyDescent="0.25">
      <c r="A1912">
        <v>7097825261</v>
      </c>
      <c r="B1912" s="5">
        <v>41538</v>
      </c>
      <c r="C1912">
        <v>40</v>
      </c>
      <c r="D1912">
        <f>VLOOKUP(Table4[[#This Row],[violation_code]],Table2[[#All],[violation_code]:[category]],3,FALSE)</f>
        <v>2</v>
      </c>
      <c r="E1912">
        <v>349570</v>
      </c>
      <c r="F1912" s="4">
        <v>0.48749999999999999</v>
      </c>
      <c r="G1912" t="s">
        <v>236</v>
      </c>
      <c r="H1912" t="s">
        <v>151</v>
      </c>
      <c r="I1912" t="str">
        <f>CONCATENATE(Table4[[#This Row],[house_number]]," ",Table4[[#This Row],[street_name]], ", New York, NY")</f>
        <v>535-531 W 155th St, New York, NY</v>
      </c>
    </row>
    <row r="1913" spans="1:9" x14ac:dyDescent="0.25">
      <c r="A1913">
        <v>7097825250</v>
      </c>
      <c r="B1913" s="5">
        <v>41538</v>
      </c>
      <c r="C1913">
        <v>19</v>
      </c>
      <c r="D1913">
        <f>VLOOKUP(Table4[[#This Row],[violation_code]],Table2[[#All],[violation_code]:[category]],3,FALSE)</f>
        <v>2</v>
      </c>
      <c r="E1913">
        <v>349570</v>
      </c>
      <c r="F1913" s="4">
        <v>0.41597222222222219</v>
      </c>
      <c r="G1913">
        <v>1</v>
      </c>
      <c r="H1913" t="s">
        <v>228</v>
      </c>
      <c r="I1913" t="str">
        <f>CONCATENATE(Table4[[#This Row],[house_number]]," ",Table4[[#This Row],[street_name]], ", New York, NY")</f>
        <v>1 W 96th St, New York, NY</v>
      </c>
    </row>
    <row r="1914" spans="1:9" x14ac:dyDescent="0.25">
      <c r="A1914">
        <v>7097825236</v>
      </c>
      <c r="B1914" s="5">
        <v>41538</v>
      </c>
      <c r="C1914">
        <v>19</v>
      </c>
      <c r="D1914">
        <f>VLOOKUP(Table4[[#This Row],[violation_code]],Table2[[#All],[violation_code]:[category]],3,FALSE)</f>
        <v>2</v>
      </c>
      <c r="E1914">
        <v>349570</v>
      </c>
      <c r="F1914" s="4">
        <v>0.40972222222222227</v>
      </c>
      <c r="G1914" t="s">
        <v>237</v>
      </c>
      <c r="H1914" t="s">
        <v>149</v>
      </c>
      <c r="I1914" t="str">
        <f>CONCATENATE(Table4[[#This Row],[house_number]]," ",Table4[[#This Row],[street_name]], ", New York, NY")</f>
        <v>2204-00 Fredrick Douglas Blv, New York, NY</v>
      </c>
    </row>
    <row r="1915" spans="1:9" x14ac:dyDescent="0.25">
      <c r="A1915">
        <v>7097825182</v>
      </c>
      <c r="B1915" s="5">
        <v>41538</v>
      </c>
      <c r="C1915">
        <v>40</v>
      </c>
      <c r="D1915">
        <f>VLOOKUP(Table4[[#This Row],[violation_code]],Table2[[#All],[violation_code]:[category]],3,FALSE)</f>
        <v>2</v>
      </c>
      <c r="E1915">
        <v>349570</v>
      </c>
      <c r="F1915" s="4">
        <v>0.36180555555555555</v>
      </c>
      <c r="G1915" t="s">
        <v>238</v>
      </c>
      <c r="H1915" t="s">
        <v>37</v>
      </c>
      <c r="I1915" t="str">
        <f>CONCATENATE(Table4[[#This Row],[house_number]]," ",Table4[[#This Row],[street_name]], ", New York, NY")</f>
        <v>500-502 W 141st St, New York, NY</v>
      </c>
    </row>
    <row r="1916" spans="1:9" x14ac:dyDescent="0.25">
      <c r="A1916">
        <v>7097825169</v>
      </c>
      <c r="B1916" s="5">
        <v>41538</v>
      </c>
      <c r="C1916">
        <v>21</v>
      </c>
      <c r="D1916">
        <f>VLOOKUP(Table4[[#This Row],[violation_code]],Table2[[#All],[violation_code]:[category]],3,FALSE)</f>
        <v>1</v>
      </c>
      <c r="E1916">
        <v>349570</v>
      </c>
      <c r="F1916" s="4">
        <v>0.35486111111111113</v>
      </c>
      <c r="G1916">
        <v>523</v>
      </c>
      <c r="H1916" t="s">
        <v>62</v>
      </c>
      <c r="I1916" t="str">
        <f>CONCATENATE(Table4[[#This Row],[house_number]]," ",Table4[[#This Row],[street_name]], ", New York, NY")</f>
        <v>523 Lenox Ave, New York, NY</v>
      </c>
    </row>
    <row r="1917" spans="1:9" x14ac:dyDescent="0.25">
      <c r="A1917">
        <v>7097825157</v>
      </c>
      <c r="B1917" s="5">
        <v>41538</v>
      </c>
      <c r="C1917">
        <v>21</v>
      </c>
      <c r="D1917">
        <f>VLOOKUP(Table4[[#This Row],[violation_code]],Table2[[#All],[violation_code]:[category]],3,FALSE)</f>
        <v>1</v>
      </c>
      <c r="E1917">
        <v>349570</v>
      </c>
      <c r="F1917" s="4">
        <v>0.35486111111111113</v>
      </c>
      <c r="G1917">
        <v>523</v>
      </c>
      <c r="H1917" t="s">
        <v>62</v>
      </c>
      <c r="I1917" t="str">
        <f>CONCATENATE(Table4[[#This Row],[house_number]]," ",Table4[[#This Row],[street_name]], ", New York, NY")</f>
        <v>523 Lenox Ave, New York, NY</v>
      </c>
    </row>
    <row r="1918" spans="1:9" x14ac:dyDescent="0.25">
      <c r="A1918">
        <v>7097825121</v>
      </c>
      <c r="B1918" s="5">
        <v>41538</v>
      </c>
      <c r="C1918">
        <v>21</v>
      </c>
      <c r="D1918">
        <f>VLOOKUP(Table4[[#This Row],[violation_code]],Table2[[#All],[violation_code]:[category]],3,FALSE)</f>
        <v>1</v>
      </c>
      <c r="E1918">
        <v>349570</v>
      </c>
      <c r="F1918" s="4">
        <v>0.35069444444444442</v>
      </c>
      <c r="G1918">
        <v>547</v>
      </c>
      <c r="H1918" t="s">
        <v>62</v>
      </c>
      <c r="I1918" t="str">
        <f>CONCATENATE(Table4[[#This Row],[house_number]]," ",Table4[[#This Row],[street_name]], ", New York, NY")</f>
        <v>547 Lenox Ave, New York, NY</v>
      </c>
    </row>
    <row r="1919" spans="1:9" x14ac:dyDescent="0.25">
      <c r="A1919">
        <v>7097825108</v>
      </c>
      <c r="B1919" s="5">
        <v>41538</v>
      </c>
      <c r="C1919">
        <v>21</v>
      </c>
      <c r="D1919">
        <f>VLOOKUP(Table4[[#This Row],[violation_code]],Table2[[#All],[violation_code]:[category]],3,FALSE)</f>
        <v>1</v>
      </c>
      <c r="E1919">
        <v>349570</v>
      </c>
      <c r="F1919" s="4">
        <v>0.35000000000000003</v>
      </c>
      <c r="G1919">
        <v>551</v>
      </c>
      <c r="H1919" t="s">
        <v>62</v>
      </c>
      <c r="I1919" t="str">
        <f>CONCATENATE(Table4[[#This Row],[house_number]]," ",Table4[[#This Row],[street_name]], ", New York, NY")</f>
        <v>551 Lenox Ave, New York, NY</v>
      </c>
    </row>
    <row r="1920" spans="1:9" x14ac:dyDescent="0.25">
      <c r="A1920">
        <v>7097825091</v>
      </c>
      <c r="B1920" s="5">
        <v>41538</v>
      </c>
      <c r="C1920">
        <v>21</v>
      </c>
      <c r="D1920">
        <f>VLOOKUP(Table4[[#This Row],[violation_code]],Table2[[#All],[violation_code]:[category]],3,FALSE)</f>
        <v>1</v>
      </c>
      <c r="E1920">
        <v>349570</v>
      </c>
      <c r="F1920" s="4">
        <v>0.34513888888888888</v>
      </c>
      <c r="G1920">
        <v>2283</v>
      </c>
      <c r="H1920" t="s">
        <v>90</v>
      </c>
      <c r="I1920" t="str">
        <f>CONCATENATE(Table4[[#This Row],[house_number]]," ",Table4[[#This Row],[street_name]], ", New York, NY")</f>
        <v>2283 Adam Clayton Powell, New York, NY</v>
      </c>
    </row>
    <row r="1921" spans="1:9" x14ac:dyDescent="0.25">
      <c r="A1921">
        <v>7097825078</v>
      </c>
      <c r="B1921" s="5">
        <v>41538</v>
      </c>
      <c r="C1921">
        <v>21</v>
      </c>
      <c r="D1921">
        <f>VLOOKUP(Table4[[#This Row],[violation_code]],Table2[[#All],[violation_code]:[category]],3,FALSE)</f>
        <v>1</v>
      </c>
      <c r="E1921">
        <v>349570</v>
      </c>
      <c r="F1921" s="4">
        <v>0.34236111111111112</v>
      </c>
      <c r="G1921">
        <v>2376</v>
      </c>
      <c r="H1921" t="s">
        <v>90</v>
      </c>
      <c r="I1921" t="str">
        <f>CONCATENATE(Table4[[#This Row],[house_number]]," ",Table4[[#This Row],[street_name]], ", New York, NY")</f>
        <v>2376 Adam Clayton Powell, New York, NY</v>
      </c>
    </row>
    <row r="1922" spans="1:9" x14ac:dyDescent="0.25">
      <c r="A1922">
        <v>7097825054</v>
      </c>
      <c r="B1922" s="5">
        <v>41538</v>
      </c>
      <c r="C1922">
        <v>21</v>
      </c>
      <c r="D1922">
        <f>VLOOKUP(Table4[[#This Row],[violation_code]],Table2[[#All],[violation_code]:[category]],3,FALSE)</f>
        <v>1</v>
      </c>
      <c r="E1922">
        <v>349570</v>
      </c>
      <c r="F1922" s="4">
        <v>0.34027777777777773</v>
      </c>
      <c r="G1922">
        <v>2460</v>
      </c>
      <c r="H1922" t="s">
        <v>90</v>
      </c>
      <c r="I1922" t="str">
        <f>CONCATENATE(Table4[[#This Row],[house_number]]," ",Table4[[#This Row],[street_name]], ", New York, NY")</f>
        <v>2460 Adam Clayton Powell, New York, NY</v>
      </c>
    </row>
    <row r="1923" spans="1:9" x14ac:dyDescent="0.25">
      <c r="A1923">
        <v>7097825017</v>
      </c>
      <c r="B1923" s="5">
        <v>41538</v>
      </c>
      <c r="C1923">
        <v>21</v>
      </c>
      <c r="D1923">
        <f>VLOOKUP(Table4[[#This Row],[violation_code]],Table2[[#All],[violation_code]:[category]],3,FALSE)</f>
        <v>1</v>
      </c>
      <c r="E1923">
        <v>349570</v>
      </c>
      <c r="F1923" s="4">
        <v>0.32847222222222222</v>
      </c>
      <c r="G1923">
        <v>530</v>
      </c>
      <c r="H1923" t="s">
        <v>46</v>
      </c>
      <c r="I1923" t="str">
        <f>CONCATENATE(Table4[[#This Row],[house_number]]," ",Table4[[#This Row],[street_name]], ", New York, NY")</f>
        <v>530 W 120th St, New York, NY</v>
      </c>
    </row>
    <row r="1924" spans="1:9" x14ac:dyDescent="0.25">
      <c r="A1924">
        <v>7097825005</v>
      </c>
      <c r="B1924" s="5">
        <v>41538</v>
      </c>
      <c r="C1924">
        <v>21</v>
      </c>
      <c r="D1924">
        <f>VLOOKUP(Table4[[#This Row],[violation_code]],Table2[[#All],[violation_code]:[category]],3,FALSE)</f>
        <v>1</v>
      </c>
      <c r="E1924">
        <v>349570</v>
      </c>
      <c r="F1924" s="4">
        <v>0.32777777777777778</v>
      </c>
      <c r="G1924">
        <v>530</v>
      </c>
      <c r="H1924" t="s">
        <v>46</v>
      </c>
      <c r="I1924" t="str">
        <f>CONCATENATE(Table4[[#This Row],[house_number]]," ",Table4[[#This Row],[street_name]], ", New York, NY")</f>
        <v>530 W 120th St, New York, NY</v>
      </c>
    </row>
    <row r="1925" spans="1:9" x14ac:dyDescent="0.25">
      <c r="A1925">
        <v>7097824979</v>
      </c>
      <c r="B1925" s="5">
        <v>41538</v>
      </c>
      <c r="C1925">
        <v>19</v>
      </c>
      <c r="D1925">
        <f>VLOOKUP(Table4[[#This Row],[violation_code]],Table2[[#All],[violation_code]:[category]],3,FALSE)</f>
        <v>2</v>
      </c>
      <c r="E1925">
        <v>349570</v>
      </c>
      <c r="F1925" s="4">
        <v>0.3215277777777778</v>
      </c>
      <c r="G1925">
        <v>2848</v>
      </c>
      <c r="H1925" t="s">
        <v>17</v>
      </c>
      <c r="I1925" t="str">
        <f>CONCATENATE(Table4[[#This Row],[house_number]]," ",Table4[[#This Row],[street_name]], ", New York, NY")</f>
        <v>2848 Broadway, New York, NY</v>
      </c>
    </row>
    <row r="1926" spans="1:9" x14ac:dyDescent="0.25">
      <c r="A1926">
        <v>7097824955</v>
      </c>
      <c r="B1926" s="5">
        <v>41538</v>
      </c>
      <c r="C1926">
        <v>21</v>
      </c>
      <c r="D1926">
        <f>VLOOKUP(Table4[[#This Row],[violation_code]],Table2[[#All],[violation_code]:[category]],3,FALSE)</f>
        <v>1</v>
      </c>
      <c r="E1926">
        <v>349570</v>
      </c>
      <c r="F1926" s="4">
        <v>0.31944444444444448</v>
      </c>
      <c r="G1926">
        <v>2814</v>
      </c>
      <c r="H1926" t="s">
        <v>17</v>
      </c>
      <c r="I1926" t="str">
        <f>CONCATENATE(Table4[[#This Row],[house_number]]," ",Table4[[#This Row],[street_name]], ", New York, NY")</f>
        <v>2814 Broadway, New York, NY</v>
      </c>
    </row>
    <row r="1927" spans="1:9" x14ac:dyDescent="0.25">
      <c r="A1927">
        <v>7097824920</v>
      </c>
      <c r="B1927" s="5">
        <v>41538</v>
      </c>
      <c r="C1927">
        <v>19</v>
      </c>
      <c r="D1927">
        <f>VLOOKUP(Table4[[#This Row],[violation_code]],Table2[[#All],[violation_code]:[category]],3,FALSE)</f>
        <v>2</v>
      </c>
      <c r="E1927">
        <v>349570</v>
      </c>
      <c r="F1927" s="4">
        <v>0.31388888888888888</v>
      </c>
      <c r="G1927">
        <v>2568</v>
      </c>
      <c r="H1927" t="s">
        <v>17</v>
      </c>
      <c r="I1927" t="str">
        <f>CONCATENATE(Table4[[#This Row],[house_number]]," ",Table4[[#This Row],[street_name]], ", New York, NY")</f>
        <v>2568 Broadway, New York, NY</v>
      </c>
    </row>
    <row r="1928" spans="1:9" x14ac:dyDescent="0.25">
      <c r="A1928">
        <v>7097824918</v>
      </c>
      <c r="B1928" s="5">
        <v>41538</v>
      </c>
      <c r="C1928">
        <v>21</v>
      </c>
      <c r="D1928">
        <f>VLOOKUP(Table4[[#This Row],[violation_code]],Table2[[#All],[violation_code]:[category]],3,FALSE)</f>
        <v>1</v>
      </c>
      <c r="E1928">
        <v>349570</v>
      </c>
      <c r="F1928" s="4">
        <v>0.2986111111111111</v>
      </c>
      <c r="G1928">
        <v>830</v>
      </c>
      <c r="H1928" t="s">
        <v>14</v>
      </c>
      <c r="I1928" t="str">
        <f>CONCATENATE(Table4[[#This Row],[house_number]]," ",Table4[[#This Row],[street_name]], ", New York, NY")</f>
        <v>830 Columbus Ave, New York, NY</v>
      </c>
    </row>
    <row r="1929" spans="1:9" x14ac:dyDescent="0.25">
      <c r="A1929">
        <v>7097824906</v>
      </c>
      <c r="B1929" s="5">
        <v>41538</v>
      </c>
      <c r="C1929">
        <v>21</v>
      </c>
      <c r="D1929">
        <f>VLOOKUP(Table4[[#This Row],[violation_code]],Table2[[#All],[violation_code]:[category]],3,FALSE)</f>
        <v>1</v>
      </c>
      <c r="E1929">
        <v>349570</v>
      </c>
      <c r="F1929" s="4">
        <v>0.29791666666666666</v>
      </c>
      <c r="G1929">
        <v>830</v>
      </c>
      <c r="H1929" t="s">
        <v>14</v>
      </c>
      <c r="I1929" t="str">
        <f>CONCATENATE(Table4[[#This Row],[house_number]]," ",Table4[[#This Row],[street_name]], ", New York, NY")</f>
        <v>830 Columbus Ave, New York, NY</v>
      </c>
    </row>
    <row r="1930" spans="1:9" x14ac:dyDescent="0.25">
      <c r="A1930">
        <v>7097824864</v>
      </c>
      <c r="B1930" s="5">
        <v>41538</v>
      </c>
      <c r="C1930">
        <v>21</v>
      </c>
      <c r="D1930">
        <f>VLOOKUP(Table4[[#This Row],[violation_code]],Table2[[#All],[violation_code]:[category]],3,FALSE)</f>
        <v>1</v>
      </c>
      <c r="E1930">
        <v>349570</v>
      </c>
      <c r="F1930" s="4">
        <v>0.27708333333333335</v>
      </c>
      <c r="G1930">
        <v>865</v>
      </c>
      <c r="H1930" t="s">
        <v>14</v>
      </c>
      <c r="I1930" t="str">
        <f>CONCATENATE(Table4[[#This Row],[house_number]]," ",Table4[[#This Row],[street_name]], ", New York, NY")</f>
        <v>865 Columbus Ave, New York, NY</v>
      </c>
    </row>
    <row r="1931" spans="1:9" x14ac:dyDescent="0.25">
      <c r="A1931">
        <v>7097824852</v>
      </c>
      <c r="B1931" s="5">
        <v>41538</v>
      </c>
      <c r="C1931">
        <v>21</v>
      </c>
      <c r="D1931">
        <f>VLOOKUP(Table4[[#This Row],[violation_code]],Table2[[#All],[violation_code]:[category]],3,FALSE)</f>
        <v>1</v>
      </c>
      <c r="E1931">
        <v>349570</v>
      </c>
      <c r="F1931" s="4">
        <v>0.27638888888888885</v>
      </c>
      <c r="G1931">
        <v>875</v>
      </c>
      <c r="H1931" t="s">
        <v>14</v>
      </c>
      <c r="I1931" t="str">
        <f>CONCATENATE(Table4[[#This Row],[house_number]]," ",Table4[[#This Row],[street_name]], ", New York, NY")</f>
        <v>875 Columbus Ave, New York, NY</v>
      </c>
    </row>
    <row r="1932" spans="1:9" x14ac:dyDescent="0.25">
      <c r="A1932">
        <v>7097825728</v>
      </c>
      <c r="B1932" s="5">
        <v>41540</v>
      </c>
      <c r="C1932">
        <v>18</v>
      </c>
      <c r="D1932">
        <f>VLOOKUP(Table4[[#This Row],[violation_code]],Table2[[#All],[violation_code]:[category]],3,FALSE)</f>
        <v>2</v>
      </c>
      <c r="E1932">
        <v>349570</v>
      </c>
      <c r="F1932" s="4">
        <v>0.63263888888888886</v>
      </c>
      <c r="G1932">
        <v>2240</v>
      </c>
      <c r="H1932" t="s">
        <v>30</v>
      </c>
      <c r="I1932" t="str">
        <f>CONCATENATE(Table4[[#This Row],[house_number]]," ",Table4[[#This Row],[street_name]], ", New York, NY")</f>
        <v>2240 2nd Ave, New York, NY</v>
      </c>
    </row>
    <row r="1933" spans="1:9" x14ac:dyDescent="0.25">
      <c r="A1933">
        <v>7097825637</v>
      </c>
      <c r="B1933" s="5">
        <v>41540</v>
      </c>
      <c r="C1933">
        <v>19</v>
      </c>
      <c r="D1933">
        <f>VLOOKUP(Table4[[#This Row],[violation_code]],Table2[[#All],[violation_code]:[category]],3,FALSE)</f>
        <v>2</v>
      </c>
      <c r="E1933">
        <v>349570</v>
      </c>
      <c r="F1933" s="4">
        <v>0.56041666666666667</v>
      </c>
      <c r="G1933">
        <v>248</v>
      </c>
      <c r="H1933" t="s">
        <v>40</v>
      </c>
      <c r="I1933" t="str">
        <f>CONCATENATE(Table4[[#This Row],[house_number]]," ",Table4[[#This Row],[street_name]], ", New York, NY")</f>
        <v>248 E 116th St, New York, NY</v>
      </c>
    </row>
    <row r="1934" spans="1:9" x14ac:dyDescent="0.25">
      <c r="A1934">
        <v>7097825625</v>
      </c>
      <c r="B1934" s="5">
        <v>41540</v>
      </c>
      <c r="C1934">
        <v>71</v>
      </c>
      <c r="D1934">
        <f>VLOOKUP(Table4[[#This Row],[violation_code]],Table2[[#All],[violation_code]:[category]],3,FALSE)</f>
        <v>5</v>
      </c>
      <c r="E1934">
        <v>349570</v>
      </c>
      <c r="F1934" s="4">
        <v>0.54861111111111105</v>
      </c>
      <c r="G1934">
        <v>306</v>
      </c>
      <c r="H1934" t="s">
        <v>115</v>
      </c>
      <c r="I1934" t="str">
        <f>CONCATENATE(Table4[[#This Row],[house_number]]," ",Table4[[#This Row],[street_name]], ", New York, NY")</f>
        <v>306 E 106th St, New York, NY</v>
      </c>
    </row>
    <row r="1935" spans="1:9" x14ac:dyDescent="0.25">
      <c r="A1935">
        <v>7097825613</v>
      </c>
      <c r="B1935" s="5">
        <v>41540</v>
      </c>
      <c r="C1935">
        <v>46</v>
      </c>
      <c r="D1935">
        <f>VLOOKUP(Table4[[#This Row],[violation_code]],Table2[[#All],[violation_code]:[category]],3,FALSE)</f>
        <v>3</v>
      </c>
      <c r="E1935">
        <v>349570</v>
      </c>
      <c r="F1935" s="4">
        <v>0.54722222222222217</v>
      </c>
      <c r="G1935">
        <v>306</v>
      </c>
      <c r="H1935" t="s">
        <v>115</v>
      </c>
      <c r="I1935" t="str">
        <f>CONCATENATE(Table4[[#This Row],[house_number]]," ",Table4[[#This Row],[street_name]], ", New York, NY")</f>
        <v>306 E 106th St, New York, NY</v>
      </c>
    </row>
    <row r="1936" spans="1:9" x14ac:dyDescent="0.25">
      <c r="A1936">
        <v>7097825583</v>
      </c>
      <c r="B1936" s="5">
        <v>41540</v>
      </c>
      <c r="C1936">
        <v>21</v>
      </c>
      <c r="D1936">
        <f>VLOOKUP(Table4[[#This Row],[violation_code]],Table2[[#All],[violation_code]:[category]],3,FALSE)</f>
        <v>1</v>
      </c>
      <c r="E1936">
        <v>349570</v>
      </c>
      <c r="F1936" s="4">
        <v>0.42222222222222222</v>
      </c>
      <c r="G1936">
        <v>27</v>
      </c>
      <c r="H1936" t="s">
        <v>82</v>
      </c>
      <c r="I1936" t="str">
        <f>CONCATENATE(Table4[[#This Row],[house_number]]," ",Table4[[#This Row],[street_name]], ", New York, NY")</f>
        <v>27 E 128th St, New York, NY</v>
      </c>
    </row>
    <row r="1937" spans="1:9" x14ac:dyDescent="0.25">
      <c r="A1937">
        <v>7097825510</v>
      </c>
      <c r="B1937" s="5">
        <v>41540</v>
      </c>
      <c r="C1937">
        <v>48</v>
      </c>
      <c r="D1937">
        <f>VLOOKUP(Table4[[#This Row],[violation_code]],Table2[[#All],[violation_code]:[category]],3,FALSE)</f>
        <v>3</v>
      </c>
      <c r="E1937">
        <v>349570</v>
      </c>
      <c r="F1937" s="4">
        <v>0.36736111111111108</v>
      </c>
      <c r="G1937">
        <v>163</v>
      </c>
      <c r="H1937" t="s">
        <v>67</v>
      </c>
      <c r="I1937" t="str">
        <f>CONCATENATE(Table4[[#This Row],[house_number]]," ",Table4[[#This Row],[street_name]], ", New York, NY")</f>
        <v>163 St Nicholas Ave, New York, NY</v>
      </c>
    </row>
    <row r="1938" spans="1:9" x14ac:dyDescent="0.25">
      <c r="A1938">
        <v>7097825509</v>
      </c>
      <c r="B1938" s="5">
        <v>41540</v>
      </c>
      <c r="C1938">
        <v>21</v>
      </c>
      <c r="D1938">
        <f>VLOOKUP(Table4[[#This Row],[violation_code]],Table2[[#All],[violation_code]:[category]],3,FALSE)</f>
        <v>1</v>
      </c>
      <c r="E1938">
        <v>349570</v>
      </c>
      <c r="F1938" s="4">
        <v>0.36458333333333331</v>
      </c>
      <c r="G1938">
        <v>111</v>
      </c>
      <c r="H1938" t="s">
        <v>96</v>
      </c>
      <c r="I1938" t="str">
        <f>CONCATENATE(Table4[[#This Row],[house_number]]," ",Table4[[#This Row],[street_name]], ", New York, NY")</f>
        <v>111 W 119th St, New York, NY</v>
      </c>
    </row>
    <row r="1939" spans="1:9" x14ac:dyDescent="0.25">
      <c r="A1939">
        <v>7097825479</v>
      </c>
      <c r="B1939" s="5">
        <v>41540</v>
      </c>
      <c r="C1939">
        <v>21</v>
      </c>
      <c r="D1939">
        <f>VLOOKUP(Table4[[#This Row],[violation_code]],Table2[[#All],[violation_code]:[category]],3,FALSE)</f>
        <v>1</v>
      </c>
      <c r="E1939">
        <v>349570</v>
      </c>
      <c r="F1939" s="4">
        <v>0.34513888888888888</v>
      </c>
      <c r="G1939">
        <v>503</v>
      </c>
      <c r="H1939" t="s">
        <v>43</v>
      </c>
      <c r="I1939" t="str">
        <f>CONCATENATE(Table4[[#This Row],[house_number]]," ",Table4[[#This Row],[street_name]], ", New York, NY")</f>
        <v>503 W 150th St, New York, NY</v>
      </c>
    </row>
    <row r="1940" spans="1:9" x14ac:dyDescent="0.25">
      <c r="A1940">
        <v>7097825455</v>
      </c>
      <c r="B1940" s="5">
        <v>41540</v>
      </c>
      <c r="C1940">
        <v>21</v>
      </c>
      <c r="D1940">
        <f>VLOOKUP(Table4[[#This Row],[violation_code]],Table2[[#All],[violation_code]:[category]],3,FALSE)</f>
        <v>1</v>
      </c>
      <c r="E1940">
        <v>349570</v>
      </c>
      <c r="F1940" s="4">
        <v>0.34236111111111112</v>
      </c>
      <c r="G1940">
        <v>557</v>
      </c>
      <c r="H1940" t="s">
        <v>44</v>
      </c>
      <c r="I1940" t="str">
        <f>CONCATENATE(Table4[[#This Row],[house_number]]," ",Table4[[#This Row],[street_name]], ", New York, NY")</f>
        <v>557 W 149th St, New York, NY</v>
      </c>
    </row>
    <row r="1941" spans="1:9" x14ac:dyDescent="0.25">
      <c r="A1941">
        <v>7097825443</v>
      </c>
      <c r="B1941" s="5">
        <v>41540</v>
      </c>
      <c r="C1941">
        <v>21</v>
      </c>
      <c r="D1941">
        <f>VLOOKUP(Table4[[#This Row],[violation_code]],Table2[[#All],[violation_code]:[category]],3,FALSE)</f>
        <v>1</v>
      </c>
      <c r="E1941">
        <v>349570</v>
      </c>
      <c r="F1941" s="4">
        <v>0.34097222222222223</v>
      </c>
      <c r="G1941">
        <v>531</v>
      </c>
      <c r="H1941" t="s">
        <v>44</v>
      </c>
      <c r="I1941" t="str">
        <f>CONCATENATE(Table4[[#This Row],[house_number]]," ",Table4[[#This Row],[street_name]], ", New York, NY")</f>
        <v>531 W 149th St, New York, NY</v>
      </c>
    </row>
    <row r="1942" spans="1:9" x14ac:dyDescent="0.25">
      <c r="A1942">
        <v>7097825420</v>
      </c>
      <c r="B1942" s="5">
        <v>41540</v>
      </c>
      <c r="C1942">
        <v>21</v>
      </c>
      <c r="D1942">
        <f>VLOOKUP(Table4[[#This Row],[violation_code]],Table2[[#All],[violation_code]:[category]],3,FALSE)</f>
        <v>1</v>
      </c>
      <c r="E1942">
        <v>349570</v>
      </c>
      <c r="F1942" s="4">
        <v>0.33749999999999997</v>
      </c>
      <c r="G1942">
        <v>537</v>
      </c>
      <c r="H1942" t="s">
        <v>55</v>
      </c>
      <c r="I1942" t="str">
        <f>CONCATENATE(Table4[[#This Row],[house_number]]," ",Table4[[#This Row],[street_name]], ", New York, NY")</f>
        <v>537 W 148th St, New York, NY</v>
      </c>
    </row>
    <row r="1943" spans="1:9" x14ac:dyDescent="0.25">
      <c r="A1943">
        <v>7097825388</v>
      </c>
      <c r="B1943" s="5">
        <v>41540</v>
      </c>
      <c r="C1943">
        <v>14</v>
      </c>
      <c r="D1943">
        <f>VLOOKUP(Table4[[#This Row],[violation_code]],Table2[[#All],[violation_code]:[category]],3,FALSE)</f>
        <v>2</v>
      </c>
      <c r="E1943">
        <v>349570</v>
      </c>
      <c r="F1943" s="4">
        <v>0.29930555555555555</v>
      </c>
      <c r="G1943">
        <v>205</v>
      </c>
      <c r="H1943" t="s">
        <v>14</v>
      </c>
      <c r="I1943" t="str">
        <f>CONCATENATE(Table4[[#This Row],[house_number]]," ",Table4[[#This Row],[street_name]], ", New York, NY")</f>
        <v>205 Columbus Ave, New York, NY</v>
      </c>
    </row>
    <row r="1944" spans="1:9" x14ac:dyDescent="0.25">
      <c r="A1944">
        <v>7097825777</v>
      </c>
      <c r="B1944" s="5">
        <v>41540</v>
      </c>
      <c r="C1944">
        <v>19</v>
      </c>
      <c r="D1944">
        <f>VLOOKUP(Table4[[#This Row],[violation_code]],Table2[[#All],[violation_code]:[category]],3,FALSE)</f>
        <v>2</v>
      </c>
      <c r="E1944">
        <v>349570</v>
      </c>
      <c r="F1944" s="4">
        <v>0.65625</v>
      </c>
      <c r="G1944">
        <v>187</v>
      </c>
      <c r="H1944" t="s">
        <v>40</v>
      </c>
      <c r="I1944" t="str">
        <f>CONCATENATE(Table4[[#This Row],[house_number]]," ",Table4[[#This Row],[street_name]], ", New York, NY")</f>
        <v>187 E 116th St, New York, NY</v>
      </c>
    </row>
    <row r="1945" spans="1:9" x14ac:dyDescent="0.25">
      <c r="A1945">
        <v>7097825765</v>
      </c>
      <c r="B1945" s="5">
        <v>41540</v>
      </c>
      <c r="C1945">
        <v>46</v>
      </c>
      <c r="D1945">
        <f>VLOOKUP(Table4[[#This Row],[violation_code]],Table2[[#All],[violation_code]:[category]],3,FALSE)</f>
        <v>3</v>
      </c>
      <c r="E1945">
        <v>349570</v>
      </c>
      <c r="F1945" s="4">
        <v>0.65347222222222223</v>
      </c>
      <c r="G1945">
        <v>234</v>
      </c>
      <c r="H1945" t="s">
        <v>40</v>
      </c>
      <c r="I1945" t="str">
        <f>CONCATENATE(Table4[[#This Row],[house_number]]," ",Table4[[#This Row],[street_name]], ", New York, NY")</f>
        <v>234 E 116th St, New York, NY</v>
      </c>
    </row>
    <row r="1946" spans="1:9" x14ac:dyDescent="0.25">
      <c r="A1946">
        <v>7097825753</v>
      </c>
      <c r="B1946" s="5">
        <v>41540</v>
      </c>
      <c r="C1946">
        <v>18</v>
      </c>
      <c r="D1946">
        <f>VLOOKUP(Table4[[#This Row],[violation_code]],Table2[[#All],[violation_code]:[category]],3,FALSE)</f>
        <v>2</v>
      </c>
      <c r="E1946">
        <v>349570</v>
      </c>
      <c r="F1946" s="4">
        <v>0.6381944444444444</v>
      </c>
      <c r="G1946">
        <v>2026</v>
      </c>
      <c r="H1946" t="s">
        <v>30</v>
      </c>
      <c r="I1946" t="str">
        <f>CONCATENATE(Table4[[#This Row],[house_number]]," ",Table4[[#This Row],[street_name]], ", New York, NY")</f>
        <v>2026 2nd Ave, New York, NY</v>
      </c>
    </row>
    <row r="1947" spans="1:9" x14ac:dyDescent="0.25">
      <c r="A1947">
        <v>7097825741</v>
      </c>
      <c r="B1947" s="5">
        <v>41540</v>
      </c>
      <c r="C1947">
        <v>19</v>
      </c>
      <c r="D1947">
        <f>VLOOKUP(Table4[[#This Row],[violation_code]],Table2[[#All],[violation_code]:[category]],3,FALSE)</f>
        <v>2</v>
      </c>
      <c r="E1947">
        <v>349570</v>
      </c>
      <c r="F1947" s="4">
        <v>0.63611111111111118</v>
      </c>
      <c r="G1947" t="s">
        <v>239</v>
      </c>
      <c r="H1947" t="s">
        <v>30</v>
      </c>
      <c r="I1947" t="str">
        <f>CONCATENATE(Table4[[#This Row],[house_number]]," ",Table4[[#This Row],[street_name]], ", New York, NY")</f>
        <v>2269-71 2nd Ave, New York, NY</v>
      </c>
    </row>
    <row r="1948" spans="1:9" x14ac:dyDescent="0.25">
      <c r="A1948">
        <v>7097825730</v>
      </c>
      <c r="B1948" s="5">
        <v>41540</v>
      </c>
      <c r="C1948">
        <v>16</v>
      </c>
      <c r="D1948">
        <f>VLOOKUP(Table4[[#This Row],[violation_code]],Table2[[#All],[violation_code]:[category]],3,FALSE)</f>
        <v>2</v>
      </c>
      <c r="E1948">
        <v>349570</v>
      </c>
      <c r="F1948" s="4">
        <v>0.63402777777777775</v>
      </c>
      <c r="G1948">
        <v>2250</v>
      </c>
      <c r="H1948" t="s">
        <v>30</v>
      </c>
      <c r="I1948" t="str">
        <f>CONCATENATE(Table4[[#This Row],[house_number]]," ",Table4[[#This Row],[street_name]], ", New York, NY")</f>
        <v>2250 2nd Ave, New York, NY</v>
      </c>
    </row>
    <row r="1949" spans="1:9" x14ac:dyDescent="0.25">
      <c r="A1949">
        <v>7097825716</v>
      </c>
      <c r="B1949" s="5">
        <v>41540</v>
      </c>
      <c r="C1949">
        <v>19</v>
      </c>
      <c r="D1949">
        <f>VLOOKUP(Table4[[#This Row],[violation_code]],Table2[[#All],[violation_code]:[category]],3,FALSE)</f>
        <v>2</v>
      </c>
      <c r="E1949">
        <v>349570</v>
      </c>
      <c r="F1949" s="4">
        <v>0.63124999999999998</v>
      </c>
      <c r="G1949">
        <v>2255</v>
      </c>
      <c r="H1949" t="s">
        <v>30</v>
      </c>
      <c r="I1949" t="str">
        <f>CONCATENATE(Table4[[#This Row],[house_number]]," ",Table4[[#This Row],[street_name]], ", New York, NY")</f>
        <v>2255 2nd Ave, New York, NY</v>
      </c>
    </row>
    <row r="1950" spans="1:9" x14ac:dyDescent="0.25">
      <c r="A1950">
        <v>7097825704</v>
      </c>
      <c r="B1950" s="5">
        <v>41540</v>
      </c>
      <c r="C1950">
        <v>19</v>
      </c>
      <c r="D1950">
        <f>VLOOKUP(Table4[[#This Row],[violation_code]],Table2[[#All],[violation_code]:[category]],3,FALSE)</f>
        <v>2</v>
      </c>
      <c r="E1950">
        <v>349570</v>
      </c>
      <c r="F1950" s="4">
        <v>0.62916666666666665</v>
      </c>
      <c r="G1950">
        <v>256</v>
      </c>
      <c r="H1950" t="s">
        <v>39</v>
      </c>
      <c r="I1950" t="str">
        <f>CONCATENATE(Table4[[#This Row],[house_number]]," ",Table4[[#This Row],[street_name]], ", New York, NY")</f>
        <v>256 E 125th St, New York, NY</v>
      </c>
    </row>
    <row r="1951" spans="1:9" x14ac:dyDescent="0.25">
      <c r="A1951">
        <v>7097825698</v>
      </c>
      <c r="B1951" s="5">
        <v>41540</v>
      </c>
      <c r="C1951">
        <v>17</v>
      </c>
      <c r="D1951">
        <f>VLOOKUP(Table4[[#This Row],[violation_code]],Table2[[#All],[violation_code]:[category]],3,FALSE)</f>
        <v>2</v>
      </c>
      <c r="E1951">
        <v>349570</v>
      </c>
      <c r="F1951" s="4">
        <v>0.62430555555555556</v>
      </c>
      <c r="G1951">
        <v>169</v>
      </c>
      <c r="H1951" t="s">
        <v>39</v>
      </c>
      <c r="I1951" t="str">
        <f>CONCATENATE(Table4[[#This Row],[house_number]]," ",Table4[[#This Row],[street_name]], ", New York, NY")</f>
        <v>169 E 125th St, New York, NY</v>
      </c>
    </row>
    <row r="1952" spans="1:9" x14ac:dyDescent="0.25">
      <c r="A1952">
        <v>7097825686</v>
      </c>
      <c r="B1952" s="5">
        <v>41540</v>
      </c>
      <c r="C1952">
        <v>71</v>
      </c>
      <c r="D1952">
        <f>VLOOKUP(Table4[[#This Row],[violation_code]],Table2[[#All],[violation_code]:[category]],3,FALSE)</f>
        <v>5</v>
      </c>
      <c r="E1952">
        <v>349570</v>
      </c>
      <c r="F1952" s="4">
        <v>0.62013888888888891</v>
      </c>
      <c r="G1952">
        <v>116</v>
      </c>
      <c r="H1952" t="s">
        <v>39</v>
      </c>
      <c r="I1952" t="str">
        <f>CONCATENATE(Table4[[#This Row],[house_number]]," ",Table4[[#This Row],[street_name]], ", New York, NY")</f>
        <v>116 E 125th St, New York, NY</v>
      </c>
    </row>
    <row r="1953" spans="1:9" x14ac:dyDescent="0.25">
      <c r="A1953">
        <v>7097825674</v>
      </c>
      <c r="B1953" s="5">
        <v>41540</v>
      </c>
      <c r="C1953">
        <v>17</v>
      </c>
      <c r="D1953">
        <f>VLOOKUP(Table4[[#This Row],[violation_code]],Table2[[#All],[violation_code]:[category]],3,FALSE)</f>
        <v>2</v>
      </c>
      <c r="E1953">
        <v>349570</v>
      </c>
      <c r="F1953" s="4">
        <v>0.61944444444444446</v>
      </c>
      <c r="G1953">
        <v>116</v>
      </c>
      <c r="H1953" t="s">
        <v>39</v>
      </c>
      <c r="I1953" t="str">
        <f>CONCATENATE(Table4[[#This Row],[house_number]]," ",Table4[[#This Row],[street_name]], ", New York, NY")</f>
        <v>116 E 125th St, New York, NY</v>
      </c>
    </row>
    <row r="1954" spans="1:9" x14ac:dyDescent="0.25">
      <c r="A1954">
        <v>7097825662</v>
      </c>
      <c r="B1954" s="5">
        <v>41540</v>
      </c>
      <c r="C1954">
        <v>19</v>
      </c>
      <c r="D1954">
        <f>VLOOKUP(Table4[[#This Row],[violation_code]],Table2[[#All],[violation_code]:[category]],3,FALSE)</f>
        <v>2</v>
      </c>
      <c r="E1954">
        <v>349570</v>
      </c>
      <c r="F1954" s="4">
        <v>0.61111111111111105</v>
      </c>
      <c r="G1954">
        <v>248</v>
      </c>
      <c r="H1954" t="s">
        <v>40</v>
      </c>
      <c r="I1954" t="str">
        <f>CONCATENATE(Table4[[#This Row],[house_number]]," ",Table4[[#This Row],[street_name]], ", New York, NY")</f>
        <v>248 E 116th St, New York, NY</v>
      </c>
    </row>
    <row r="1955" spans="1:9" x14ac:dyDescent="0.25">
      <c r="A1955">
        <v>7097825650</v>
      </c>
      <c r="B1955" s="5">
        <v>41540</v>
      </c>
      <c r="C1955">
        <v>19</v>
      </c>
      <c r="D1955">
        <f>VLOOKUP(Table4[[#This Row],[violation_code]],Table2[[#All],[violation_code]:[category]],3,FALSE)</f>
        <v>2</v>
      </c>
      <c r="E1955">
        <v>349570</v>
      </c>
      <c r="F1955" s="4">
        <v>0.56527777777777777</v>
      </c>
      <c r="G1955">
        <v>451</v>
      </c>
      <c r="H1955" t="s">
        <v>40</v>
      </c>
      <c r="I1955" t="str">
        <f>CONCATENATE(Table4[[#This Row],[house_number]]," ",Table4[[#This Row],[street_name]], ", New York, NY")</f>
        <v>451 E 116th St, New York, NY</v>
      </c>
    </row>
    <row r="1956" spans="1:9" x14ac:dyDescent="0.25">
      <c r="A1956">
        <v>7097825649</v>
      </c>
      <c r="B1956" s="5">
        <v>41540</v>
      </c>
      <c r="C1956">
        <v>19</v>
      </c>
      <c r="D1956">
        <f>VLOOKUP(Table4[[#This Row],[violation_code]],Table2[[#All],[violation_code]:[category]],3,FALSE)</f>
        <v>2</v>
      </c>
      <c r="E1956">
        <v>349570</v>
      </c>
      <c r="F1956" s="4">
        <v>0.56180555555555556</v>
      </c>
      <c r="G1956">
        <v>246</v>
      </c>
      <c r="H1956" t="s">
        <v>40</v>
      </c>
      <c r="I1956" t="str">
        <f>CONCATENATE(Table4[[#This Row],[house_number]]," ",Table4[[#This Row],[street_name]], ", New York, NY")</f>
        <v>246 E 116th St, New York, NY</v>
      </c>
    </row>
    <row r="1957" spans="1:9" x14ac:dyDescent="0.25">
      <c r="A1957">
        <v>7097825601</v>
      </c>
      <c r="B1957" s="5">
        <v>41540</v>
      </c>
      <c r="C1957">
        <v>21</v>
      </c>
      <c r="D1957">
        <f>VLOOKUP(Table4[[#This Row],[violation_code]],Table2[[#All],[violation_code]:[category]],3,FALSE)</f>
        <v>1</v>
      </c>
      <c r="E1957">
        <v>349570</v>
      </c>
      <c r="F1957" s="4">
        <v>0.42430555555555555</v>
      </c>
      <c r="G1957">
        <v>17</v>
      </c>
      <c r="H1957" t="s">
        <v>85</v>
      </c>
      <c r="I1957" t="str">
        <f>CONCATENATE(Table4[[#This Row],[house_number]]," ",Table4[[#This Row],[street_name]], ", New York, NY")</f>
        <v>17 E 129th St, New York, NY</v>
      </c>
    </row>
    <row r="1958" spans="1:9" x14ac:dyDescent="0.25">
      <c r="A1958">
        <v>7097825595</v>
      </c>
      <c r="B1958" s="5">
        <v>41540</v>
      </c>
      <c r="C1958">
        <v>21</v>
      </c>
      <c r="D1958">
        <f>VLOOKUP(Table4[[#This Row],[violation_code]],Table2[[#All],[violation_code]:[category]],3,FALSE)</f>
        <v>1</v>
      </c>
      <c r="E1958">
        <v>349570</v>
      </c>
      <c r="F1958" s="4">
        <v>0.4236111111111111</v>
      </c>
      <c r="G1958">
        <v>25</v>
      </c>
      <c r="H1958" t="s">
        <v>85</v>
      </c>
      <c r="I1958" t="str">
        <f>CONCATENATE(Table4[[#This Row],[house_number]]," ",Table4[[#This Row],[street_name]], ", New York, NY")</f>
        <v>25 E 129th St, New York, NY</v>
      </c>
    </row>
    <row r="1959" spans="1:9" x14ac:dyDescent="0.25">
      <c r="A1959">
        <v>7097825571</v>
      </c>
      <c r="B1959" s="5">
        <v>41540</v>
      </c>
      <c r="C1959">
        <v>21</v>
      </c>
      <c r="D1959">
        <f>VLOOKUP(Table4[[#This Row],[violation_code]],Table2[[#All],[violation_code]:[category]],3,FALSE)</f>
        <v>1</v>
      </c>
      <c r="E1959">
        <v>349570</v>
      </c>
      <c r="F1959" s="4">
        <v>0.42083333333333334</v>
      </c>
      <c r="G1959">
        <v>7</v>
      </c>
      <c r="H1959" t="s">
        <v>82</v>
      </c>
      <c r="I1959" t="str">
        <f>CONCATENATE(Table4[[#This Row],[house_number]]," ",Table4[[#This Row],[street_name]], ", New York, NY")</f>
        <v>7 E 128th St, New York, NY</v>
      </c>
    </row>
    <row r="1960" spans="1:9" x14ac:dyDescent="0.25">
      <c r="A1960">
        <v>7097825560</v>
      </c>
      <c r="B1960" s="5">
        <v>41540</v>
      </c>
      <c r="C1960">
        <v>19</v>
      </c>
      <c r="D1960">
        <f>VLOOKUP(Table4[[#This Row],[violation_code]],Table2[[#All],[violation_code]:[category]],3,FALSE)</f>
        <v>2</v>
      </c>
      <c r="E1960">
        <v>349570</v>
      </c>
      <c r="F1960" s="4">
        <v>0.40902777777777777</v>
      </c>
      <c r="G1960">
        <v>380</v>
      </c>
      <c r="H1960" t="s">
        <v>62</v>
      </c>
      <c r="I1960" t="str">
        <f>CONCATENATE(Table4[[#This Row],[house_number]]," ",Table4[[#This Row],[street_name]], ", New York, NY")</f>
        <v>380 Lenox Ave, New York, NY</v>
      </c>
    </row>
    <row r="1961" spans="1:9" x14ac:dyDescent="0.25">
      <c r="A1961">
        <v>7097825546</v>
      </c>
      <c r="B1961" s="5">
        <v>41540</v>
      </c>
      <c r="C1961">
        <v>21</v>
      </c>
      <c r="D1961">
        <f>VLOOKUP(Table4[[#This Row],[violation_code]],Table2[[#All],[violation_code]:[category]],3,FALSE)</f>
        <v>1</v>
      </c>
      <c r="E1961">
        <v>349570</v>
      </c>
      <c r="F1961" s="4">
        <v>0.38263888888888892</v>
      </c>
      <c r="G1961">
        <v>102</v>
      </c>
      <c r="H1961" t="s">
        <v>21</v>
      </c>
      <c r="I1961" t="str">
        <f>CONCATENATE(Table4[[#This Row],[house_number]]," ",Table4[[#This Row],[street_name]], ", New York, NY")</f>
        <v>102 Convent Ave, New York, NY</v>
      </c>
    </row>
    <row r="1962" spans="1:9" x14ac:dyDescent="0.25">
      <c r="A1962">
        <v>7097825534</v>
      </c>
      <c r="B1962" s="5">
        <v>41540</v>
      </c>
      <c r="C1962">
        <v>21</v>
      </c>
      <c r="D1962">
        <f>VLOOKUP(Table4[[#This Row],[violation_code]],Table2[[#All],[violation_code]:[category]],3,FALSE)</f>
        <v>1</v>
      </c>
      <c r="E1962">
        <v>349570</v>
      </c>
      <c r="F1962" s="4">
        <v>0.37986111111111115</v>
      </c>
      <c r="G1962" t="s">
        <v>240</v>
      </c>
      <c r="H1962" t="s">
        <v>21</v>
      </c>
      <c r="I1962" t="str">
        <f>CONCATENATE(Table4[[#This Row],[house_number]]," ",Table4[[#This Row],[street_name]], ", New York, NY")</f>
        <v>90-92 Convent Ave, New York, NY</v>
      </c>
    </row>
    <row r="1963" spans="1:9" x14ac:dyDescent="0.25">
      <c r="A1963">
        <v>7097825522</v>
      </c>
      <c r="B1963" s="5">
        <v>41540</v>
      </c>
      <c r="C1963">
        <v>21</v>
      </c>
      <c r="D1963">
        <f>VLOOKUP(Table4[[#This Row],[violation_code]],Table2[[#All],[violation_code]:[category]],3,FALSE)</f>
        <v>1</v>
      </c>
      <c r="E1963">
        <v>349570</v>
      </c>
      <c r="F1963" s="4">
        <v>0.37916666666666665</v>
      </c>
      <c r="G1963">
        <v>88</v>
      </c>
      <c r="H1963" t="s">
        <v>21</v>
      </c>
      <c r="I1963" t="str">
        <f>CONCATENATE(Table4[[#This Row],[house_number]]," ",Table4[[#This Row],[street_name]], ", New York, NY")</f>
        <v>88 Convent Ave, New York, NY</v>
      </c>
    </row>
    <row r="1964" spans="1:9" x14ac:dyDescent="0.25">
      <c r="A1964">
        <v>7097825492</v>
      </c>
      <c r="B1964" s="5">
        <v>41540</v>
      </c>
      <c r="C1964">
        <v>21</v>
      </c>
      <c r="D1964">
        <f>VLOOKUP(Table4[[#This Row],[violation_code]],Table2[[#All],[violation_code]:[category]],3,FALSE)</f>
        <v>1</v>
      </c>
      <c r="E1964">
        <v>349570</v>
      </c>
      <c r="F1964" s="4">
        <v>0.35972222222222222</v>
      </c>
      <c r="G1964">
        <v>233</v>
      </c>
      <c r="H1964" t="s">
        <v>46</v>
      </c>
      <c r="I1964" t="str">
        <f>CONCATENATE(Table4[[#This Row],[house_number]]," ",Table4[[#This Row],[street_name]], ", New York, NY")</f>
        <v>233 W 120th St, New York, NY</v>
      </c>
    </row>
    <row r="1965" spans="1:9" x14ac:dyDescent="0.25">
      <c r="A1965">
        <v>7097825480</v>
      </c>
      <c r="B1965" s="5">
        <v>41540</v>
      </c>
      <c r="C1965">
        <v>19</v>
      </c>
      <c r="D1965">
        <f>VLOOKUP(Table4[[#This Row],[violation_code]],Table2[[#All],[violation_code]:[category]],3,FALSE)</f>
        <v>2</v>
      </c>
      <c r="E1965">
        <v>349570</v>
      </c>
      <c r="F1965" s="4">
        <v>0.35347222222222219</v>
      </c>
      <c r="G1965">
        <v>351</v>
      </c>
      <c r="H1965" t="s">
        <v>67</v>
      </c>
      <c r="I1965" t="str">
        <f>CONCATENATE(Table4[[#This Row],[house_number]]," ",Table4[[#This Row],[street_name]], ", New York, NY")</f>
        <v>351 St Nicholas Ave, New York, NY</v>
      </c>
    </row>
    <row r="1966" spans="1:9" x14ac:dyDescent="0.25">
      <c r="A1966">
        <v>7097825467</v>
      </c>
      <c r="B1966" s="5">
        <v>41540</v>
      </c>
      <c r="C1966">
        <v>21</v>
      </c>
      <c r="D1966">
        <f>VLOOKUP(Table4[[#This Row],[violation_code]],Table2[[#All],[violation_code]:[category]],3,FALSE)</f>
        <v>1</v>
      </c>
      <c r="E1966">
        <v>349570</v>
      </c>
      <c r="F1966" s="4">
        <v>0.3444444444444445</v>
      </c>
      <c r="G1966" t="s">
        <v>207</v>
      </c>
      <c r="H1966" t="s">
        <v>43</v>
      </c>
      <c r="I1966" t="str">
        <f>CONCATENATE(Table4[[#This Row],[house_number]]," ",Table4[[#This Row],[street_name]], ", New York, NY")</f>
        <v>535-533 W 150th St, New York, NY</v>
      </c>
    </row>
    <row r="1967" spans="1:9" x14ac:dyDescent="0.25">
      <c r="A1967">
        <v>7097825431</v>
      </c>
      <c r="B1967" s="5">
        <v>41540</v>
      </c>
      <c r="C1967">
        <v>21</v>
      </c>
      <c r="D1967">
        <f>VLOOKUP(Table4[[#This Row],[violation_code]],Table2[[#All],[violation_code]:[category]],3,FALSE)</f>
        <v>1</v>
      </c>
      <c r="E1967">
        <v>349570</v>
      </c>
      <c r="F1967" s="4">
        <v>0.33958333333333335</v>
      </c>
      <c r="G1967">
        <v>501</v>
      </c>
      <c r="H1967" t="s">
        <v>44</v>
      </c>
      <c r="I1967" t="str">
        <f>CONCATENATE(Table4[[#This Row],[house_number]]," ",Table4[[#This Row],[street_name]], ", New York, NY")</f>
        <v>501 W 149th St, New York, NY</v>
      </c>
    </row>
    <row r="1968" spans="1:9" x14ac:dyDescent="0.25">
      <c r="A1968">
        <v>7097825418</v>
      </c>
      <c r="B1968" s="5">
        <v>41540</v>
      </c>
      <c r="C1968">
        <v>21</v>
      </c>
      <c r="D1968">
        <f>VLOOKUP(Table4[[#This Row],[violation_code]],Table2[[#All],[violation_code]:[category]],3,FALSE)</f>
        <v>1</v>
      </c>
      <c r="E1968">
        <v>349570</v>
      </c>
      <c r="F1968" s="4">
        <v>0.31666666666666665</v>
      </c>
      <c r="G1968">
        <v>2602</v>
      </c>
      <c r="H1968" t="s">
        <v>17</v>
      </c>
      <c r="I1968" t="str">
        <f>CONCATENATE(Table4[[#This Row],[house_number]]," ",Table4[[#This Row],[street_name]], ", New York, NY")</f>
        <v>2602 Broadway, New York, NY</v>
      </c>
    </row>
    <row r="1969" spans="1:9" x14ac:dyDescent="0.25">
      <c r="A1969">
        <v>7097825406</v>
      </c>
      <c r="B1969" s="5">
        <v>41540</v>
      </c>
      <c r="C1969">
        <v>21</v>
      </c>
      <c r="D1969">
        <f>VLOOKUP(Table4[[#This Row],[violation_code]],Table2[[#All],[violation_code]:[category]],3,FALSE)</f>
        <v>1</v>
      </c>
      <c r="E1969">
        <v>349570</v>
      </c>
      <c r="F1969" s="4">
        <v>0.31597222222222221</v>
      </c>
      <c r="H1969" t="s">
        <v>14</v>
      </c>
      <c r="I1969" t="str">
        <f>CONCATENATE(Table4[[#This Row],[house_number]]," ",Table4[[#This Row],[street_name]], ", New York, NY")</f>
        <v xml:space="preserve"> Columbus Ave, New York, NY</v>
      </c>
    </row>
    <row r="1970" spans="1:9" x14ac:dyDescent="0.25">
      <c r="A1970">
        <v>7097825390</v>
      </c>
      <c r="B1970" s="5">
        <v>41540</v>
      </c>
      <c r="C1970">
        <v>14</v>
      </c>
      <c r="D1970">
        <f>VLOOKUP(Table4[[#This Row],[violation_code]],Table2[[#All],[violation_code]:[category]],3,FALSE)</f>
        <v>2</v>
      </c>
      <c r="E1970">
        <v>349570</v>
      </c>
      <c r="F1970" s="4">
        <v>0.30138888888888887</v>
      </c>
      <c r="G1970">
        <v>160</v>
      </c>
      <c r="H1970" t="s">
        <v>14</v>
      </c>
      <c r="I1970" t="str">
        <f>CONCATENATE(Table4[[#This Row],[house_number]]," ",Table4[[#This Row],[street_name]], ", New York, NY")</f>
        <v>160 Columbus Ave, New York, NY</v>
      </c>
    </row>
    <row r="1971" spans="1:9" x14ac:dyDescent="0.25">
      <c r="A1971">
        <v>7097825376</v>
      </c>
      <c r="B1971" s="5">
        <v>41540</v>
      </c>
      <c r="C1971">
        <v>46</v>
      </c>
      <c r="D1971">
        <f>VLOOKUP(Table4[[#This Row],[violation_code]],Table2[[#All],[violation_code]:[category]],3,FALSE)</f>
        <v>3</v>
      </c>
      <c r="E1971">
        <v>349570</v>
      </c>
      <c r="F1971" s="4">
        <v>0.28263888888888888</v>
      </c>
      <c r="G1971">
        <v>610</v>
      </c>
      <c r="H1971" t="s">
        <v>75</v>
      </c>
      <c r="I1971" t="str">
        <f>CONCATENATE(Table4[[#This Row],[house_number]]," ",Table4[[#This Row],[street_name]], ", New York, NY")</f>
        <v>610 W 110th St, New York, NY</v>
      </c>
    </row>
    <row r="1972" spans="1:9" x14ac:dyDescent="0.25">
      <c r="A1972">
        <v>7097826125</v>
      </c>
      <c r="B1972" s="5">
        <v>41541</v>
      </c>
      <c r="C1972">
        <v>38</v>
      </c>
      <c r="D1972">
        <f>VLOOKUP(Table4[[#This Row],[violation_code]],Table2[[#All],[violation_code]:[category]],3,FALSE)</f>
        <v>5</v>
      </c>
      <c r="E1972">
        <v>349570</v>
      </c>
      <c r="F1972" s="4">
        <v>0.50208333333333333</v>
      </c>
      <c r="G1972" t="s">
        <v>235</v>
      </c>
      <c r="H1972" t="s">
        <v>62</v>
      </c>
      <c r="I1972" t="str">
        <f>CONCATENATE(Table4[[#This Row],[house_number]]," ",Table4[[#This Row],[street_name]], ", New York, NY")</f>
        <v>553-559 Lenox Ave, New York, NY</v>
      </c>
    </row>
    <row r="1973" spans="1:9" x14ac:dyDescent="0.25">
      <c r="A1973">
        <v>7097826113</v>
      </c>
      <c r="B1973" s="5">
        <v>41541</v>
      </c>
      <c r="C1973">
        <v>21</v>
      </c>
      <c r="D1973">
        <f>VLOOKUP(Table4[[#This Row],[violation_code]],Table2[[#All],[violation_code]:[category]],3,FALSE)</f>
        <v>1</v>
      </c>
      <c r="E1973">
        <v>349570</v>
      </c>
      <c r="F1973" s="4">
        <v>0.49722222222222223</v>
      </c>
      <c r="G1973">
        <v>100</v>
      </c>
      <c r="H1973" t="s">
        <v>38</v>
      </c>
      <c r="I1973" t="str">
        <f>CONCATENATE(Table4[[#This Row],[house_number]]," ",Table4[[#This Row],[street_name]], ", New York, NY")</f>
        <v>100 W 139th St, New York, NY</v>
      </c>
    </row>
    <row r="1974" spans="1:9" x14ac:dyDescent="0.25">
      <c r="A1974">
        <v>7097826095</v>
      </c>
      <c r="B1974" s="5">
        <v>41541</v>
      </c>
      <c r="C1974">
        <v>21</v>
      </c>
      <c r="D1974">
        <f>VLOOKUP(Table4[[#This Row],[violation_code]],Table2[[#All],[violation_code]:[category]],3,FALSE)</f>
        <v>1</v>
      </c>
      <c r="E1974">
        <v>349570</v>
      </c>
      <c r="F1974" s="4">
        <v>0.4916666666666667</v>
      </c>
      <c r="G1974">
        <v>101</v>
      </c>
      <c r="H1974" t="s">
        <v>28</v>
      </c>
      <c r="I1974" t="str">
        <f>CONCATENATE(Table4[[#This Row],[house_number]]," ",Table4[[#This Row],[street_name]], ", New York, NY")</f>
        <v>101 W 136th St, New York, NY</v>
      </c>
    </row>
    <row r="1975" spans="1:9" x14ac:dyDescent="0.25">
      <c r="A1975">
        <v>7097826058</v>
      </c>
      <c r="B1975" s="5">
        <v>41541</v>
      </c>
      <c r="C1975">
        <v>21</v>
      </c>
      <c r="D1975">
        <f>VLOOKUP(Table4[[#This Row],[violation_code]],Table2[[#All],[violation_code]:[category]],3,FALSE)</f>
        <v>1</v>
      </c>
      <c r="E1975">
        <v>349570</v>
      </c>
      <c r="F1975" s="4">
        <v>0.48541666666666666</v>
      </c>
      <c r="G1975">
        <v>204</v>
      </c>
      <c r="H1975" t="s">
        <v>26</v>
      </c>
      <c r="I1975" t="str">
        <f>CONCATENATE(Table4[[#This Row],[house_number]]," ",Table4[[#This Row],[street_name]], ", New York, NY")</f>
        <v>204 W 140th St, New York, NY</v>
      </c>
    </row>
    <row r="1976" spans="1:9" x14ac:dyDescent="0.25">
      <c r="A1976">
        <v>7097826046</v>
      </c>
      <c r="B1976" s="5">
        <v>41541</v>
      </c>
      <c r="C1976">
        <v>21</v>
      </c>
      <c r="D1976">
        <f>VLOOKUP(Table4[[#This Row],[violation_code]],Table2[[#All],[violation_code]:[category]],3,FALSE)</f>
        <v>1</v>
      </c>
      <c r="E1976">
        <v>349570</v>
      </c>
      <c r="F1976" s="4">
        <v>0.48541666666666666</v>
      </c>
      <c r="G1976">
        <v>204</v>
      </c>
      <c r="H1976" t="s">
        <v>26</v>
      </c>
      <c r="I1976" t="str">
        <f>CONCATENATE(Table4[[#This Row],[house_number]]," ",Table4[[#This Row],[street_name]], ", New York, NY")</f>
        <v>204 W 140th St, New York, NY</v>
      </c>
    </row>
    <row r="1977" spans="1:9" x14ac:dyDescent="0.25">
      <c r="A1977">
        <v>7097826022</v>
      </c>
      <c r="B1977" s="5">
        <v>41541</v>
      </c>
      <c r="C1977">
        <v>21</v>
      </c>
      <c r="D1977">
        <f>VLOOKUP(Table4[[#This Row],[violation_code]],Table2[[#All],[violation_code]:[category]],3,FALSE)</f>
        <v>1</v>
      </c>
      <c r="E1977">
        <v>349570</v>
      </c>
      <c r="F1977" s="4">
        <v>0.47361111111111115</v>
      </c>
      <c r="G1977">
        <v>636</v>
      </c>
      <c r="H1977" t="s">
        <v>28</v>
      </c>
      <c r="I1977" t="str">
        <f>CONCATENATE(Table4[[#This Row],[house_number]]," ",Table4[[#This Row],[street_name]], ", New York, NY")</f>
        <v>636 W 136th St, New York, NY</v>
      </c>
    </row>
    <row r="1978" spans="1:9" x14ac:dyDescent="0.25">
      <c r="A1978">
        <v>7097826009</v>
      </c>
      <c r="B1978" s="5">
        <v>41541</v>
      </c>
      <c r="C1978">
        <v>21</v>
      </c>
      <c r="D1978">
        <f>VLOOKUP(Table4[[#This Row],[violation_code]],Table2[[#All],[violation_code]:[category]],3,FALSE)</f>
        <v>1</v>
      </c>
      <c r="E1978">
        <v>349570</v>
      </c>
      <c r="F1978" s="4">
        <v>0.46666666666666662</v>
      </c>
      <c r="G1978">
        <v>610</v>
      </c>
      <c r="H1978" t="s">
        <v>24</v>
      </c>
      <c r="I1978" t="str">
        <f>CONCATENATE(Table4[[#This Row],[house_number]]," ",Table4[[#This Row],[street_name]], ", New York, NY")</f>
        <v>610 W 142nd St, New York, NY</v>
      </c>
    </row>
    <row r="1979" spans="1:9" x14ac:dyDescent="0.25">
      <c r="A1979">
        <v>7097825972</v>
      </c>
      <c r="B1979" s="5">
        <v>41541</v>
      </c>
      <c r="C1979">
        <v>19</v>
      </c>
      <c r="D1979">
        <f>VLOOKUP(Table4[[#This Row],[violation_code]],Table2[[#All],[violation_code]:[category]],3,FALSE)</f>
        <v>2</v>
      </c>
      <c r="E1979">
        <v>349570</v>
      </c>
      <c r="F1979" s="4">
        <v>0.44444444444444442</v>
      </c>
      <c r="G1979">
        <v>750</v>
      </c>
      <c r="H1979" t="s">
        <v>67</v>
      </c>
      <c r="I1979" t="str">
        <f>CONCATENATE(Table4[[#This Row],[house_number]]," ",Table4[[#This Row],[street_name]], ", New York, NY")</f>
        <v>750 St Nicholas Ave, New York, NY</v>
      </c>
    </row>
    <row r="1980" spans="1:9" x14ac:dyDescent="0.25">
      <c r="A1980">
        <v>7097825960</v>
      </c>
      <c r="B1980" s="5">
        <v>41541</v>
      </c>
      <c r="C1980">
        <v>21</v>
      </c>
      <c r="D1980">
        <f>VLOOKUP(Table4[[#This Row],[violation_code]],Table2[[#All],[violation_code]:[category]],3,FALSE)</f>
        <v>1</v>
      </c>
      <c r="E1980">
        <v>349570</v>
      </c>
      <c r="F1980" s="4">
        <v>0.42430555555555555</v>
      </c>
      <c r="G1980">
        <v>24</v>
      </c>
      <c r="H1980" t="s">
        <v>85</v>
      </c>
      <c r="I1980" t="str">
        <f>CONCATENATE(Table4[[#This Row],[house_number]]," ",Table4[[#This Row],[street_name]], ", New York, NY")</f>
        <v>24 E 129th St, New York, NY</v>
      </c>
    </row>
    <row r="1981" spans="1:9" x14ac:dyDescent="0.25">
      <c r="A1981">
        <v>7097825959</v>
      </c>
      <c r="B1981" s="5">
        <v>41541</v>
      </c>
      <c r="C1981">
        <v>21</v>
      </c>
      <c r="D1981">
        <f>VLOOKUP(Table4[[#This Row],[violation_code]],Table2[[#All],[violation_code]:[category]],3,FALSE)</f>
        <v>1</v>
      </c>
      <c r="E1981">
        <v>349570</v>
      </c>
      <c r="F1981" s="4">
        <v>0.41666666666666669</v>
      </c>
      <c r="G1981">
        <v>127</v>
      </c>
      <c r="H1981" t="s">
        <v>79</v>
      </c>
      <c r="I1981" t="str">
        <f>CONCATENATE(Table4[[#This Row],[house_number]]," ",Table4[[#This Row],[street_name]], ", New York, NY")</f>
        <v>127 W 128th St, New York, NY</v>
      </c>
    </row>
    <row r="1982" spans="1:9" x14ac:dyDescent="0.25">
      <c r="A1982">
        <v>7097825923</v>
      </c>
      <c r="B1982" s="5">
        <v>41541</v>
      </c>
      <c r="C1982">
        <v>40</v>
      </c>
      <c r="D1982">
        <f>VLOOKUP(Table4[[#This Row],[violation_code]],Table2[[#All],[violation_code]:[category]],3,FALSE)</f>
        <v>2</v>
      </c>
      <c r="E1982">
        <v>349570</v>
      </c>
      <c r="F1982" s="4">
        <v>0.40347222222222223</v>
      </c>
      <c r="G1982">
        <v>37</v>
      </c>
      <c r="H1982" t="s">
        <v>23</v>
      </c>
      <c r="I1982" t="str">
        <f>CONCATENATE(Table4[[#This Row],[house_number]]," ",Table4[[#This Row],[street_name]], ", New York, NY")</f>
        <v>37 W 130th St, New York, NY</v>
      </c>
    </row>
    <row r="1983" spans="1:9" x14ac:dyDescent="0.25">
      <c r="A1983">
        <v>7097825911</v>
      </c>
      <c r="B1983" s="5">
        <v>41541</v>
      </c>
      <c r="C1983">
        <v>21</v>
      </c>
      <c r="D1983">
        <f>VLOOKUP(Table4[[#This Row],[violation_code]],Table2[[#All],[violation_code]:[category]],3,FALSE)</f>
        <v>1</v>
      </c>
      <c r="E1983">
        <v>349570</v>
      </c>
      <c r="F1983" s="4">
        <v>0.40277777777777773</v>
      </c>
      <c r="G1983">
        <v>32</v>
      </c>
      <c r="H1983" t="s">
        <v>23</v>
      </c>
      <c r="I1983" t="str">
        <f>CONCATENATE(Table4[[#This Row],[house_number]]," ",Table4[[#This Row],[street_name]], ", New York, NY")</f>
        <v>32 W 130th St, New York, NY</v>
      </c>
    </row>
    <row r="1984" spans="1:9" x14ac:dyDescent="0.25">
      <c r="A1984">
        <v>7097825900</v>
      </c>
      <c r="B1984" s="5">
        <v>41541</v>
      </c>
      <c r="C1984">
        <v>21</v>
      </c>
      <c r="D1984">
        <f>VLOOKUP(Table4[[#This Row],[violation_code]],Table2[[#All],[violation_code]:[category]],3,FALSE)</f>
        <v>1</v>
      </c>
      <c r="E1984">
        <v>349570</v>
      </c>
      <c r="F1984" s="4">
        <v>0.39999999999999997</v>
      </c>
      <c r="G1984">
        <v>170</v>
      </c>
      <c r="H1984" t="s">
        <v>23</v>
      </c>
      <c r="I1984" t="str">
        <f>CONCATENATE(Table4[[#This Row],[house_number]]," ",Table4[[#This Row],[street_name]], ", New York, NY")</f>
        <v>170 W 130th St, New York, NY</v>
      </c>
    </row>
    <row r="1985" spans="1:9" x14ac:dyDescent="0.25">
      <c r="A1985">
        <v>7097825893</v>
      </c>
      <c r="B1985" s="5">
        <v>41541</v>
      </c>
      <c r="C1985">
        <v>21</v>
      </c>
      <c r="D1985">
        <f>VLOOKUP(Table4[[#This Row],[violation_code]],Table2[[#All],[violation_code]:[category]],3,FALSE)</f>
        <v>1</v>
      </c>
      <c r="E1985">
        <v>349570</v>
      </c>
      <c r="F1985" s="4">
        <v>0.3833333333333333</v>
      </c>
      <c r="G1985">
        <v>408</v>
      </c>
      <c r="H1985" t="s">
        <v>23</v>
      </c>
      <c r="I1985" t="str">
        <f>CONCATENATE(Table4[[#This Row],[house_number]]," ",Table4[[#This Row],[street_name]], ", New York, NY")</f>
        <v>408 W 130th St, New York, NY</v>
      </c>
    </row>
    <row r="1986" spans="1:9" x14ac:dyDescent="0.25">
      <c r="A1986">
        <v>7097825881</v>
      </c>
      <c r="B1986" s="5">
        <v>41541</v>
      </c>
      <c r="C1986">
        <v>21</v>
      </c>
      <c r="D1986">
        <f>VLOOKUP(Table4[[#This Row],[violation_code]],Table2[[#All],[violation_code]:[category]],3,FALSE)</f>
        <v>1</v>
      </c>
      <c r="E1986">
        <v>349570</v>
      </c>
      <c r="F1986" s="4">
        <v>0.38194444444444442</v>
      </c>
      <c r="G1986">
        <v>408</v>
      </c>
      <c r="H1986" t="s">
        <v>23</v>
      </c>
      <c r="I1986" t="str">
        <f>CONCATENATE(Table4[[#This Row],[house_number]]," ",Table4[[#This Row],[street_name]], ", New York, NY")</f>
        <v>408 W 130th St, New York, NY</v>
      </c>
    </row>
    <row r="1987" spans="1:9" x14ac:dyDescent="0.25">
      <c r="A1987">
        <v>7097825819</v>
      </c>
      <c r="B1987" s="5">
        <v>41541</v>
      </c>
      <c r="C1987">
        <v>21</v>
      </c>
      <c r="D1987">
        <f>VLOOKUP(Table4[[#This Row],[violation_code]],Table2[[#All],[violation_code]:[category]],3,FALSE)</f>
        <v>1</v>
      </c>
      <c r="E1987">
        <v>349570</v>
      </c>
      <c r="F1987" s="4">
        <v>0.33749999999999997</v>
      </c>
      <c r="G1987">
        <v>522</v>
      </c>
      <c r="H1987" t="s">
        <v>35</v>
      </c>
      <c r="I1987" t="str">
        <f>CONCATENATE(Table4[[#This Row],[house_number]]," ",Table4[[#This Row],[street_name]], ", New York, NY")</f>
        <v>522 W 147th St, New York, NY</v>
      </c>
    </row>
    <row r="1988" spans="1:9" x14ac:dyDescent="0.25">
      <c r="A1988">
        <v>7097825807</v>
      </c>
      <c r="B1988" s="5">
        <v>41541</v>
      </c>
      <c r="C1988">
        <v>21</v>
      </c>
      <c r="D1988">
        <f>VLOOKUP(Table4[[#This Row],[violation_code]],Table2[[#All],[violation_code]:[category]],3,FALSE)</f>
        <v>1</v>
      </c>
      <c r="E1988">
        <v>349570</v>
      </c>
      <c r="F1988" s="4">
        <v>0.2986111111111111</v>
      </c>
      <c r="G1988">
        <v>805</v>
      </c>
      <c r="H1988" t="s">
        <v>14</v>
      </c>
      <c r="I1988" t="str">
        <f>CONCATENATE(Table4[[#This Row],[house_number]]," ",Table4[[#This Row],[street_name]], ", New York, NY")</f>
        <v>805 Columbus Ave, New York, NY</v>
      </c>
    </row>
    <row r="1989" spans="1:9" x14ac:dyDescent="0.25">
      <c r="A1989">
        <v>7097825789</v>
      </c>
      <c r="B1989" s="5">
        <v>41541</v>
      </c>
      <c r="C1989">
        <v>21</v>
      </c>
      <c r="D1989">
        <f>VLOOKUP(Table4[[#This Row],[violation_code]],Table2[[#All],[violation_code]:[category]],3,FALSE)</f>
        <v>1</v>
      </c>
      <c r="E1989">
        <v>349570</v>
      </c>
      <c r="F1989" s="4">
        <v>0.27499999999999997</v>
      </c>
      <c r="G1989">
        <v>885</v>
      </c>
      <c r="H1989" t="s">
        <v>14</v>
      </c>
      <c r="I1989" t="str">
        <f>CONCATENATE(Table4[[#This Row],[house_number]]," ",Table4[[#This Row],[street_name]], ", New York, NY")</f>
        <v>885 Columbus Ave, New York, NY</v>
      </c>
    </row>
    <row r="1990" spans="1:9" x14ac:dyDescent="0.25">
      <c r="A1990">
        <v>7097826137</v>
      </c>
      <c r="B1990" s="5">
        <v>41541</v>
      </c>
      <c r="C1990">
        <v>38</v>
      </c>
      <c r="D1990">
        <f>VLOOKUP(Table4[[#This Row],[violation_code]],Table2[[#All],[violation_code]:[category]],3,FALSE)</f>
        <v>5</v>
      </c>
      <c r="E1990">
        <v>349570</v>
      </c>
      <c r="F1990" s="4">
        <v>0.50277777777777777</v>
      </c>
      <c r="G1990" t="s">
        <v>235</v>
      </c>
      <c r="H1990" t="s">
        <v>62</v>
      </c>
      <c r="I1990" t="str">
        <f>CONCATENATE(Table4[[#This Row],[house_number]]," ",Table4[[#This Row],[street_name]], ", New York, NY")</f>
        <v>553-559 Lenox Ave, New York, NY</v>
      </c>
    </row>
    <row r="1991" spans="1:9" x14ac:dyDescent="0.25">
      <c r="A1991">
        <v>7097826101</v>
      </c>
      <c r="B1991" s="5">
        <v>41541</v>
      </c>
      <c r="C1991">
        <v>21</v>
      </c>
      <c r="D1991">
        <f>VLOOKUP(Table4[[#This Row],[violation_code]],Table2[[#All],[violation_code]:[category]],3,FALSE)</f>
        <v>1</v>
      </c>
      <c r="E1991">
        <v>349570</v>
      </c>
      <c r="F1991" s="4">
        <v>0.49374999999999997</v>
      </c>
      <c r="G1991">
        <v>176</v>
      </c>
      <c r="H1991" t="s">
        <v>25</v>
      </c>
      <c r="I1991" t="str">
        <f>CONCATENATE(Table4[[#This Row],[house_number]]," ",Table4[[#This Row],[street_name]], ", New York, NY")</f>
        <v>176 W 137th St, New York, NY</v>
      </c>
    </row>
    <row r="1992" spans="1:9" x14ac:dyDescent="0.25">
      <c r="A1992">
        <v>7097826083</v>
      </c>
      <c r="B1992" s="5">
        <v>41541</v>
      </c>
      <c r="C1992">
        <v>21</v>
      </c>
      <c r="D1992">
        <f>VLOOKUP(Table4[[#This Row],[violation_code]],Table2[[#All],[violation_code]:[category]],3,FALSE)</f>
        <v>1</v>
      </c>
      <c r="E1992">
        <v>349570</v>
      </c>
      <c r="F1992" s="4">
        <v>0.49027777777777781</v>
      </c>
      <c r="G1992">
        <v>174</v>
      </c>
      <c r="H1992" t="s">
        <v>28</v>
      </c>
      <c r="I1992" t="str">
        <f>CONCATENATE(Table4[[#This Row],[house_number]]," ",Table4[[#This Row],[street_name]], ", New York, NY")</f>
        <v>174 W 136th St, New York, NY</v>
      </c>
    </row>
    <row r="1993" spans="1:9" x14ac:dyDescent="0.25">
      <c r="A1993">
        <v>7097826071</v>
      </c>
      <c r="B1993" s="5">
        <v>41541</v>
      </c>
      <c r="C1993">
        <v>21</v>
      </c>
      <c r="D1993">
        <f>VLOOKUP(Table4[[#This Row],[violation_code]],Table2[[#All],[violation_code]:[category]],3,FALSE)</f>
        <v>1</v>
      </c>
      <c r="E1993">
        <v>349570</v>
      </c>
      <c r="F1993" s="4">
        <v>0.48749999999999999</v>
      </c>
      <c r="G1993">
        <v>218</v>
      </c>
      <c r="H1993" t="s">
        <v>38</v>
      </c>
      <c r="I1993" t="str">
        <f>CONCATENATE(Table4[[#This Row],[house_number]]," ",Table4[[#This Row],[street_name]], ", New York, NY")</f>
        <v>218 W 139th St, New York, NY</v>
      </c>
    </row>
    <row r="1994" spans="1:9" x14ac:dyDescent="0.25">
      <c r="A1994">
        <v>7097826060</v>
      </c>
      <c r="B1994" s="5">
        <v>41541</v>
      </c>
      <c r="C1994">
        <v>21</v>
      </c>
      <c r="D1994">
        <f>VLOOKUP(Table4[[#This Row],[violation_code]],Table2[[#All],[violation_code]:[category]],3,FALSE)</f>
        <v>1</v>
      </c>
      <c r="E1994">
        <v>349570</v>
      </c>
      <c r="F1994" s="4">
        <v>0.48680555555555555</v>
      </c>
      <c r="G1994">
        <v>200</v>
      </c>
      <c r="H1994" t="s">
        <v>38</v>
      </c>
      <c r="I1994" t="str">
        <f>CONCATENATE(Table4[[#This Row],[house_number]]," ",Table4[[#This Row],[street_name]], ", New York, NY")</f>
        <v>200 W 139th St, New York, NY</v>
      </c>
    </row>
    <row r="1995" spans="1:9" x14ac:dyDescent="0.25">
      <c r="A1995">
        <v>7097826034</v>
      </c>
      <c r="B1995" s="5">
        <v>41541</v>
      </c>
      <c r="C1995">
        <v>21</v>
      </c>
      <c r="D1995">
        <f>VLOOKUP(Table4[[#This Row],[violation_code]],Table2[[#All],[violation_code]:[category]],3,FALSE)</f>
        <v>1</v>
      </c>
      <c r="E1995">
        <v>349570</v>
      </c>
      <c r="F1995" s="4">
        <v>0.48402777777777778</v>
      </c>
      <c r="G1995">
        <v>220</v>
      </c>
      <c r="H1995" t="s">
        <v>26</v>
      </c>
      <c r="I1995" t="str">
        <f>CONCATENATE(Table4[[#This Row],[house_number]]," ",Table4[[#This Row],[street_name]], ", New York, NY")</f>
        <v>220 W 140th St, New York, NY</v>
      </c>
    </row>
    <row r="1996" spans="1:9" x14ac:dyDescent="0.25">
      <c r="A1996">
        <v>7097826010</v>
      </c>
      <c r="B1996" s="5">
        <v>41541</v>
      </c>
      <c r="C1996">
        <v>19</v>
      </c>
      <c r="D1996">
        <f>VLOOKUP(Table4[[#This Row],[violation_code]],Table2[[#All],[violation_code]:[category]],3,FALSE)</f>
        <v>2</v>
      </c>
      <c r="E1996">
        <v>349570</v>
      </c>
      <c r="F1996" s="4">
        <v>0.47083333333333338</v>
      </c>
      <c r="G1996">
        <v>3433</v>
      </c>
      <c r="H1996" t="s">
        <v>17</v>
      </c>
      <c r="I1996" t="str">
        <f>CONCATENATE(Table4[[#This Row],[house_number]]," ",Table4[[#This Row],[street_name]], ", New York, NY")</f>
        <v>3433 Broadway, New York, NY</v>
      </c>
    </row>
    <row r="1997" spans="1:9" x14ac:dyDescent="0.25">
      <c r="A1997">
        <v>7097825996</v>
      </c>
      <c r="B1997" s="5">
        <v>41541</v>
      </c>
      <c r="C1997">
        <v>21</v>
      </c>
      <c r="D1997">
        <f>VLOOKUP(Table4[[#This Row],[violation_code]],Table2[[#All],[violation_code]:[category]],3,FALSE)</f>
        <v>1</v>
      </c>
      <c r="E1997">
        <v>349570</v>
      </c>
      <c r="F1997" s="4">
        <v>0.46458333333333335</v>
      </c>
      <c r="G1997">
        <v>532</v>
      </c>
      <c r="H1997" t="s">
        <v>220</v>
      </c>
      <c r="I1997" t="str">
        <f>CONCATENATE(Table4[[#This Row],[house_number]]," ",Table4[[#This Row],[street_name]], ", New York, NY")</f>
        <v>532 W 143rd St, New York, NY</v>
      </c>
    </row>
    <row r="1998" spans="1:9" x14ac:dyDescent="0.25">
      <c r="A1998">
        <v>7097825984</v>
      </c>
      <c r="B1998" s="5">
        <v>41541</v>
      </c>
      <c r="C1998">
        <v>21</v>
      </c>
      <c r="D1998">
        <f>VLOOKUP(Table4[[#This Row],[violation_code]],Table2[[#All],[violation_code]:[category]],3,FALSE)</f>
        <v>1</v>
      </c>
      <c r="E1998">
        <v>349570</v>
      </c>
      <c r="F1998" s="4">
        <v>0.46319444444444446</v>
      </c>
      <c r="G1998">
        <v>530</v>
      </c>
      <c r="H1998" t="s">
        <v>220</v>
      </c>
      <c r="I1998" t="str">
        <f>CONCATENATE(Table4[[#This Row],[house_number]]," ",Table4[[#This Row],[street_name]], ", New York, NY")</f>
        <v>530 W 143rd St, New York, NY</v>
      </c>
    </row>
    <row r="1999" spans="1:9" x14ac:dyDescent="0.25">
      <c r="A1999">
        <v>7097825947</v>
      </c>
      <c r="B1999" s="5">
        <v>41541</v>
      </c>
      <c r="C1999">
        <v>19</v>
      </c>
      <c r="D1999">
        <f>VLOOKUP(Table4[[#This Row],[violation_code]],Table2[[#All],[violation_code]:[category]],3,FALSE)</f>
        <v>2</v>
      </c>
      <c r="E1999">
        <v>349570</v>
      </c>
      <c r="F1999" s="4">
        <v>0.41388888888888892</v>
      </c>
      <c r="G1999">
        <v>2195</v>
      </c>
      <c r="H1999" t="s">
        <v>90</v>
      </c>
      <c r="I1999" t="str">
        <f>CONCATENATE(Table4[[#This Row],[house_number]]," ",Table4[[#This Row],[street_name]], ", New York, NY")</f>
        <v>2195 Adam Clayton Powell, New York, NY</v>
      </c>
    </row>
    <row r="2000" spans="1:9" x14ac:dyDescent="0.25">
      <c r="A2000">
        <v>7097825935</v>
      </c>
      <c r="B2000" s="5">
        <v>41541</v>
      </c>
      <c r="C2000">
        <v>21</v>
      </c>
      <c r="D2000">
        <f>VLOOKUP(Table4[[#This Row],[violation_code]],Table2[[#All],[violation_code]:[category]],3,FALSE)</f>
        <v>1</v>
      </c>
      <c r="E2000">
        <v>349570</v>
      </c>
      <c r="F2000" s="4">
        <v>0.40486111111111112</v>
      </c>
      <c r="G2000">
        <v>2</v>
      </c>
      <c r="H2000" t="s">
        <v>23</v>
      </c>
      <c r="I2000" t="str">
        <f>CONCATENATE(Table4[[#This Row],[house_number]]," ",Table4[[#This Row],[street_name]], ", New York, NY")</f>
        <v>2 W 130th St, New York, NY</v>
      </c>
    </row>
    <row r="2001" spans="1:9" x14ac:dyDescent="0.25">
      <c r="A2001">
        <v>7097825870</v>
      </c>
      <c r="B2001" s="5">
        <v>41541</v>
      </c>
      <c r="C2001">
        <v>21</v>
      </c>
      <c r="D2001">
        <f>VLOOKUP(Table4[[#This Row],[violation_code]],Table2[[#All],[violation_code]:[category]],3,FALSE)</f>
        <v>1</v>
      </c>
      <c r="E2001">
        <v>349570</v>
      </c>
      <c r="F2001" s="4">
        <v>0.38125000000000003</v>
      </c>
      <c r="G2001">
        <v>408</v>
      </c>
      <c r="H2001" t="s">
        <v>23</v>
      </c>
      <c r="I2001" t="str">
        <f>CONCATENATE(Table4[[#This Row],[house_number]]," ",Table4[[#This Row],[street_name]], ", New York, NY")</f>
        <v>408 W 130th St, New York, NY</v>
      </c>
    </row>
    <row r="2002" spans="1:9" x14ac:dyDescent="0.25">
      <c r="A2002">
        <v>7097825868</v>
      </c>
      <c r="B2002" s="5">
        <v>41541</v>
      </c>
      <c r="C2002">
        <v>21</v>
      </c>
      <c r="D2002">
        <f>VLOOKUP(Table4[[#This Row],[violation_code]],Table2[[#All],[violation_code]:[category]],3,FALSE)</f>
        <v>1</v>
      </c>
      <c r="E2002">
        <v>349570</v>
      </c>
      <c r="F2002" s="4">
        <v>0.37986111111111115</v>
      </c>
      <c r="G2002">
        <v>408</v>
      </c>
      <c r="H2002" t="s">
        <v>23</v>
      </c>
      <c r="I2002" t="str">
        <f>CONCATENATE(Table4[[#This Row],[house_number]]," ",Table4[[#This Row],[street_name]], ", New York, NY")</f>
        <v>408 W 130th St, New York, NY</v>
      </c>
    </row>
    <row r="2003" spans="1:9" x14ac:dyDescent="0.25">
      <c r="A2003">
        <v>7097825856</v>
      </c>
      <c r="B2003" s="5">
        <v>41541</v>
      </c>
      <c r="C2003">
        <v>21</v>
      </c>
      <c r="D2003">
        <f>VLOOKUP(Table4[[#This Row],[violation_code]],Table2[[#All],[violation_code]:[category]],3,FALSE)</f>
        <v>1</v>
      </c>
      <c r="E2003">
        <v>349570</v>
      </c>
      <c r="F2003" s="4">
        <v>0.37916666666666665</v>
      </c>
      <c r="G2003" t="s">
        <v>50</v>
      </c>
      <c r="H2003" t="s">
        <v>23</v>
      </c>
      <c r="I2003" t="str">
        <f>CONCATENATE(Table4[[#This Row],[house_number]]," ",Table4[[#This Row],[street_name]], ", New York, NY")</f>
        <v>418-20 W 130th St, New York, NY</v>
      </c>
    </row>
    <row r="2004" spans="1:9" x14ac:dyDescent="0.25">
      <c r="A2004">
        <v>7097825844</v>
      </c>
      <c r="B2004" s="5">
        <v>41541</v>
      </c>
      <c r="C2004">
        <v>21</v>
      </c>
      <c r="D2004">
        <f>VLOOKUP(Table4[[#This Row],[violation_code]],Table2[[#All],[violation_code]:[category]],3,FALSE)</f>
        <v>1</v>
      </c>
      <c r="E2004">
        <v>349570</v>
      </c>
      <c r="F2004" s="4">
        <v>0.35833333333333334</v>
      </c>
      <c r="G2004">
        <v>310</v>
      </c>
      <c r="H2004" t="s">
        <v>46</v>
      </c>
      <c r="I2004" t="str">
        <f>CONCATENATE(Table4[[#This Row],[house_number]]," ",Table4[[#This Row],[street_name]], ", New York, NY")</f>
        <v>310 W 120th St, New York, NY</v>
      </c>
    </row>
    <row r="2005" spans="1:9" x14ac:dyDescent="0.25">
      <c r="A2005">
        <v>7097825820</v>
      </c>
      <c r="B2005" s="5">
        <v>41541</v>
      </c>
      <c r="C2005">
        <v>21</v>
      </c>
      <c r="D2005">
        <f>VLOOKUP(Table4[[#This Row],[violation_code]],Table2[[#All],[violation_code]:[category]],3,FALSE)</f>
        <v>1</v>
      </c>
      <c r="E2005">
        <v>349570</v>
      </c>
      <c r="F2005" s="4">
        <v>0.33888888888888885</v>
      </c>
      <c r="G2005">
        <v>526</v>
      </c>
      <c r="H2005" t="s">
        <v>35</v>
      </c>
      <c r="I2005" t="str">
        <f>CONCATENATE(Table4[[#This Row],[house_number]]," ",Table4[[#This Row],[street_name]], ", New York, NY")</f>
        <v>526 W 147th St, New York, NY</v>
      </c>
    </row>
    <row r="2006" spans="1:9" x14ac:dyDescent="0.25">
      <c r="A2006">
        <v>7097825790</v>
      </c>
      <c r="B2006" s="5">
        <v>41541</v>
      </c>
      <c r="C2006">
        <v>21</v>
      </c>
      <c r="D2006">
        <f>VLOOKUP(Table4[[#This Row],[violation_code]],Table2[[#All],[violation_code]:[category]],3,FALSE)</f>
        <v>1</v>
      </c>
      <c r="E2006">
        <v>349570</v>
      </c>
      <c r="F2006" s="4">
        <v>0.27777777777777779</v>
      </c>
      <c r="G2006">
        <v>865</v>
      </c>
      <c r="H2006" t="s">
        <v>14</v>
      </c>
      <c r="I2006" t="str">
        <f>CONCATENATE(Table4[[#This Row],[house_number]]," ",Table4[[#This Row],[street_name]], ", New York, NY")</f>
        <v>865 Columbus Ave, New York, NY</v>
      </c>
    </row>
    <row r="2007" spans="1:9" x14ac:dyDescent="0.25">
      <c r="A2007">
        <v>7097826836</v>
      </c>
      <c r="B2007" s="5">
        <v>41542</v>
      </c>
      <c r="C2007">
        <v>20</v>
      </c>
      <c r="D2007">
        <f>VLOOKUP(Table4[[#This Row],[violation_code]],Table2[[#All],[violation_code]:[category]],3,FALSE)</f>
        <v>2</v>
      </c>
      <c r="E2007">
        <v>349570</v>
      </c>
      <c r="F2007" s="4">
        <v>0.6743055555555556</v>
      </c>
      <c r="G2007">
        <v>2060</v>
      </c>
      <c r="H2007" t="s">
        <v>110</v>
      </c>
      <c r="I2007" t="str">
        <f>CONCATENATE(Table4[[#This Row],[house_number]]," ",Table4[[#This Row],[street_name]], ", New York, NY")</f>
        <v>2060 Lexington Ave, New York, NY</v>
      </c>
    </row>
    <row r="2008" spans="1:9" x14ac:dyDescent="0.25">
      <c r="A2008">
        <v>7097826824</v>
      </c>
      <c r="B2008" s="5">
        <v>41542</v>
      </c>
      <c r="C2008">
        <v>14</v>
      </c>
      <c r="D2008">
        <f>VLOOKUP(Table4[[#This Row],[violation_code]],Table2[[#All],[violation_code]:[category]],3,FALSE)</f>
        <v>2</v>
      </c>
      <c r="E2008">
        <v>349570</v>
      </c>
      <c r="F2008" s="4">
        <v>0.67222222222222217</v>
      </c>
      <c r="G2008">
        <v>129</v>
      </c>
      <c r="H2008" t="s">
        <v>241</v>
      </c>
      <c r="I2008" t="str">
        <f>CONCATENATE(Table4[[#This Row],[house_number]]," ",Table4[[#This Row],[street_name]], ", New York, NY")</f>
        <v>129 E 124th St, New York, NY</v>
      </c>
    </row>
    <row r="2009" spans="1:9" x14ac:dyDescent="0.25">
      <c r="A2009">
        <v>7097826812</v>
      </c>
      <c r="B2009" s="5">
        <v>41542</v>
      </c>
      <c r="C2009">
        <v>16</v>
      </c>
      <c r="D2009">
        <f>VLOOKUP(Table4[[#This Row],[violation_code]],Table2[[#All],[violation_code]:[category]],3,FALSE)</f>
        <v>2</v>
      </c>
      <c r="E2009">
        <v>349570</v>
      </c>
      <c r="F2009" s="4">
        <v>0.66111111111111109</v>
      </c>
      <c r="G2009">
        <v>116</v>
      </c>
      <c r="H2009" t="s">
        <v>241</v>
      </c>
      <c r="I2009" t="str">
        <f>CONCATENATE(Table4[[#This Row],[house_number]]," ",Table4[[#This Row],[street_name]], ", New York, NY")</f>
        <v>116 E 124th St, New York, NY</v>
      </c>
    </row>
    <row r="2010" spans="1:9" x14ac:dyDescent="0.25">
      <c r="A2010">
        <v>7097826800</v>
      </c>
      <c r="B2010" s="5">
        <v>41542</v>
      </c>
      <c r="C2010">
        <v>38</v>
      </c>
      <c r="D2010">
        <f>VLOOKUP(Table4[[#This Row],[violation_code]],Table2[[#All],[violation_code]:[category]],3,FALSE)</f>
        <v>5</v>
      </c>
      <c r="E2010">
        <v>349570</v>
      </c>
      <c r="F2010" s="4">
        <v>0.65347222222222223</v>
      </c>
      <c r="G2010">
        <v>2</v>
      </c>
      <c r="H2010" t="s">
        <v>69</v>
      </c>
      <c r="I2010" t="str">
        <f>CONCATENATE(Table4[[#This Row],[house_number]]," ",Table4[[#This Row],[street_name]], ", New York, NY")</f>
        <v>2 W 125th St, New York, NY</v>
      </c>
    </row>
    <row r="2011" spans="1:9" x14ac:dyDescent="0.25">
      <c r="A2011">
        <v>7097826757</v>
      </c>
      <c r="B2011" s="5">
        <v>41542</v>
      </c>
      <c r="C2011">
        <v>38</v>
      </c>
      <c r="D2011">
        <f>VLOOKUP(Table4[[#This Row],[violation_code]],Table2[[#All],[violation_code]:[category]],3,FALSE)</f>
        <v>5</v>
      </c>
      <c r="E2011">
        <v>349570</v>
      </c>
      <c r="F2011" s="4">
        <v>0.62291666666666667</v>
      </c>
      <c r="G2011">
        <v>171</v>
      </c>
      <c r="H2011" t="s">
        <v>40</v>
      </c>
      <c r="I2011" t="str">
        <f>CONCATENATE(Table4[[#This Row],[house_number]]," ",Table4[[#This Row],[street_name]], ", New York, NY")</f>
        <v>171 E 116th St, New York, NY</v>
      </c>
    </row>
    <row r="2012" spans="1:9" x14ac:dyDescent="0.25">
      <c r="A2012">
        <v>7097826733</v>
      </c>
      <c r="B2012" s="5">
        <v>41542</v>
      </c>
      <c r="C2012">
        <v>71</v>
      </c>
      <c r="D2012">
        <f>VLOOKUP(Table4[[#This Row],[violation_code]],Table2[[#All],[violation_code]:[category]],3,FALSE)</f>
        <v>5</v>
      </c>
      <c r="E2012">
        <v>349570</v>
      </c>
      <c r="F2012" s="4">
        <v>0.61319444444444449</v>
      </c>
      <c r="G2012">
        <v>1968</v>
      </c>
      <c r="H2012" t="s">
        <v>33</v>
      </c>
      <c r="I2012" t="str">
        <f>CONCATENATE(Table4[[#This Row],[house_number]]," ",Table4[[#This Row],[street_name]], ", New York, NY")</f>
        <v>1968 1st Ave, New York, NY</v>
      </c>
    </row>
    <row r="2013" spans="1:9" x14ac:dyDescent="0.25">
      <c r="A2013">
        <v>7097826617</v>
      </c>
      <c r="B2013" s="5">
        <v>41542</v>
      </c>
      <c r="C2013">
        <v>21</v>
      </c>
      <c r="D2013">
        <f>VLOOKUP(Table4[[#This Row],[violation_code]],Table2[[#All],[violation_code]:[category]],3,FALSE)</f>
        <v>1</v>
      </c>
      <c r="E2013">
        <v>349570</v>
      </c>
      <c r="F2013" s="4">
        <v>0.49305555555555558</v>
      </c>
      <c r="G2013">
        <v>674</v>
      </c>
      <c r="H2013" t="s">
        <v>106</v>
      </c>
      <c r="I2013" t="str">
        <f>CONCATENATE(Table4[[#This Row],[house_number]]," ",Table4[[#This Row],[street_name]], ", New York, NY")</f>
        <v>674 W 161st St, New York, NY</v>
      </c>
    </row>
    <row r="2014" spans="1:9" x14ac:dyDescent="0.25">
      <c r="A2014">
        <v>7097826605</v>
      </c>
      <c r="B2014" s="5">
        <v>41542</v>
      </c>
      <c r="C2014">
        <v>21</v>
      </c>
      <c r="D2014">
        <f>VLOOKUP(Table4[[#This Row],[violation_code]],Table2[[#All],[violation_code]:[category]],3,FALSE)</f>
        <v>1</v>
      </c>
      <c r="E2014">
        <v>349570</v>
      </c>
      <c r="F2014" s="4">
        <v>0.4916666666666667</v>
      </c>
      <c r="G2014">
        <v>667</v>
      </c>
      <c r="H2014" t="s">
        <v>106</v>
      </c>
      <c r="I2014" t="str">
        <f>CONCATENATE(Table4[[#This Row],[house_number]]," ",Table4[[#This Row],[street_name]], ", New York, NY")</f>
        <v>667 W 161st St, New York, NY</v>
      </c>
    </row>
    <row r="2015" spans="1:9" x14ac:dyDescent="0.25">
      <c r="A2015">
        <v>7097826599</v>
      </c>
      <c r="B2015" s="5">
        <v>41542</v>
      </c>
      <c r="C2015">
        <v>80</v>
      </c>
      <c r="D2015">
        <f>VLOOKUP(Table4[[#This Row],[violation_code]],Table2[[#All],[violation_code]:[category]],3,FALSE)</f>
        <v>6</v>
      </c>
      <c r="E2015">
        <v>349570</v>
      </c>
      <c r="F2015" s="4">
        <v>0.48888888888888887</v>
      </c>
      <c r="G2015">
        <v>674</v>
      </c>
      <c r="H2015" t="s">
        <v>65</v>
      </c>
      <c r="I2015" t="str">
        <f>CONCATENATE(Table4[[#This Row],[house_number]]," ",Table4[[#This Row],[street_name]], ", New York, NY")</f>
        <v>674 W 163rd St, New York, NY</v>
      </c>
    </row>
    <row r="2016" spans="1:9" x14ac:dyDescent="0.25">
      <c r="A2016">
        <v>7097826587</v>
      </c>
      <c r="B2016" s="5">
        <v>41542</v>
      </c>
      <c r="C2016">
        <v>21</v>
      </c>
      <c r="D2016">
        <f>VLOOKUP(Table4[[#This Row],[violation_code]],Table2[[#All],[violation_code]:[category]],3,FALSE)</f>
        <v>1</v>
      </c>
      <c r="E2016">
        <v>349570</v>
      </c>
      <c r="F2016" s="4">
        <v>0.48819444444444443</v>
      </c>
      <c r="G2016">
        <v>674</v>
      </c>
      <c r="H2016" t="s">
        <v>65</v>
      </c>
      <c r="I2016" t="str">
        <f>CONCATENATE(Table4[[#This Row],[house_number]]," ",Table4[[#This Row],[street_name]], ", New York, NY")</f>
        <v>674 W 163rd St, New York, NY</v>
      </c>
    </row>
    <row r="2017" spans="1:9" x14ac:dyDescent="0.25">
      <c r="A2017">
        <v>7097826563</v>
      </c>
      <c r="B2017" s="5">
        <v>41542</v>
      </c>
      <c r="C2017">
        <v>21</v>
      </c>
      <c r="D2017">
        <f>VLOOKUP(Table4[[#This Row],[violation_code]],Table2[[#All],[violation_code]:[category]],3,FALSE)</f>
        <v>1</v>
      </c>
      <c r="E2017">
        <v>349570</v>
      </c>
      <c r="F2017" s="4">
        <v>0.4861111111111111</v>
      </c>
      <c r="G2017">
        <v>662</v>
      </c>
      <c r="H2017" t="s">
        <v>65</v>
      </c>
      <c r="I2017" t="str">
        <f>CONCATENATE(Table4[[#This Row],[house_number]]," ",Table4[[#This Row],[street_name]], ", New York, NY")</f>
        <v>662 W 163rd St, New York, NY</v>
      </c>
    </row>
    <row r="2018" spans="1:9" x14ac:dyDescent="0.25">
      <c r="A2018">
        <v>7097826551</v>
      </c>
      <c r="B2018" s="5">
        <v>41542</v>
      </c>
      <c r="C2018">
        <v>21</v>
      </c>
      <c r="D2018">
        <f>VLOOKUP(Table4[[#This Row],[violation_code]],Table2[[#All],[violation_code]:[category]],3,FALSE)</f>
        <v>1</v>
      </c>
      <c r="E2018">
        <v>349570</v>
      </c>
      <c r="F2018" s="4">
        <v>0.48541666666666666</v>
      </c>
      <c r="G2018" t="s">
        <v>173</v>
      </c>
      <c r="H2018" t="s">
        <v>65</v>
      </c>
      <c r="I2018" t="str">
        <f>CONCATENATE(Table4[[#This Row],[house_number]]," ",Table4[[#This Row],[street_name]], ", New York, NY")</f>
        <v>652-662 W 163rd St, New York, NY</v>
      </c>
    </row>
    <row r="2019" spans="1:9" x14ac:dyDescent="0.25">
      <c r="A2019">
        <v>7097826538</v>
      </c>
      <c r="B2019" s="5">
        <v>41542</v>
      </c>
      <c r="C2019">
        <v>21</v>
      </c>
      <c r="D2019">
        <f>VLOOKUP(Table4[[#This Row],[violation_code]],Table2[[#All],[violation_code]:[category]],3,FALSE)</f>
        <v>1</v>
      </c>
      <c r="E2019">
        <v>349570</v>
      </c>
      <c r="F2019" s="4">
        <v>0.48402777777777778</v>
      </c>
      <c r="G2019" t="s">
        <v>212</v>
      </c>
      <c r="H2019" t="s">
        <v>107</v>
      </c>
      <c r="I2019" t="str">
        <f>CONCATENATE(Table4[[#This Row],[house_number]]," ",Table4[[#This Row],[street_name]], ", New York, NY")</f>
        <v>100-98 Ft Washington Ave, New York, NY</v>
      </c>
    </row>
    <row r="2020" spans="1:9" x14ac:dyDescent="0.25">
      <c r="A2020">
        <v>7097826496</v>
      </c>
      <c r="B2020" s="5">
        <v>41542</v>
      </c>
      <c r="C2020">
        <v>21</v>
      </c>
      <c r="D2020">
        <f>VLOOKUP(Table4[[#This Row],[violation_code]],Table2[[#All],[violation_code]:[category]],3,FALSE)</f>
        <v>1</v>
      </c>
      <c r="E2020">
        <v>349570</v>
      </c>
      <c r="F2020" s="4">
        <v>0.40763888888888888</v>
      </c>
      <c r="G2020">
        <v>47</v>
      </c>
      <c r="H2020" t="s">
        <v>143</v>
      </c>
      <c r="I2020" t="str">
        <f>CONCATENATE(Table4[[#This Row],[house_number]]," ",Table4[[#This Row],[street_name]], ", New York, NY")</f>
        <v>47 Arden St, New York, NY</v>
      </c>
    </row>
    <row r="2021" spans="1:9" x14ac:dyDescent="0.25">
      <c r="A2021">
        <v>7097826484</v>
      </c>
      <c r="B2021" s="5">
        <v>41542</v>
      </c>
      <c r="C2021">
        <v>21</v>
      </c>
      <c r="D2021">
        <f>VLOOKUP(Table4[[#This Row],[violation_code]],Table2[[#All],[violation_code]:[category]],3,FALSE)</f>
        <v>1</v>
      </c>
      <c r="E2021">
        <v>349570</v>
      </c>
      <c r="F2021" s="4">
        <v>0.40277777777777773</v>
      </c>
      <c r="G2021">
        <v>14</v>
      </c>
      <c r="H2021" t="s">
        <v>70</v>
      </c>
      <c r="I2021" t="str">
        <f>CONCATENATE(Table4[[#This Row],[house_number]]," ",Table4[[#This Row],[street_name]], ", New York, NY")</f>
        <v>14 Thayer St, New York, NY</v>
      </c>
    </row>
    <row r="2022" spans="1:9" x14ac:dyDescent="0.25">
      <c r="A2022">
        <v>7097826472</v>
      </c>
      <c r="B2022" s="5">
        <v>41542</v>
      </c>
      <c r="C2022">
        <v>21</v>
      </c>
      <c r="D2022">
        <f>VLOOKUP(Table4[[#This Row],[violation_code]],Table2[[#All],[violation_code]:[category]],3,FALSE)</f>
        <v>1</v>
      </c>
      <c r="E2022">
        <v>349570</v>
      </c>
      <c r="F2022" s="4">
        <v>0.40208333333333335</v>
      </c>
      <c r="G2022">
        <v>14</v>
      </c>
      <c r="H2022" t="s">
        <v>70</v>
      </c>
      <c r="I2022" t="str">
        <f>CONCATENATE(Table4[[#This Row],[house_number]]," ",Table4[[#This Row],[street_name]], ", New York, NY")</f>
        <v>14 Thayer St, New York, NY</v>
      </c>
    </row>
    <row r="2023" spans="1:9" x14ac:dyDescent="0.25">
      <c r="A2023">
        <v>7097826460</v>
      </c>
      <c r="B2023" s="5">
        <v>41542</v>
      </c>
      <c r="C2023">
        <v>21</v>
      </c>
      <c r="D2023">
        <f>VLOOKUP(Table4[[#This Row],[violation_code]],Table2[[#All],[violation_code]:[category]],3,FALSE)</f>
        <v>1</v>
      </c>
      <c r="E2023">
        <v>349570</v>
      </c>
      <c r="F2023" s="4">
        <v>0.40138888888888885</v>
      </c>
      <c r="G2023">
        <v>2</v>
      </c>
      <c r="H2023" t="s">
        <v>70</v>
      </c>
      <c r="I2023" t="str">
        <f>CONCATENATE(Table4[[#This Row],[house_number]]," ",Table4[[#This Row],[street_name]], ", New York, NY")</f>
        <v>2 Thayer St, New York, NY</v>
      </c>
    </row>
    <row r="2024" spans="1:9" x14ac:dyDescent="0.25">
      <c r="A2024">
        <v>7097826459</v>
      </c>
      <c r="B2024" s="5">
        <v>41542</v>
      </c>
      <c r="C2024">
        <v>21</v>
      </c>
      <c r="D2024">
        <f>VLOOKUP(Table4[[#This Row],[violation_code]],Table2[[#All],[violation_code]:[category]],3,FALSE)</f>
        <v>1</v>
      </c>
      <c r="E2024">
        <v>349570</v>
      </c>
      <c r="F2024" s="4">
        <v>0.40069444444444446</v>
      </c>
      <c r="G2024">
        <v>2</v>
      </c>
      <c r="H2024" t="s">
        <v>70</v>
      </c>
      <c r="I2024" t="str">
        <f>CONCATENATE(Table4[[#This Row],[house_number]]," ",Table4[[#This Row],[street_name]], ", New York, NY")</f>
        <v>2 Thayer St, New York, NY</v>
      </c>
    </row>
    <row r="2025" spans="1:9" x14ac:dyDescent="0.25">
      <c r="A2025">
        <v>7097826447</v>
      </c>
      <c r="B2025" s="5">
        <v>41542</v>
      </c>
      <c r="C2025">
        <v>21</v>
      </c>
      <c r="D2025">
        <f>VLOOKUP(Table4[[#This Row],[violation_code]],Table2[[#All],[violation_code]:[category]],3,FALSE)</f>
        <v>1</v>
      </c>
      <c r="E2025">
        <v>349570</v>
      </c>
      <c r="F2025" s="4">
        <v>0.39999999999999997</v>
      </c>
      <c r="G2025">
        <v>2</v>
      </c>
      <c r="H2025" t="s">
        <v>70</v>
      </c>
      <c r="I2025" t="str">
        <f>CONCATENATE(Table4[[#This Row],[house_number]]," ",Table4[[#This Row],[street_name]], ", New York, NY")</f>
        <v>2 Thayer St, New York, NY</v>
      </c>
    </row>
    <row r="2026" spans="1:9" x14ac:dyDescent="0.25">
      <c r="A2026">
        <v>7097826423</v>
      </c>
      <c r="B2026" s="5">
        <v>41542</v>
      </c>
      <c r="C2026">
        <v>19</v>
      </c>
      <c r="D2026">
        <f>VLOOKUP(Table4[[#This Row],[violation_code]],Table2[[#All],[violation_code]:[category]],3,FALSE)</f>
        <v>2</v>
      </c>
      <c r="E2026">
        <v>349570</v>
      </c>
      <c r="F2026" s="4">
        <v>0.37291666666666662</v>
      </c>
      <c r="G2026">
        <v>1625</v>
      </c>
      <c r="H2026" t="s">
        <v>16</v>
      </c>
      <c r="I2026" t="str">
        <f>CONCATENATE(Table4[[#This Row],[house_number]]," ",Table4[[#This Row],[street_name]], ", New York, NY")</f>
        <v>1625 Amsterdam Ave, New York, NY</v>
      </c>
    </row>
    <row r="2027" spans="1:9" x14ac:dyDescent="0.25">
      <c r="A2027">
        <v>7097826393</v>
      </c>
      <c r="B2027" s="5">
        <v>41542</v>
      </c>
      <c r="C2027">
        <v>19</v>
      </c>
      <c r="D2027">
        <f>VLOOKUP(Table4[[#This Row],[violation_code]],Table2[[#All],[violation_code]:[category]],3,FALSE)</f>
        <v>2</v>
      </c>
      <c r="E2027">
        <v>349570</v>
      </c>
      <c r="F2027" s="4">
        <v>0.36319444444444443</v>
      </c>
      <c r="G2027">
        <v>274</v>
      </c>
      <c r="H2027" t="s">
        <v>120</v>
      </c>
      <c r="I2027" t="str">
        <f>CONCATENATE(Table4[[#This Row],[house_number]]," ",Table4[[#This Row],[street_name]], ", New York, NY")</f>
        <v>274 W 145th St, New York, NY</v>
      </c>
    </row>
    <row r="2028" spans="1:9" x14ac:dyDescent="0.25">
      <c r="A2028">
        <v>7097826381</v>
      </c>
      <c r="B2028" s="5">
        <v>41542</v>
      </c>
      <c r="C2028">
        <v>21</v>
      </c>
      <c r="D2028">
        <f>VLOOKUP(Table4[[#This Row],[violation_code]],Table2[[#All],[violation_code]:[category]],3,FALSE)</f>
        <v>1</v>
      </c>
      <c r="E2028">
        <v>349570</v>
      </c>
      <c r="F2028" s="4">
        <v>0.3576388888888889</v>
      </c>
      <c r="G2028">
        <v>506</v>
      </c>
      <c r="H2028" t="s">
        <v>62</v>
      </c>
      <c r="I2028" t="str">
        <f>CONCATENATE(Table4[[#This Row],[house_number]]," ",Table4[[#This Row],[street_name]], ", New York, NY")</f>
        <v>506 Lenox Ave, New York, NY</v>
      </c>
    </row>
    <row r="2029" spans="1:9" x14ac:dyDescent="0.25">
      <c r="A2029">
        <v>7097826356</v>
      </c>
      <c r="B2029" s="5">
        <v>41542</v>
      </c>
      <c r="C2029">
        <v>21</v>
      </c>
      <c r="D2029">
        <f>VLOOKUP(Table4[[#This Row],[violation_code]],Table2[[#All],[violation_code]:[category]],3,FALSE)</f>
        <v>1</v>
      </c>
      <c r="E2029">
        <v>349570</v>
      </c>
      <c r="F2029" s="4">
        <v>0.34722222222222227</v>
      </c>
      <c r="G2029">
        <v>2196</v>
      </c>
      <c r="H2029" t="s">
        <v>156</v>
      </c>
      <c r="I2029" t="str">
        <f>CONCATENATE(Table4[[#This Row],[house_number]]," ",Table4[[#This Row],[street_name]], ", New York, NY")</f>
        <v>2196 5th Ave, New York, NY</v>
      </c>
    </row>
    <row r="2030" spans="1:9" x14ac:dyDescent="0.25">
      <c r="A2030">
        <v>7097826344</v>
      </c>
      <c r="B2030" s="5">
        <v>41542</v>
      </c>
      <c r="C2030">
        <v>21</v>
      </c>
      <c r="D2030">
        <f>VLOOKUP(Table4[[#This Row],[violation_code]],Table2[[#All],[violation_code]:[category]],3,FALSE)</f>
        <v>1</v>
      </c>
      <c r="E2030">
        <v>349570</v>
      </c>
      <c r="F2030" s="4">
        <v>0.3444444444444445</v>
      </c>
      <c r="G2030">
        <v>2196</v>
      </c>
      <c r="H2030" t="s">
        <v>156</v>
      </c>
      <c r="I2030" t="str">
        <f>CONCATENATE(Table4[[#This Row],[house_number]]," ",Table4[[#This Row],[street_name]], ", New York, NY")</f>
        <v>2196 5th Ave, New York, NY</v>
      </c>
    </row>
    <row r="2031" spans="1:9" x14ac:dyDescent="0.25">
      <c r="A2031">
        <v>7097826320</v>
      </c>
      <c r="B2031" s="5">
        <v>41542</v>
      </c>
      <c r="C2031">
        <v>21</v>
      </c>
      <c r="D2031">
        <f>VLOOKUP(Table4[[#This Row],[violation_code]],Table2[[#All],[violation_code]:[category]],3,FALSE)</f>
        <v>1</v>
      </c>
      <c r="E2031">
        <v>349570</v>
      </c>
      <c r="F2031" s="4">
        <v>0.33958333333333335</v>
      </c>
      <c r="G2031">
        <v>365</v>
      </c>
      <c r="H2031" t="s">
        <v>62</v>
      </c>
      <c r="I2031" t="str">
        <f>CONCATENATE(Table4[[#This Row],[house_number]]," ",Table4[[#This Row],[street_name]], ", New York, NY")</f>
        <v>365 Lenox Ave, New York, NY</v>
      </c>
    </row>
    <row r="2032" spans="1:9" x14ac:dyDescent="0.25">
      <c r="A2032">
        <v>7097826307</v>
      </c>
      <c r="B2032" s="5">
        <v>41542</v>
      </c>
      <c r="C2032">
        <v>21</v>
      </c>
      <c r="D2032">
        <f>VLOOKUP(Table4[[#This Row],[violation_code]],Table2[[#All],[violation_code]:[category]],3,FALSE)</f>
        <v>1</v>
      </c>
      <c r="E2032">
        <v>349570</v>
      </c>
      <c r="F2032" s="4">
        <v>0.32361111111111113</v>
      </c>
      <c r="G2032">
        <v>2705</v>
      </c>
      <c r="H2032" t="s">
        <v>17</v>
      </c>
      <c r="I2032" t="str">
        <f>CONCATENATE(Table4[[#This Row],[house_number]]," ",Table4[[#This Row],[street_name]], ", New York, NY")</f>
        <v>2705 Broadway, New York, NY</v>
      </c>
    </row>
    <row r="2033" spans="1:9" x14ac:dyDescent="0.25">
      <c r="A2033">
        <v>7097826228</v>
      </c>
      <c r="B2033" s="5">
        <v>41542</v>
      </c>
      <c r="C2033">
        <v>21</v>
      </c>
      <c r="D2033">
        <f>VLOOKUP(Table4[[#This Row],[violation_code]],Table2[[#All],[violation_code]:[category]],3,FALSE)</f>
        <v>1</v>
      </c>
      <c r="E2033">
        <v>349570</v>
      </c>
      <c r="F2033" s="4">
        <v>0.30138888888888887</v>
      </c>
      <c r="G2033">
        <v>808</v>
      </c>
      <c r="H2033" t="s">
        <v>14</v>
      </c>
      <c r="I2033" t="str">
        <f>CONCATENATE(Table4[[#This Row],[house_number]]," ",Table4[[#This Row],[street_name]], ", New York, NY")</f>
        <v>808 Columbus Ave, New York, NY</v>
      </c>
    </row>
    <row r="2034" spans="1:9" x14ac:dyDescent="0.25">
      <c r="A2034">
        <v>7097826204</v>
      </c>
      <c r="B2034" s="5">
        <v>41542</v>
      </c>
      <c r="C2034">
        <v>21</v>
      </c>
      <c r="D2034">
        <f>VLOOKUP(Table4[[#This Row],[violation_code]],Table2[[#All],[violation_code]:[category]],3,FALSE)</f>
        <v>1</v>
      </c>
      <c r="E2034">
        <v>349570</v>
      </c>
      <c r="F2034" s="4">
        <v>0.29791666666666666</v>
      </c>
      <c r="G2034">
        <v>870</v>
      </c>
      <c r="H2034" t="s">
        <v>14</v>
      </c>
      <c r="I2034" t="str">
        <f>CONCATENATE(Table4[[#This Row],[house_number]]," ",Table4[[#This Row],[street_name]], ", New York, NY")</f>
        <v>870 Columbus Ave, New York, NY</v>
      </c>
    </row>
    <row r="2035" spans="1:9" x14ac:dyDescent="0.25">
      <c r="A2035">
        <v>7097826150</v>
      </c>
      <c r="B2035" s="5">
        <v>41542</v>
      </c>
      <c r="C2035">
        <v>19</v>
      </c>
      <c r="D2035">
        <f>VLOOKUP(Table4[[#This Row],[violation_code]],Table2[[#All],[violation_code]:[category]],3,FALSE)</f>
        <v>2</v>
      </c>
      <c r="E2035">
        <v>349570</v>
      </c>
      <c r="F2035" s="4">
        <v>0.2388888888888889</v>
      </c>
      <c r="G2035">
        <v>259</v>
      </c>
      <c r="H2035" t="s">
        <v>159</v>
      </c>
      <c r="I2035" t="str">
        <f>CONCATENATE(Table4[[#This Row],[house_number]]," ",Table4[[#This Row],[street_name]], ", New York, NY")</f>
        <v>259 W 97th St, New York, NY</v>
      </c>
    </row>
    <row r="2036" spans="1:9" x14ac:dyDescent="0.25">
      <c r="A2036">
        <v>7097826162</v>
      </c>
      <c r="B2036" s="5">
        <v>41542</v>
      </c>
      <c r="C2036">
        <v>10</v>
      </c>
      <c r="D2036">
        <f>VLOOKUP(Table4[[#This Row],[violation_code]],Table2[[#All],[violation_code]:[category]],3,FALSE)</f>
        <v>2</v>
      </c>
      <c r="E2036">
        <v>349570</v>
      </c>
      <c r="F2036" s="4">
        <v>0.27083333333333331</v>
      </c>
      <c r="G2036">
        <v>903</v>
      </c>
      <c r="H2036" t="s">
        <v>14</v>
      </c>
      <c r="I2036" t="str">
        <f>CONCATENATE(Table4[[#This Row],[house_number]]," ",Table4[[#This Row],[street_name]], ", New York, NY")</f>
        <v>903 Columbus Ave, New York, NY</v>
      </c>
    </row>
    <row r="2037" spans="1:9" x14ac:dyDescent="0.25">
      <c r="A2037">
        <v>7097826149</v>
      </c>
      <c r="B2037" s="5">
        <v>41542</v>
      </c>
      <c r="C2037">
        <v>19</v>
      </c>
      <c r="D2037">
        <f>VLOOKUP(Table4[[#This Row],[violation_code]],Table2[[#All],[violation_code]:[category]],3,FALSE)</f>
        <v>2</v>
      </c>
      <c r="E2037">
        <v>349570</v>
      </c>
      <c r="F2037" s="4">
        <v>0.23680555555555557</v>
      </c>
      <c r="G2037">
        <v>2575</v>
      </c>
      <c r="H2037" t="s">
        <v>17</v>
      </c>
      <c r="I2037" t="str">
        <f>CONCATENATE(Table4[[#This Row],[house_number]]," ",Table4[[#This Row],[street_name]], ", New York, NY")</f>
        <v>2575 Broadway, New York, NY</v>
      </c>
    </row>
    <row r="2038" spans="1:9" x14ac:dyDescent="0.25">
      <c r="A2038">
        <v>7097826794</v>
      </c>
      <c r="B2038" s="5">
        <v>41542</v>
      </c>
      <c r="C2038">
        <v>19</v>
      </c>
      <c r="D2038">
        <f>VLOOKUP(Table4[[#This Row],[violation_code]],Table2[[#All],[violation_code]:[category]],3,FALSE)</f>
        <v>2</v>
      </c>
      <c r="E2038">
        <v>349570</v>
      </c>
      <c r="F2038" s="4">
        <v>0.63611111111111118</v>
      </c>
      <c r="G2038">
        <v>257</v>
      </c>
      <c r="H2038" t="s">
        <v>102</v>
      </c>
      <c r="I2038" t="str">
        <f>CONCATENATE(Table4[[#This Row],[house_number]]," ",Table4[[#This Row],[street_name]], ", New York, NY")</f>
        <v>257 W 116th St, New York, NY</v>
      </c>
    </row>
    <row r="2039" spans="1:9" x14ac:dyDescent="0.25">
      <c r="A2039">
        <v>7097826782</v>
      </c>
      <c r="B2039" s="5">
        <v>41542</v>
      </c>
      <c r="C2039">
        <v>19</v>
      </c>
      <c r="D2039">
        <f>VLOOKUP(Table4[[#This Row],[violation_code]],Table2[[#All],[violation_code]:[category]],3,FALSE)</f>
        <v>2</v>
      </c>
      <c r="E2039">
        <v>349570</v>
      </c>
      <c r="F2039" s="4">
        <v>0.63402777777777775</v>
      </c>
      <c r="G2039">
        <v>164</v>
      </c>
      <c r="H2039" t="s">
        <v>102</v>
      </c>
      <c r="I2039" t="str">
        <f>CONCATENATE(Table4[[#This Row],[house_number]]," ",Table4[[#This Row],[street_name]], ", New York, NY")</f>
        <v>164 W 116th St, New York, NY</v>
      </c>
    </row>
    <row r="2040" spans="1:9" x14ac:dyDescent="0.25">
      <c r="A2040">
        <v>7097826770</v>
      </c>
      <c r="B2040" s="5">
        <v>41542</v>
      </c>
      <c r="C2040">
        <v>20</v>
      </c>
      <c r="D2040">
        <f>VLOOKUP(Table4[[#This Row],[violation_code]],Table2[[#All],[violation_code]:[category]],3,FALSE)</f>
        <v>2</v>
      </c>
      <c r="E2040">
        <v>349570</v>
      </c>
      <c r="F2040" s="4">
        <v>0.62916666666666665</v>
      </c>
      <c r="G2040">
        <v>15</v>
      </c>
      <c r="H2040" t="s">
        <v>102</v>
      </c>
      <c r="I2040" t="str">
        <f>CONCATENATE(Table4[[#This Row],[house_number]]," ",Table4[[#This Row],[street_name]], ", New York, NY")</f>
        <v>15 W 116th St, New York, NY</v>
      </c>
    </row>
    <row r="2041" spans="1:9" x14ac:dyDescent="0.25">
      <c r="A2041">
        <v>7097826769</v>
      </c>
      <c r="B2041" s="5">
        <v>41542</v>
      </c>
      <c r="C2041">
        <v>46</v>
      </c>
      <c r="D2041">
        <f>VLOOKUP(Table4[[#This Row],[violation_code]],Table2[[#All],[violation_code]:[category]],3,FALSE)</f>
        <v>3</v>
      </c>
      <c r="E2041">
        <v>349570</v>
      </c>
      <c r="F2041" s="4">
        <v>0.62638888888888888</v>
      </c>
      <c r="G2041">
        <v>74</v>
      </c>
      <c r="H2041" t="s">
        <v>40</v>
      </c>
      <c r="I2041" t="str">
        <f>CONCATENATE(Table4[[#This Row],[house_number]]," ",Table4[[#This Row],[street_name]], ", New York, NY")</f>
        <v>74 E 116th St, New York, NY</v>
      </c>
    </row>
    <row r="2042" spans="1:9" x14ac:dyDescent="0.25">
      <c r="A2042">
        <v>7097826745</v>
      </c>
      <c r="B2042" s="5">
        <v>41542</v>
      </c>
      <c r="C2042">
        <v>40</v>
      </c>
      <c r="D2042">
        <f>VLOOKUP(Table4[[#This Row],[violation_code]],Table2[[#All],[violation_code]:[category]],3,FALSE)</f>
        <v>2</v>
      </c>
      <c r="E2042">
        <v>349570</v>
      </c>
      <c r="F2042" s="4">
        <v>0.62083333333333335</v>
      </c>
      <c r="G2042">
        <v>201</v>
      </c>
      <c r="H2042" t="s">
        <v>40</v>
      </c>
      <c r="I2042" t="str">
        <f>CONCATENATE(Table4[[#This Row],[house_number]]," ",Table4[[#This Row],[street_name]], ", New York, NY")</f>
        <v>201 E 116th St, New York, NY</v>
      </c>
    </row>
    <row r="2043" spans="1:9" x14ac:dyDescent="0.25">
      <c r="A2043">
        <v>7097826721</v>
      </c>
      <c r="B2043" s="5">
        <v>41542</v>
      </c>
      <c r="C2043">
        <v>40</v>
      </c>
      <c r="D2043">
        <f>VLOOKUP(Table4[[#This Row],[violation_code]],Table2[[#All],[violation_code]:[category]],3,FALSE)</f>
        <v>2</v>
      </c>
      <c r="E2043">
        <v>349570</v>
      </c>
      <c r="F2043" s="4">
        <v>0.61249999999999993</v>
      </c>
      <c r="G2043">
        <v>1974</v>
      </c>
      <c r="H2043" t="s">
        <v>33</v>
      </c>
      <c r="I2043" t="str">
        <f>CONCATENATE(Table4[[#This Row],[house_number]]," ",Table4[[#This Row],[street_name]], ", New York, NY")</f>
        <v>1974 1st Ave, New York, NY</v>
      </c>
    </row>
    <row r="2044" spans="1:9" x14ac:dyDescent="0.25">
      <c r="A2044">
        <v>7097826710</v>
      </c>
      <c r="B2044" s="5">
        <v>41542</v>
      </c>
      <c r="C2044">
        <v>40</v>
      </c>
      <c r="D2044">
        <f>VLOOKUP(Table4[[#This Row],[violation_code]],Table2[[#All],[violation_code]:[category]],3,FALSE)</f>
        <v>2</v>
      </c>
      <c r="E2044">
        <v>349570</v>
      </c>
      <c r="F2044" s="4">
        <v>0.59375</v>
      </c>
      <c r="G2044">
        <v>132</v>
      </c>
      <c r="H2044" t="s">
        <v>102</v>
      </c>
      <c r="I2044" t="str">
        <f>CONCATENATE(Table4[[#This Row],[house_number]]," ",Table4[[#This Row],[street_name]], ", New York, NY")</f>
        <v>132 W 116th St, New York, NY</v>
      </c>
    </row>
    <row r="2045" spans="1:9" x14ac:dyDescent="0.25">
      <c r="A2045">
        <v>7097826708</v>
      </c>
      <c r="B2045" s="5">
        <v>41542</v>
      </c>
      <c r="C2045">
        <v>19</v>
      </c>
      <c r="D2045">
        <f>VLOOKUP(Table4[[#This Row],[violation_code]],Table2[[#All],[violation_code]:[category]],3,FALSE)</f>
        <v>2</v>
      </c>
      <c r="E2045">
        <v>349570</v>
      </c>
      <c r="F2045" s="4">
        <v>0.58888888888888891</v>
      </c>
      <c r="G2045">
        <v>257</v>
      </c>
      <c r="H2045" t="s">
        <v>102</v>
      </c>
      <c r="I2045" t="str">
        <f>CONCATENATE(Table4[[#This Row],[house_number]]," ",Table4[[#This Row],[street_name]], ", New York, NY")</f>
        <v>257 W 116th St, New York, NY</v>
      </c>
    </row>
    <row r="2046" spans="1:9" x14ac:dyDescent="0.25">
      <c r="A2046">
        <v>7097826691</v>
      </c>
      <c r="B2046" s="5">
        <v>41542</v>
      </c>
      <c r="C2046">
        <v>46</v>
      </c>
      <c r="D2046">
        <f>VLOOKUP(Table4[[#This Row],[violation_code]],Table2[[#All],[violation_code]:[category]],3,FALSE)</f>
        <v>3</v>
      </c>
      <c r="E2046">
        <v>349570</v>
      </c>
      <c r="F2046" s="4">
        <v>0.58611111111111114</v>
      </c>
      <c r="G2046">
        <v>108</v>
      </c>
      <c r="H2046" t="s">
        <v>102</v>
      </c>
      <c r="I2046" t="str">
        <f>CONCATENATE(Table4[[#This Row],[house_number]]," ",Table4[[#This Row],[street_name]], ", New York, NY")</f>
        <v>108 W 116th St, New York, NY</v>
      </c>
    </row>
    <row r="2047" spans="1:9" x14ac:dyDescent="0.25">
      <c r="A2047">
        <v>7097826680</v>
      </c>
      <c r="B2047" s="5">
        <v>41542</v>
      </c>
      <c r="C2047">
        <v>46</v>
      </c>
      <c r="D2047">
        <f>VLOOKUP(Table4[[#This Row],[violation_code]],Table2[[#All],[violation_code]:[category]],3,FALSE)</f>
        <v>3</v>
      </c>
      <c r="E2047">
        <v>349570</v>
      </c>
      <c r="F2047" s="4">
        <v>0.58194444444444449</v>
      </c>
      <c r="G2047">
        <v>4</v>
      </c>
      <c r="H2047" t="s">
        <v>40</v>
      </c>
      <c r="I2047" t="str">
        <f>CONCATENATE(Table4[[#This Row],[house_number]]," ",Table4[[#This Row],[street_name]], ", New York, NY")</f>
        <v>4 E 116th St, New York, NY</v>
      </c>
    </row>
    <row r="2048" spans="1:9" x14ac:dyDescent="0.25">
      <c r="A2048">
        <v>7097826678</v>
      </c>
      <c r="B2048" s="5">
        <v>41542</v>
      </c>
      <c r="C2048">
        <v>46</v>
      </c>
      <c r="D2048">
        <f>VLOOKUP(Table4[[#This Row],[violation_code]],Table2[[#All],[violation_code]:[category]],3,FALSE)</f>
        <v>3</v>
      </c>
      <c r="E2048">
        <v>349570</v>
      </c>
      <c r="F2048" s="4">
        <v>0.57777777777777783</v>
      </c>
      <c r="G2048">
        <v>164</v>
      </c>
      <c r="H2048" t="s">
        <v>40</v>
      </c>
      <c r="I2048" t="str">
        <f>CONCATENATE(Table4[[#This Row],[house_number]]," ",Table4[[#This Row],[street_name]], ", New York, NY")</f>
        <v>164 E 116th St, New York, NY</v>
      </c>
    </row>
    <row r="2049" spans="1:9" x14ac:dyDescent="0.25">
      <c r="A2049">
        <v>7097826666</v>
      </c>
      <c r="B2049" s="5">
        <v>41542</v>
      </c>
      <c r="C2049">
        <v>18</v>
      </c>
      <c r="D2049">
        <f>VLOOKUP(Table4[[#This Row],[violation_code]],Table2[[#All],[violation_code]:[category]],3,FALSE)</f>
        <v>2</v>
      </c>
      <c r="E2049">
        <v>349570</v>
      </c>
      <c r="F2049" s="4">
        <v>0.57361111111111118</v>
      </c>
      <c r="G2049">
        <v>2250</v>
      </c>
      <c r="H2049" t="s">
        <v>33</v>
      </c>
      <c r="I2049" t="str">
        <f>CONCATENATE(Table4[[#This Row],[house_number]]," ",Table4[[#This Row],[street_name]], ", New York, NY")</f>
        <v>2250 1st Ave, New York, NY</v>
      </c>
    </row>
    <row r="2050" spans="1:9" x14ac:dyDescent="0.25">
      <c r="A2050">
        <v>7097826630</v>
      </c>
      <c r="B2050" s="5">
        <v>41542</v>
      </c>
      <c r="C2050">
        <v>21</v>
      </c>
      <c r="D2050">
        <f>VLOOKUP(Table4[[#This Row],[violation_code]],Table2[[#All],[violation_code]:[category]],3,FALSE)</f>
        <v>1</v>
      </c>
      <c r="E2050">
        <v>349570</v>
      </c>
      <c r="F2050" s="4">
        <v>0.50208333333333333</v>
      </c>
      <c r="G2050">
        <v>645</v>
      </c>
      <c r="H2050" t="s">
        <v>19</v>
      </c>
      <c r="I2050" t="str">
        <f>CONCATENATE(Table4[[#This Row],[house_number]]," ",Table4[[#This Row],[street_name]], ", New York, NY")</f>
        <v>645 W 160th St, New York, NY</v>
      </c>
    </row>
    <row r="2051" spans="1:9" x14ac:dyDescent="0.25">
      <c r="A2051">
        <v>7097826575</v>
      </c>
      <c r="B2051" s="5">
        <v>41542</v>
      </c>
      <c r="C2051">
        <v>21</v>
      </c>
      <c r="D2051">
        <f>VLOOKUP(Table4[[#This Row],[violation_code]],Table2[[#All],[violation_code]:[category]],3,FALSE)</f>
        <v>1</v>
      </c>
      <c r="E2051">
        <v>349570</v>
      </c>
      <c r="F2051" s="4">
        <v>0.48749999999999999</v>
      </c>
      <c r="G2051" t="s">
        <v>172</v>
      </c>
      <c r="H2051" t="s">
        <v>65</v>
      </c>
      <c r="I2051" t="str">
        <f>CONCATENATE(Table4[[#This Row],[house_number]]," ",Table4[[#This Row],[street_name]], ", New York, NY")</f>
        <v>664-674 W 163rd St, New York, NY</v>
      </c>
    </row>
    <row r="2052" spans="1:9" x14ac:dyDescent="0.25">
      <c r="A2052">
        <v>7097826540</v>
      </c>
      <c r="B2052" s="5">
        <v>41542</v>
      </c>
      <c r="C2052">
        <v>21</v>
      </c>
      <c r="D2052">
        <f>VLOOKUP(Table4[[#This Row],[violation_code]],Table2[[#All],[violation_code]:[category]],3,FALSE)</f>
        <v>1</v>
      </c>
      <c r="E2052">
        <v>349570</v>
      </c>
      <c r="F2052" s="4">
        <v>0.48472222222222222</v>
      </c>
      <c r="G2052">
        <v>97</v>
      </c>
      <c r="H2052" t="s">
        <v>107</v>
      </c>
      <c r="I2052" t="str">
        <f>CONCATENATE(Table4[[#This Row],[house_number]]," ",Table4[[#This Row],[street_name]], ", New York, NY")</f>
        <v>97 Ft Washington Ave, New York, NY</v>
      </c>
    </row>
    <row r="2053" spans="1:9" x14ac:dyDescent="0.25">
      <c r="A2053">
        <v>7097826526</v>
      </c>
      <c r="B2053" s="5">
        <v>41542</v>
      </c>
      <c r="C2053">
        <v>16</v>
      </c>
      <c r="D2053">
        <f>VLOOKUP(Table4[[#This Row],[violation_code]],Table2[[#All],[violation_code]:[category]],3,FALSE)</f>
        <v>2</v>
      </c>
      <c r="E2053">
        <v>349570</v>
      </c>
      <c r="F2053" s="4">
        <v>0.47222222222222227</v>
      </c>
      <c r="G2053">
        <v>561</v>
      </c>
      <c r="H2053" t="s">
        <v>65</v>
      </c>
      <c r="I2053" t="str">
        <f>CONCATENATE(Table4[[#This Row],[house_number]]," ",Table4[[#This Row],[street_name]], ", New York, NY")</f>
        <v>561 W 163rd St, New York, NY</v>
      </c>
    </row>
    <row r="2054" spans="1:9" x14ac:dyDescent="0.25">
      <c r="A2054">
        <v>7097826514</v>
      </c>
      <c r="B2054" s="5">
        <v>41542</v>
      </c>
      <c r="C2054">
        <v>21</v>
      </c>
      <c r="D2054">
        <f>VLOOKUP(Table4[[#This Row],[violation_code]],Table2[[#All],[violation_code]:[category]],3,FALSE)</f>
        <v>1</v>
      </c>
      <c r="E2054">
        <v>349570</v>
      </c>
      <c r="F2054" s="4">
        <v>0.4152777777777778</v>
      </c>
      <c r="G2054">
        <v>3988</v>
      </c>
      <c r="H2054" t="s">
        <v>142</v>
      </c>
      <c r="I2054" t="str">
        <f>CONCATENATE(Table4[[#This Row],[house_number]]," ",Table4[[#This Row],[street_name]], ", New York, NY")</f>
        <v>3988 10th Ave, New York, NY</v>
      </c>
    </row>
    <row r="2055" spans="1:9" x14ac:dyDescent="0.25">
      <c r="A2055">
        <v>7097826435</v>
      </c>
      <c r="B2055" s="5">
        <v>41542</v>
      </c>
      <c r="C2055">
        <v>19</v>
      </c>
      <c r="D2055">
        <f>VLOOKUP(Table4[[#This Row],[violation_code]],Table2[[#All],[violation_code]:[category]],3,FALSE)</f>
        <v>2</v>
      </c>
      <c r="E2055">
        <v>349570</v>
      </c>
      <c r="F2055" s="4">
        <v>0.3888888888888889</v>
      </c>
      <c r="G2055">
        <v>206</v>
      </c>
      <c r="H2055" t="s">
        <v>69</v>
      </c>
      <c r="I2055" t="str">
        <f>CONCATENATE(Table4[[#This Row],[house_number]]," ",Table4[[#This Row],[street_name]], ", New York, NY")</f>
        <v>206 W 125th St, New York, NY</v>
      </c>
    </row>
    <row r="2056" spans="1:9" x14ac:dyDescent="0.25">
      <c r="A2056">
        <v>7097826411</v>
      </c>
      <c r="B2056" s="5">
        <v>41542</v>
      </c>
      <c r="C2056">
        <v>20</v>
      </c>
      <c r="D2056">
        <f>VLOOKUP(Table4[[#This Row],[violation_code]],Table2[[#All],[violation_code]:[category]],3,FALSE)</f>
        <v>2</v>
      </c>
      <c r="E2056">
        <v>349570</v>
      </c>
      <c r="F2056" s="4">
        <v>0.37013888888888885</v>
      </c>
      <c r="G2056">
        <v>522</v>
      </c>
      <c r="H2056" t="s">
        <v>28</v>
      </c>
      <c r="I2056" t="str">
        <f>CONCATENATE(Table4[[#This Row],[house_number]]," ",Table4[[#This Row],[street_name]], ", New York, NY")</f>
        <v>522 W 136th St, New York, NY</v>
      </c>
    </row>
    <row r="2057" spans="1:9" x14ac:dyDescent="0.25">
      <c r="A2057">
        <v>7097826400</v>
      </c>
      <c r="B2057" s="5">
        <v>41542</v>
      </c>
      <c r="C2057">
        <v>21</v>
      </c>
      <c r="D2057">
        <f>VLOOKUP(Table4[[#This Row],[violation_code]],Table2[[#All],[violation_code]:[category]],3,FALSE)</f>
        <v>1</v>
      </c>
      <c r="E2057">
        <v>349570</v>
      </c>
      <c r="F2057" s="4">
        <v>0.3659722222222222</v>
      </c>
      <c r="G2057">
        <v>3519</v>
      </c>
      <c r="H2057" t="s">
        <v>17</v>
      </c>
      <c r="I2057" t="str">
        <f>CONCATENATE(Table4[[#This Row],[house_number]]," ",Table4[[#This Row],[street_name]], ", New York, NY")</f>
        <v>3519 Broadway, New York, NY</v>
      </c>
    </row>
    <row r="2058" spans="1:9" x14ac:dyDescent="0.25">
      <c r="A2058">
        <v>7097826370</v>
      </c>
      <c r="B2058" s="5">
        <v>41542</v>
      </c>
      <c r="C2058">
        <v>73</v>
      </c>
      <c r="D2058">
        <f>VLOOKUP(Table4[[#This Row],[violation_code]],Table2[[#All],[violation_code]:[category]],3,FALSE)</f>
        <v>5</v>
      </c>
      <c r="E2058">
        <v>349570</v>
      </c>
      <c r="F2058" s="4">
        <v>0.35486111111111113</v>
      </c>
      <c r="G2058">
        <v>454</v>
      </c>
      <c r="H2058" t="s">
        <v>62</v>
      </c>
      <c r="I2058" t="str">
        <f>CONCATENATE(Table4[[#This Row],[house_number]]," ",Table4[[#This Row],[street_name]], ", New York, NY")</f>
        <v>454 Lenox Ave, New York, NY</v>
      </c>
    </row>
    <row r="2059" spans="1:9" x14ac:dyDescent="0.25">
      <c r="A2059">
        <v>7097826368</v>
      </c>
      <c r="B2059" s="5">
        <v>41542</v>
      </c>
      <c r="C2059">
        <v>21</v>
      </c>
      <c r="D2059">
        <f>VLOOKUP(Table4[[#This Row],[violation_code]],Table2[[#All],[violation_code]:[category]],3,FALSE)</f>
        <v>1</v>
      </c>
      <c r="E2059">
        <v>349570</v>
      </c>
      <c r="F2059" s="4">
        <v>0.35416666666666669</v>
      </c>
      <c r="G2059">
        <v>454</v>
      </c>
      <c r="H2059" t="s">
        <v>62</v>
      </c>
      <c r="I2059" t="str">
        <f>CONCATENATE(Table4[[#This Row],[house_number]]," ",Table4[[#This Row],[street_name]], ", New York, NY")</f>
        <v>454 Lenox Ave, New York, NY</v>
      </c>
    </row>
    <row r="2060" spans="1:9" x14ac:dyDescent="0.25">
      <c r="A2060">
        <v>7097826332</v>
      </c>
      <c r="B2060" s="5">
        <v>41542</v>
      </c>
      <c r="C2060">
        <v>21</v>
      </c>
      <c r="D2060">
        <f>VLOOKUP(Table4[[#This Row],[violation_code]],Table2[[#All],[violation_code]:[category]],3,FALSE)</f>
        <v>1</v>
      </c>
      <c r="E2060">
        <v>349570</v>
      </c>
      <c r="F2060" s="4">
        <v>0.34097222222222223</v>
      </c>
      <c r="G2060">
        <v>393</v>
      </c>
      <c r="H2060" t="s">
        <v>62</v>
      </c>
      <c r="I2060" t="str">
        <f>CONCATENATE(Table4[[#This Row],[house_number]]," ",Table4[[#This Row],[street_name]], ", New York, NY")</f>
        <v>393 Lenox Ave, New York, NY</v>
      </c>
    </row>
    <row r="2061" spans="1:9" x14ac:dyDescent="0.25">
      <c r="A2061">
        <v>7097826319</v>
      </c>
      <c r="B2061" s="5">
        <v>41542</v>
      </c>
      <c r="C2061">
        <v>21</v>
      </c>
      <c r="D2061">
        <f>VLOOKUP(Table4[[#This Row],[violation_code]],Table2[[#All],[violation_code]:[category]],3,FALSE)</f>
        <v>1</v>
      </c>
      <c r="E2061">
        <v>349570</v>
      </c>
      <c r="F2061" s="4">
        <v>0.33819444444444446</v>
      </c>
      <c r="G2061">
        <v>365</v>
      </c>
      <c r="H2061" t="s">
        <v>17</v>
      </c>
      <c r="I2061" t="str">
        <f>CONCATENATE(Table4[[#This Row],[house_number]]," ",Table4[[#This Row],[street_name]], ", New York, NY")</f>
        <v>365 Broadway, New York, NY</v>
      </c>
    </row>
    <row r="2062" spans="1:9" x14ac:dyDescent="0.25">
      <c r="A2062">
        <v>7097826290</v>
      </c>
      <c r="B2062" s="5">
        <v>41542</v>
      </c>
      <c r="C2062">
        <v>21</v>
      </c>
      <c r="D2062">
        <f>VLOOKUP(Table4[[#This Row],[violation_code]],Table2[[#All],[violation_code]:[category]],3,FALSE)</f>
        <v>1</v>
      </c>
      <c r="E2062">
        <v>349570</v>
      </c>
      <c r="F2062" s="4">
        <v>0.32222222222222224</v>
      </c>
      <c r="G2062">
        <v>2652</v>
      </c>
      <c r="H2062" t="s">
        <v>17</v>
      </c>
      <c r="I2062" t="str">
        <f>CONCATENATE(Table4[[#This Row],[house_number]]," ",Table4[[#This Row],[street_name]], ", New York, NY")</f>
        <v>2652 Broadway, New York, NY</v>
      </c>
    </row>
    <row r="2063" spans="1:9" x14ac:dyDescent="0.25">
      <c r="A2063">
        <v>7097826289</v>
      </c>
      <c r="B2063" s="5">
        <v>41542</v>
      </c>
      <c r="C2063">
        <v>21</v>
      </c>
      <c r="D2063">
        <f>VLOOKUP(Table4[[#This Row],[violation_code]],Table2[[#All],[violation_code]:[category]],3,FALSE)</f>
        <v>1</v>
      </c>
      <c r="E2063">
        <v>349570</v>
      </c>
      <c r="F2063" s="4">
        <v>0.32013888888888892</v>
      </c>
      <c r="G2063">
        <v>2492</v>
      </c>
      <c r="H2063" t="s">
        <v>17</v>
      </c>
      <c r="I2063" t="str">
        <f>CONCATENATE(Table4[[#This Row],[house_number]]," ",Table4[[#This Row],[street_name]], ", New York, NY")</f>
        <v>2492 Broadway, New York, NY</v>
      </c>
    </row>
    <row r="2064" spans="1:9" x14ac:dyDescent="0.25">
      <c r="A2064">
        <v>7097826277</v>
      </c>
      <c r="B2064" s="5">
        <v>41542</v>
      </c>
      <c r="C2064">
        <v>21</v>
      </c>
      <c r="D2064">
        <f>VLOOKUP(Table4[[#This Row],[violation_code]],Table2[[#All],[violation_code]:[category]],3,FALSE)</f>
        <v>1</v>
      </c>
      <c r="E2064">
        <v>349570</v>
      </c>
      <c r="F2064" s="4">
        <v>0.31944444444444448</v>
      </c>
      <c r="G2064">
        <v>2492</v>
      </c>
      <c r="H2064" t="s">
        <v>17</v>
      </c>
      <c r="I2064" t="str">
        <f>CONCATENATE(Table4[[#This Row],[house_number]]," ",Table4[[#This Row],[street_name]], ", New York, NY")</f>
        <v>2492 Broadway, New York, NY</v>
      </c>
    </row>
    <row r="2065" spans="1:9" x14ac:dyDescent="0.25">
      <c r="A2065">
        <v>7097826265</v>
      </c>
      <c r="B2065" s="5">
        <v>41542</v>
      </c>
      <c r="C2065">
        <v>14</v>
      </c>
      <c r="D2065">
        <f>VLOOKUP(Table4[[#This Row],[violation_code]],Table2[[#All],[violation_code]:[category]],3,FALSE)</f>
        <v>2</v>
      </c>
      <c r="E2065">
        <v>349570</v>
      </c>
      <c r="F2065" s="4">
        <v>0.3125</v>
      </c>
      <c r="G2065">
        <v>160</v>
      </c>
      <c r="H2065" t="s">
        <v>14</v>
      </c>
      <c r="I2065" t="str">
        <f>CONCATENATE(Table4[[#This Row],[house_number]]," ",Table4[[#This Row],[street_name]], ", New York, NY")</f>
        <v>160 Columbus Ave, New York, NY</v>
      </c>
    </row>
    <row r="2066" spans="1:9" x14ac:dyDescent="0.25">
      <c r="A2066">
        <v>7097826253</v>
      </c>
      <c r="B2066" s="5">
        <v>41542</v>
      </c>
      <c r="C2066">
        <v>14</v>
      </c>
      <c r="D2066">
        <f>VLOOKUP(Table4[[#This Row],[violation_code]],Table2[[#All],[violation_code]:[category]],3,FALSE)</f>
        <v>2</v>
      </c>
      <c r="E2066">
        <v>349570</v>
      </c>
      <c r="F2066" s="4">
        <v>0.31111111111111112</v>
      </c>
      <c r="G2066">
        <v>160</v>
      </c>
      <c r="H2066" t="s">
        <v>14</v>
      </c>
      <c r="I2066" t="str">
        <f>CONCATENATE(Table4[[#This Row],[house_number]]," ",Table4[[#This Row],[street_name]], ", New York, NY")</f>
        <v>160 Columbus Ave, New York, NY</v>
      </c>
    </row>
    <row r="2067" spans="1:9" x14ac:dyDescent="0.25">
      <c r="A2067">
        <v>7097826241</v>
      </c>
      <c r="B2067" s="5">
        <v>41542</v>
      </c>
      <c r="C2067">
        <v>14</v>
      </c>
      <c r="D2067">
        <f>VLOOKUP(Table4[[#This Row],[violation_code]],Table2[[#All],[violation_code]:[category]],3,FALSE)</f>
        <v>2</v>
      </c>
      <c r="E2067">
        <v>349570</v>
      </c>
      <c r="F2067" s="4">
        <v>0.30972222222222223</v>
      </c>
      <c r="G2067">
        <v>160</v>
      </c>
      <c r="H2067" t="s">
        <v>14</v>
      </c>
      <c r="I2067" t="str">
        <f>CONCATENATE(Table4[[#This Row],[house_number]]," ",Table4[[#This Row],[street_name]], ", New York, NY")</f>
        <v>160 Columbus Ave, New York, NY</v>
      </c>
    </row>
    <row r="2068" spans="1:9" x14ac:dyDescent="0.25">
      <c r="A2068">
        <v>7097826216</v>
      </c>
      <c r="B2068" s="5">
        <v>41542</v>
      </c>
      <c r="C2068">
        <v>21</v>
      </c>
      <c r="D2068">
        <f>VLOOKUP(Table4[[#This Row],[violation_code]],Table2[[#All],[violation_code]:[category]],3,FALSE)</f>
        <v>1</v>
      </c>
      <c r="E2068">
        <v>349570</v>
      </c>
      <c r="F2068" s="4">
        <v>0.3</v>
      </c>
      <c r="G2068">
        <v>808</v>
      </c>
      <c r="H2068" t="s">
        <v>14</v>
      </c>
      <c r="I2068" t="str">
        <f>CONCATENATE(Table4[[#This Row],[house_number]]," ",Table4[[#This Row],[street_name]], ", New York, NY")</f>
        <v>808 Columbus Ave, New York, NY</v>
      </c>
    </row>
    <row r="2069" spans="1:9" x14ac:dyDescent="0.25">
      <c r="A2069">
        <v>7097826198</v>
      </c>
      <c r="B2069" s="5">
        <v>41542</v>
      </c>
      <c r="C2069">
        <v>21</v>
      </c>
      <c r="D2069">
        <f>VLOOKUP(Table4[[#This Row],[violation_code]],Table2[[#All],[violation_code]:[category]],3,FALSE)</f>
        <v>1</v>
      </c>
      <c r="E2069">
        <v>349570</v>
      </c>
      <c r="F2069" s="4">
        <v>0.28611111111111115</v>
      </c>
      <c r="G2069">
        <v>988</v>
      </c>
      <c r="H2069" t="s">
        <v>160</v>
      </c>
      <c r="I2069" t="str">
        <f>CONCATENATE(Table4[[#This Row],[house_number]]," ",Table4[[#This Row],[street_name]], ", New York, NY")</f>
        <v>988 Manhattan Ave, New York, NY</v>
      </c>
    </row>
    <row r="2070" spans="1:9" x14ac:dyDescent="0.25">
      <c r="A2070">
        <v>7097826186</v>
      </c>
      <c r="B2070" s="5">
        <v>41542</v>
      </c>
      <c r="C2070">
        <v>40</v>
      </c>
      <c r="D2070">
        <f>VLOOKUP(Table4[[#This Row],[violation_code]],Table2[[#All],[violation_code]:[category]],3,FALSE)</f>
        <v>2</v>
      </c>
      <c r="E2070">
        <v>349570</v>
      </c>
      <c r="F2070" s="4">
        <v>0.28263888888888888</v>
      </c>
      <c r="G2070">
        <v>109</v>
      </c>
      <c r="H2070" t="s">
        <v>160</v>
      </c>
      <c r="I2070" t="str">
        <f>CONCATENATE(Table4[[#This Row],[house_number]]," ",Table4[[#This Row],[street_name]], ", New York, NY")</f>
        <v>109 Manhattan Ave, New York, NY</v>
      </c>
    </row>
    <row r="2071" spans="1:9" x14ac:dyDescent="0.25">
      <c r="A2071">
        <v>7097826174</v>
      </c>
      <c r="B2071" s="5">
        <v>41542</v>
      </c>
      <c r="C2071">
        <v>21</v>
      </c>
      <c r="D2071">
        <f>VLOOKUP(Table4[[#This Row],[violation_code]],Table2[[#All],[violation_code]:[category]],3,FALSE)</f>
        <v>1</v>
      </c>
      <c r="E2071">
        <v>349570</v>
      </c>
      <c r="F2071" s="4">
        <v>0.27499999999999997</v>
      </c>
      <c r="G2071" t="s">
        <v>242</v>
      </c>
      <c r="H2071" t="s">
        <v>14</v>
      </c>
      <c r="I2071" t="str">
        <f>CONCATENATE(Table4[[#This Row],[house_number]]," ",Table4[[#This Row],[street_name]], ", New York, NY")</f>
        <v>865-845 Columbus Ave, New York, NY</v>
      </c>
    </row>
    <row r="2072" spans="1:9" x14ac:dyDescent="0.25">
      <c r="A2072">
        <v>7097827117</v>
      </c>
      <c r="B2072" s="5">
        <v>41544</v>
      </c>
      <c r="C2072">
        <v>46</v>
      </c>
      <c r="D2072">
        <f>VLOOKUP(Table4[[#This Row],[violation_code]],Table2[[#All],[violation_code]:[category]],3,FALSE)</f>
        <v>3</v>
      </c>
      <c r="E2072">
        <v>349570</v>
      </c>
      <c r="F2072" s="4">
        <v>0.48958333333333331</v>
      </c>
      <c r="G2072">
        <v>238</v>
      </c>
      <c r="H2072" t="s">
        <v>95</v>
      </c>
      <c r="I2072" t="str">
        <f>CONCATENATE(Table4[[#This Row],[house_number]]," ",Table4[[#This Row],[street_name]], ", New York, NY")</f>
        <v>238 207 St, New York, NY</v>
      </c>
    </row>
    <row r="2073" spans="1:9" x14ac:dyDescent="0.25">
      <c r="A2073">
        <v>7097827105</v>
      </c>
      <c r="B2073" s="5">
        <v>41544</v>
      </c>
      <c r="C2073">
        <v>38</v>
      </c>
      <c r="D2073">
        <f>VLOOKUP(Table4[[#This Row],[violation_code]],Table2[[#All],[violation_code]:[category]],3,FALSE)</f>
        <v>5</v>
      </c>
      <c r="E2073">
        <v>349570</v>
      </c>
      <c r="F2073" s="4">
        <v>0.48680555555555555</v>
      </c>
      <c r="G2073">
        <v>538</v>
      </c>
      <c r="H2073" t="s">
        <v>95</v>
      </c>
      <c r="I2073" t="str">
        <f>CONCATENATE(Table4[[#This Row],[house_number]]," ",Table4[[#This Row],[street_name]], ", New York, NY")</f>
        <v>538 207 St, New York, NY</v>
      </c>
    </row>
    <row r="2074" spans="1:9" x14ac:dyDescent="0.25">
      <c r="A2074">
        <v>7097827087</v>
      </c>
      <c r="B2074" s="5">
        <v>41544</v>
      </c>
      <c r="C2074">
        <v>19</v>
      </c>
      <c r="D2074">
        <f>VLOOKUP(Table4[[#This Row],[violation_code]],Table2[[#All],[violation_code]:[category]],3,FALSE)</f>
        <v>2</v>
      </c>
      <c r="E2074">
        <v>349570</v>
      </c>
      <c r="F2074" s="4">
        <v>0.42638888888888887</v>
      </c>
      <c r="G2074">
        <v>4250</v>
      </c>
      <c r="H2074" t="s">
        <v>17</v>
      </c>
      <c r="I2074" t="str">
        <f>CONCATENATE(Table4[[#This Row],[house_number]]," ",Table4[[#This Row],[street_name]], ", New York, NY")</f>
        <v>4250 Broadway, New York, NY</v>
      </c>
    </row>
    <row r="2075" spans="1:9" x14ac:dyDescent="0.25">
      <c r="A2075">
        <v>7097827051</v>
      </c>
      <c r="B2075" s="5">
        <v>41544</v>
      </c>
      <c r="C2075">
        <v>14</v>
      </c>
      <c r="D2075">
        <f>VLOOKUP(Table4[[#This Row],[violation_code]],Table2[[#All],[violation_code]:[category]],3,FALSE)</f>
        <v>2</v>
      </c>
      <c r="E2075">
        <v>349570</v>
      </c>
      <c r="F2075" s="4">
        <v>0.40763888888888888</v>
      </c>
      <c r="G2075">
        <v>5</v>
      </c>
      <c r="H2075" t="s">
        <v>234</v>
      </c>
      <c r="I2075" t="str">
        <f>CONCATENATE(Table4[[#This Row],[house_number]]," ",Table4[[#This Row],[street_name]], ", New York, NY")</f>
        <v>5 Hamilton Pl, New York, NY</v>
      </c>
    </row>
    <row r="2076" spans="1:9" x14ac:dyDescent="0.25">
      <c r="A2076">
        <v>7097827040</v>
      </c>
      <c r="B2076" s="5">
        <v>41544</v>
      </c>
      <c r="C2076">
        <v>46</v>
      </c>
      <c r="D2076">
        <f>VLOOKUP(Table4[[#This Row],[violation_code]],Table2[[#All],[violation_code]:[category]],3,FALSE)</f>
        <v>3</v>
      </c>
      <c r="E2076">
        <v>349570</v>
      </c>
      <c r="F2076" s="4">
        <v>0.39999999999999997</v>
      </c>
      <c r="G2076">
        <v>238</v>
      </c>
      <c r="H2076" t="s">
        <v>162</v>
      </c>
      <c r="I2076" t="str">
        <f>CONCATENATE(Table4[[#This Row],[house_number]]," ",Table4[[#This Row],[street_name]], ", New York, NY")</f>
        <v>238 W 123rd St, New York, NY</v>
      </c>
    </row>
    <row r="2077" spans="1:9" x14ac:dyDescent="0.25">
      <c r="A2077">
        <v>7097827038</v>
      </c>
      <c r="B2077" s="5">
        <v>41544</v>
      </c>
      <c r="C2077">
        <v>40</v>
      </c>
      <c r="D2077">
        <f>VLOOKUP(Table4[[#This Row],[violation_code]],Table2[[#All],[violation_code]:[category]],3,FALSE)</f>
        <v>2</v>
      </c>
      <c r="E2077">
        <v>349570</v>
      </c>
      <c r="F2077" s="4">
        <v>0.3979166666666667</v>
      </c>
      <c r="G2077" t="s">
        <v>243</v>
      </c>
      <c r="H2077" t="s">
        <v>162</v>
      </c>
      <c r="I2077" t="str">
        <f>CONCATENATE(Table4[[#This Row],[house_number]]," ",Table4[[#This Row],[street_name]], ", New York, NY")</f>
        <v>135-137 W 123rd St, New York, NY</v>
      </c>
    </row>
    <row r="2078" spans="1:9" x14ac:dyDescent="0.25">
      <c r="A2078">
        <v>7097826990</v>
      </c>
      <c r="B2078" s="5">
        <v>41544</v>
      </c>
      <c r="C2078">
        <v>19</v>
      </c>
      <c r="D2078">
        <f>VLOOKUP(Table4[[#This Row],[violation_code]],Table2[[#All],[violation_code]:[category]],3,FALSE)</f>
        <v>2</v>
      </c>
      <c r="E2078">
        <v>349570</v>
      </c>
      <c r="F2078" s="4">
        <v>0.3888888888888889</v>
      </c>
      <c r="G2078">
        <v>188</v>
      </c>
      <c r="H2078" t="s">
        <v>62</v>
      </c>
      <c r="I2078" t="str">
        <f>CONCATENATE(Table4[[#This Row],[house_number]]," ",Table4[[#This Row],[street_name]], ", New York, NY")</f>
        <v>188 Lenox Ave, New York, NY</v>
      </c>
    </row>
    <row r="2079" spans="1:9" x14ac:dyDescent="0.25">
      <c r="A2079">
        <v>7097826976</v>
      </c>
      <c r="B2079" s="5">
        <v>41544</v>
      </c>
      <c r="C2079">
        <v>19</v>
      </c>
      <c r="D2079">
        <f>VLOOKUP(Table4[[#This Row],[violation_code]],Table2[[#All],[violation_code]:[category]],3,FALSE)</f>
        <v>2</v>
      </c>
      <c r="E2079">
        <v>349570</v>
      </c>
      <c r="F2079" s="4">
        <v>0.36736111111111108</v>
      </c>
      <c r="G2079">
        <v>545</v>
      </c>
      <c r="H2079" t="s">
        <v>75</v>
      </c>
      <c r="I2079" t="str">
        <f>CONCATENATE(Table4[[#This Row],[house_number]]," ",Table4[[#This Row],[street_name]], ", New York, NY")</f>
        <v>545 W 110th St, New York, NY</v>
      </c>
    </row>
    <row r="2080" spans="1:9" x14ac:dyDescent="0.25">
      <c r="A2080">
        <v>7097826885</v>
      </c>
      <c r="B2080" s="5">
        <v>41544</v>
      </c>
      <c r="C2080">
        <v>71</v>
      </c>
      <c r="D2080">
        <f>VLOOKUP(Table4[[#This Row],[violation_code]],Table2[[#All],[violation_code]:[category]],3,FALSE)</f>
        <v>5</v>
      </c>
      <c r="E2080">
        <v>349570</v>
      </c>
      <c r="F2080" s="4">
        <v>0.27013888888888887</v>
      </c>
      <c r="G2080">
        <v>905</v>
      </c>
      <c r="H2080" t="s">
        <v>14</v>
      </c>
      <c r="I2080" t="str">
        <f>CONCATENATE(Table4[[#This Row],[house_number]]," ",Table4[[#This Row],[street_name]], ", New York, NY")</f>
        <v>905 Columbus Ave, New York, NY</v>
      </c>
    </row>
    <row r="2081" spans="1:9" x14ac:dyDescent="0.25">
      <c r="A2081">
        <v>7097826861</v>
      </c>
      <c r="B2081" s="5">
        <v>41544</v>
      </c>
      <c r="C2081">
        <v>17</v>
      </c>
      <c r="D2081">
        <f>VLOOKUP(Table4[[#This Row],[violation_code]],Table2[[#All],[violation_code]:[category]],3,FALSE)</f>
        <v>2</v>
      </c>
      <c r="E2081">
        <v>349570</v>
      </c>
      <c r="F2081" s="4">
        <v>0.26319444444444445</v>
      </c>
      <c r="G2081">
        <v>440</v>
      </c>
      <c r="H2081" t="s">
        <v>74</v>
      </c>
      <c r="I2081" t="str">
        <f>CONCATENATE(Table4[[#This Row],[house_number]]," ",Table4[[#This Row],[street_name]], ", New York, NY")</f>
        <v>440 W 114th St, New York, NY</v>
      </c>
    </row>
    <row r="2082" spans="1:9" x14ac:dyDescent="0.25">
      <c r="A2082">
        <v>7097826848</v>
      </c>
      <c r="B2082" s="5">
        <v>41544</v>
      </c>
      <c r="C2082">
        <v>20</v>
      </c>
      <c r="D2082">
        <f>VLOOKUP(Table4[[#This Row],[violation_code]],Table2[[#All],[violation_code]:[category]],3,FALSE)</f>
        <v>2</v>
      </c>
      <c r="E2082">
        <v>349570</v>
      </c>
      <c r="F2082" s="4">
        <v>0.24861111111111112</v>
      </c>
      <c r="G2082">
        <v>251</v>
      </c>
      <c r="H2082" t="s">
        <v>14</v>
      </c>
      <c r="I2082" t="str">
        <f>CONCATENATE(Table4[[#This Row],[house_number]]," ",Table4[[#This Row],[street_name]], ", New York, NY")</f>
        <v>251 Columbus Ave, New York, NY</v>
      </c>
    </row>
    <row r="2083" spans="1:9" x14ac:dyDescent="0.25">
      <c r="A2083">
        <v>7097826903</v>
      </c>
      <c r="B2083" s="5">
        <v>41544</v>
      </c>
      <c r="C2083">
        <v>14</v>
      </c>
      <c r="D2083">
        <f>VLOOKUP(Table4[[#This Row],[violation_code]],Table2[[#All],[violation_code]:[category]],3,FALSE)</f>
        <v>2</v>
      </c>
      <c r="E2083">
        <v>349570</v>
      </c>
      <c r="F2083" s="4">
        <v>0.3520833333333333</v>
      </c>
      <c r="G2083">
        <v>323</v>
      </c>
      <c r="H2083" t="s">
        <v>228</v>
      </c>
      <c r="I2083" t="str">
        <f>CONCATENATE(Table4[[#This Row],[house_number]]," ",Table4[[#This Row],[street_name]], ", New York, NY")</f>
        <v>323 W 96th St, New York, NY</v>
      </c>
    </row>
    <row r="2084" spans="1:9" x14ac:dyDescent="0.25">
      <c r="A2084">
        <v>7097827014</v>
      </c>
      <c r="B2084" s="5">
        <v>41544</v>
      </c>
      <c r="C2084">
        <v>17</v>
      </c>
      <c r="D2084">
        <f>VLOOKUP(Table4[[#This Row],[violation_code]],Table2[[#All],[violation_code]:[category]],3,FALSE)</f>
        <v>2</v>
      </c>
      <c r="E2084">
        <v>349570</v>
      </c>
      <c r="F2084" s="4">
        <v>0.3923611111111111</v>
      </c>
      <c r="G2084">
        <v>310</v>
      </c>
      <c r="H2084" t="s">
        <v>62</v>
      </c>
      <c r="I2084" t="str">
        <f>CONCATENATE(Table4[[#This Row],[house_number]]," ",Table4[[#This Row],[street_name]], ", New York, NY")</f>
        <v>310 Lenox Ave, New York, NY</v>
      </c>
    </row>
    <row r="2085" spans="1:9" x14ac:dyDescent="0.25">
      <c r="A2085">
        <v>7097827002</v>
      </c>
      <c r="B2085" s="5">
        <v>41544</v>
      </c>
      <c r="C2085">
        <v>19</v>
      </c>
      <c r="D2085">
        <f>VLOOKUP(Table4[[#This Row],[violation_code]],Table2[[#All],[violation_code]:[category]],3,FALSE)</f>
        <v>2</v>
      </c>
      <c r="E2085">
        <v>349570</v>
      </c>
      <c r="F2085" s="4">
        <v>0.39097222222222222</v>
      </c>
      <c r="G2085">
        <v>308</v>
      </c>
      <c r="H2085" t="s">
        <v>62</v>
      </c>
      <c r="I2085" t="str">
        <f>CONCATENATE(Table4[[#This Row],[house_number]]," ",Table4[[#This Row],[street_name]], ", New York, NY")</f>
        <v>308 Lenox Ave, New York, NY</v>
      </c>
    </row>
    <row r="2086" spans="1:9" x14ac:dyDescent="0.25">
      <c r="A2086">
        <v>7097826988</v>
      </c>
      <c r="B2086" s="5">
        <v>41544</v>
      </c>
      <c r="C2086">
        <v>40</v>
      </c>
      <c r="D2086">
        <f>VLOOKUP(Table4[[#This Row],[violation_code]],Table2[[#All],[violation_code]:[category]],3,FALSE)</f>
        <v>2</v>
      </c>
      <c r="E2086">
        <v>349570</v>
      </c>
      <c r="F2086" s="4">
        <v>0.37222222222222223</v>
      </c>
      <c r="G2086">
        <v>352</v>
      </c>
      <c r="H2086" t="s">
        <v>244</v>
      </c>
      <c r="I2086" t="str">
        <f>CONCATENATE(Table4[[#This Row],[house_number]]," ",Table4[[#This Row],[street_name]], ", New York, NY")</f>
        <v>352 Cathedral Pky, New York, NY</v>
      </c>
    </row>
    <row r="2087" spans="1:9" x14ac:dyDescent="0.25">
      <c r="A2087">
        <v>7097826964</v>
      </c>
      <c r="B2087" s="5">
        <v>41544</v>
      </c>
      <c r="C2087">
        <v>19</v>
      </c>
      <c r="D2087">
        <f>VLOOKUP(Table4[[#This Row],[violation_code]],Table2[[#All],[violation_code]:[category]],3,FALSE)</f>
        <v>2</v>
      </c>
      <c r="E2087">
        <v>349570</v>
      </c>
      <c r="F2087" s="4">
        <v>0.3666666666666667</v>
      </c>
      <c r="G2087">
        <v>545</v>
      </c>
      <c r="H2087" t="s">
        <v>75</v>
      </c>
      <c r="I2087" t="str">
        <f>CONCATENATE(Table4[[#This Row],[house_number]]," ",Table4[[#This Row],[street_name]], ", New York, NY")</f>
        <v>545 W 110th St, New York, NY</v>
      </c>
    </row>
    <row r="2088" spans="1:9" x14ac:dyDescent="0.25">
      <c r="A2088">
        <v>7097826952</v>
      </c>
      <c r="B2088" s="5">
        <v>41544</v>
      </c>
      <c r="C2088">
        <v>19</v>
      </c>
      <c r="D2088">
        <f>VLOOKUP(Table4[[#This Row],[violation_code]],Table2[[#All],[violation_code]:[category]],3,FALSE)</f>
        <v>2</v>
      </c>
      <c r="E2088">
        <v>349570</v>
      </c>
      <c r="F2088" s="4">
        <v>0.36458333333333331</v>
      </c>
      <c r="G2088">
        <v>250</v>
      </c>
      <c r="H2088" t="s">
        <v>113</v>
      </c>
      <c r="I2088" t="str">
        <f>CONCATENATE(Table4[[#This Row],[house_number]]," ",Table4[[#This Row],[street_name]], ", New York, NY")</f>
        <v>250 W 106th St, New York, NY</v>
      </c>
    </row>
    <row r="2089" spans="1:9" x14ac:dyDescent="0.25">
      <c r="A2089">
        <v>7097826940</v>
      </c>
      <c r="B2089" s="5">
        <v>41544</v>
      </c>
      <c r="C2089">
        <v>46</v>
      </c>
      <c r="D2089">
        <f>VLOOKUP(Table4[[#This Row],[violation_code]],Table2[[#All],[violation_code]:[category]],3,FALSE)</f>
        <v>3</v>
      </c>
      <c r="E2089">
        <v>349570</v>
      </c>
      <c r="F2089" s="4">
        <v>0.35902777777777778</v>
      </c>
      <c r="G2089">
        <v>246</v>
      </c>
      <c r="H2089" t="s">
        <v>181</v>
      </c>
      <c r="I2089" t="str">
        <f>CONCATENATE(Table4[[#This Row],[house_number]]," ",Table4[[#This Row],[street_name]], ", New York, NY")</f>
        <v>246 W 99th St, New York, NY</v>
      </c>
    </row>
    <row r="2090" spans="1:9" x14ac:dyDescent="0.25">
      <c r="A2090">
        <v>7097826939</v>
      </c>
      <c r="B2090" s="5">
        <v>41544</v>
      </c>
      <c r="C2090">
        <v>19</v>
      </c>
      <c r="D2090">
        <f>VLOOKUP(Table4[[#This Row],[violation_code]],Table2[[#All],[violation_code]:[category]],3,FALSE)</f>
        <v>2</v>
      </c>
      <c r="E2090">
        <v>349570</v>
      </c>
      <c r="F2090" s="4">
        <v>0.35625000000000001</v>
      </c>
      <c r="G2090">
        <v>231</v>
      </c>
      <c r="H2090" t="s">
        <v>228</v>
      </c>
      <c r="I2090" t="str">
        <f>CONCATENATE(Table4[[#This Row],[house_number]]," ",Table4[[#This Row],[street_name]], ", New York, NY")</f>
        <v>231 W 96th St, New York, NY</v>
      </c>
    </row>
    <row r="2091" spans="1:9" x14ac:dyDescent="0.25">
      <c r="A2091">
        <v>7097826927</v>
      </c>
      <c r="B2091" s="5">
        <v>41544</v>
      </c>
      <c r="C2091">
        <v>14</v>
      </c>
      <c r="D2091">
        <f>VLOOKUP(Table4[[#This Row],[violation_code]],Table2[[#All],[violation_code]:[category]],3,FALSE)</f>
        <v>2</v>
      </c>
      <c r="E2091">
        <v>349570</v>
      </c>
      <c r="F2091" s="4">
        <v>0.35416666666666669</v>
      </c>
      <c r="G2091">
        <v>301</v>
      </c>
      <c r="H2091" t="s">
        <v>228</v>
      </c>
      <c r="I2091" t="str">
        <f>CONCATENATE(Table4[[#This Row],[house_number]]," ",Table4[[#This Row],[street_name]], ", New York, NY")</f>
        <v>301 W 96th St, New York, NY</v>
      </c>
    </row>
    <row r="2092" spans="1:9" x14ac:dyDescent="0.25">
      <c r="A2092">
        <v>7097826915</v>
      </c>
      <c r="B2092" s="5">
        <v>41544</v>
      </c>
      <c r="C2092">
        <v>51</v>
      </c>
      <c r="D2092">
        <f>VLOOKUP(Table4[[#This Row],[violation_code]],Table2[[#All],[violation_code]:[category]],3,FALSE)</f>
        <v>3</v>
      </c>
      <c r="E2092">
        <v>349570</v>
      </c>
      <c r="F2092" s="4">
        <v>0.3527777777777778</v>
      </c>
      <c r="G2092">
        <v>315</v>
      </c>
      <c r="H2092" t="s">
        <v>228</v>
      </c>
      <c r="I2092" t="str">
        <f>CONCATENATE(Table4[[#This Row],[house_number]]," ",Table4[[#This Row],[street_name]], ", New York, NY")</f>
        <v>315 W 96th St, New York, NY</v>
      </c>
    </row>
    <row r="2093" spans="1:9" x14ac:dyDescent="0.25">
      <c r="A2093">
        <v>7097826897</v>
      </c>
      <c r="B2093" s="5">
        <v>41544</v>
      </c>
      <c r="C2093">
        <v>14</v>
      </c>
      <c r="D2093">
        <f>VLOOKUP(Table4[[#This Row],[violation_code]],Table2[[#All],[violation_code]:[category]],3,FALSE)</f>
        <v>2</v>
      </c>
      <c r="E2093">
        <v>349570</v>
      </c>
      <c r="F2093" s="4">
        <v>0.35069444444444442</v>
      </c>
      <c r="G2093">
        <v>323</v>
      </c>
      <c r="H2093" t="s">
        <v>228</v>
      </c>
      <c r="I2093" t="str">
        <f>CONCATENATE(Table4[[#This Row],[house_number]]," ",Table4[[#This Row],[street_name]], ", New York, NY")</f>
        <v>323 W 96th St, New York, NY</v>
      </c>
    </row>
    <row r="2094" spans="1:9" x14ac:dyDescent="0.25">
      <c r="A2094">
        <v>7097826873</v>
      </c>
      <c r="B2094" s="5">
        <v>41544</v>
      </c>
      <c r="C2094">
        <v>10</v>
      </c>
      <c r="D2094">
        <f>VLOOKUP(Table4[[#This Row],[violation_code]],Table2[[#All],[violation_code]:[category]],3,FALSE)</f>
        <v>2</v>
      </c>
      <c r="E2094">
        <v>349570</v>
      </c>
      <c r="F2094" s="4">
        <v>0.26944444444444443</v>
      </c>
      <c r="G2094">
        <v>905</v>
      </c>
      <c r="H2094" t="s">
        <v>14</v>
      </c>
      <c r="I2094" t="str">
        <f>CONCATENATE(Table4[[#This Row],[house_number]]," ",Table4[[#This Row],[street_name]], ", New York, NY")</f>
        <v>905 Columbus Ave, New York, NY</v>
      </c>
    </row>
    <row r="2095" spans="1:9" x14ac:dyDescent="0.25">
      <c r="A2095">
        <v>7097826850</v>
      </c>
      <c r="B2095" s="5">
        <v>41544</v>
      </c>
      <c r="C2095">
        <v>19</v>
      </c>
      <c r="D2095">
        <f>VLOOKUP(Table4[[#This Row],[violation_code]],Table2[[#All],[violation_code]:[category]],3,FALSE)</f>
        <v>2</v>
      </c>
      <c r="E2095">
        <v>349570</v>
      </c>
      <c r="F2095" s="4">
        <v>0.26041666666666669</v>
      </c>
      <c r="G2095">
        <v>2766</v>
      </c>
      <c r="H2095" t="s">
        <v>17</v>
      </c>
      <c r="I2095" t="str">
        <f>CONCATENATE(Table4[[#This Row],[house_number]]," ",Table4[[#This Row],[street_name]], ", New York, NY")</f>
        <v>2766 Broadway, New York, NY</v>
      </c>
    </row>
    <row r="2096" spans="1:9" x14ac:dyDescent="0.25">
      <c r="A2096">
        <v>7097827180</v>
      </c>
      <c r="B2096" s="5">
        <v>41545</v>
      </c>
      <c r="C2096">
        <v>21</v>
      </c>
      <c r="D2096">
        <f>VLOOKUP(Table4[[#This Row],[violation_code]],Table2[[#All],[violation_code]:[category]],3,FALSE)</f>
        <v>1</v>
      </c>
      <c r="E2096">
        <v>349570</v>
      </c>
      <c r="F2096" s="4">
        <v>0.29583333333333334</v>
      </c>
      <c r="G2096">
        <v>902</v>
      </c>
      <c r="H2096" t="s">
        <v>14</v>
      </c>
      <c r="I2096" t="str">
        <f>CONCATENATE(Table4[[#This Row],[house_number]]," ",Table4[[#This Row],[street_name]], ", New York, NY")</f>
        <v>902 Columbus Ave, New York, NY</v>
      </c>
    </row>
    <row r="2097" spans="1:9" x14ac:dyDescent="0.25">
      <c r="A2097">
        <v>7097827130</v>
      </c>
      <c r="B2097" s="5">
        <v>41545</v>
      </c>
      <c r="C2097">
        <v>10</v>
      </c>
      <c r="D2097">
        <f>VLOOKUP(Table4[[#This Row],[violation_code]],Table2[[#All],[violation_code]:[category]],3,FALSE)</f>
        <v>2</v>
      </c>
      <c r="E2097">
        <v>349570</v>
      </c>
      <c r="F2097" s="4">
        <v>0.27361111111111108</v>
      </c>
      <c r="G2097">
        <v>945</v>
      </c>
      <c r="H2097" t="s">
        <v>14</v>
      </c>
      <c r="I2097" t="str">
        <f>CONCATENATE(Table4[[#This Row],[house_number]]," ",Table4[[#This Row],[street_name]], ", New York, NY")</f>
        <v>945 Columbus Ave, New York, NY</v>
      </c>
    </row>
    <row r="2098" spans="1:9" x14ac:dyDescent="0.25">
      <c r="A2098">
        <v>7097827713</v>
      </c>
      <c r="B2098" s="5">
        <v>41545</v>
      </c>
      <c r="C2098">
        <v>40</v>
      </c>
      <c r="D2098">
        <f>VLOOKUP(Table4[[#This Row],[violation_code]],Table2[[#All],[violation_code]:[category]],3,FALSE)</f>
        <v>2</v>
      </c>
      <c r="E2098">
        <v>349570</v>
      </c>
      <c r="F2098" s="4">
        <v>0.51666666666666672</v>
      </c>
      <c r="G2098">
        <v>141</v>
      </c>
      <c r="H2098" t="s">
        <v>102</v>
      </c>
      <c r="I2098" t="str">
        <f>CONCATENATE(Table4[[#This Row],[house_number]]," ",Table4[[#This Row],[street_name]], ", New York, NY")</f>
        <v>141 W 116th St, New York, NY</v>
      </c>
    </row>
    <row r="2099" spans="1:9" x14ac:dyDescent="0.25">
      <c r="A2099">
        <v>7097827695</v>
      </c>
      <c r="B2099" s="5">
        <v>41545</v>
      </c>
      <c r="C2099">
        <v>46</v>
      </c>
      <c r="D2099">
        <f>VLOOKUP(Table4[[#This Row],[violation_code]],Table2[[#All],[violation_code]:[category]],3,FALSE)</f>
        <v>3</v>
      </c>
      <c r="E2099">
        <v>349570</v>
      </c>
      <c r="F2099" s="4">
        <v>0.50902777777777775</v>
      </c>
      <c r="G2099">
        <v>1964</v>
      </c>
      <c r="H2099" t="s">
        <v>90</v>
      </c>
      <c r="I2099" t="str">
        <f>CONCATENATE(Table4[[#This Row],[house_number]]," ",Table4[[#This Row],[street_name]], ", New York, NY")</f>
        <v>1964 Adam Clayton Powell, New York, NY</v>
      </c>
    </row>
    <row r="2100" spans="1:9" x14ac:dyDescent="0.25">
      <c r="A2100">
        <v>7097827683</v>
      </c>
      <c r="B2100" s="5">
        <v>41545</v>
      </c>
      <c r="C2100">
        <v>38</v>
      </c>
      <c r="D2100">
        <f>VLOOKUP(Table4[[#This Row],[violation_code]],Table2[[#All],[violation_code]:[category]],3,FALSE)</f>
        <v>5</v>
      </c>
      <c r="E2100">
        <v>349570</v>
      </c>
      <c r="F2100" s="4">
        <v>0.48958333333333331</v>
      </c>
      <c r="G2100">
        <v>506</v>
      </c>
      <c r="H2100" t="s">
        <v>62</v>
      </c>
      <c r="I2100" t="str">
        <f>CONCATENATE(Table4[[#This Row],[house_number]]," ",Table4[[#This Row],[street_name]], ", New York, NY")</f>
        <v>506 Lenox Ave, New York, NY</v>
      </c>
    </row>
    <row r="2101" spans="1:9" x14ac:dyDescent="0.25">
      <c r="A2101">
        <v>7097827658</v>
      </c>
      <c r="B2101" s="5">
        <v>41545</v>
      </c>
      <c r="C2101">
        <v>38</v>
      </c>
      <c r="D2101">
        <f>VLOOKUP(Table4[[#This Row],[violation_code]],Table2[[#All],[violation_code]:[category]],3,FALSE)</f>
        <v>5</v>
      </c>
      <c r="E2101">
        <v>349570</v>
      </c>
      <c r="F2101" s="4">
        <v>0.4826388888888889</v>
      </c>
      <c r="G2101" t="s">
        <v>235</v>
      </c>
      <c r="H2101" t="s">
        <v>62</v>
      </c>
      <c r="I2101" t="str">
        <f>CONCATENATE(Table4[[#This Row],[house_number]]," ",Table4[[#This Row],[street_name]], ", New York, NY")</f>
        <v>553-559 Lenox Ave, New York, NY</v>
      </c>
    </row>
    <row r="2102" spans="1:9" x14ac:dyDescent="0.25">
      <c r="A2102">
        <v>7097827646</v>
      </c>
      <c r="B2102" s="5">
        <v>41545</v>
      </c>
      <c r="C2102">
        <v>38</v>
      </c>
      <c r="D2102">
        <f>VLOOKUP(Table4[[#This Row],[violation_code]],Table2[[#All],[violation_code]:[category]],3,FALSE)</f>
        <v>5</v>
      </c>
      <c r="E2102">
        <v>349570</v>
      </c>
      <c r="F2102" s="4">
        <v>0.48194444444444445</v>
      </c>
      <c r="G2102" t="s">
        <v>235</v>
      </c>
      <c r="H2102" t="s">
        <v>62</v>
      </c>
      <c r="I2102" t="str">
        <f>CONCATENATE(Table4[[#This Row],[house_number]]," ",Table4[[#This Row],[street_name]], ", New York, NY")</f>
        <v>553-559 Lenox Ave, New York, NY</v>
      </c>
    </row>
    <row r="2103" spans="1:9" x14ac:dyDescent="0.25">
      <c r="A2103">
        <v>7097827622</v>
      </c>
      <c r="B2103" s="5">
        <v>41545</v>
      </c>
      <c r="C2103">
        <v>38</v>
      </c>
      <c r="D2103">
        <f>VLOOKUP(Table4[[#This Row],[violation_code]],Table2[[#All],[violation_code]:[category]],3,FALSE)</f>
        <v>5</v>
      </c>
      <c r="E2103">
        <v>349570</v>
      </c>
      <c r="F2103" s="4">
        <v>0.41250000000000003</v>
      </c>
      <c r="G2103">
        <v>2284</v>
      </c>
      <c r="H2103" t="s">
        <v>90</v>
      </c>
      <c r="I2103" t="str">
        <f>CONCATENATE(Table4[[#This Row],[house_number]]," ",Table4[[#This Row],[street_name]], ", New York, NY")</f>
        <v>2284 Adam Clayton Powell, New York, NY</v>
      </c>
    </row>
    <row r="2104" spans="1:9" x14ac:dyDescent="0.25">
      <c r="A2104">
        <v>7097827610</v>
      </c>
      <c r="B2104" s="5">
        <v>41545</v>
      </c>
      <c r="C2104">
        <v>20</v>
      </c>
      <c r="D2104">
        <f>VLOOKUP(Table4[[#This Row],[violation_code]],Table2[[#All],[violation_code]:[category]],3,FALSE)</f>
        <v>2</v>
      </c>
      <c r="E2104">
        <v>349570</v>
      </c>
      <c r="F2104" s="4">
        <v>0.41111111111111115</v>
      </c>
      <c r="G2104">
        <v>2284</v>
      </c>
      <c r="H2104" t="s">
        <v>90</v>
      </c>
      <c r="I2104" t="str">
        <f>CONCATENATE(Table4[[#This Row],[house_number]]," ",Table4[[#This Row],[street_name]], ", New York, NY")</f>
        <v>2284 Adam Clayton Powell, New York, NY</v>
      </c>
    </row>
    <row r="2105" spans="1:9" x14ac:dyDescent="0.25">
      <c r="A2105">
        <v>7097827592</v>
      </c>
      <c r="B2105" s="5">
        <v>41545</v>
      </c>
      <c r="C2105">
        <v>38</v>
      </c>
      <c r="D2105">
        <f>VLOOKUP(Table4[[#This Row],[violation_code]],Table2[[#All],[violation_code]:[category]],3,FALSE)</f>
        <v>5</v>
      </c>
      <c r="E2105">
        <v>349570</v>
      </c>
      <c r="F2105" s="4">
        <v>0.40833333333333338</v>
      </c>
      <c r="G2105">
        <v>2303</v>
      </c>
      <c r="H2105" t="s">
        <v>90</v>
      </c>
      <c r="I2105" t="str">
        <f>CONCATENATE(Table4[[#This Row],[house_number]]," ",Table4[[#This Row],[street_name]], ", New York, NY")</f>
        <v>2303 Adam Clayton Powell, New York, NY</v>
      </c>
    </row>
    <row r="2106" spans="1:9" x14ac:dyDescent="0.25">
      <c r="A2106">
        <v>7097827579</v>
      </c>
      <c r="B2106" s="5">
        <v>41545</v>
      </c>
      <c r="C2106">
        <v>38</v>
      </c>
      <c r="D2106">
        <f>VLOOKUP(Table4[[#This Row],[violation_code]],Table2[[#All],[violation_code]:[category]],3,FALSE)</f>
        <v>5</v>
      </c>
      <c r="E2106">
        <v>349570</v>
      </c>
      <c r="F2106" s="4">
        <v>0.38611111111111113</v>
      </c>
      <c r="G2106">
        <v>2482</v>
      </c>
      <c r="H2106" t="s">
        <v>90</v>
      </c>
      <c r="I2106" t="str">
        <f>CONCATENATE(Table4[[#This Row],[house_number]]," ",Table4[[#This Row],[street_name]], ", New York, NY")</f>
        <v>2482 Adam Clayton Powell, New York, NY</v>
      </c>
    </row>
    <row r="2107" spans="1:9" x14ac:dyDescent="0.25">
      <c r="A2107">
        <v>7097827567</v>
      </c>
      <c r="B2107" s="5">
        <v>41545</v>
      </c>
      <c r="C2107">
        <v>38</v>
      </c>
      <c r="D2107">
        <f>VLOOKUP(Table4[[#This Row],[violation_code]],Table2[[#All],[violation_code]:[category]],3,FALSE)</f>
        <v>5</v>
      </c>
      <c r="E2107">
        <v>349570</v>
      </c>
      <c r="F2107" s="4">
        <v>0.3840277777777778</v>
      </c>
      <c r="G2107">
        <v>2460</v>
      </c>
      <c r="H2107" t="s">
        <v>90</v>
      </c>
      <c r="I2107" t="str">
        <f>CONCATENATE(Table4[[#This Row],[house_number]]," ",Table4[[#This Row],[street_name]], ", New York, NY")</f>
        <v>2460 Adam Clayton Powell, New York, NY</v>
      </c>
    </row>
    <row r="2108" spans="1:9" x14ac:dyDescent="0.25">
      <c r="A2108">
        <v>7097827531</v>
      </c>
      <c r="B2108" s="5">
        <v>41545</v>
      </c>
      <c r="C2108">
        <v>38</v>
      </c>
      <c r="D2108">
        <f>VLOOKUP(Table4[[#This Row],[violation_code]],Table2[[#All],[violation_code]:[category]],3,FALSE)</f>
        <v>5</v>
      </c>
      <c r="E2108">
        <v>349570</v>
      </c>
      <c r="F2108" s="4">
        <v>0.37916666666666665</v>
      </c>
      <c r="G2108">
        <v>2358</v>
      </c>
      <c r="H2108" t="s">
        <v>90</v>
      </c>
      <c r="I2108" t="str">
        <f>CONCATENATE(Table4[[#This Row],[house_number]]," ",Table4[[#This Row],[street_name]], ", New York, NY")</f>
        <v>2358 Adam Clayton Powell, New York, NY</v>
      </c>
    </row>
    <row r="2109" spans="1:9" x14ac:dyDescent="0.25">
      <c r="A2109">
        <v>7097827506</v>
      </c>
      <c r="B2109" s="5">
        <v>41545</v>
      </c>
      <c r="C2109">
        <v>21</v>
      </c>
      <c r="D2109">
        <f>VLOOKUP(Table4[[#This Row],[violation_code]],Table2[[#All],[violation_code]:[category]],3,FALSE)</f>
        <v>1</v>
      </c>
      <c r="E2109">
        <v>349570</v>
      </c>
      <c r="F2109" s="4">
        <v>0.36388888888888887</v>
      </c>
      <c r="G2109">
        <v>886</v>
      </c>
      <c r="H2109" t="s">
        <v>16</v>
      </c>
      <c r="I2109" t="str">
        <f>CONCATENATE(Table4[[#This Row],[house_number]]," ",Table4[[#This Row],[street_name]], ", New York, NY")</f>
        <v>886 Amsterdam Ave, New York, NY</v>
      </c>
    </row>
    <row r="2110" spans="1:9" x14ac:dyDescent="0.25">
      <c r="A2110">
        <v>7097827490</v>
      </c>
      <c r="B2110" s="5">
        <v>41545</v>
      </c>
      <c r="C2110">
        <v>21</v>
      </c>
      <c r="D2110">
        <f>VLOOKUP(Table4[[#This Row],[violation_code]],Table2[[#All],[violation_code]:[category]],3,FALSE)</f>
        <v>1</v>
      </c>
      <c r="E2110">
        <v>349570</v>
      </c>
      <c r="F2110" s="4">
        <v>0.36249999999999999</v>
      </c>
      <c r="G2110">
        <v>801</v>
      </c>
      <c r="H2110" t="s">
        <v>16</v>
      </c>
      <c r="I2110" t="str">
        <f>CONCATENATE(Table4[[#This Row],[house_number]]," ",Table4[[#This Row],[street_name]], ", New York, NY")</f>
        <v>801 Amsterdam Ave, New York, NY</v>
      </c>
    </row>
    <row r="2111" spans="1:9" x14ac:dyDescent="0.25">
      <c r="A2111">
        <v>7097827476</v>
      </c>
      <c r="B2111" s="5">
        <v>41545</v>
      </c>
      <c r="C2111">
        <v>21</v>
      </c>
      <c r="D2111">
        <f>VLOOKUP(Table4[[#This Row],[violation_code]],Table2[[#All],[violation_code]:[category]],3,FALSE)</f>
        <v>1</v>
      </c>
      <c r="E2111">
        <v>349570</v>
      </c>
      <c r="F2111" s="4">
        <v>0.36041666666666666</v>
      </c>
      <c r="G2111">
        <v>755</v>
      </c>
      <c r="H2111" t="s">
        <v>16</v>
      </c>
      <c r="I2111" t="str">
        <f>CONCATENATE(Table4[[#This Row],[house_number]]," ",Table4[[#This Row],[street_name]], ", New York, NY")</f>
        <v>755 Amsterdam Ave, New York, NY</v>
      </c>
    </row>
    <row r="2112" spans="1:9" x14ac:dyDescent="0.25">
      <c r="A2112">
        <v>7097827464</v>
      </c>
      <c r="B2112" s="5">
        <v>41545</v>
      </c>
      <c r="C2112">
        <v>21</v>
      </c>
      <c r="D2112">
        <f>VLOOKUP(Table4[[#This Row],[violation_code]],Table2[[#All],[violation_code]:[category]],3,FALSE)</f>
        <v>1</v>
      </c>
      <c r="E2112">
        <v>349570</v>
      </c>
      <c r="F2112" s="4">
        <v>0.35902777777777778</v>
      </c>
      <c r="G2112">
        <v>755</v>
      </c>
      <c r="H2112" t="s">
        <v>16</v>
      </c>
      <c r="I2112" t="str">
        <f>CONCATENATE(Table4[[#This Row],[house_number]]," ",Table4[[#This Row],[street_name]], ", New York, NY")</f>
        <v>755 Amsterdam Ave, New York, NY</v>
      </c>
    </row>
    <row r="2113" spans="1:9" x14ac:dyDescent="0.25">
      <c r="A2113">
        <v>7097827452</v>
      </c>
      <c r="B2113" s="5">
        <v>41545</v>
      </c>
      <c r="C2113">
        <v>21</v>
      </c>
      <c r="D2113">
        <f>VLOOKUP(Table4[[#This Row],[violation_code]],Table2[[#All],[violation_code]:[category]],3,FALSE)</f>
        <v>1</v>
      </c>
      <c r="E2113">
        <v>349570</v>
      </c>
      <c r="F2113" s="4">
        <v>0.3527777777777778</v>
      </c>
      <c r="G2113">
        <v>325</v>
      </c>
      <c r="H2113" t="s">
        <v>62</v>
      </c>
      <c r="I2113" t="str">
        <f>CONCATENATE(Table4[[#This Row],[house_number]]," ",Table4[[#This Row],[street_name]], ", New York, NY")</f>
        <v>325 Lenox Ave, New York, NY</v>
      </c>
    </row>
    <row r="2114" spans="1:9" x14ac:dyDescent="0.25">
      <c r="A2114">
        <v>7097827427</v>
      </c>
      <c r="B2114" s="5">
        <v>41545</v>
      </c>
      <c r="C2114">
        <v>21</v>
      </c>
      <c r="D2114">
        <f>VLOOKUP(Table4[[#This Row],[violation_code]],Table2[[#All],[violation_code]:[category]],3,FALSE)</f>
        <v>1</v>
      </c>
      <c r="E2114">
        <v>349570</v>
      </c>
      <c r="F2114" s="4">
        <v>0.34791666666666665</v>
      </c>
      <c r="G2114">
        <v>506</v>
      </c>
      <c r="H2114" t="s">
        <v>62</v>
      </c>
      <c r="I2114" t="str">
        <f>CONCATENATE(Table4[[#This Row],[house_number]]," ",Table4[[#This Row],[street_name]], ", New York, NY")</f>
        <v>506 Lenox Ave, New York, NY</v>
      </c>
    </row>
    <row r="2115" spans="1:9" x14ac:dyDescent="0.25">
      <c r="A2115">
        <v>7097827397</v>
      </c>
      <c r="B2115" s="5">
        <v>41545</v>
      </c>
      <c r="C2115">
        <v>21</v>
      </c>
      <c r="D2115">
        <f>VLOOKUP(Table4[[#This Row],[violation_code]],Table2[[#All],[violation_code]:[category]],3,FALSE)</f>
        <v>1</v>
      </c>
      <c r="E2115">
        <v>349570</v>
      </c>
      <c r="F2115" s="4">
        <v>0.3444444444444445</v>
      </c>
      <c r="G2115">
        <v>2373</v>
      </c>
      <c r="H2115" t="s">
        <v>90</v>
      </c>
      <c r="I2115" t="str">
        <f>CONCATENATE(Table4[[#This Row],[house_number]]," ",Table4[[#This Row],[street_name]], ", New York, NY")</f>
        <v>2373 Adam Clayton Powell, New York, NY</v>
      </c>
    </row>
    <row r="2116" spans="1:9" x14ac:dyDescent="0.25">
      <c r="A2116">
        <v>7097827373</v>
      </c>
      <c r="B2116" s="5">
        <v>41545</v>
      </c>
      <c r="C2116">
        <v>21</v>
      </c>
      <c r="D2116">
        <f>VLOOKUP(Table4[[#This Row],[violation_code]],Table2[[#All],[violation_code]:[category]],3,FALSE)</f>
        <v>1</v>
      </c>
      <c r="E2116">
        <v>349570</v>
      </c>
      <c r="F2116" s="4">
        <v>0.34236111111111112</v>
      </c>
      <c r="G2116">
        <v>2363</v>
      </c>
      <c r="H2116" t="s">
        <v>90</v>
      </c>
      <c r="I2116" t="str">
        <f>CONCATENATE(Table4[[#This Row],[house_number]]," ",Table4[[#This Row],[street_name]], ", New York, NY")</f>
        <v>2363 Adam Clayton Powell, New York, NY</v>
      </c>
    </row>
    <row r="2117" spans="1:9" x14ac:dyDescent="0.25">
      <c r="A2117">
        <v>7097827361</v>
      </c>
      <c r="B2117" s="5">
        <v>41545</v>
      </c>
      <c r="C2117">
        <v>21</v>
      </c>
      <c r="D2117">
        <f>VLOOKUP(Table4[[#This Row],[violation_code]],Table2[[#All],[violation_code]:[category]],3,FALSE)</f>
        <v>1</v>
      </c>
      <c r="E2117">
        <v>349570</v>
      </c>
      <c r="F2117" s="4">
        <v>0.34166666666666662</v>
      </c>
      <c r="G2117">
        <v>2350</v>
      </c>
      <c r="H2117" t="s">
        <v>90</v>
      </c>
      <c r="I2117" t="str">
        <f>CONCATENATE(Table4[[#This Row],[house_number]]," ",Table4[[#This Row],[street_name]], ", New York, NY")</f>
        <v>2350 Adam Clayton Powell, New York, NY</v>
      </c>
    </row>
    <row r="2118" spans="1:9" x14ac:dyDescent="0.25">
      <c r="A2118">
        <v>7097827336</v>
      </c>
      <c r="B2118" s="5">
        <v>41545</v>
      </c>
      <c r="C2118">
        <v>71</v>
      </c>
      <c r="D2118">
        <f>VLOOKUP(Table4[[#This Row],[violation_code]],Table2[[#All],[violation_code]:[category]],3,FALSE)</f>
        <v>5</v>
      </c>
      <c r="E2118">
        <v>349570</v>
      </c>
      <c r="F2118" s="4">
        <v>0.33958333333333335</v>
      </c>
      <c r="G2118">
        <v>2364</v>
      </c>
      <c r="H2118" t="s">
        <v>90</v>
      </c>
      <c r="I2118" t="str">
        <f>CONCATENATE(Table4[[#This Row],[house_number]]," ",Table4[[#This Row],[street_name]], ", New York, NY")</f>
        <v>2364 Adam Clayton Powell, New York, NY</v>
      </c>
    </row>
    <row r="2119" spans="1:9" x14ac:dyDescent="0.25">
      <c r="A2119">
        <v>7097827324</v>
      </c>
      <c r="B2119" s="5">
        <v>41545</v>
      </c>
      <c r="C2119">
        <v>21</v>
      </c>
      <c r="D2119">
        <f>VLOOKUP(Table4[[#This Row],[violation_code]],Table2[[#All],[violation_code]:[category]],3,FALSE)</f>
        <v>1</v>
      </c>
      <c r="E2119">
        <v>349570</v>
      </c>
      <c r="F2119" s="4">
        <v>0.33888888888888885</v>
      </c>
      <c r="G2119">
        <v>2364</v>
      </c>
      <c r="H2119" t="s">
        <v>90</v>
      </c>
      <c r="I2119" t="str">
        <f>CONCATENATE(Table4[[#This Row],[house_number]]," ",Table4[[#This Row],[street_name]], ", New York, NY")</f>
        <v>2364 Adam Clayton Powell, New York, NY</v>
      </c>
    </row>
    <row r="2120" spans="1:9" x14ac:dyDescent="0.25">
      <c r="A2120">
        <v>7097827312</v>
      </c>
      <c r="B2120" s="5">
        <v>41545</v>
      </c>
      <c r="C2120">
        <v>21</v>
      </c>
      <c r="D2120">
        <f>VLOOKUP(Table4[[#This Row],[violation_code]],Table2[[#All],[violation_code]:[category]],3,FALSE)</f>
        <v>1</v>
      </c>
      <c r="E2120">
        <v>349570</v>
      </c>
      <c r="F2120" s="4">
        <v>0.33749999999999997</v>
      </c>
      <c r="G2120">
        <v>2504</v>
      </c>
      <c r="H2120" t="s">
        <v>90</v>
      </c>
      <c r="I2120" t="str">
        <f>CONCATENATE(Table4[[#This Row],[house_number]]," ",Table4[[#This Row],[street_name]], ", New York, NY")</f>
        <v>2504 Adam Clayton Powell, New York, NY</v>
      </c>
    </row>
    <row r="2121" spans="1:9" x14ac:dyDescent="0.25">
      <c r="A2121">
        <v>7097827300</v>
      </c>
      <c r="B2121" s="5">
        <v>41545</v>
      </c>
      <c r="C2121">
        <v>16</v>
      </c>
      <c r="D2121">
        <f>VLOOKUP(Table4[[#This Row],[violation_code]],Table2[[#All],[violation_code]:[category]],3,FALSE)</f>
        <v>2</v>
      </c>
      <c r="E2121">
        <v>349570</v>
      </c>
      <c r="F2121" s="4">
        <v>0.3215277777777778</v>
      </c>
      <c r="G2121">
        <v>2828</v>
      </c>
      <c r="H2121" t="s">
        <v>17</v>
      </c>
      <c r="I2121" t="str">
        <f>CONCATENATE(Table4[[#This Row],[house_number]]," ",Table4[[#This Row],[street_name]], ", New York, NY")</f>
        <v>2828 Broadway, New York, NY</v>
      </c>
    </row>
    <row r="2122" spans="1:9" x14ac:dyDescent="0.25">
      <c r="A2122">
        <v>7097827294</v>
      </c>
      <c r="B2122" s="5">
        <v>41545</v>
      </c>
      <c r="C2122">
        <v>21</v>
      </c>
      <c r="D2122">
        <f>VLOOKUP(Table4[[#This Row],[violation_code]],Table2[[#All],[violation_code]:[category]],3,FALSE)</f>
        <v>1</v>
      </c>
      <c r="E2122">
        <v>349570</v>
      </c>
      <c r="F2122" s="4">
        <v>0.31944444444444448</v>
      </c>
      <c r="G2122">
        <v>2686</v>
      </c>
      <c r="H2122" t="s">
        <v>17</v>
      </c>
      <c r="I2122" t="str">
        <f>CONCATENATE(Table4[[#This Row],[house_number]]," ",Table4[[#This Row],[street_name]], ", New York, NY")</f>
        <v>2686 Broadway, New York, NY</v>
      </c>
    </row>
    <row r="2123" spans="1:9" x14ac:dyDescent="0.25">
      <c r="A2123">
        <v>7097827269</v>
      </c>
      <c r="B2123" s="5">
        <v>41545</v>
      </c>
      <c r="C2123">
        <v>20</v>
      </c>
      <c r="D2123">
        <f>VLOOKUP(Table4[[#This Row],[violation_code]],Table2[[#All],[violation_code]:[category]],3,FALSE)</f>
        <v>2</v>
      </c>
      <c r="E2123">
        <v>349570</v>
      </c>
      <c r="F2123" s="4">
        <v>0.30833333333333335</v>
      </c>
      <c r="G2123">
        <v>251</v>
      </c>
      <c r="H2123" t="s">
        <v>245</v>
      </c>
      <c r="I2123" t="str">
        <f>CONCATENATE(Table4[[#This Row],[house_number]]," ",Table4[[#This Row],[street_name]], ", New York, NY")</f>
        <v>251 W 100th St, New York, NY</v>
      </c>
    </row>
    <row r="2124" spans="1:9" x14ac:dyDescent="0.25">
      <c r="A2124">
        <v>7097827257</v>
      </c>
      <c r="B2124" s="5">
        <v>41545</v>
      </c>
      <c r="C2124">
        <v>21</v>
      </c>
      <c r="D2124">
        <f>VLOOKUP(Table4[[#This Row],[violation_code]],Table2[[#All],[violation_code]:[category]],3,FALSE)</f>
        <v>1</v>
      </c>
      <c r="E2124">
        <v>349570</v>
      </c>
      <c r="F2124" s="4">
        <v>0.30138888888888887</v>
      </c>
      <c r="G2124">
        <v>750</v>
      </c>
      <c r="H2124" t="s">
        <v>14</v>
      </c>
      <c r="I2124" t="str">
        <f>CONCATENATE(Table4[[#This Row],[house_number]]," ",Table4[[#This Row],[street_name]], ", New York, NY")</f>
        <v>750 Columbus Ave, New York, NY</v>
      </c>
    </row>
    <row r="2125" spans="1:9" x14ac:dyDescent="0.25">
      <c r="A2125">
        <v>7097827233</v>
      </c>
      <c r="B2125" s="5">
        <v>41545</v>
      </c>
      <c r="C2125">
        <v>21</v>
      </c>
      <c r="D2125">
        <f>VLOOKUP(Table4[[#This Row],[violation_code]],Table2[[#All],[violation_code]:[category]],3,FALSE)</f>
        <v>1</v>
      </c>
      <c r="E2125">
        <v>349570</v>
      </c>
      <c r="F2125" s="4">
        <v>0.29930555555555555</v>
      </c>
      <c r="G2125">
        <v>826</v>
      </c>
      <c r="H2125" t="s">
        <v>14</v>
      </c>
      <c r="I2125" t="str">
        <f>CONCATENATE(Table4[[#This Row],[house_number]]," ",Table4[[#This Row],[street_name]], ", New York, NY")</f>
        <v>826 Columbus Ave, New York, NY</v>
      </c>
    </row>
    <row r="2126" spans="1:9" x14ac:dyDescent="0.25">
      <c r="A2126">
        <v>7097827221</v>
      </c>
      <c r="B2126" s="5">
        <v>41545</v>
      </c>
      <c r="C2126">
        <v>21</v>
      </c>
      <c r="D2126">
        <f>VLOOKUP(Table4[[#This Row],[violation_code]],Table2[[#All],[violation_code]:[category]],3,FALSE)</f>
        <v>1</v>
      </c>
      <c r="E2126">
        <v>349570</v>
      </c>
      <c r="F2126" s="4">
        <v>0.2986111111111111</v>
      </c>
      <c r="G2126">
        <v>826</v>
      </c>
      <c r="H2126" t="s">
        <v>14</v>
      </c>
      <c r="I2126" t="str">
        <f>CONCATENATE(Table4[[#This Row],[house_number]]," ",Table4[[#This Row],[street_name]], ", New York, NY")</f>
        <v>826 Columbus Ave, New York, NY</v>
      </c>
    </row>
    <row r="2127" spans="1:9" x14ac:dyDescent="0.25">
      <c r="A2127">
        <v>7097827208</v>
      </c>
      <c r="B2127" s="5">
        <v>41545</v>
      </c>
      <c r="C2127">
        <v>21</v>
      </c>
      <c r="D2127">
        <f>VLOOKUP(Table4[[#This Row],[violation_code]],Table2[[#All],[violation_code]:[category]],3,FALSE)</f>
        <v>1</v>
      </c>
      <c r="E2127">
        <v>349570</v>
      </c>
      <c r="F2127" s="4">
        <v>0.29722222222222222</v>
      </c>
      <c r="G2127">
        <v>826</v>
      </c>
      <c r="H2127" t="s">
        <v>14</v>
      </c>
      <c r="I2127" t="str">
        <f>CONCATENATE(Table4[[#This Row],[house_number]]," ",Table4[[#This Row],[street_name]], ", New York, NY")</f>
        <v>826 Columbus Ave, New York, NY</v>
      </c>
    </row>
    <row r="2128" spans="1:9" x14ac:dyDescent="0.25">
      <c r="A2128">
        <v>7097827191</v>
      </c>
      <c r="B2128" s="5">
        <v>41545</v>
      </c>
      <c r="C2128">
        <v>21</v>
      </c>
      <c r="D2128">
        <f>VLOOKUP(Table4[[#This Row],[violation_code]],Table2[[#All],[violation_code]:[category]],3,FALSE)</f>
        <v>1</v>
      </c>
      <c r="E2128">
        <v>349570</v>
      </c>
      <c r="F2128" s="4">
        <v>0.29652777777777778</v>
      </c>
      <c r="G2128" t="s">
        <v>246</v>
      </c>
      <c r="H2128" t="s">
        <v>14</v>
      </c>
      <c r="I2128" t="str">
        <f>CONCATENATE(Table4[[#This Row],[house_number]]," ",Table4[[#This Row],[street_name]], ", New York, NY")</f>
        <v>826-830 Columbus Ave, New York, NY</v>
      </c>
    </row>
    <row r="2129" spans="1:9" x14ac:dyDescent="0.25">
      <c r="A2129">
        <v>7097827725</v>
      </c>
      <c r="B2129" s="5">
        <v>41545</v>
      </c>
      <c r="C2129">
        <v>46</v>
      </c>
      <c r="D2129">
        <f>VLOOKUP(Table4[[#This Row],[violation_code]],Table2[[#All],[violation_code]:[category]],3,FALSE)</f>
        <v>3</v>
      </c>
      <c r="E2129">
        <v>349570</v>
      </c>
      <c r="F2129" s="4">
        <v>0.51736111111111105</v>
      </c>
      <c r="G2129">
        <v>112</v>
      </c>
      <c r="H2129" t="s">
        <v>102</v>
      </c>
      <c r="I2129" t="str">
        <f>CONCATENATE(Table4[[#This Row],[house_number]]," ",Table4[[#This Row],[street_name]], ", New York, NY")</f>
        <v>112 W 116th St, New York, NY</v>
      </c>
    </row>
    <row r="2130" spans="1:9" x14ac:dyDescent="0.25">
      <c r="A2130">
        <v>7097827701</v>
      </c>
      <c r="B2130" s="5">
        <v>41545</v>
      </c>
      <c r="C2130">
        <v>16</v>
      </c>
      <c r="D2130">
        <f>VLOOKUP(Table4[[#This Row],[violation_code]],Table2[[#All],[violation_code]:[category]],3,FALSE)</f>
        <v>2</v>
      </c>
      <c r="E2130">
        <v>349570</v>
      </c>
      <c r="F2130" s="4">
        <v>0.51458333333333328</v>
      </c>
      <c r="G2130">
        <v>207</v>
      </c>
      <c r="H2130" t="s">
        <v>102</v>
      </c>
      <c r="I2130" t="str">
        <f>CONCATENATE(Table4[[#This Row],[house_number]]," ",Table4[[#This Row],[street_name]], ", New York, NY")</f>
        <v>207 W 116th St, New York, NY</v>
      </c>
    </row>
    <row r="2131" spans="1:9" x14ac:dyDescent="0.25">
      <c r="A2131">
        <v>7097827671</v>
      </c>
      <c r="B2131" s="5">
        <v>41545</v>
      </c>
      <c r="C2131">
        <v>38</v>
      </c>
      <c r="D2131">
        <f>VLOOKUP(Table4[[#This Row],[violation_code]],Table2[[#All],[violation_code]:[category]],3,FALSE)</f>
        <v>5</v>
      </c>
      <c r="E2131">
        <v>349570</v>
      </c>
      <c r="F2131" s="4">
        <v>0.48680555555555555</v>
      </c>
      <c r="G2131">
        <v>506</v>
      </c>
      <c r="H2131" t="s">
        <v>62</v>
      </c>
      <c r="I2131" t="str">
        <f>CONCATENATE(Table4[[#This Row],[house_number]]," ",Table4[[#This Row],[street_name]], ", New York, NY")</f>
        <v>506 Lenox Ave, New York, NY</v>
      </c>
    </row>
    <row r="2132" spans="1:9" x14ac:dyDescent="0.25">
      <c r="A2132">
        <v>7097827660</v>
      </c>
      <c r="B2132" s="5">
        <v>41545</v>
      </c>
      <c r="C2132">
        <v>38</v>
      </c>
      <c r="D2132">
        <f>VLOOKUP(Table4[[#This Row],[violation_code]],Table2[[#All],[violation_code]:[category]],3,FALSE)</f>
        <v>5</v>
      </c>
      <c r="E2132">
        <v>349570</v>
      </c>
      <c r="F2132" s="4">
        <v>0.48402777777777778</v>
      </c>
      <c r="G2132">
        <v>549</v>
      </c>
      <c r="H2132" t="s">
        <v>62</v>
      </c>
      <c r="I2132" t="str">
        <f>CONCATENATE(Table4[[#This Row],[house_number]]," ",Table4[[#This Row],[street_name]], ", New York, NY")</f>
        <v>549 Lenox Ave, New York, NY</v>
      </c>
    </row>
    <row r="2133" spans="1:9" x14ac:dyDescent="0.25">
      <c r="A2133">
        <v>7097827634</v>
      </c>
      <c r="B2133" s="5">
        <v>41545</v>
      </c>
      <c r="C2133">
        <v>38</v>
      </c>
      <c r="D2133">
        <f>VLOOKUP(Table4[[#This Row],[violation_code]],Table2[[#All],[violation_code]:[category]],3,FALSE)</f>
        <v>5</v>
      </c>
      <c r="E2133">
        <v>349570</v>
      </c>
      <c r="F2133" s="4">
        <v>0.41736111111111113</v>
      </c>
      <c r="G2133">
        <v>506</v>
      </c>
      <c r="H2133" t="s">
        <v>62</v>
      </c>
      <c r="I2133" t="str">
        <f>CONCATENATE(Table4[[#This Row],[house_number]]," ",Table4[[#This Row],[street_name]], ", New York, NY")</f>
        <v>506 Lenox Ave, New York, NY</v>
      </c>
    </row>
    <row r="2134" spans="1:9" x14ac:dyDescent="0.25">
      <c r="A2134">
        <v>7097827609</v>
      </c>
      <c r="B2134" s="5">
        <v>41545</v>
      </c>
      <c r="C2134">
        <v>38</v>
      </c>
      <c r="D2134">
        <f>VLOOKUP(Table4[[#This Row],[violation_code]],Table2[[#All],[violation_code]:[category]],3,FALSE)</f>
        <v>5</v>
      </c>
      <c r="E2134">
        <v>349570</v>
      </c>
      <c r="F2134" s="4">
        <v>0.40972222222222227</v>
      </c>
      <c r="G2134">
        <v>2302</v>
      </c>
      <c r="H2134" t="s">
        <v>90</v>
      </c>
      <c r="I2134" t="str">
        <f>CONCATENATE(Table4[[#This Row],[house_number]]," ",Table4[[#This Row],[street_name]], ", New York, NY")</f>
        <v>2302 Adam Clayton Powell, New York, NY</v>
      </c>
    </row>
    <row r="2135" spans="1:9" x14ac:dyDescent="0.25">
      <c r="A2135">
        <v>7097827580</v>
      </c>
      <c r="B2135" s="5">
        <v>41545</v>
      </c>
      <c r="C2135">
        <v>19</v>
      </c>
      <c r="D2135">
        <f>VLOOKUP(Table4[[#This Row],[violation_code]],Table2[[#All],[violation_code]:[category]],3,FALSE)</f>
        <v>2</v>
      </c>
      <c r="E2135">
        <v>349570</v>
      </c>
      <c r="F2135" s="4">
        <v>0.40277777777777773</v>
      </c>
      <c r="G2135">
        <v>2417</v>
      </c>
      <c r="H2135" t="s">
        <v>90</v>
      </c>
      <c r="I2135" t="str">
        <f>CONCATENATE(Table4[[#This Row],[house_number]]," ",Table4[[#This Row],[street_name]], ", New York, NY")</f>
        <v>2417 Adam Clayton Powell, New York, NY</v>
      </c>
    </row>
    <row r="2136" spans="1:9" x14ac:dyDescent="0.25">
      <c r="A2136">
        <v>7097827555</v>
      </c>
      <c r="B2136" s="5">
        <v>41545</v>
      </c>
      <c r="C2136">
        <v>38</v>
      </c>
      <c r="D2136">
        <f>VLOOKUP(Table4[[#This Row],[violation_code]],Table2[[#All],[violation_code]:[category]],3,FALSE)</f>
        <v>5</v>
      </c>
      <c r="E2136">
        <v>349570</v>
      </c>
      <c r="F2136" s="4">
        <v>0.38263888888888892</v>
      </c>
      <c r="G2136">
        <v>2473</v>
      </c>
      <c r="H2136" t="s">
        <v>90</v>
      </c>
      <c r="I2136" t="str">
        <f>CONCATENATE(Table4[[#This Row],[house_number]]," ",Table4[[#This Row],[street_name]], ", New York, NY")</f>
        <v>2473 Adam Clayton Powell, New York, NY</v>
      </c>
    </row>
    <row r="2137" spans="1:9" x14ac:dyDescent="0.25">
      <c r="A2137">
        <v>7097827543</v>
      </c>
      <c r="B2137" s="5">
        <v>41545</v>
      </c>
      <c r="C2137">
        <v>38</v>
      </c>
      <c r="D2137">
        <f>VLOOKUP(Table4[[#This Row],[violation_code]],Table2[[#All],[violation_code]:[category]],3,FALSE)</f>
        <v>5</v>
      </c>
      <c r="E2137">
        <v>349570</v>
      </c>
      <c r="F2137" s="4">
        <v>0.38055555555555554</v>
      </c>
      <c r="G2137">
        <v>2363</v>
      </c>
      <c r="H2137" t="s">
        <v>90</v>
      </c>
      <c r="I2137" t="str">
        <f>CONCATENATE(Table4[[#This Row],[house_number]]," ",Table4[[#This Row],[street_name]], ", New York, NY")</f>
        <v>2363 Adam Clayton Powell, New York, NY</v>
      </c>
    </row>
    <row r="2138" spans="1:9" x14ac:dyDescent="0.25">
      <c r="A2138">
        <v>7097827520</v>
      </c>
      <c r="B2138" s="5">
        <v>41545</v>
      </c>
      <c r="C2138">
        <v>46</v>
      </c>
      <c r="D2138">
        <f>VLOOKUP(Table4[[#This Row],[violation_code]],Table2[[#All],[violation_code]:[category]],3,FALSE)</f>
        <v>3</v>
      </c>
      <c r="E2138">
        <v>349570</v>
      </c>
      <c r="F2138" s="4">
        <v>0.37222222222222223</v>
      </c>
      <c r="G2138">
        <v>2077</v>
      </c>
      <c r="H2138" t="s">
        <v>90</v>
      </c>
      <c r="I2138" t="str">
        <f>CONCATENATE(Table4[[#This Row],[house_number]]," ",Table4[[#This Row],[street_name]], ", New York, NY")</f>
        <v>2077 Adam Clayton Powell, New York, NY</v>
      </c>
    </row>
    <row r="2139" spans="1:9" x14ac:dyDescent="0.25">
      <c r="A2139">
        <v>7097827518</v>
      </c>
      <c r="B2139" s="5">
        <v>41545</v>
      </c>
      <c r="C2139">
        <v>21</v>
      </c>
      <c r="D2139">
        <f>VLOOKUP(Table4[[#This Row],[violation_code]],Table2[[#All],[violation_code]:[category]],3,FALSE)</f>
        <v>1</v>
      </c>
      <c r="E2139">
        <v>349570</v>
      </c>
      <c r="F2139" s="4">
        <v>0.36458333333333331</v>
      </c>
      <c r="G2139">
        <v>896</v>
      </c>
      <c r="H2139" t="s">
        <v>16</v>
      </c>
      <c r="I2139" t="str">
        <f>CONCATENATE(Table4[[#This Row],[house_number]]," ",Table4[[#This Row],[street_name]], ", New York, NY")</f>
        <v>896 Amsterdam Ave, New York, NY</v>
      </c>
    </row>
    <row r="2140" spans="1:9" x14ac:dyDescent="0.25">
      <c r="A2140">
        <v>7097827488</v>
      </c>
      <c r="B2140" s="5">
        <v>41545</v>
      </c>
      <c r="C2140">
        <v>21</v>
      </c>
      <c r="D2140">
        <f>VLOOKUP(Table4[[#This Row],[violation_code]],Table2[[#All],[violation_code]:[category]],3,FALSE)</f>
        <v>1</v>
      </c>
      <c r="E2140">
        <v>349570</v>
      </c>
      <c r="F2140" s="4">
        <v>0.36180555555555555</v>
      </c>
      <c r="G2140">
        <v>801</v>
      </c>
      <c r="H2140" t="s">
        <v>16</v>
      </c>
      <c r="I2140" t="str">
        <f>CONCATENATE(Table4[[#This Row],[house_number]]," ",Table4[[#This Row],[street_name]], ", New York, NY")</f>
        <v>801 Amsterdam Ave, New York, NY</v>
      </c>
    </row>
    <row r="2141" spans="1:9" x14ac:dyDescent="0.25">
      <c r="A2141">
        <v>7097827440</v>
      </c>
      <c r="B2141" s="5">
        <v>41545</v>
      </c>
      <c r="C2141">
        <v>21</v>
      </c>
      <c r="D2141">
        <f>VLOOKUP(Table4[[#This Row],[violation_code]],Table2[[#All],[violation_code]:[category]],3,FALSE)</f>
        <v>1</v>
      </c>
      <c r="E2141">
        <v>349570</v>
      </c>
      <c r="F2141" s="4">
        <v>0.34930555555555554</v>
      </c>
      <c r="G2141">
        <v>506</v>
      </c>
      <c r="H2141" t="s">
        <v>62</v>
      </c>
      <c r="I2141" t="str">
        <f>CONCATENATE(Table4[[#This Row],[house_number]]," ",Table4[[#This Row],[street_name]], ", New York, NY")</f>
        <v>506 Lenox Ave, New York, NY</v>
      </c>
    </row>
    <row r="2142" spans="1:9" x14ac:dyDescent="0.25">
      <c r="A2142">
        <v>7097827439</v>
      </c>
      <c r="B2142" s="5">
        <v>41545</v>
      </c>
      <c r="C2142">
        <v>21</v>
      </c>
      <c r="D2142">
        <f>VLOOKUP(Table4[[#This Row],[violation_code]],Table2[[#All],[violation_code]:[category]],3,FALSE)</f>
        <v>1</v>
      </c>
      <c r="E2142">
        <v>349570</v>
      </c>
      <c r="F2142" s="4">
        <v>0.34861111111111115</v>
      </c>
      <c r="G2142">
        <v>506</v>
      </c>
      <c r="H2142" t="s">
        <v>62</v>
      </c>
      <c r="I2142" t="str">
        <f>CONCATENATE(Table4[[#This Row],[house_number]]," ",Table4[[#This Row],[street_name]], ", New York, NY")</f>
        <v>506 Lenox Ave, New York, NY</v>
      </c>
    </row>
    <row r="2143" spans="1:9" x14ac:dyDescent="0.25">
      <c r="A2143">
        <v>7097827415</v>
      </c>
      <c r="B2143" s="5">
        <v>41545</v>
      </c>
      <c r="C2143">
        <v>21</v>
      </c>
      <c r="D2143">
        <f>VLOOKUP(Table4[[#This Row],[violation_code]],Table2[[#All],[violation_code]:[category]],3,FALSE)</f>
        <v>1</v>
      </c>
      <c r="E2143">
        <v>349570</v>
      </c>
      <c r="F2143" s="4">
        <v>0.34583333333333338</v>
      </c>
      <c r="G2143">
        <v>2366</v>
      </c>
      <c r="H2143" t="s">
        <v>90</v>
      </c>
      <c r="I2143" t="str">
        <f>CONCATENATE(Table4[[#This Row],[house_number]]," ",Table4[[#This Row],[street_name]], ", New York, NY")</f>
        <v>2366 Adam Clayton Powell, New York, NY</v>
      </c>
    </row>
    <row r="2144" spans="1:9" x14ac:dyDescent="0.25">
      <c r="A2144">
        <v>7097827403</v>
      </c>
      <c r="B2144" s="5">
        <v>41545</v>
      </c>
      <c r="C2144">
        <v>21</v>
      </c>
      <c r="D2144">
        <f>VLOOKUP(Table4[[#This Row],[violation_code]],Table2[[#All],[violation_code]:[category]],3,FALSE)</f>
        <v>1</v>
      </c>
      <c r="E2144">
        <v>349570</v>
      </c>
      <c r="F2144" s="4">
        <v>0.3444444444444445</v>
      </c>
      <c r="G2144">
        <v>2372</v>
      </c>
      <c r="H2144" t="s">
        <v>90</v>
      </c>
      <c r="I2144" t="str">
        <f>CONCATENATE(Table4[[#This Row],[house_number]]," ",Table4[[#This Row],[street_name]], ", New York, NY")</f>
        <v>2372 Adam Clayton Powell, New York, NY</v>
      </c>
    </row>
    <row r="2145" spans="1:9" x14ac:dyDescent="0.25">
      <c r="A2145">
        <v>7097827385</v>
      </c>
      <c r="B2145" s="5">
        <v>41545</v>
      </c>
      <c r="C2145">
        <v>21</v>
      </c>
      <c r="D2145">
        <f>VLOOKUP(Table4[[#This Row],[violation_code]],Table2[[#All],[violation_code]:[category]],3,FALSE)</f>
        <v>1</v>
      </c>
      <c r="E2145">
        <v>349570</v>
      </c>
      <c r="F2145" s="4">
        <v>0.34375</v>
      </c>
      <c r="G2145">
        <v>2363</v>
      </c>
      <c r="H2145" t="s">
        <v>90</v>
      </c>
      <c r="I2145" t="str">
        <f>CONCATENATE(Table4[[#This Row],[house_number]]," ",Table4[[#This Row],[street_name]], ", New York, NY")</f>
        <v>2363 Adam Clayton Powell, New York, NY</v>
      </c>
    </row>
    <row r="2146" spans="1:9" x14ac:dyDescent="0.25">
      <c r="A2146">
        <v>7097827350</v>
      </c>
      <c r="B2146" s="5">
        <v>41545</v>
      </c>
      <c r="C2146">
        <v>21</v>
      </c>
      <c r="D2146">
        <f>VLOOKUP(Table4[[#This Row],[violation_code]],Table2[[#All],[violation_code]:[category]],3,FALSE)</f>
        <v>1</v>
      </c>
      <c r="E2146">
        <v>349570</v>
      </c>
      <c r="F2146" s="4">
        <v>0.34097222222222223</v>
      </c>
      <c r="G2146">
        <v>2363</v>
      </c>
      <c r="H2146" t="s">
        <v>90</v>
      </c>
      <c r="I2146" t="str">
        <f>CONCATENATE(Table4[[#This Row],[house_number]]," ",Table4[[#This Row],[street_name]], ", New York, NY")</f>
        <v>2363 Adam Clayton Powell, New York, NY</v>
      </c>
    </row>
    <row r="2147" spans="1:9" x14ac:dyDescent="0.25">
      <c r="A2147">
        <v>7097827348</v>
      </c>
      <c r="B2147" s="5">
        <v>41545</v>
      </c>
      <c r="C2147">
        <v>21</v>
      </c>
      <c r="D2147">
        <f>VLOOKUP(Table4[[#This Row],[violation_code]],Table2[[#All],[violation_code]:[category]],3,FALSE)</f>
        <v>1</v>
      </c>
      <c r="E2147">
        <v>349570</v>
      </c>
      <c r="F2147" s="4">
        <v>0.34027777777777773</v>
      </c>
      <c r="G2147">
        <v>2363</v>
      </c>
      <c r="H2147" t="s">
        <v>90</v>
      </c>
      <c r="I2147" t="str">
        <f>CONCATENATE(Table4[[#This Row],[house_number]]," ",Table4[[#This Row],[street_name]], ", New York, NY")</f>
        <v>2363 Adam Clayton Powell, New York, NY</v>
      </c>
    </row>
    <row r="2148" spans="1:9" x14ac:dyDescent="0.25">
      <c r="A2148">
        <v>7097827282</v>
      </c>
      <c r="B2148" s="5">
        <v>41545</v>
      </c>
      <c r="C2148">
        <v>21</v>
      </c>
      <c r="D2148">
        <f>VLOOKUP(Table4[[#This Row],[violation_code]],Table2[[#All],[violation_code]:[category]],3,FALSE)</f>
        <v>1</v>
      </c>
      <c r="E2148">
        <v>349570</v>
      </c>
      <c r="F2148" s="4">
        <v>0.31875000000000003</v>
      </c>
      <c r="G2148">
        <v>2686</v>
      </c>
      <c r="H2148" t="s">
        <v>17</v>
      </c>
      <c r="I2148" t="str">
        <f>CONCATENATE(Table4[[#This Row],[house_number]]," ",Table4[[#This Row],[street_name]], ", New York, NY")</f>
        <v>2686 Broadway, New York, NY</v>
      </c>
    </row>
    <row r="2149" spans="1:9" x14ac:dyDescent="0.25">
      <c r="A2149">
        <v>7097827270</v>
      </c>
      <c r="B2149" s="5">
        <v>41545</v>
      </c>
      <c r="C2149">
        <v>21</v>
      </c>
      <c r="D2149">
        <f>VLOOKUP(Table4[[#This Row],[violation_code]],Table2[[#All],[violation_code]:[category]],3,FALSE)</f>
        <v>1</v>
      </c>
      <c r="E2149">
        <v>349570</v>
      </c>
      <c r="F2149" s="4">
        <v>0.31805555555555554</v>
      </c>
      <c r="G2149">
        <v>2686</v>
      </c>
      <c r="H2149" t="s">
        <v>17</v>
      </c>
      <c r="I2149" t="str">
        <f>CONCATENATE(Table4[[#This Row],[house_number]]," ",Table4[[#This Row],[street_name]], ", New York, NY")</f>
        <v>2686 Broadway, New York, NY</v>
      </c>
    </row>
    <row r="2150" spans="1:9" x14ac:dyDescent="0.25">
      <c r="A2150">
        <v>7097827245</v>
      </c>
      <c r="B2150" s="5">
        <v>41545</v>
      </c>
      <c r="C2150">
        <v>21</v>
      </c>
      <c r="D2150">
        <f>VLOOKUP(Table4[[#This Row],[violation_code]],Table2[[#All],[violation_code]:[category]],3,FALSE)</f>
        <v>1</v>
      </c>
      <c r="E2150">
        <v>349570</v>
      </c>
      <c r="F2150" s="4">
        <v>0.30069444444444443</v>
      </c>
      <c r="G2150">
        <v>808</v>
      </c>
      <c r="H2150" t="s">
        <v>14</v>
      </c>
      <c r="I2150" t="str">
        <f>CONCATENATE(Table4[[#This Row],[house_number]]," ",Table4[[#This Row],[street_name]], ", New York, NY")</f>
        <v>808 Columbus Ave, New York, NY</v>
      </c>
    </row>
    <row r="2151" spans="1:9" x14ac:dyDescent="0.25">
      <c r="A2151">
        <v>7097827210</v>
      </c>
      <c r="B2151" s="5">
        <v>41545</v>
      </c>
      <c r="C2151">
        <v>21</v>
      </c>
      <c r="D2151">
        <f>VLOOKUP(Table4[[#This Row],[violation_code]],Table2[[#All],[violation_code]:[category]],3,FALSE)</f>
        <v>1</v>
      </c>
      <c r="E2151">
        <v>349570</v>
      </c>
      <c r="F2151" s="4">
        <v>0.29791666666666666</v>
      </c>
      <c r="G2151">
        <v>826</v>
      </c>
      <c r="H2151" t="s">
        <v>14</v>
      </c>
      <c r="I2151" t="str">
        <f>CONCATENATE(Table4[[#This Row],[house_number]]," ",Table4[[#This Row],[street_name]], ", New York, NY")</f>
        <v>826 Columbus Ave, New York, NY</v>
      </c>
    </row>
    <row r="2152" spans="1:9" x14ac:dyDescent="0.25">
      <c r="A2152">
        <v>7097827166</v>
      </c>
      <c r="B2152" s="5">
        <v>41545</v>
      </c>
      <c r="C2152">
        <v>21</v>
      </c>
      <c r="D2152">
        <f>VLOOKUP(Table4[[#This Row],[violation_code]],Table2[[#All],[violation_code]:[category]],3,FALSE)</f>
        <v>1</v>
      </c>
      <c r="E2152">
        <v>349570</v>
      </c>
      <c r="F2152" s="4">
        <v>0.27638888888888885</v>
      </c>
      <c r="G2152">
        <v>830</v>
      </c>
      <c r="H2152" t="s">
        <v>14</v>
      </c>
      <c r="I2152" t="str">
        <f>CONCATENATE(Table4[[#This Row],[house_number]]," ",Table4[[#This Row],[street_name]], ", New York, NY")</f>
        <v>830 Columbus Ave, New York, NY</v>
      </c>
    </row>
    <row r="2153" spans="1:9" x14ac:dyDescent="0.25">
      <c r="A2153">
        <v>7097827154</v>
      </c>
      <c r="B2153" s="5">
        <v>41545</v>
      </c>
      <c r="C2153">
        <v>21</v>
      </c>
      <c r="D2153">
        <f>VLOOKUP(Table4[[#This Row],[violation_code]],Table2[[#All],[violation_code]:[category]],3,FALSE)</f>
        <v>1</v>
      </c>
      <c r="E2153">
        <v>349570</v>
      </c>
      <c r="F2153" s="4">
        <v>0.27569444444444446</v>
      </c>
      <c r="G2153">
        <v>830</v>
      </c>
      <c r="H2153" t="s">
        <v>14</v>
      </c>
      <c r="I2153" t="str">
        <f>CONCATENATE(Table4[[#This Row],[house_number]]," ",Table4[[#This Row],[street_name]], ", New York, NY")</f>
        <v>830 Columbus Ave, New York, NY</v>
      </c>
    </row>
    <row r="2154" spans="1:9" x14ac:dyDescent="0.25">
      <c r="A2154">
        <v>7097827142</v>
      </c>
      <c r="B2154" s="5">
        <v>41545</v>
      </c>
      <c r="C2154">
        <v>21</v>
      </c>
      <c r="D2154">
        <f>VLOOKUP(Table4[[#This Row],[violation_code]],Table2[[#All],[violation_code]:[category]],3,FALSE)</f>
        <v>1</v>
      </c>
      <c r="E2154">
        <v>349570</v>
      </c>
      <c r="F2154" s="4">
        <v>0.27499999999999997</v>
      </c>
      <c r="G2154">
        <v>830</v>
      </c>
      <c r="H2154" t="s">
        <v>14</v>
      </c>
      <c r="I2154" t="str">
        <f>CONCATENATE(Table4[[#This Row],[house_number]]," ",Table4[[#This Row],[street_name]], ", New York, NY")</f>
        <v>830 Columbus Ave, New York, NY</v>
      </c>
    </row>
    <row r="2155" spans="1:9" x14ac:dyDescent="0.25">
      <c r="A2155">
        <v>7097827129</v>
      </c>
      <c r="B2155" s="5">
        <v>41545</v>
      </c>
      <c r="C2155">
        <v>40</v>
      </c>
      <c r="D2155">
        <f>VLOOKUP(Table4[[#This Row],[violation_code]],Table2[[#All],[violation_code]:[category]],3,FALSE)</f>
        <v>2</v>
      </c>
      <c r="E2155">
        <v>349570</v>
      </c>
      <c r="F2155" s="4">
        <v>0.27152777777777776</v>
      </c>
      <c r="G2155" t="s">
        <v>148</v>
      </c>
      <c r="H2155" t="s">
        <v>15</v>
      </c>
      <c r="I2155" t="str">
        <f>CONCATENATE(Table4[[#This Row],[house_number]]," ",Table4[[#This Row],[street_name]], ", New York, NY")</f>
        <v>230-238 W 111th St, New York, NY</v>
      </c>
    </row>
    <row r="2156" spans="1:9" x14ac:dyDescent="0.25">
      <c r="A2156">
        <v>7097828225</v>
      </c>
      <c r="B2156" s="5">
        <v>41547</v>
      </c>
      <c r="C2156">
        <v>14</v>
      </c>
      <c r="D2156">
        <f>VLOOKUP(Table4[[#This Row],[violation_code]],Table2[[#All],[violation_code]:[category]],3,FALSE)</f>
        <v>2</v>
      </c>
      <c r="E2156">
        <v>349570</v>
      </c>
      <c r="F2156" s="4">
        <v>0.63472222222222219</v>
      </c>
      <c r="G2156">
        <v>1422</v>
      </c>
      <c r="H2156" t="s">
        <v>67</v>
      </c>
      <c r="I2156" t="str">
        <f>CONCATENATE(Table4[[#This Row],[house_number]]," ",Table4[[#This Row],[street_name]], ", New York, NY")</f>
        <v>1422 St Nicholas Ave, New York, NY</v>
      </c>
    </row>
    <row r="2157" spans="1:9" x14ac:dyDescent="0.25">
      <c r="A2157">
        <v>7097828195</v>
      </c>
      <c r="B2157" s="5">
        <v>41547</v>
      </c>
      <c r="C2157">
        <v>16</v>
      </c>
      <c r="D2157">
        <f>VLOOKUP(Table4[[#This Row],[violation_code]],Table2[[#All],[violation_code]:[category]],3,FALSE)</f>
        <v>2</v>
      </c>
      <c r="E2157">
        <v>349570</v>
      </c>
      <c r="F2157" s="4">
        <v>0.60763888888888895</v>
      </c>
      <c r="G2157">
        <v>224</v>
      </c>
      <c r="H2157" t="s">
        <v>39</v>
      </c>
      <c r="I2157" t="str">
        <f>CONCATENATE(Table4[[#This Row],[house_number]]," ",Table4[[#This Row],[street_name]], ", New York, NY")</f>
        <v>224 E 125th St, New York, NY</v>
      </c>
    </row>
    <row r="2158" spans="1:9" x14ac:dyDescent="0.25">
      <c r="A2158">
        <v>7097828183</v>
      </c>
      <c r="B2158" s="5">
        <v>41547</v>
      </c>
      <c r="C2158">
        <v>16</v>
      </c>
      <c r="D2158">
        <f>VLOOKUP(Table4[[#This Row],[violation_code]],Table2[[#All],[violation_code]:[category]],3,FALSE)</f>
        <v>2</v>
      </c>
      <c r="E2158">
        <v>349570</v>
      </c>
      <c r="F2158" s="4">
        <v>0.60625000000000007</v>
      </c>
      <c r="G2158">
        <v>218</v>
      </c>
      <c r="H2158" t="s">
        <v>39</v>
      </c>
      <c r="I2158" t="str">
        <f>CONCATENATE(Table4[[#This Row],[house_number]]," ",Table4[[#This Row],[street_name]], ", New York, NY")</f>
        <v>218 E 125th St, New York, NY</v>
      </c>
    </row>
    <row r="2159" spans="1:9" x14ac:dyDescent="0.25">
      <c r="A2159">
        <v>7097828160</v>
      </c>
      <c r="B2159" s="5">
        <v>41547</v>
      </c>
      <c r="C2159">
        <v>16</v>
      </c>
      <c r="D2159">
        <f>VLOOKUP(Table4[[#This Row],[violation_code]],Table2[[#All],[violation_code]:[category]],3,FALSE)</f>
        <v>2</v>
      </c>
      <c r="E2159">
        <v>349570</v>
      </c>
      <c r="F2159" s="4">
        <v>0.59930555555555554</v>
      </c>
      <c r="G2159">
        <v>108</v>
      </c>
      <c r="H2159" t="s">
        <v>230</v>
      </c>
      <c r="I2159" t="str">
        <f>CONCATENATE(Table4[[#This Row],[house_number]]," ",Table4[[#This Row],[street_name]], ", New York, NY")</f>
        <v>108 E 123rd St, New York, NY</v>
      </c>
    </row>
    <row r="2160" spans="1:9" x14ac:dyDescent="0.25">
      <c r="A2160">
        <v>7097828158</v>
      </c>
      <c r="B2160" s="5">
        <v>41547</v>
      </c>
      <c r="C2160">
        <v>46</v>
      </c>
      <c r="D2160">
        <f>VLOOKUP(Table4[[#This Row],[violation_code]],Table2[[#All],[violation_code]:[category]],3,FALSE)</f>
        <v>3</v>
      </c>
      <c r="E2160">
        <v>349570</v>
      </c>
      <c r="F2160" s="4">
        <v>0.59791666666666665</v>
      </c>
      <c r="G2160">
        <v>1767</v>
      </c>
      <c r="H2160" t="s">
        <v>60</v>
      </c>
      <c r="I2160" t="str">
        <f>CONCATENATE(Table4[[#This Row],[house_number]]," ",Table4[[#This Row],[street_name]], ", New York, NY")</f>
        <v>1767 Park Ave, New York, NY</v>
      </c>
    </row>
    <row r="2161" spans="1:9" x14ac:dyDescent="0.25">
      <c r="A2161">
        <v>7097828122</v>
      </c>
      <c r="B2161" s="5">
        <v>41547</v>
      </c>
      <c r="C2161">
        <v>46</v>
      </c>
      <c r="D2161">
        <f>VLOOKUP(Table4[[#This Row],[violation_code]],Table2[[#All],[violation_code]:[category]],3,FALSE)</f>
        <v>3</v>
      </c>
      <c r="E2161">
        <v>349570</v>
      </c>
      <c r="F2161" s="4">
        <v>0.58472222222222225</v>
      </c>
      <c r="G2161">
        <v>121</v>
      </c>
      <c r="H2161" t="s">
        <v>102</v>
      </c>
      <c r="I2161" t="str">
        <f>CONCATENATE(Table4[[#This Row],[house_number]]," ",Table4[[#This Row],[street_name]], ", New York, NY")</f>
        <v>121 W 116th St, New York, NY</v>
      </c>
    </row>
    <row r="2162" spans="1:9" x14ac:dyDescent="0.25">
      <c r="A2162">
        <v>7097828092</v>
      </c>
      <c r="B2162" s="5">
        <v>41547</v>
      </c>
      <c r="C2162">
        <v>16</v>
      </c>
      <c r="D2162">
        <f>VLOOKUP(Table4[[#This Row],[violation_code]],Table2[[#All],[violation_code]:[category]],3,FALSE)</f>
        <v>2</v>
      </c>
      <c r="E2162">
        <v>349570</v>
      </c>
      <c r="F2162" s="4">
        <v>0.57430555555555551</v>
      </c>
      <c r="G2162">
        <v>252</v>
      </c>
      <c r="H2162" t="s">
        <v>39</v>
      </c>
      <c r="I2162" t="str">
        <f>CONCATENATE(Table4[[#This Row],[house_number]]," ",Table4[[#This Row],[street_name]], ", New York, NY")</f>
        <v>252 E 125th St, New York, NY</v>
      </c>
    </row>
    <row r="2163" spans="1:9" x14ac:dyDescent="0.25">
      <c r="A2163">
        <v>7097828080</v>
      </c>
      <c r="B2163" s="5">
        <v>41547</v>
      </c>
      <c r="C2163">
        <v>19</v>
      </c>
      <c r="D2163">
        <f>VLOOKUP(Table4[[#This Row],[violation_code]],Table2[[#All],[violation_code]:[category]],3,FALSE)</f>
        <v>2</v>
      </c>
      <c r="E2163">
        <v>349570</v>
      </c>
      <c r="F2163" s="4">
        <v>0.57361111111111118</v>
      </c>
      <c r="G2163">
        <v>256</v>
      </c>
      <c r="H2163" t="s">
        <v>39</v>
      </c>
      <c r="I2163" t="str">
        <f>CONCATENATE(Table4[[#This Row],[house_number]]," ",Table4[[#This Row],[street_name]], ", New York, NY")</f>
        <v>256 E 125th St, New York, NY</v>
      </c>
    </row>
    <row r="2164" spans="1:9" x14ac:dyDescent="0.25">
      <c r="A2164">
        <v>7097828055</v>
      </c>
      <c r="B2164" s="5">
        <v>41547</v>
      </c>
      <c r="C2164">
        <v>17</v>
      </c>
      <c r="D2164">
        <f>VLOOKUP(Table4[[#This Row],[violation_code]],Table2[[#All],[violation_code]:[category]],3,FALSE)</f>
        <v>2</v>
      </c>
      <c r="E2164">
        <v>349570</v>
      </c>
      <c r="F2164" s="4">
        <v>0.56944444444444442</v>
      </c>
      <c r="G2164">
        <v>169</v>
      </c>
      <c r="H2164" t="s">
        <v>39</v>
      </c>
      <c r="I2164" t="str">
        <f>CONCATENATE(Table4[[#This Row],[house_number]]," ",Table4[[#This Row],[street_name]], ", New York, NY")</f>
        <v>169 E 125th St, New York, NY</v>
      </c>
    </row>
    <row r="2165" spans="1:9" x14ac:dyDescent="0.25">
      <c r="A2165">
        <v>7097828020</v>
      </c>
      <c r="B2165" s="5">
        <v>41547</v>
      </c>
      <c r="C2165">
        <v>46</v>
      </c>
      <c r="D2165">
        <f>VLOOKUP(Table4[[#This Row],[violation_code]],Table2[[#All],[violation_code]:[category]],3,FALSE)</f>
        <v>3</v>
      </c>
      <c r="E2165">
        <v>349570</v>
      </c>
      <c r="F2165" s="4">
        <v>0.55902777777777779</v>
      </c>
      <c r="G2165">
        <v>306</v>
      </c>
      <c r="H2165" t="s">
        <v>40</v>
      </c>
      <c r="I2165" t="str">
        <f>CONCATENATE(Table4[[#This Row],[house_number]]," ",Table4[[#This Row],[street_name]], ", New York, NY")</f>
        <v>306 E 116th St, New York, NY</v>
      </c>
    </row>
    <row r="2166" spans="1:9" x14ac:dyDescent="0.25">
      <c r="A2166">
        <v>7097828006</v>
      </c>
      <c r="B2166" s="5">
        <v>41547</v>
      </c>
      <c r="C2166">
        <v>46</v>
      </c>
      <c r="D2166">
        <f>VLOOKUP(Table4[[#This Row],[violation_code]],Table2[[#All],[violation_code]:[category]],3,FALSE)</f>
        <v>3</v>
      </c>
      <c r="E2166">
        <v>349570</v>
      </c>
      <c r="F2166" s="4">
        <v>0.55625000000000002</v>
      </c>
      <c r="G2166">
        <v>354</v>
      </c>
      <c r="H2166" t="s">
        <v>40</v>
      </c>
      <c r="I2166" t="str">
        <f>CONCATENATE(Table4[[#This Row],[house_number]]," ",Table4[[#This Row],[street_name]], ", New York, NY")</f>
        <v>354 E 116th St, New York, NY</v>
      </c>
    </row>
    <row r="2167" spans="1:9" x14ac:dyDescent="0.25">
      <c r="A2167">
        <v>7097827968</v>
      </c>
      <c r="B2167" s="5">
        <v>41547</v>
      </c>
      <c r="C2167">
        <v>21</v>
      </c>
      <c r="D2167">
        <f>VLOOKUP(Table4[[#This Row],[violation_code]],Table2[[#All],[violation_code]:[category]],3,FALSE)</f>
        <v>1</v>
      </c>
      <c r="E2167">
        <v>349570</v>
      </c>
      <c r="F2167" s="4">
        <v>0.47222222222222227</v>
      </c>
      <c r="G2167">
        <v>425</v>
      </c>
      <c r="H2167" t="s">
        <v>153</v>
      </c>
      <c r="I2167" t="str">
        <f>CONCATENATE(Table4[[#This Row],[house_number]]," ",Table4[[#This Row],[street_name]], ", New York, NY")</f>
        <v>425 W 115th St, New York, NY</v>
      </c>
    </row>
    <row r="2168" spans="1:9" x14ac:dyDescent="0.25">
      <c r="A2168">
        <v>7097827920</v>
      </c>
      <c r="B2168" s="5">
        <v>41547</v>
      </c>
      <c r="C2168">
        <v>21</v>
      </c>
      <c r="D2168">
        <f>VLOOKUP(Table4[[#This Row],[violation_code]],Table2[[#All],[violation_code]:[category]],3,FALSE)</f>
        <v>1</v>
      </c>
      <c r="E2168">
        <v>349570</v>
      </c>
      <c r="F2168" s="4">
        <v>0.46527777777777773</v>
      </c>
      <c r="G2168">
        <v>155</v>
      </c>
      <c r="H2168" t="s">
        <v>52</v>
      </c>
      <c r="I2168" t="str">
        <f>CONCATENATE(Table4[[#This Row],[house_number]]," ",Table4[[#This Row],[street_name]], ", New York, NY")</f>
        <v>155 Claremont Ave, New York, NY</v>
      </c>
    </row>
    <row r="2169" spans="1:9" x14ac:dyDescent="0.25">
      <c r="A2169">
        <v>7097827919</v>
      </c>
      <c r="B2169" s="5">
        <v>41547</v>
      </c>
      <c r="C2169">
        <v>21</v>
      </c>
      <c r="D2169">
        <f>VLOOKUP(Table4[[#This Row],[violation_code]],Table2[[#All],[violation_code]:[category]],3,FALSE)</f>
        <v>1</v>
      </c>
      <c r="E2169">
        <v>349570</v>
      </c>
      <c r="F2169" s="4">
        <v>0.46388888888888885</v>
      </c>
      <c r="G2169">
        <v>195</v>
      </c>
      <c r="H2169" t="s">
        <v>52</v>
      </c>
      <c r="I2169" t="str">
        <f>CONCATENATE(Table4[[#This Row],[house_number]]," ",Table4[[#This Row],[street_name]], ", New York, NY")</f>
        <v>195 Claremont Ave, New York, NY</v>
      </c>
    </row>
    <row r="2170" spans="1:9" x14ac:dyDescent="0.25">
      <c r="A2170">
        <v>7097827907</v>
      </c>
      <c r="B2170" s="5">
        <v>41547</v>
      </c>
      <c r="C2170">
        <v>21</v>
      </c>
      <c r="D2170">
        <f>VLOOKUP(Table4[[#This Row],[violation_code]],Table2[[#All],[violation_code]:[category]],3,FALSE)</f>
        <v>1</v>
      </c>
      <c r="E2170">
        <v>349570</v>
      </c>
      <c r="F2170" s="4">
        <v>0.46249999999999997</v>
      </c>
      <c r="G2170">
        <v>180</v>
      </c>
      <c r="H2170" t="s">
        <v>52</v>
      </c>
      <c r="I2170" t="str">
        <f>CONCATENATE(Table4[[#This Row],[house_number]]," ",Table4[[#This Row],[street_name]], ", New York, NY")</f>
        <v>180 Claremont Ave, New York, NY</v>
      </c>
    </row>
    <row r="2171" spans="1:9" x14ac:dyDescent="0.25">
      <c r="A2171">
        <v>7097827890</v>
      </c>
      <c r="B2171" s="5">
        <v>41547</v>
      </c>
      <c r="C2171">
        <v>21</v>
      </c>
      <c r="D2171">
        <f>VLOOKUP(Table4[[#This Row],[violation_code]],Table2[[#All],[violation_code]:[category]],3,FALSE)</f>
        <v>1</v>
      </c>
      <c r="E2171">
        <v>349570</v>
      </c>
      <c r="F2171" s="4">
        <v>0.4069444444444445</v>
      </c>
      <c r="G2171">
        <v>161</v>
      </c>
      <c r="H2171" t="s">
        <v>51</v>
      </c>
      <c r="I2171" t="str">
        <f>CONCATENATE(Table4[[#This Row],[house_number]]," ",Table4[[#This Row],[street_name]], ", New York, NY")</f>
        <v>161 W 129th St, New York, NY</v>
      </c>
    </row>
    <row r="2172" spans="1:9" x14ac:dyDescent="0.25">
      <c r="A2172">
        <v>7097827853</v>
      </c>
      <c r="B2172" s="5">
        <v>41547</v>
      </c>
      <c r="C2172">
        <v>21</v>
      </c>
      <c r="D2172">
        <f>VLOOKUP(Table4[[#This Row],[violation_code]],Table2[[#All],[violation_code]:[category]],3,FALSE)</f>
        <v>1</v>
      </c>
      <c r="E2172">
        <v>349570</v>
      </c>
      <c r="F2172" s="4">
        <v>0.38055555555555554</v>
      </c>
      <c r="G2172">
        <v>409</v>
      </c>
      <c r="H2172" t="s">
        <v>51</v>
      </c>
      <c r="I2172" t="str">
        <f>CONCATENATE(Table4[[#This Row],[house_number]]," ",Table4[[#This Row],[street_name]], ", New York, NY")</f>
        <v>409 W 129th St, New York, NY</v>
      </c>
    </row>
    <row r="2173" spans="1:9" x14ac:dyDescent="0.25">
      <c r="A2173">
        <v>7097827841</v>
      </c>
      <c r="B2173" s="5">
        <v>41547</v>
      </c>
      <c r="C2173">
        <v>20</v>
      </c>
      <c r="D2173">
        <f>VLOOKUP(Table4[[#This Row],[violation_code]],Table2[[#All],[violation_code]:[category]],3,FALSE)</f>
        <v>2</v>
      </c>
      <c r="E2173">
        <v>349570</v>
      </c>
      <c r="F2173" s="4">
        <v>0.37708333333333338</v>
      </c>
      <c r="G2173">
        <v>360</v>
      </c>
      <c r="H2173" t="s">
        <v>97</v>
      </c>
      <c r="I2173" t="str">
        <f>CONCATENATE(Table4[[#This Row],[house_number]]," ",Table4[[#This Row],[street_name]], ", New York, NY")</f>
        <v>360 W 127th St, New York, NY</v>
      </c>
    </row>
    <row r="2174" spans="1:9" x14ac:dyDescent="0.25">
      <c r="A2174">
        <v>7097827828</v>
      </c>
      <c r="B2174" s="5">
        <v>41547</v>
      </c>
      <c r="C2174">
        <v>20</v>
      </c>
      <c r="D2174">
        <f>VLOOKUP(Table4[[#This Row],[violation_code]],Table2[[#All],[violation_code]:[category]],3,FALSE)</f>
        <v>2</v>
      </c>
      <c r="E2174">
        <v>349570</v>
      </c>
      <c r="F2174" s="4">
        <v>0.36874999999999997</v>
      </c>
      <c r="G2174">
        <v>267</v>
      </c>
      <c r="H2174" t="s">
        <v>197</v>
      </c>
      <c r="I2174" t="str">
        <f>CONCATENATE(Table4[[#This Row],[house_number]]," ",Table4[[#This Row],[street_name]], ", New York, NY")</f>
        <v>267 W 124th St, New York, NY</v>
      </c>
    </row>
    <row r="2175" spans="1:9" x14ac:dyDescent="0.25">
      <c r="A2175">
        <v>7097827816</v>
      </c>
      <c r="B2175" s="5">
        <v>41547</v>
      </c>
      <c r="C2175">
        <v>21</v>
      </c>
      <c r="D2175">
        <f>VLOOKUP(Table4[[#This Row],[violation_code]],Table2[[#All],[violation_code]:[category]],3,FALSE)</f>
        <v>1</v>
      </c>
      <c r="E2175">
        <v>349570</v>
      </c>
      <c r="F2175" s="4">
        <v>0.33819444444444446</v>
      </c>
      <c r="G2175">
        <v>501</v>
      </c>
      <c r="H2175" t="s">
        <v>55</v>
      </c>
      <c r="I2175" t="str">
        <f>CONCATENATE(Table4[[#This Row],[house_number]]," ",Table4[[#This Row],[street_name]], ", New York, NY")</f>
        <v>501 W 148th St, New York, NY</v>
      </c>
    </row>
    <row r="2176" spans="1:9" x14ac:dyDescent="0.25">
      <c r="A2176">
        <v>7097827798</v>
      </c>
      <c r="B2176" s="5">
        <v>41547</v>
      </c>
      <c r="C2176">
        <v>21</v>
      </c>
      <c r="D2176">
        <f>VLOOKUP(Table4[[#This Row],[violation_code]],Table2[[#All],[violation_code]:[category]],3,FALSE)</f>
        <v>1</v>
      </c>
      <c r="E2176">
        <v>349570</v>
      </c>
      <c r="F2176" s="4">
        <v>0.32083333333333336</v>
      </c>
      <c r="G2176">
        <v>566</v>
      </c>
      <c r="H2176" t="s">
        <v>74</v>
      </c>
      <c r="I2176" t="str">
        <f>CONCATENATE(Table4[[#This Row],[house_number]]," ",Table4[[#This Row],[street_name]], ", New York, NY")</f>
        <v>566 W 114th St, New York, NY</v>
      </c>
    </row>
    <row r="2177" spans="1:9" x14ac:dyDescent="0.25">
      <c r="A2177">
        <v>7097827774</v>
      </c>
      <c r="B2177" s="5">
        <v>41547</v>
      </c>
      <c r="C2177">
        <v>20</v>
      </c>
      <c r="D2177">
        <f>VLOOKUP(Table4[[#This Row],[violation_code]],Table2[[#All],[violation_code]:[category]],3,FALSE)</f>
        <v>2</v>
      </c>
      <c r="E2177">
        <v>349570</v>
      </c>
      <c r="F2177" s="4">
        <v>0.30555555555555552</v>
      </c>
      <c r="G2177">
        <v>211</v>
      </c>
      <c r="H2177" t="s">
        <v>153</v>
      </c>
      <c r="I2177" t="str">
        <f>CONCATENATE(Table4[[#This Row],[house_number]]," ",Table4[[#This Row],[street_name]], ", New York, NY")</f>
        <v>211 W 115th St, New York, NY</v>
      </c>
    </row>
    <row r="2178" spans="1:9" x14ac:dyDescent="0.25">
      <c r="A2178">
        <v>7097827750</v>
      </c>
      <c r="B2178" s="5">
        <v>41547</v>
      </c>
      <c r="C2178">
        <v>40</v>
      </c>
      <c r="D2178">
        <f>VLOOKUP(Table4[[#This Row],[violation_code]],Table2[[#All],[violation_code]:[category]],3,FALSE)</f>
        <v>2</v>
      </c>
      <c r="E2178">
        <v>349570</v>
      </c>
      <c r="F2178" s="4">
        <v>0.28472222222222221</v>
      </c>
      <c r="G2178">
        <v>118</v>
      </c>
      <c r="H2178" t="s">
        <v>194</v>
      </c>
      <c r="I2178" t="str">
        <f>CONCATENATE(Table4[[#This Row],[house_number]]," ",Table4[[#This Row],[street_name]], ", New York, NY")</f>
        <v>118 W 112th St, New York, NY</v>
      </c>
    </row>
    <row r="2179" spans="1:9" x14ac:dyDescent="0.25">
      <c r="A2179">
        <v>7097827877</v>
      </c>
      <c r="B2179" s="5">
        <v>41547</v>
      </c>
      <c r="C2179">
        <v>46</v>
      </c>
      <c r="D2179">
        <f>VLOOKUP(Table4[[#This Row],[violation_code]],Table2[[#All],[violation_code]:[category]],3,FALSE)</f>
        <v>3</v>
      </c>
      <c r="E2179">
        <v>349570</v>
      </c>
      <c r="F2179" s="4">
        <v>0.38750000000000001</v>
      </c>
      <c r="G2179" t="s">
        <v>50</v>
      </c>
      <c r="H2179" t="s">
        <v>23</v>
      </c>
      <c r="I2179" t="str">
        <f>CONCATENATE(Table4[[#This Row],[house_number]]," ",Table4[[#This Row],[street_name]], ", New York, NY")</f>
        <v>418-20 W 130th St, New York, NY</v>
      </c>
    </row>
    <row r="2180" spans="1:9" x14ac:dyDescent="0.25">
      <c r="A2180">
        <v>7097827956</v>
      </c>
      <c r="B2180" s="5">
        <v>41547</v>
      </c>
      <c r="C2180">
        <v>21</v>
      </c>
      <c r="D2180">
        <f>VLOOKUP(Table4[[#This Row],[violation_code]],Table2[[#All],[violation_code]:[category]],3,FALSE)</f>
        <v>1</v>
      </c>
      <c r="E2180">
        <v>349570</v>
      </c>
      <c r="F2180" s="4">
        <v>0.47152777777777777</v>
      </c>
      <c r="G2180">
        <v>629</v>
      </c>
      <c r="H2180" t="s">
        <v>153</v>
      </c>
      <c r="I2180" t="str">
        <f>CONCATENATE(Table4[[#This Row],[house_number]]," ",Table4[[#This Row],[street_name]], ", New York, NY")</f>
        <v>629 W 115th St, New York, NY</v>
      </c>
    </row>
    <row r="2181" spans="1:9" x14ac:dyDescent="0.25">
      <c r="A2181">
        <v>7097827944</v>
      </c>
      <c r="B2181" s="5">
        <v>41547</v>
      </c>
      <c r="C2181">
        <v>21</v>
      </c>
      <c r="D2181">
        <f>VLOOKUP(Table4[[#This Row],[violation_code]],Table2[[#All],[violation_code]:[category]],3,FALSE)</f>
        <v>1</v>
      </c>
      <c r="E2181">
        <v>349570</v>
      </c>
      <c r="F2181" s="4">
        <v>0.46875</v>
      </c>
      <c r="G2181">
        <v>21</v>
      </c>
      <c r="H2181" t="s">
        <v>52</v>
      </c>
      <c r="I2181" t="str">
        <f>CONCATENATE(Table4[[#This Row],[house_number]]," ",Table4[[#This Row],[street_name]], ", New York, NY")</f>
        <v>21 Claremont Ave, New York, NY</v>
      </c>
    </row>
    <row r="2182" spans="1:9" x14ac:dyDescent="0.25">
      <c r="A2182">
        <v>7097827932</v>
      </c>
      <c r="B2182" s="5">
        <v>41547</v>
      </c>
      <c r="C2182">
        <v>21</v>
      </c>
      <c r="D2182">
        <f>VLOOKUP(Table4[[#This Row],[violation_code]],Table2[[#All],[violation_code]:[category]],3,FALSE)</f>
        <v>1</v>
      </c>
      <c r="E2182">
        <v>349570</v>
      </c>
      <c r="F2182" s="4">
        <v>0.4680555555555555</v>
      </c>
      <c r="G2182">
        <v>21</v>
      </c>
      <c r="H2182" t="s">
        <v>52</v>
      </c>
      <c r="I2182" t="str">
        <f>CONCATENATE(Table4[[#This Row],[house_number]]," ",Table4[[#This Row],[street_name]], ", New York, NY")</f>
        <v>21 Claremont Ave, New York, NY</v>
      </c>
    </row>
    <row r="2183" spans="1:9" x14ac:dyDescent="0.25">
      <c r="A2183">
        <v>7097827889</v>
      </c>
      <c r="B2183" s="5">
        <v>41547</v>
      </c>
      <c r="C2183">
        <v>21</v>
      </c>
      <c r="D2183">
        <f>VLOOKUP(Table4[[#This Row],[violation_code]],Table2[[#All],[violation_code]:[category]],3,FALSE)</f>
        <v>1</v>
      </c>
      <c r="E2183">
        <v>349570</v>
      </c>
      <c r="F2183" s="4">
        <v>0.40069444444444446</v>
      </c>
      <c r="G2183">
        <v>155</v>
      </c>
      <c r="H2183" t="s">
        <v>22</v>
      </c>
      <c r="I2183" t="str">
        <f>CONCATENATE(Table4[[#This Row],[house_number]]," ",Table4[[#This Row],[street_name]], ", New York, NY")</f>
        <v>155 W 131st St, New York, NY</v>
      </c>
    </row>
    <row r="2184" spans="1:9" x14ac:dyDescent="0.25">
      <c r="A2184">
        <v>7097827786</v>
      </c>
      <c r="B2184" s="5">
        <v>41547</v>
      </c>
      <c r="C2184">
        <v>21</v>
      </c>
      <c r="D2184">
        <f>VLOOKUP(Table4[[#This Row],[violation_code]],Table2[[#All],[violation_code]:[category]],3,FALSE)</f>
        <v>1</v>
      </c>
      <c r="E2184">
        <v>349570</v>
      </c>
      <c r="F2184" s="4">
        <v>0.32013888888888892</v>
      </c>
      <c r="G2184">
        <v>556</v>
      </c>
      <c r="H2184" t="s">
        <v>74</v>
      </c>
      <c r="I2184" t="str">
        <f>CONCATENATE(Table4[[#This Row],[house_number]]," ",Table4[[#This Row],[street_name]], ", New York, NY")</f>
        <v>556 W 114th St, New York, NY</v>
      </c>
    </row>
    <row r="2185" spans="1:9" x14ac:dyDescent="0.25">
      <c r="A2185">
        <v>7097827762</v>
      </c>
      <c r="B2185" s="5">
        <v>41547</v>
      </c>
      <c r="C2185">
        <v>20</v>
      </c>
      <c r="D2185">
        <f>VLOOKUP(Table4[[#This Row],[violation_code]],Table2[[#All],[violation_code]:[category]],3,FALSE)</f>
        <v>2</v>
      </c>
      <c r="E2185">
        <v>349570</v>
      </c>
      <c r="F2185" s="4">
        <v>0.2986111111111111</v>
      </c>
      <c r="G2185" t="s">
        <v>247</v>
      </c>
      <c r="H2185" t="s">
        <v>15</v>
      </c>
      <c r="I2185" t="str">
        <f>CONCATENATE(Table4[[#This Row],[house_number]]," ",Table4[[#This Row],[street_name]], ", New York, NY")</f>
        <v>28-30 W 111th St, New York, NY</v>
      </c>
    </row>
    <row r="2186" spans="1:9" x14ac:dyDescent="0.25">
      <c r="A2186">
        <v>7097828237</v>
      </c>
      <c r="B2186" s="5">
        <v>41547</v>
      </c>
      <c r="C2186">
        <v>18</v>
      </c>
      <c r="D2186">
        <f>VLOOKUP(Table4[[#This Row],[violation_code]],Table2[[#All],[violation_code]:[category]],3,FALSE)</f>
        <v>2</v>
      </c>
      <c r="E2186">
        <v>349570</v>
      </c>
      <c r="F2186" s="4">
        <v>0.66666666666666663</v>
      </c>
      <c r="G2186">
        <v>2305</v>
      </c>
      <c r="H2186" t="s">
        <v>30</v>
      </c>
      <c r="I2186" t="str">
        <f>CONCATENATE(Table4[[#This Row],[house_number]]," ",Table4[[#This Row],[street_name]], ", New York, NY")</f>
        <v>2305 2nd Ave, New York, NY</v>
      </c>
    </row>
    <row r="2187" spans="1:9" x14ac:dyDescent="0.25">
      <c r="A2187">
        <v>7097828213</v>
      </c>
      <c r="B2187" s="5">
        <v>41547</v>
      </c>
      <c r="C2187">
        <v>46</v>
      </c>
      <c r="D2187">
        <f>VLOOKUP(Table4[[#This Row],[violation_code]],Table2[[#All],[violation_code]:[category]],3,FALSE)</f>
        <v>3</v>
      </c>
      <c r="E2187">
        <v>349570</v>
      </c>
      <c r="F2187" s="4">
        <v>0.61597222222222225</v>
      </c>
      <c r="G2187">
        <v>2960</v>
      </c>
      <c r="H2187" t="s">
        <v>149</v>
      </c>
      <c r="I2187" t="str">
        <f>CONCATENATE(Table4[[#This Row],[house_number]]," ",Table4[[#This Row],[street_name]], ", New York, NY")</f>
        <v>2960 Fredrick Douglas Blv, New York, NY</v>
      </c>
    </row>
    <row r="2188" spans="1:9" x14ac:dyDescent="0.25">
      <c r="A2188">
        <v>7097828201</v>
      </c>
      <c r="B2188" s="5">
        <v>41547</v>
      </c>
      <c r="C2188">
        <v>19</v>
      </c>
      <c r="D2188">
        <f>VLOOKUP(Table4[[#This Row],[violation_code]],Table2[[#All],[violation_code]:[category]],3,FALSE)</f>
        <v>2</v>
      </c>
      <c r="E2188">
        <v>349570</v>
      </c>
      <c r="F2188" s="4">
        <v>0.60902777777777783</v>
      </c>
      <c r="G2188">
        <v>252</v>
      </c>
      <c r="H2188" t="s">
        <v>39</v>
      </c>
      <c r="I2188" t="str">
        <f>CONCATENATE(Table4[[#This Row],[house_number]]," ",Table4[[#This Row],[street_name]], ", New York, NY")</f>
        <v>252 E 125th St, New York, NY</v>
      </c>
    </row>
    <row r="2189" spans="1:9" x14ac:dyDescent="0.25">
      <c r="A2189">
        <v>7097828171</v>
      </c>
      <c r="B2189" s="5">
        <v>41547</v>
      </c>
      <c r="C2189">
        <v>16</v>
      </c>
      <c r="D2189">
        <f>VLOOKUP(Table4[[#This Row],[violation_code]],Table2[[#All],[violation_code]:[category]],3,FALSE)</f>
        <v>2</v>
      </c>
      <c r="E2189">
        <v>349570</v>
      </c>
      <c r="F2189" s="4">
        <v>0.60486111111111118</v>
      </c>
      <c r="G2189">
        <v>207</v>
      </c>
      <c r="H2189" t="s">
        <v>39</v>
      </c>
      <c r="I2189" t="str">
        <f>CONCATENATE(Table4[[#This Row],[house_number]]," ",Table4[[#This Row],[street_name]], ", New York, NY")</f>
        <v>207 E 125th St, New York, NY</v>
      </c>
    </row>
    <row r="2190" spans="1:9" x14ac:dyDescent="0.25">
      <c r="A2190">
        <v>7097828146</v>
      </c>
      <c r="B2190" s="5">
        <v>41547</v>
      </c>
      <c r="C2190">
        <v>46</v>
      </c>
      <c r="D2190">
        <f>VLOOKUP(Table4[[#This Row],[violation_code]],Table2[[#All],[violation_code]:[category]],3,FALSE)</f>
        <v>3</v>
      </c>
      <c r="E2190">
        <v>349570</v>
      </c>
      <c r="F2190" s="4">
        <v>0.58750000000000002</v>
      </c>
      <c r="G2190">
        <v>220</v>
      </c>
      <c r="H2190" t="s">
        <v>102</v>
      </c>
      <c r="I2190" t="str">
        <f>CONCATENATE(Table4[[#This Row],[house_number]]," ",Table4[[#This Row],[street_name]], ", New York, NY")</f>
        <v>220 W 116th St, New York, NY</v>
      </c>
    </row>
    <row r="2191" spans="1:9" x14ac:dyDescent="0.25">
      <c r="A2191">
        <v>7097828134</v>
      </c>
      <c r="B2191" s="5">
        <v>41547</v>
      </c>
      <c r="C2191">
        <v>46</v>
      </c>
      <c r="D2191">
        <f>VLOOKUP(Table4[[#This Row],[violation_code]],Table2[[#All],[violation_code]:[category]],3,FALSE)</f>
        <v>3</v>
      </c>
      <c r="E2191">
        <v>349570</v>
      </c>
      <c r="F2191" s="4">
        <v>0.5854166666666667</v>
      </c>
      <c r="G2191">
        <v>120</v>
      </c>
      <c r="H2191" t="s">
        <v>102</v>
      </c>
      <c r="I2191" t="str">
        <f>CONCATENATE(Table4[[#This Row],[house_number]]," ",Table4[[#This Row],[street_name]], ", New York, NY")</f>
        <v>120 W 116th St, New York, NY</v>
      </c>
    </row>
    <row r="2192" spans="1:9" x14ac:dyDescent="0.25">
      <c r="A2192">
        <v>7097828110</v>
      </c>
      <c r="B2192" s="5">
        <v>41547</v>
      </c>
      <c r="C2192">
        <v>46</v>
      </c>
      <c r="D2192">
        <f>VLOOKUP(Table4[[#This Row],[violation_code]],Table2[[#All],[violation_code]:[category]],3,FALSE)</f>
        <v>3</v>
      </c>
      <c r="E2192">
        <v>349570</v>
      </c>
      <c r="F2192" s="4">
        <v>0.58333333333333337</v>
      </c>
      <c r="G2192">
        <v>49</v>
      </c>
      <c r="H2192" t="s">
        <v>102</v>
      </c>
      <c r="I2192" t="str">
        <f>CONCATENATE(Table4[[#This Row],[house_number]]," ",Table4[[#This Row],[street_name]], ", New York, NY")</f>
        <v>49 W 116th St, New York, NY</v>
      </c>
    </row>
    <row r="2193" spans="1:9" x14ac:dyDescent="0.25">
      <c r="A2193">
        <v>7097828109</v>
      </c>
      <c r="B2193" s="5">
        <v>41547</v>
      </c>
      <c r="C2193">
        <v>19</v>
      </c>
      <c r="D2193">
        <f>VLOOKUP(Table4[[#This Row],[violation_code]],Table2[[#All],[violation_code]:[category]],3,FALSE)</f>
        <v>2</v>
      </c>
      <c r="E2193">
        <v>349570</v>
      </c>
      <c r="F2193" s="4">
        <v>0.57847222222222217</v>
      </c>
      <c r="G2193">
        <v>157</v>
      </c>
      <c r="H2193" t="s">
        <v>40</v>
      </c>
      <c r="I2193" t="str">
        <f>CONCATENATE(Table4[[#This Row],[house_number]]," ",Table4[[#This Row],[street_name]], ", New York, NY")</f>
        <v>157 E 116th St, New York, NY</v>
      </c>
    </row>
    <row r="2194" spans="1:9" x14ac:dyDescent="0.25">
      <c r="A2194">
        <v>7097828079</v>
      </c>
      <c r="B2194" s="5">
        <v>41547</v>
      </c>
      <c r="C2194">
        <v>71</v>
      </c>
      <c r="D2194">
        <f>VLOOKUP(Table4[[#This Row],[violation_code]],Table2[[#All],[violation_code]:[category]],3,FALSE)</f>
        <v>5</v>
      </c>
      <c r="E2194">
        <v>349570</v>
      </c>
      <c r="F2194" s="4">
        <v>0.57152777777777775</v>
      </c>
      <c r="G2194">
        <v>216</v>
      </c>
      <c r="H2194" t="s">
        <v>39</v>
      </c>
      <c r="I2194" t="str">
        <f>CONCATENATE(Table4[[#This Row],[house_number]]," ",Table4[[#This Row],[street_name]], ", New York, NY")</f>
        <v>216 E 125th St, New York, NY</v>
      </c>
    </row>
    <row r="2195" spans="1:9" x14ac:dyDescent="0.25">
      <c r="A2195">
        <v>7097828067</v>
      </c>
      <c r="B2195" s="5">
        <v>41547</v>
      </c>
      <c r="C2195">
        <v>16</v>
      </c>
      <c r="D2195">
        <f>VLOOKUP(Table4[[#This Row],[violation_code]],Table2[[#All],[violation_code]:[category]],3,FALSE)</f>
        <v>2</v>
      </c>
      <c r="E2195">
        <v>349570</v>
      </c>
      <c r="F2195" s="4">
        <v>0.5708333333333333</v>
      </c>
      <c r="G2195">
        <v>216</v>
      </c>
      <c r="H2195" t="s">
        <v>39</v>
      </c>
      <c r="I2195" t="str">
        <f>CONCATENATE(Table4[[#This Row],[house_number]]," ",Table4[[#This Row],[street_name]], ", New York, NY")</f>
        <v>216 E 125th St, New York, NY</v>
      </c>
    </row>
    <row r="2196" spans="1:9" x14ac:dyDescent="0.25">
      <c r="A2196">
        <v>7097828043</v>
      </c>
      <c r="B2196" s="5">
        <v>41547</v>
      </c>
      <c r="C2196">
        <v>16</v>
      </c>
      <c r="D2196">
        <f>VLOOKUP(Table4[[#This Row],[violation_code]],Table2[[#All],[violation_code]:[category]],3,FALSE)</f>
        <v>2</v>
      </c>
      <c r="E2196">
        <v>349570</v>
      </c>
      <c r="F2196" s="4">
        <v>0.56805555555555554</v>
      </c>
      <c r="G2196" t="s">
        <v>248</v>
      </c>
      <c r="H2196" t="s">
        <v>39</v>
      </c>
      <c r="I2196" t="str">
        <f>CONCATENATE(Table4[[#This Row],[house_number]]," ",Table4[[#This Row],[street_name]], ", New York, NY")</f>
        <v>145-153 E 125th St, New York, NY</v>
      </c>
    </row>
    <row r="2197" spans="1:9" x14ac:dyDescent="0.25">
      <c r="A2197">
        <v>7097828031</v>
      </c>
      <c r="B2197" s="5">
        <v>41547</v>
      </c>
      <c r="C2197">
        <v>16</v>
      </c>
      <c r="D2197">
        <f>VLOOKUP(Table4[[#This Row],[violation_code]],Table2[[#All],[violation_code]:[category]],3,FALSE)</f>
        <v>2</v>
      </c>
      <c r="E2197">
        <v>349570</v>
      </c>
      <c r="F2197" s="4">
        <v>0.56319444444444444</v>
      </c>
      <c r="G2197">
        <v>108</v>
      </c>
      <c r="H2197" t="s">
        <v>230</v>
      </c>
      <c r="I2197" t="str">
        <f>CONCATENATE(Table4[[#This Row],[house_number]]," ",Table4[[#This Row],[street_name]], ", New York, NY")</f>
        <v>108 E 123rd St, New York, NY</v>
      </c>
    </row>
    <row r="2198" spans="1:9" x14ac:dyDescent="0.25">
      <c r="A2198">
        <v>7097828018</v>
      </c>
      <c r="B2198" s="5">
        <v>41547</v>
      </c>
      <c r="C2198">
        <v>46</v>
      </c>
      <c r="D2198">
        <f>VLOOKUP(Table4[[#This Row],[violation_code]],Table2[[#All],[violation_code]:[category]],3,FALSE)</f>
        <v>3</v>
      </c>
      <c r="E2198">
        <v>349570</v>
      </c>
      <c r="F2198" s="4">
        <v>0.55833333333333335</v>
      </c>
      <c r="G2198">
        <v>308</v>
      </c>
      <c r="H2198" t="s">
        <v>40</v>
      </c>
      <c r="I2198" t="str">
        <f>CONCATENATE(Table4[[#This Row],[house_number]]," ",Table4[[#This Row],[street_name]], ", New York, NY")</f>
        <v>308 E 116th St, New York, NY</v>
      </c>
    </row>
    <row r="2199" spans="1:9" x14ac:dyDescent="0.25">
      <c r="A2199">
        <v>7097827993</v>
      </c>
      <c r="B2199" s="5">
        <v>41547</v>
      </c>
      <c r="C2199">
        <v>46</v>
      </c>
      <c r="D2199">
        <f>VLOOKUP(Table4[[#This Row],[violation_code]],Table2[[#All],[violation_code]:[category]],3,FALSE)</f>
        <v>3</v>
      </c>
      <c r="E2199">
        <v>349570</v>
      </c>
      <c r="F2199" s="4">
        <v>0.55347222222222225</v>
      </c>
      <c r="G2199">
        <v>238</v>
      </c>
      <c r="H2199" t="s">
        <v>40</v>
      </c>
      <c r="I2199" t="str">
        <f>CONCATENATE(Table4[[#This Row],[house_number]]," ",Table4[[#This Row],[street_name]], ", New York, NY")</f>
        <v>238 E 116th St, New York, NY</v>
      </c>
    </row>
    <row r="2200" spans="1:9" x14ac:dyDescent="0.25">
      <c r="A2200">
        <v>7097827981</v>
      </c>
      <c r="B2200" s="5">
        <v>41547</v>
      </c>
      <c r="C2200">
        <v>21</v>
      </c>
      <c r="D2200">
        <f>VLOOKUP(Table4[[#This Row],[violation_code]],Table2[[#All],[violation_code]:[category]],3,FALSE)</f>
        <v>1</v>
      </c>
      <c r="E2200">
        <v>349570</v>
      </c>
      <c r="F2200" s="4">
        <v>0.48402777777777778</v>
      </c>
      <c r="G2200">
        <v>6</v>
      </c>
      <c r="H2200" t="s">
        <v>48</v>
      </c>
      <c r="I2200" t="str">
        <f>CONCATENATE(Table4[[#This Row],[house_number]]," ",Table4[[#This Row],[street_name]], ", New York, NY")</f>
        <v>6 Morningside Ave, New York, NY</v>
      </c>
    </row>
    <row r="2201" spans="1:9" x14ac:dyDescent="0.25">
      <c r="A2201">
        <v>7097828535</v>
      </c>
      <c r="B2201" s="5">
        <v>41548</v>
      </c>
      <c r="C2201">
        <v>21</v>
      </c>
      <c r="D2201">
        <f>VLOOKUP(Table4[[#This Row],[violation_code]],Table2[[#All],[violation_code]:[category]],3,FALSE)</f>
        <v>1</v>
      </c>
      <c r="E2201">
        <v>349570</v>
      </c>
      <c r="F2201" s="4">
        <v>0.46458333333333335</v>
      </c>
      <c r="G2201">
        <v>505</v>
      </c>
      <c r="H2201" t="s">
        <v>24</v>
      </c>
      <c r="I2201" t="str">
        <f>CONCATENATE(Table4[[#This Row],[house_number]]," ",Table4[[#This Row],[street_name]], ", New York, NY")</f>
        <v>505 W 142nd St, New York, NY</v>
      </c>
    </row>
    <row r="2202" spans="1:9" x14ac:dyDescent="0.25">
      <c r="A2202">
        <v>7097828523</v>
      </c>
      <c r="B2202" s="5">
        <v>41548</v>
      </c>
      <c r="C2202">
        <v>19</v>
      </c>
      <c r="D2202">
        <f>VLOOKUP(Table4[[#This Row],[violation_code]],Table2[[#All],[violation_code]:[category]],3,FALSE)</f>
        <v>2</v>
      </c>
      <c r="E2202">
        <v>349570</v>
      </c>
      <c r="F2202" s="4">
        <v>0.41597222222222219</v>
      </c>
      <c r="G2202">
        <v>380</v>
      </c>
      <c r="H2202" t="s">
        <v>62</v>
      </c>
      <c r="I2202" t="str">
        <f>CONCATENATE(Table4[[#This Row],[house_number]]," ",Table4[[#This Row],[street_name]], ", New York, NY")</f>
        <v>380 Lenox Ave, New York, NY</v>
      </c>
    </row>
    <row r="2203" spans="1:9" x14ac:dyDescent="0.25">
      <c r="A2203">
        <v>7097828493</v>
      </c>
      <c r="B2203" s="5">
        <v>41548</v>
      </c>
      <c r="C2203">
        <v>21</v>
      </c>
      <c r="D2203">
        <f>VLOOKUP(Table4[[#This Row],[violation_code]],Table2[[#All],[violation_code]:[category]],3,FALSE)</f>
        <v>1</v>
      </c>
      <c r="E2203">
        <v>349570</v>
      </c>
      <c r="F2203" s="4">
        <v>0.40763888888888888</v>
      </c>
      <c r="G2203">
        <v>14</v>
      </c>
      <c r="H2203" t="s">
        <v>23</v>
      </c>
      <c r="I2203" t="str">
        <f>CONCATENATE(Table4[[#This Row],[house_number]]," ",Table4[[#This Row],[street_name]], ", New York, NY")</f>
        <v>14 W 130th St, New York, NY</v>
      </c>
    </row>
    <row r="2204" spans="1:9" x14ac:dyDescent="0.25">
      <c r="A2204">
        <v>7097828481</v>
      </c>
      <c r="B2204" s="5">
        <v>41548</v>
      </c>
      <c r="C2204">
        <v>21</v>
      </c>
      <c r="D2204">
        <f>VLOOKUP(Table4[[#This Row],[violation_code]],Table2[[#All],[violation_code]:[category]],3,FALSE)</f>
        <v>1</v>
      </c>
      <c r="E2204">
        <v>349570</v>
      </c>
      <c r="F2204" s="4">
        <v>0.40625</v>
      </c>
      <c r="G2204">
        <v>42</v>
      </c>
      <c r="H2204" t="s">
        <v>23</v>
      </c>
      <c r="I2204" t="str">
        <f>CONCATENATE(Table4[[#This Row],[house_number]]," ",Table4[[#This Row],[street_name]], ", New York, NY")</f>
        <v>42 W 130th St, New York, NY</v>
      </c>
    </row>
    <row r="2205" spans="1:9" x14ac:dyDescent="0.25">
      <c r="A2205">
        <v>7097828470</v>
      </c>
      <c r="B2205" s="5">
        <v>41548</v>
      </c>
      <c r="C2205">
        <v>21</v>
      </c>
      <c r="D2205">
        <f>VLOOKUP(Table4[[#This Row],[violation_code]],Table2[[#All],[violation_code]:[category]],3,FALSE)</f>
        <v>1</v>
      </c>
      <c r="E2205">
        <v>349570</v>
      </c>
      <c r="F2205" s="4">
        <v>0.40277777777777773</v>
      </c>
      <c r="G2205">
        <v>54</v>
      </c>
      <c r="H2205" t="s">
        <v>79</v>
      </c>
      <c r="I2205" t="str">
        <f>CONCATENATE(Table4[[#This Row],[house_number]]," ",Table4[[#This Row],[street_name]], ", New York, NY")</f>
        <v>54 W 128th St, New York, NY</v>
      </c>
    </row>
    <row r="2206" spans="1:9" x14ac:dyDescent="0.25">
      <c r="A2206">
        <v>7097828468</v>
      </c>
      <c r="B2206" s="5">
        <v>41548</v>
      </c>
      <c r="C2206">
        <v>21</v>
      </c>
      <c r="D2206">
        <f>VLOOKUP(Table4[[#This Row],[violation_code]],Table2[[#All],[violation_code]:[category]],3,FALSE)</f>
        <v>1</v>
      </c>
      <c r="E2206">
        <v>349570</v>
      </c>
      <c r="F2206" s="4">
        <v>0.40138888888888885</v>
      </c>
      <c r="G2206">
        <v>79</v>
      </c>
      <c r="H2206" t="s">
        <v>79</v>
      </c>
      <c r="I2206" t="str">
        <f>CONCATENATE(Table4[[#This Row],[house_number]]," ",Table4[[#This Row],[street_name]], ", New York, NY")</f>
        <v>79 W 128th St, New York, NY</v>
      </c>
    </row>
    <row r="2207" spans="1:9" x14ac:dyDescent="0.25">
      <c r="A2207">
        <v>7097828456</v>
      </c>
      <c r="B2207" s="5">
        <v>41548</v>
      </c>
      <c r="C2207">
        <v>21</v>
      </c>
      <c r="D2207">
        <f>VLOOKUP(Table4[[#This Row],[violation_code]],Table2[[#All],[violation_code]:[category]],3,FALSE)</f>
        <v>1</v>
      </c>
      <c r="E2207">
        <v>349570</v>
      </c>
      <c r="F2207" s="4">
        <v>0.39999999999999997</v>
      </c>
      <c r="G2207">
        <v>100</v>
      </c>
      <c r="H2207" t="s">
        <v>79</v>
      </c>
      <c r="I2207" t="str">
        <f>CONCATENATE(Table4[[#This Row],[house_number]]," ",Table4[[#This Row],[street_name]], ", New York, NY")</f>
        <v>100 W 128th St, New York, NY</v>
      </c>
    </row>
    <row r="2208" spans="1:9" x14ac:dyDescent="0.25">
      <c r="A2208">
        <v>7097828432</v>
      </c>
      <c r="B2208" s="5">
        <v>41548</v>
      </c>
      <c r="C2208">
        <v>21</v>
      </c>
      <c r="D2208">
        <f>VLOOKUP(Table4[[#This Row],[violation_code]],Table2[[#All],[violation_code]:[category]],3,FALSE)</f>
        <v>1</v>
      </c>
      <c r="E2208">
        <v>349570</v>
      </c>
      <c r="F2208" s="4">
        <v>0.38472222222222219</v>
      </c>
      <c r="G2208">
        <v>470</v>
      </c>
      <c r="H2208" t="s">
        <v>202</v>
      </c>
      <c r="I2208" t="str">
        <f>CONCATENATE(Table4[[#This Row],[house_number]]," ",Table4[[#This Row],[street_name]], ", New York, NY")</f>
        <v>470 W 126th St, New York, NY</v>
      </c>
    </row>
    <row r="2209" spans="1:9" x14ac:dyDescent="0.25">
      <c r="A2209">
        <v>7097828420</v>
      </c>
      <c r="B2209" s="5">
        <v>41548</v>
      </c>
      <c r="C2209">
        <v>21</v>
      </c>
      <c r="D2209">
        <f>VLOOKUP(Table4[[#This Row],[violation_code]],Table2[[#All],[violation_code]:[category]],3,FALSE)</f>
        <v>1</v>
      </c>
      <c r="E2209">
        <v>349570</v>
      </c>
      <c r="F2209" s="4">
        <v>0.37986111111111115</v>
      </c>
      <c r="G2209">
        <v>88</v>
      </c>
      <c r="H2209" t="s">
        <v>21</v>
      </c>
      <c r="I2209" t="str">
        <f>CONCATENATE(Table4[[#This Row],[house_number]]," ",Table4[[#This Row],[street_name]], ", New York, NY")</f>
        <v>88 Convent Ave, New York, NY</v>
      </c>
    </row>
    <row r="2210" spans="1:9" x14ac:dyDescent="0.25">
      <c r="A2210">
        <v>7097828407</v>
      </c>
      <c r="B2210" s="5">
        <v>41548</v>
      </c>
      <c r="C2210">
        <v>21</v>
      </c>
      <c r="D2210">
        <f>VLOOKUP(Table4[[#This Row],[violation_code]],Table2[[#All],[violation_code]:[category]],3,FALSE)</f>
        <v>1</v>
      </c>
      <c r="E2210">
        <v>349570</v>
      </c>
      <c r="F2210" s="4">
        <v>0.3659722222222222</v>
      </c>
      <c r="G2210">
        <v>208</v>
      </c>
      <c r="H2210" t="s">
        <v>96</v>
      </c>
      <c r="I2210" t="str">
        <f>CONCATENATE(Table4[[#This Row],[house_number]]," ",Table4[[#This Row],[street_name]], ", New York, NY")</f>
        <v>208 W 119th St, New York, NY</v>
      </c>
    </row>
    <row r="2211" spans="1:9" x14ac:dyDescent="0.25">
      <c r="A2211">
        <v>7097828390</v>
      </c>
      <c r="B2211" s="5">
        <v>41548</v>
      </c>
      <c r="C2211">
        <v>21</v>
      </c>
      <c r="D2211">
        <f>VLOOKUP(Table4[[#This Row],[violation_code]],Table2[[#All],[violation_code]:[category]],3,FALSE)</f>
        <v>1</v>
      </c>
      <c r="E2211">
        <v>349570</v>
      </c>
      <c r="F2211" s="4">
        <v>0.36527777777777781</v>
      </c>
      <c r="G2211">
        <v>208</v>
      </c>
      <c r="H2211" t="s">
        <v>96</v>
      </c>
      <c r="I2211" t="str">
        <f>CONCATENATE(Table4[[#This Row],[house_number]]," ",Table4[[#This Row],[street_name]], ", New York, NY")</f>
        <v>208 W 119th St, New York, NY</v>
      </c>
    </row>
    <row r="2212" spans="1:9" x14ac:dyDescent="0.25">
      <c r="A2212">
        <v>7097828377</v>
      </c>
      <c r="B2212" s="5">
        <v>41548</v>
      </c>
      <c r="C2212">
        <v>21</v>
      </c>
      <c r="D2212">
        <f>VLOOKUP(Table4[[#This Row],[violation_code]],Table2[[#All],[violation_code]:[category]],3,FALSE)</f>
        <v>1</v>
      </c>
      <c r="E2212">
        <v>349570</v>
      </c>
      <c r="F2212" s="4">
        <v>0.36249999999999999</v>
      </c>
      <c r="G2212">
        <v>243</v>
      </c>
      <c r="H2212" t="s">
        <v>46</v>
      </c>
      <c r="I2212" t="str">
        <f>CONCATENATE(Table4[[#This Row],[house_number]]," ",Table4[[#This Row],[street_name]], ", New York, NY")</f>
        <v>243 W 120th St, New York, NY</v>
      </c>
    </row>
    <row r="2213" spans="1:9" x14ac:dyDescent="0.25">
      <c r="A2213">
        <v>7097828365</v>
      </c>
      <c r="B2213" s="5">
        <v>41548</v>
      </c>
      <c r="C2213">
        <v>21</v>
      </c>
      <c r="D2213">
        <f>VLOOKUP(Table4[[#This Row],[violation_code]],Table2[[#All],[violation_code]:[category]],3,FALSE)</f>
        <v>1</v>
      </c>
      <c r="E2213">
        <v>349570</v>
      </c>
      <c r="F2213" s="4">
        <v>0.36180555555555555</v>
      </c>
      <c r="G2213">
        <v>241</v>
      </c>
      <c r="H2213" t="s">
        <v>46</v>
      </c>
      <c r="I2213" t="str">
        <f>CONCATENATE(Table4[[#This Row],[house_number]]," ",Table4[[#This Row],[street_name]], ", New York, NY")</f>
        <v>241 W 120th St, New York, NY</v>
      </c>
    </row>
    <row r="2214" spans="1:9" x14ac:dyDescent="0.25">
      <c r="A2214">
        <v>7097828353</v>
      </c>
      <c r="B2214" s="5">
        <v>41548</v>
      </c>
      <c r="C2214">
        <v>21</v>
      </c>
      <c r="D2214">
        <f>VLOOKUP(Table4[[#This Row],[violation_code]],Table2[[#All],[violation_code]:[category]],3,FALSE)</f>
        <v>1</v>
      </c>
      <c r="E2214">
        <v>349570</v>
      </c>
      <c r="F2214" s="4">
        <v>0.35972222222222222</v>
      </c>
      <c r="G2214">
        <v>454</v>
      </c>
      <c r="H2214" t="s">
        <v>160</v>
      </c>
      <c r="I2214" t="str">
        <f>CONCATENATE(Table4[[#This Row],[house_number]]," ",Table4[[#This Row],[street_name]], ", New York, NY")</f>
        <v>454 Manhattan Ave, New York, NY</v>
      </c>
    </row>
    <row r="2215" spans="1:9" x14ac:dyDescent="0.25">
      <c r="A2215">
        <v>7097828341</v>
      </c>
      <c r="B2215" s="5">
        <v>41548</v>
      </c>
      <c r="C2215">
        <v>21</v>
      </c>
      <c r="D2215">
        <f>VLOOKUP(Table4[[#This Row],[violation_code]],Table2[[#All],[violation_code]:[category]],3,FALSE)</f>
        <v>1</v>
      </c>
      <c r="E2215">
        <v>349570</v>
      </c>
      <c r="F2215" s="4">
        <v>0.35833333333333334</v>
      </c>
      <c r="G2215">
        <v>317</v>
      </c>
      <c r="H2215" t="s">
        <v>46</v>
      </c>
      <c r="I2215" t="str">
        <f>CONCATENATE(Table4[[#This Row],[house_number]]," ",Table4[[#This Row],[street_name]], ", New York, NY")</f>
        <v>317 W 120th St, New York, NY</v>
      </c>
    </row>
    <row r="2216" spans="1:9" x14ac:dyDescent="0.25">
      <c r="A2216">
        <v>7097828330</v>
      </c>
      <c r="B2216" s="5">
        <v>41548</v>
      </c>
      <c r="C2216">
        <v>21</v>
      </c>
      <c r="D2216">
        <f>VLOOKUP(Table4[[#This Row],[violation_code]],Table2[[#All],[violation_code]:[category]],3,FALSE)</f>
        <v>1</v>
      </c>
      <c r="E2216">
        <v>349570</v>
      </c>
      <c r="F2216" s="4">
        <v>0.3444444444444445</v>
      </c>
      <c r="G2216" t="s">
        <v>192</v>
      </c>
      <c r="H2216" t="s">
        <v>55</v>
      </c>
      <c r="I2216" t="str">
        <f>CONCATENATE(Table4[[#This Row],[house_number]]," ",Table4[[#This Row],[street_name]], ", New York, NY")</f>
        <v>558-560 W 148th St, New York, NY</v>
      </c>
    </row>
    <row r="2217" spans="1:9" x14ac:dyDescent="0.25">
      <c r="A2217">
        <v>7097828328</v>
      </c>
      <c r="B2217" s="5">
        <v>41548</v>
      </c>
      <c r="C2217">
        <v>21</v>
      </c>
      <c r="D2217">
        <f>VLOOKUP(Table4[[#This Row],[violation_code]],Table2[[#All],[violation_code]:[category]],3,FALSE)</f>
        <v>1</v>
      </c>
      <c r="E2217">
        <v>349570</v>
      </c>
      <c r="F2217" s="4">
        <v>0.34236111111111112</v>
      </c>
      <c r="G2217">
        <v>561</v>
      </c>
      <c r="H2217" t="s">
        <v>44</v>
      </c>
      <c r="I2217" t="str">
        <f>CONCATENATE(Table4[[#This Row],[house_number]]," ",Table4[[#This Row],[street_name]], ", New York, NY")</f>
        <v>561 W 149th St, New York, NY</v>
      </c>
    </row>
    <row r="2218" spans="1:9" x14ac:dyDescent="0.25">
      <c r="A2218">
        <v>7097828316</v>
      </c>
      <c r="B2218" s="5">
        <v>41548</v>
      </c>
      <c r="C2218">
        <v>21</v>
      </c>
      <c r="D2218">
        <f>VLOOKUP(Table4[[#This Row],[violation_code]],Table2[[#All],[violation_code]:[category]],3,FALSE)</f>
        <v>1</v>
      </c>
      <c r="E2218">
        <v>349570</v>
      </c>
      <c r="F2218" s="4">
        <v>0.34166666666666662</v>
      </c>
      <c r="G2218">
        <v>558</v>
      </c>
      <c r="H2218" t="s">
        <v>44</v>
      </c>
      <c r="I2218" t="str">
        <f>CONCATENATE(Table4[[#This Row],[house_number]]," ",Table4[[#This Row],[street_name]], ", New York, NY")</f>
        <v>558 W 149th St, New York, NY</v>
      </c>
    </row>
    <row r="2219" spans="1:9" x14ac:dyDescent="0.25">
      <c r="A2219">
        <v>7097828286</v>
      </c>
      <c r="B2219" s="5">
        <v>41548</v>
      </c>
      <c r="C2219">
        <v>21</v>
      </c>
      <c r="D2219">
        <f>VLOOKUP(Table4[[#This Row],[violation_code]],Table2[[#All],[violation_code]:[category]],3,FALSE)</f>
        <v>1</v>
      </c>
      <c r="E2219">
        <v>349570</v>
      </c>
      <c r="F2219" s="4">
        <v>0.29583333333333334</v>
      </c>
      <c r="G2219">
        <v>870</v>
      </c>
      <c r="H2219" t="s">
        <v>14</v>
      </c>
      <c r="I2219" t="str">
        <f>CONCATENATE(Table4[[#This Row],[house_number]]," ",Table4[[#This Row],[street_name]], ", New York, NY")</f>
        <v>870 Columbus Ave, New York, NY</v>
      </c>
    </row>
    <row r="2220" spans="1:9" x14ac:dyDescent="0.25">
      <c r="A2220">
        <v>7097828274</v>
      </c>
      <c r="B2220" s="5">
        <v>41548</v>
      </c>
      <c r="C2220">
        <v>10</v>
      </c>
      <c r="D2220">
        <f>VLOOKUP(Table4[[#This Row],[violation_code]],Table2[[#All],[violation_code]:[category]],3,FALSE)</f>
        <v>2</v>
      </c>
      <c r="E2220">
        <v>349570</v>
      </c>
      <c r="F2220" s="4">
        <v>0.28958333333333336</v>
      </c>
      <c r="G2220">
        <v>903</v>
      </c>
      <c r="H2220" t="s">
        <v>14</v>
      </c>
      <c r="I2220" t="str">
        <f>CONCATENATE(Table4[[#This Row],[house_number]]," ",Table4[[#This Row],[street_name]], ", New York, NY")</f>
        <v>903 Columbus Ave, New York, NY</v>
      </c>
    </row>
    <row r="2221" spans="1:9" x14ac:dyDescent="0.25">
      <c r="A2221">
        <v>7097828614</v>
      </c>
      <c r="B2221" s="5">
        <v>41548</v>
      </c>
      <c r="C2221">
        <v>21</v>
      </c>
      <c r="D2221">
        <f>VLOOKUP(Table4[[#This Row],[violation_code]],Table2[[#All],[violation_code]:[category]],3,FALSE)</f>
        <v>1</v>
      </c>
      <c r="E2221">
        <v>349570</v>
      </c>
      <c r="F2221" s="4">
        <v>0.49722222222222223</v>
      </c>
      <c r="G2221">
        <v>140</v>
      </c>
      <c r="H2221" t="s">
        <v>26</v>
      </c>
      <c r="I2221" t="str">
        <f>CONCATENATE(Table4[[#This Row],[house_number]]," ",Table4[[#This Row],[street_name]], ", New York, NY")</f>
        <v>140 W 140th St, New York, NY</v>
      </c>
    </row>
    <row r="2222" spans="1:9" x14ac:dyDescent="0.25">
      <c r="A2222">
        <v>7097828602</v>
      </c>
      <c r="B2222" s="5">
        <v>41548</v>
      </c>
      <c r="C2222">
        <v>21</v>
      </c>
      <c r="D2222">
        <f>VLOOKUP(Table4[[#This Row],[violation_code]],Table2[[#All],[violation_code]:[category]],3,FALSE)</f>
        <v>1</v>
      </c>
      <c r="E2222">
        <v>349570</v>
      </c>
      <c r="F2222" s="4">
        <v>0.49236111111111108</v>
      </c>
      <c r="G2222">
        <v>145</v>
      </c>
      <c r="H2222" t="s">
        <v>27</v>
      </c>
      <c r="I2222" t="str">
        <f>CONCATENATE(Table4[[#This Row],[house_number]]," ",Table4[[#This Row],[street_name]], ", New York, NY")</f>
        <v>145 W 138th St, New York, NY</v>
      </c>
    </row>
    <row r="2223" spans="1:9" x14ac:dyDescent="0.25">
      <c r="A2223">
        <v>7097828596</v>
      </c>
      <c r="B2223" s="5">
        <v>41548</v>
      </c>
      <c r="C2223">
        <v>21</v>
      </c>
      <c r="D2223">
        <f>VLOOKUP(Table4[[#This Row],[violation_code]],Table2[[#All],[violation_code]:[category]],3,FALSE)</f>
        <v>1</v>
      </c>
      <c r="E2223">
        <v>349570</v>
      </c>
      <c r="F2223" s="4">
        <v>0.48888888888888887</v>
      </c>
      <c r="G2223">
        <v>200</v>
      </c>
      <c r="H2223" t="s">
        <v>26</v>
      </c>
      <c r="I2223" t="str">
        <f>CONCATENATE(Table4[[#This Row],[house_number]]," ",Table4[[#This Row],[street_name]], ", New York, NY")</f>
        <v>200 W 140th St, New York, NY</v>
      </c>
    </row>
    <row r="2224" spans="1:9" x14ac:dyDescent="0.25">
      <c r="A2224">
        <v>7097828584</v>
      </c>
      <c r="B2224" s="5">
        <v>41548</v>
      </c>
      <c r="C2224">
        <v>71</v>
      </c>
      <c r="D2224">
        <f>VLOOKUP(Table4[[#This Row],[violation_code]],Table2[[#All],[violation_code]:[category]],3,FALSE)</f>
        <v>5</v>
      </c>
      <c r="E2224">
        <v>349570</v>
      </c>
      <c r="F2224" s="4">
        <v>0.48749999999999999</v>
      </c>
      <c r="G2224">
        <v>224</v>
      </c>
      <c r="H2224" t="s">
        <v>26</v>
      </c>
      <c r="I2224" t="str">
        <f>CONCATENATE(Table4[[#This Row],[house_number]]," ",Table4[[#This Row],[street_name]], ", New York, NY")</f>
        <v>224 W 140th St, New York, NY</v>
      </c>
    </row>
    <row r="2225" spans="1:9" x14ac:dyDescent="0.25">
      <c r="A2225">
        <v>7097828572</v>
      </c>
      <c r="B2225" s="5">
        <v>41548</v>
      </c>
      <c r="C2225">
        <v>70</v>
      </c>
      <c r="D2225">
        <f>VLOOKUP(Table4[[#This Row],[violation_code]],Table2[[#All],[violation_code]:[category]],3,FALSE)</f>
        <v>5</v>
      </c>
      <c r="E2225">
        <v>349570</v>
      </c>
      <c r="F2225" s="4">
        <v>0.4861111111111111</v>
      </c>
      <c r="G2225">
        <v>224</v>
      </c>
      <c r="H2225" t="s">
        <v>26</v>
      </c>
      <c r="I2225" t="str">
        <f>CONCATENATE(Table4[[#This Row],[house_number]]," ",Table4[[#This Row],[street_name]], ", New York, NY")</f>
        <v>224 W 140th St, New York, NY</v>
      </c>
    </row>
    <row r="2226" spans="1:9" x14ac:dyDescent="0.25">
      <c r="A2226">
        <v>7097828560</v>
      </c>
      <c r="B2226" s="5">
        <v>41548</v>
      </c>
      <c r="C2226">
        <v>21</v>
      </c>
      <c r="D2226">
        <f>VLOOKUP(Table4[[#This Row],[violation_code]],Table2[[#All],[violation_code]:[category]],3,FALSE)</f>
        <v>1</v>
      </c>
      <c r="E2226">
        <v>349570</v>
      </c>
      <c r="F2226" s="4">
        <v>0.48472222222222222</v>
      </c>
      <c r="G2226">
        <v>224</v>
      </c>
      <c r="H2226" t="s">
        <v>26</v>
      </c>
      <c r="I2226" t="str">
        <f>CONCATENATE(Table4[[#This Row],[house_number]]," ",Table4[[#This Row],[street_name]], ", New York, NY")</f>
        <v>224 W 140th St, New York, NY</v>
      </c>
    </row>
    <row r="2227" spans="1:9" x14ac:dyDescent="0.25">
      <c r="A2227">
        <v>7097828559</v>
      </c>
      <c r="B2227" s="5">
        <v>41548</v>
      </c>
      <c r="C2227">
        <v>21</v>
      </c>
      <c r="D2227">
        <f>VLOOKUP(Table4[[#This Row],[violation_code]],Table2[[#All],[violation_code]:[category]],3,FALSE)</f>
        <v>1</v>
      </c>
      <c r="E2227">
        <v>349570</v>
      </c>
      <c r="F2227" s="4">
        <v>0.46875</v>
      </c>
      <c r="G2227">
        <v>540</v>
      </c>
      <c r="H2227" t="s">
        <v>28</v>
      </c>
      <c r="I2227" t="str">
        <f>CONCATENATE(Table4[[#This Row],[house_number]]," ",Table4[[#This Row],[street_name]], ", New York, NY")</f>
        <v>540 W 136th St, New York, NY</v>
      </c>
    </row>
    <row r="2228" spans="1:9" x14ac:dyDescent="0.25">
      <c r="A2228">
        <v>7097828547</v>
      </c>
      <c r="B2228" s="5">
        <v>41548</v>
      </c>
      <c r="C2228">
        <v>21</v>
      </c>
      <c r="D2228">
        <f>VLOOKUP(Table4[[#This Row],[violation_code]],Table2[[#All],[violation_code]:[category]],3,FALSE)</f>
        <v>1</v>
      </c>
      <c r="E2228">
        <v>349570</v>
      </c>
      <c r="F2228" s="4">
        <v>0.46666666666666662</v>
      </c>
      <c r="G2228">
        <v>604</v>
      </c>
      <c r="H2228" t="s">
        <v>38</v>
      </c>
      <c r="I2228" t="str">
        <f>CONCATENATE(Table4[[#This Row],[house_number]]," ",Table4[[#This Row],[street_name]], ", New York, NY")</f>
        <v>604 W 139th St, New York, NY</v>
      </c>
    </row>
    <row r="2229" spans="1:9" x14ac:dyDescent="0.25">
      <c r="A2229">
        <v>7097828511</v>
      </c>
      <c r="B2229" s="5">
        <v>41548</v>
      </c>
      <c r="C2229">
        <v>21</v>
      </c>
      <c r="D2229">
        <f>VLOOKUP(Table4[[#This Row],[violation_code]],Table2[[#All],[violation_code]:[category]],3,FALSE)</f>
        <v>1</v>
      </c>
      <c r="E2229">
        <v>349570</v>
      </c>
      <c r="F2229" s="4">
        <v>0.41180555555555554</v>
      </c>
      <c r="G2229">
        <v>148</v>
      </c>
      <c r="H2229" t="s">
        <v>51</v>
      </c>
      <c r="I2229" t="str">
        <f>CONCATENATE(Table4[[#This Row],[house_number]]," ",Table4[[#This Row],[street_name]], ", New York, NY")</f>
        <v>148 W 129th St, New York, NY</v>
      </c>
    </row>
    <row r="2230" spans="1:9" x14ac:dyDescent="0.25">
      <c r="A2230">
        <v>7097828500</v>
      </c>
      <c r="B2230" s="5">
        <v>41548</v>
      </c>
      <c r="C2230">
        <v>21</v>
      </c>
      <c r="D2230">
        <f>VLOOKUP(Table4[[#This Row],[violation_code]],Table2[[#All],[violation_code]:[category]],3,FALSE)</f>
        <v>1</v>
      </c>
      <c r="E2230">
        <v>349570</v>
      </c>
      <c r="F2230" s="4">
        <v>0.41041666666666665</v>
      </c>
      <c r="G2230">
        <v>102</v>
      </c>
      <c r="H2230" t="s">
        <v>51</v>
      </c>
      <c r="I2230" t="str">
        <f>CONCATENATE(Table4[[#This Row],[house_number]]," ",Table4[[#This Row],[street_name]], ", New York, NY")</f>
        <v>102 W 129th St, New York, NY</v>
      </c>
    </row>
    <row r="2231" spans="1:9" x14ac:dyDescent="0.25">
      <c r="A2231">
        <v>7097828444</v>
      </c>
      <c r="B2231" s="5">
        <v>41548</v>
      </c>
      <c r="C2231">
        <v>21</v>
      </c>
      <c r="D2231">
        <f>VLOOKUP(Table4[[#This Row],[violation_code]],Table2[[#All],[violation_code]:[category]],3,FALSE)</f>
        <v>1</v>
      </c>
      <c r="E2231">
        <v>349570</v>
      </c>
      <c r="F2231" s="4">
        <v>0.38541666666666669</v>
      </c>
      <c r="G2231">
        <v>470</v>
      </c>
      <c r="H2231" t="s">
        <v>202</v>
      </c>
      <c r="I2231" t="str">
        <f>CONCATENATE(Table4[[#This Row],[house_number]]," ",Table4[[#This Row],[street_name]], ", New York, NY")</f>
        <v>470 W 126th St, New York, NY</v>
      </c>
    </row>
    <row r="2232" spans="1:9" x14ac:dyDescent="0.25">
      <c r="A2232">
        <v>7097828419</v>
      </c>
      <c r="B2232" s="5">
        <v>41548</v>
      </c>
      <c r="C2232">
        <v>21</v>
      </c>
      <c r="D2232">
        <f>VLOOKUP(Table4[[#This Row],[violation_code]],Table2[[#All],[violation_code]:[category]],3,FALSE)</f>
        <v>1</v>
      </c>
      <c r="E2232">
        <v>349570</v>
      </c>
      <c r="F2232" s="4">
        <v>0.36944444444444446</v>
      </c>
      <c r="G2232">
        <v>111</v>
      </c>
      <c r="H2232" t="s">
        <v>162</v>
      </c>
      <c r="I2232" t="str">
        <f>CONCATENATE(Table4[[#This Row],[house_number]]," ",Table4[[#This Row],[street_name]], ", New York, NY")</f>
        <v>111 W 123rd St, New York, NY</v>
      </c>
    </row>
    <row r="2233" spans="1:9" x14ac:dyDescent="0.25">
      <c r="A2233">
        <v>7097828304</v>
      </c>
      <c r="B2233" s="5">
        <v>41548</v>
      </c>
      <c r="C2233">
        <v>21</v>
      </c>
      <c r="D2233">
        <f>VLOOKUP(Table4[[#This Row],[violation_code]],Table2[[#All],[violation_code]:[category]],3,FALSE)</f>
        <v>1</v>
      </c>
      <c r="E2233">
        <v>349570</v>
      </c>
      <c r="F2233" s="4">
        <v>0.33888888888888885</v>
      </c>
      <c r="G2233">
        <v>526</v>
      </c>
      <c r="H2233" t="s">
        <v>43</v>
      </c>
      <c r="I2233" t="str">
        <f>CONCATENATE(Table4[[#This Row],[house_number]]," ",Table4[[#This Row],[street_name]], ", New York, NY")</f>
        <v>526 W 150th St, New York, NY</v>
      </c>
    </row>
    <row r="2234" spans="1:9" x14ac:dyDescent="0.25">
      <c r="A2234">
        <v>7097828298</v>
      </c>
      <c r="B2234" s="5">
        <v>41548</v>
      </c>
      <c r="C2234">
        <v>21</v>
      </c>
      <c r="D2234">
        <f>VLOOKUP(Table4[[#This Row],[violation_code]],Table2[[#All],[violation_code]:[category]],3,FALSE)</f>
        <v>1</v>
      </c>
      <c r="E2234">
        <v>349570</v>
      </c>
      <c r="F2234" s="4">
        <v>0.33819444444444446</v>
      </c>
      <c r="G2234">
        <v>534</v>
      </c>
      <c r="H2234" t="s">
        <v>43</v>
      </c>
      <c r="I2234" t="str">
        <f>CONCATENATE(Table4[[#This Row],[house_number]]," ",Table4[[#This Row],[street_name]], ", New York, NY")</f>
        <v>534 W 150th St, New York, NY</v>
      </c>
    </row>
    <row r="2235" spans="1:9" x14ac:dyDescent="0.25">
      <c r="A2235">
        <v>7097828262</v>
      </c>
      <c r="B2235" s="5">
        <v>41548</v>
      </c>
      <c r="C2235">
        <v>46</v>
      </c>
      <c r="D2235">
        <f>VLOOKUP(Table4[[#This Row],[violation_code]],Table2[[#All],[violation_code]:[category]],3,FALSE)</f>
        <v>3</v>
      </c>
      <c r="E2235">
        <v>349570</v>
      </c>
      <c r="F2235" s="4">
        <v>0.26597222222222222</v>
      </c>
      <c r="G2235">
        <v>3397</v>
      </c>
      <c r="H2235" t="s">
        <v>17</v>
      </c>
      <c r="I2235" t="str">
        <f>CONCATENATE(Table4[[#This Row],[house_number]]," ",Table4[[#This Row],[street_name]], ", New York, NY")</f>
        <v>3397 Broadway, New York, NY</v>
      </c>
    </row>
    <row r="2236" spans="1:9" x14ac:dyDescent="0.25">
      <c r="A2236">
        <v>7097828250</v>
      </c>
      <c r="B2236" s="5">
        <v>41548</v>
      </c>
      <c r="C2236">
        <v>71</v>
      </c>
      <c r="D2236">
        <f>VLOOKUP(Table4[[#This Row],[violation_code]],Table2[[#All],[violation_code]:[category]],3,FALSE)</f>
        <v>5</v>
      </c>
      <c r="E2236">
        <v>349570</v>
      </c>
      <c r="F2236" s="4">
        <v>0.25208333333333333</v>
      </c>
      <c r="G2236">
        <v>2766</v>
      </c>
      <c r="H2236" t="s">
        <v>17</v>
      </c>
      <c r="I2236" t="str">
        <f>CONCATENATE(Table4[[#This Row],[house_number]]," ",Table4[[#This Row],[street_name]], ", New York, NY")</f>
        <v>2766 Broadway, New York, NY</v>
      </c>
    </row>
    <row r="2237" spans="1:9" x14ac:dyDescent="0.25">
      <c r="A2237">
        <v>7097828249</v>
      </c>
      <c r="B2237" s="5">
        <v>41548</v>
      </c>
      <c r="C2237">
        <v>19</v>
      </c>
      <c r="D2237">
        <f>VLOOKUP(Table4[[#This Row],[violation_code]],Table2[[#All],[violation_code]:[category]],3,FALSE)</f>
        <v>2</v>
      </c>
      <c r="E2237">
        <v>349570</v>
      </c>
      <c r="F2237" s="4">
        <v>0.25069444444444444</v>
      </c>
      <c r="G2237">
        <v>2766</v>
      </c>
      <c r="H2237" t="s">
        <v>17</v>
      </c>
      <c r="I2237" t="str">
        <f>CONCATENATE(Table4[[#This Row],[house_number]]," ",Table4[[#This Row],[street_name]], ", New York, NY")</f>
        <v>2766 Broadway, New York, NY</v>
      </c>
    </row>
    <row r="2238" spans="1:9" x14ac:dyDescent="0.25">
      <c r="A2238">
        <v>7097829035</v>
      </c>
      <c r="B2238" s="5">
        <v>41550</v>
      </c>
      <c r="C2238">
        <v>21</v>
      </c>
      <c r="D2238">
        <f>VLOOKUP(Table4[[#This Row],[violation_code]],Table2[[#All],[violation_code]:[category]],3,FALSE)</f>
        <v>1</v>
      </c>
      <c r="E2238">
        <v>349570</v>
      </c>
      <c r="F2238" s="4">
        <v>0.46527777777777773</v>
      </c>
      <c r="G2238">
        <v>520</v>
      </c>
      <c r="H2238" t="s">
        <v>45</v>
      </c>
      <c r="I2238" t="str">
        <f>CONCATENATE(Table4[[#This Row],[house_number]]," ",Table4[[#This Row],[street_name]], ", New York, NY")</f>
        <v>520 W 122nd St, New York, NY</v>
      </c>
    </row>
    <row r="2239" spans="1:9" x14ac:dyDescent="0.25">
      <c r="A2239">
        <v>7097829011</v>
      </c>
      <c r="B2239" s="5">
        <v>41550</v>
      </c>
      <c r="C2239">
        <v>21</v>
      </c>
      <c r="D2239">
        <f>VLOOKUP(Table4[[#This Row],[violation_code]],Table2[[#All],[violation_code]:[category]],3,FALSE)</f>
        <v>1</v>
      </c>
      <c r="E2239">
        <v>349570</v>
      </c>
      <c r="F2239" s="4">
        <v>0.46319444444444446</v>
      </c>
      <c r="G2239">
        <v>521</v>
      </c>
      <c r="H2239" t="s">
        <v>51</v>
      </c>
      <c r="I2239" t="str">
        <f>CONCATENATE(Table4[[#This Row],[house_number]]," ",Table4[[#This Row],[street_name]], ", New York, NY")</f>
        <v>521 W 129th St, New York, NY</v>
      </c>
    </row>
    <row r="2240" spans="1:9" x14ac:dyDescent="0.25">
      <c r="A2240">
        <v>7097829000</v>
      </c>
      <c r="B2240" s="5">
        <v>41550</v>
      </c>
      <c r="C2240">
        <v>21</v>
      </c>
      <c r="D2240">
        <f>VLOOKUP(Table4[[#This Row],[violation_code]],Table2[[#All],[violation_code]:[category]],3,FALSE)</f>
        <v>1</v>
      </c>
      <c r="E2240">
        <v>349570</v>
      </c>
      <c r="F2240" s="4">
        <v>0.46249999999999997</v>
      </c>
      <c r="G2240">
        <v>51</v>
      </c>
      <c r="H2240" t="s">
        <v>51</v>
      </c>
      <c r="I2240" t="str">
        <f>CONCATENATE(Table4[[#This Row],[house_number]]," ",Table4[[#This Row],[street_name]], ", New York, NY")</f>
        <v>51 W 129th St, New York, NY</v>
      </c>
    </row>
    <row r="2241" spans="1:9" x14ac:dyDescent="0.25">
      <c r="A2241">
        <v>7097828997</v>
      </c>
      <c r="B2241" s="5">
        <v>41550</v>
      </c>
      <c r="C2241">
        <v>21</v>
      </c>
      <c r="D2241">
        <f>VLOOKUP(Table4[[#This Row],[violation_code]],Table2[[#All],[violation_code]:[category]],3,FALSE)</f>
        <v>1</v>
      </c>
      <c r="E2241">
        <v>349570</v>
      </c>
      <c r="F2241" s="4">
        <v>0.41250000000000003</v>
      </c>
      <c r="G2241">
        <v>119</v>
      </c>
      <c r="H2241" t="s">
        <v>51</v>
      </c>
      <c r="I2241" t="str">
        <f>CONCATENATE(Table4[[#This Row],[house_number]]," ",Table4[[#This Row],[street_name]], ", New York, NY")</f>
        <v>119 W 129th St, New York, NY</v>
      </c>
    </row>
    <row r="2242" spans="1:9" x14ac:dyDescent="0.25">
      <c r="A2242">
        <v>7097828973</v>
      </c>
      <c r="B2242" s="5">
        <v>41550</v>
      </c>
      <c r="C2242">
        <v>21</v>
      </c>
      <c r="D2242">
        <f>VLOOKUP(Table4[[#This Row],[violation_code]],Table2[[#All],[violation_code]:[category]],3,FALSE)</f>
        <v>1</v>
      </c>
      <c r="E2242">
        <v>349570</v>
      </c>
      <c r="F2242" s="4">
        <v>0.40138888888888885</v>
      </c>
      <c r="G2242">
        <v>103</v>
      </c>
      <c r="H2242" t="s">
        <v>23</v>
      </c>
      <c r="I2242" t="str">
        <f>CONCATENATE(Table4[[#This Row],[house_number]]," ",Table4[[#This Row],[street_name]], ", New York, NY")</f>
        <v>103 W 130th St, New York, NY</v>
      </c>
    </row>
    <row r="2243" spans="1:9" x14ac:dyDescent="0.25">
      <c r="A2243">
        <v>7097828961</v>
      </c>
      <c r="B2243" s="5">
        <v>41550</v>
      </c>
      <c r="C2243">
        <v>21</v>
      </c>
      <c r="D2243">
        <f>VLOOKUP(Table4[[#This Row],[violation_code]],Table2[[#All],[violation_code]:[category]],3,FALSE)</f>
        <v>1</v>
      </c>
      <c r="E2243">
        <v>349570</v>
      </c>
      <c r="F2243" s="4">
        <v>0.39999999999999997</v>
      </c>
      <c r="G2243">
        <v>135</v>
      </c>
      <c r="H2243" t="s">
        <v>23</v>
      </c>
      <c r="I2243" t="str">
        <f>CONCATENATE(Table4[[#This Row],[house_number]]," ",Table4[[#This Row],[street_name]], ", New York, NY")</f>
        <v>135 W 130th St, New York, NY</v>
      </c>
    </row>
    <row r="2244" spans="1:9" x14ac:dyDescent="0.25">
      <c r="A2244">
        <v>7097828936</v>
      </c>
      <c r="B2244" s="5">
        <v>41550</v>
      </c>
      <c r="C2244">
        <v>21</v>
      </c>
      <c r="D2244">
        <f>VLOOKUP(Table4[[#This Row],[violation_code]],Table2[[#All],[violation_code]:[category]],3,FALSE)</f>
        <v>1</v>
      </c>
      <c r="E2244">
        <v>349570</v>
      </c>
      <c r="F2244" s="4">
        <v>0.37916666666666665</v>
      </c>
      <c r="G2244">
        <v>88</v>
      </c>
      <c r="H2244" t="s">
        <v>21</v>
      </c>
      <c r="I2244" t="str">
        <f>CONCATENATE(Table4[[#This Row],[house_number]]," ",Table4[[#This Row],[street_name]], ", New York, NY")</f>
        <v>88 Convent Ave, New York, NY</v>
      </c>
    </row>
    <row r="2245" spans="1:9" x14ac:dyDescent="0.25">
      <c r="A2245">
        <v>7097828912</v>
      </c>
      <c r="B2245" s="5">
        <v>41550</v>
      </c>
      <c r="C2245">
        <v>21</v>
      </c>
      <c r="D2245">
        <f>VLOOKUP(Table4[[#This Row],[violation_code]],Table2[[#All],[violation_code]:[category]],3,FALSE)</f>
        <v>1</v>
      </c>
      <c r="E2245">
        <v>349570</v>
      </c>
      <c r="F2245" s="4">
        <v>0.36319444444444443</v>
      </c>
      <c r="G2245">
        <v>141</v>
      </c>
      <c r="H2245" t="s">
        <v>45</v>
      </c>
      <c r="I2245" t="str">
        <f>CONCATENATE(Table4[[#This Row],[house_number]]," ",Table4[[#This Row],[street_name]], ", New York, NY")</f>
        <v>141 W 122nd St, New York, NY</v>
      </c>
    </row>
    <row r="2246" spans="1:9" x14ac:dyDescent="0.25">
      <c r="A2246">
        <v>7097828900</v>
      </c>
      <c r="B2246" s="5">
        <v>41550</v>
      </c>
      <c r="C2246">
        <v>21</v>
      </c>
      <c r="D2246">
        <f>VLOOKUP(Table4[[#This Row],[violation_code]],Table2[[#All],[violation_code]:[category]],3,FALSE)</f>
        <v>1</v>
      </c>
      <c r="E2246">
        <v>349570</v>
      </c>
      <c r="F2246" s="4">
        <v>0.36249999999999999</v>
      </c>
      <c r="G2246">
        <v>151</v>
      </c>
      <c r="H2246" t="s">
        <v>45</v>
      </c>
      <c r="I2246" t="str">
        <f>CONCATENATE(Table4[[#This Row],[house_number]]," ",Table4[[#This Row],[street_name]], ", New York, NY")</f>
        <v>151 W 122nd St, New York, NY</v>
      </c>
    </row>
    <row r="2247" spans="1:9" x14ac:dyDescent="0.25">
      <c r="A2247">
        <v>7097828882</v>
      </c>
      <c r="B2247" s="5">
        <v>41550</v>
      </c>
      <c r="C2247">
        <v>21</v>
      </c>
      <c r="D2247">
        <f>VLOOKUP(Table4[[#This Row],[violation_code]],Table2[[#All],[violation_code]:[category]],3,FALSE)</f>
        <v>1</v>
      </c>
      <c r="E2247">
        <v>349570</v>
      </c>
      <c r="F2247" s="4">
        <v>0.36041666666666666</v>
      </c>
      <c r="G2247">
        <v>267</v>
      </c>
      <c r="H2247" t="s">
        <v>45</v>
      </c>
      <c r="I2247" t="str">
        <f>CONCATENATE(Table4[[#This Row],[house_number]]," ",Table4[[#This Row],[street_name]], ", New York, NY")</f>
        <v>267 W 122nd St, New York, NY</v>
      </c>
    </row>
    <row r="2248" spans="1:9" x14ac:dyDescent="0.25">
      <c r="A2248">
        <v>7097828870</v>
      </c>
      <c r="B2248" s="5">
        <v>41550</v>
      </c>
      <c r="C2248">
        <v>21</v>
      </c>
      <c r="D2248">
        <f>VLOOKUP(Table4[[#This Row],[violation_code]],Table2[[#All],[violation_code]:[category]],3,FALSE)</f>
        <v>1</v>
      </c>
      <c r="E2248">
        <v>349570</v>
      </c>
      <c r="F2248" s="4">
        <v>0.35833333333333334</v>
      </c>
      <c r="G2248">
        <v>349</v>
      </c>
      <c r="H2248" t="s">
        <v>45</v>
      </c>
      <c r="I2248" t="str">
        <f>CONCATENATE(Table4[[#This Row],[house_number]]," ",Table4[[#This Row],[street_name]], ", New York, NY")</f>
        <v>349 W 122nd St, New York, NY</v>
      </c>
    </row>
    <row r="2249" spans="1:9" x14ac:dyDescent="0.25">
      <c r="A2249">
        <v>7097828869</v>
      </c>
      <c r="B2249" s="5">
        <v>41550</v>
      </c>
      <c r="C2249">
        <v>21</v>
      </c>
      <c r="D2249">
        <f>VLOOKUP(Table4[[#This Row],[violation_code]],Table2[[#All],[violation_code]:[category]],3,FALSE)</f>
        <v>1</v>
      </c>
      <c r="E2249">
        <v>349570</v>
      </c>
      <c r="F2249" s="4">
        <v>0.34930555555555554</v>
      </c>
      <c r="G2249">
        <v>550</v>
      </c>
      <c r="H2249" t="s">
        <v>193</v>
      </c>
      <c r="I2249" t="str">
        <f>CONCATENATE(Table4[[#This Row],[house_number]]," ",Table4[[#This Row],[street_name]], ", New York, NY")</f>
        <v>550 W 153rd St, New York, NY</v>
      </c>
    </row>
    <row r="2250" spans="1:9" x14ac:dyDescent="0.25">
      <c r="A2250">
        <v>7097828833</v>
      </c>
      <c r="B2250" s="5">
        <v>41550</v>
      </c>
      <c r="C2250">
        <v>21</v>
      </c>
      <c r="D2250">
        <f>VLOOKUP(Table4[[#This Row],[violation_code]],Table2[[#All],[violation_code]:[category]],3,FALSE)</f>
        <v>1</v>
      </c>
      <c r="E2250">
        <v>349570</v>
      </c>
      <c r="F2250" s="4">
        <v>0.34375</v>
      </c>
      <c r="G2250">
        <v>537</v>
      </c>
      <c r="H2250" t="s">
        <v>44</v>
      </c>
      <c r="I2250" t="str">
        <f>CONCATENATE(Table4[[#This Row],[house_number]]," ",Table4[[#This Row],[street_name]], ", New York, NY")</f>
        <v>537 W 149th St, New York, NY</v>
      </c>
    </row>
    <row r="2251" spans="1:9" x14ac:dyDescent="0.25">
      <c r="A2251">
        <v>7097828821</v>
      </c>
      <c r="B2251" s="5">
        <v>41550</v>
      </c>
      <c r="C2251">
        <v>21</v>
      </c>
      <c r="D2251">
        <f>VLOOKUP(Table4[[#This Row],[violation_code]],Table2[[#All],[violation_code]:[category]],3,FALSE)</f>
        <v>1</v>
      </c>
      <c r="E2251">
        <v>349570</v>
      </c>
      <c r="F2251" s="4">
        <v>0.34375</v>
      </c>
      <c r="G2251">
        <v>537</v>
      </c>
      <c r="H2251" t="s">
        <v>44</v>
      </c>
      <c r="I2251" t="str">
        <f>CONCATENATE(Table4[[#This Row],[house_number]]," ",Table4[[#This Row],[street_name]], ", New York, NY")</f>
        <v>537 W 149th St, New York, NY</v>
      </c>
    </row>
    <row r="2252" spans="1:9" x14ac:dyDescent="0.25">
      <c r="A2252">
        <v>7097828808</v>
      </c>
      <c r="B2252" s="5">
        <v>41550</v>
      </c>
      <c r="C2252">
        <v>19</v>
      </c>
      <c r="D2252">
        <f>VLOOKUP(Table4[[#This Row],[violation_code]],Table2[[#All],[violation_code]:[category]],3,FALSE)</f>
        <v>2</v>
      </c>
      <c r="E2252">
        <v>349570</v>
      </c>
      <c r="F2252" s="4">
        <v>0.32361111111111113</v>
      </c>
      <c r="G2252">
        <v>2848</v>
      </c>
      <c r="H2252" t="s">
        <v>17</v>
      </c>
      <c r="I2252" t="str">
        <f>CONCATENATE(Table4[[#This Row],[house_number]]," ",Table4[[#This Row],[street_name]], ", New York, NY")</f>
        <v>2848 Broadway, New York, NY</v>
      </c>
    </row>
    <row r="2253" spans="1:9" x14ac:dyDescent="0.25">
      <c r="A2253">
        <v>7097828791</v>
      </c>
      <c r="B2253" s="5">
        <v>41550</v>
      </c>
      <c r="C2253">
        <v>21</v>
      </c>
      <c r="D2253">
        <f>VLOOKUP(Table4[[#This Row],[violation_code]],Table2[[#All],[violation_code]:[category]],3,FALSE)</f>
        <v>1</v>
      </c>
      <c r="E2253">
        <v>349570</v>
      </c>
      <c r="F2253" s="4">
        <v>0.3215277777777778</v>
      </c>
      <c r="G2253">
        <v>2754</v>
      </c>
      <c r="H2253" t="s">
        <v>17</v>
      </c>
      <c r="I2253" t="str">
        <f>CONCATENATE(Table4[[#This Row],[house_number]]," ",Table4[[#This Row],[street_name]], ", New York, NY")</f>
        <v>2754 Broadway, New York, NY</v>
      </c>
    </row>
    <row r="2254" spans="1:9" x14ac:dyDescent="0.25">
      <c r="A2254">
        <v>7097828780</v>
      </c>
      <c r="B2254" s="5">
        <v>41550</v>
      </c>
      <c r="C2254">
        <v>21</v>
      </c>
      <c r="D2254">
        <f>VLOOKUP(Table4[[#This Row],[violation_code]],Table2[[#All],[violation_code]:[category]],3,FALSE)</f>
        <v>1</v>
      </c>
      <c r="E2254">
        <v>349570</v>
      </c>
      <c r="F2254" s="4">
        <v>0.32083333333333336</v>
      </c>
      <c r="G2254">
        <v>2732</v>
      </c>
      <c r="H2254" t="s">
        <v>17</v>
      </c>
      <c r="I2254" t="str">
        <f>CONCATENATE(Table4[[#This Row],[house_number]]," ",Table4[[#This Row],[street_name]], ", New York, NY")</f>
        <v>2732 Broadway, New York, NY</v>
      </c>
    </row>
    <row r="2255" spans="1:9" x14ac:dyDescent="0.25">
      <c r="A2255">
        <v>7097828742</v>
      </c>
      <c r="B2255" s="5">
        <v>41550</v>
      </c>
      <c r="C2255">
        <v>14</v>
      </c>
      <c r="D2255">
        <f>VLOOKUP(Table4[[#This Row],[violation_code]],Table2[[#All],[violation_code]:[category]],3,FALSE)</f>
        <v>2</v>
      </c>
      <c r="E2255">
        <v>349570</v>
      </c>
      <c r="F2255" s="4">
        <v>0.30763888888888891</v>
      </c>
      <c r="G2255">
        <v>228</v>
      </c>
      <c r="H2255" t="s">
        <v>14</v>
      </c>
      <c r="I2255" t="str">
        <f>CONCATENATE(Table4[[#This Row],[house_number]]," ",Table4[[#This Row],[street_name]], ", New York, NY")</f>
        <v>228 Columbus Ave, New York, NY</v>
      </c>
    </row>
    <row r="2256" spans="1:9" x14ac:dyDescent="0.25">
      <c r="A2256">
        <v>7097828729</v>
      </c>
      <c r="B2256" s="5">
        <v>41550</v>
      </c>
      <c r="C2256">
        <v>14</v>
      </c>
      <c r="D2256">
        <f>VLOOKUP(Table4[[#This Row],[violation_code]],Table2[[#All],[violation_code]:[category]],3,FALSE)</f>
        <v>2</v>
      </c>
      <c r="E2256">
        <v>349570</v>
      </c>
      <c r="F2256" s="4">
        <v>0.3034722222222222</v>
      </c>
      <c r="G2256">
        <v>520</v>
      </c>
      <c r="H2256" t="s">
        <v>14</v>
      </c>
      <c r="I2256" t="str">
        <f>CONCATENATE(Table4[[#This Row],[house_number]]," ",Table4[[#This Row],[street_name]], ", New York, NY")</f>
        <v>520 Columbus Ave, New York, NY</v>
      </c>
    </row>
    <row r="2257" spans="1:9" x14ac:dyDescent="0.25">
      <c r="A2257">
        <v>7097828705</v>
      </c>
      <c r="B2257" s="5">
        <v>41550</v>
      </c>
      <c r="C2257">
        <v>21</v>
      </c>
      <c r="D2257">
        <f>VLOOKUP(Table4[[#This Row],[violation_code]],Table2[[#All],[violation_code]:[category]],3,FALSE)</f>
        <v>1</v>
      </c>
      <c r="E2257">
        <v>349570</v>
      </c>
      <c r="F2257" s="4">
        <v>0.29791666666666666</v>
      </c>
      <c r="G2257">
        <v>850</v>
      </c>
      <c r="H2257" t="s">
        <v>14</v>
      </c>
      <c r="I2257" t="str">
        <f>CONCATENATE(Table4[[#This Row],[house_number]]," ",Table4[[#This Row],[street_name]], ", New York, NY")</f>
        <v>850 Columbus Ave, New York, NY</v>
      </c>
    </row>
    <row r="2258" spans="1:9" x14ac:dyDescent="0.25">
      <c r="A2258">
        <v>7097828675</v>
      </c>
      <c r="B2258" s="5">
        <v>41550</v>
      </c>
      <c r="C2258">
        <v>10</v>
      </c>
      <c r="D2258">
        <f>VLOOKUP(Table4[[#This Row],[violation_code]],Table2[[#All],[violation_code]:[category]],3,FALSE)</f>
        <v>2</v>
      </c>
      <c r="E2258">
        <v>349570</v>
      </c>
      <c r="F2258" s="4">
        <v>0.29375000000000001</v>
      </c>
      <c r="G2258">
        <v>907</v>
      </c>
      <c r="H2258" t="s">
        <v>14</v>
      </c>
      <c r="I2258" t="str">
        <f>CONCATENATE(Table4[[#This Row],[house_number]]," ",Table4[[#This Row],[street_name]], ", New York, NY")</f>
        <v>907 Columbus Ave, New York, NY</v>
      </c>
    </row>
    <row r="2259" spans="1:9" x14ac:dyDescent="0.25">
      <c r="A2259">
        <v>7097828638</v>
      </c>
      <c r="B2259" s="5">
        <v>41550</v>
      </c>
      <c r="C2259">
        <v>19</v>
      </c>
      <c r="D2259">
        <f>VLOOKUP(Table4[[#This Row],[violation_code]],Table2[[#All],[violation_code]:[category]],3,FALSE)</f>
        <v>2</v>
      </c>
      <c r="E2259">
        <v>349570</v>
      </c>
      <c r="F2259" s="4">
        <v>0.25069444444444444</v>
      </c>
      <c r="G2259">
        <v>545</v>
      </c>
      <c r="H2259" t="s">
        <v>75</v>
      </c>
      <c r="I2259" t="str">
        <f>CONCATENATE(Table4[[#This Row],[house_number]]," ",Table4[[#This Row],[street_name]], ", New York, NY")</f>
        <v>545 W 110th St, New York, NY</v>
      </c>
    </row>
    <row r="2260" spans="1:9" x14ac:dyDescent="0.25">
      <c r="A2260">
        <v>7097828626</v>
      </c>
      <c r="B2260" s="5">
        <v>41550</v>
      </c>
      <c r="C2260">
        <v>19</v>
      </c>
      <c r="D2260">
        <f>VLOOKUP(Table4[[#This Row],[violation_code]],Table2[[#All],[violation_code]:[category]],3,FALSE)</f>
        <v>2</v>
      </c>
      <c r="E2260">
        <v>349570</v>
      </c>
      <c r="F2260" s="4">
        <v>0.24861111111111112</v>
      </c>
      <c r="G2260">
        <v>545</v>
      </c>
      <c r="H2260" t="s">
        <v>75</v>
      </c>
      <c r="I2260" t="str">
        <f>CONCATENATE(Table4[[#This Row],[house_number]]," ",Table4[[#This Row],[street_name]], ", New York, NY")</f>
        <v>545 W 110th St, New York, NY</v>
      </c>
    </row>
    <row r="2261" spans="1:9" x14ac:dyDescent="0.25">
      <c r="A2261">
        <v>7097829199</v>
      </c>
      <c r="B2261" s="5">
        <v>41550</v>
      </c>
      <c r="C2261">
        <v>21</v>
      </c>
      <c r="D2261">
        <f>VLOOKUP(Table4[[#This Row],[violation_code]],Table2[[#All],[violation_code]:[category]],3,FALSE)</f>
        <v>1</v>
      </c>
      <c r="E2261">
        <v>349570</v>
      </c>
      <c r="F2261" s="4">
        <v>0.50208333333333333</v>
      </c>
      <c r="G2261">
        <v>527</v>
      </c>
      <c r="H2261" t="s">
        <v>62</v>
      </c>
      <c r="I2261" t="str">
        <f>CONCATENATE(Table4[[#This Row],[house_number]]," ",Table4[[#This Row],[street_name]], ", New York, NY")</f>
        <v>527 Lenox Ave, New York, NY</v>
      </c>
    </row>
    <row r="2262" spans="1:9" x14ac:dyDescent="0.25">
      <c r="A2262">
        <v>7097829187</v>
      </c>
      <c r="B2262" s="5">
        <v>41550</v>
      </c>
      <c r="C2262">
        <v>21</v>
      </c>
      <c r="D2262">
        <f>VLOOKUP(Table4[[#This Row],[violation_code]],Table2[[#All],[violation_code]:[category]],3,FALSE)</f>
        <v>1</v>
      </c>
      <c r="E2262">
        <v>349570</v>
      </c>
      <c r="F2262" s="4">
        <v>0.49861111111111112</v>
      </c>
      <c r="G2262">
        <v>305</v>
      </c>
      <c r="H2262" t="s">
        <v>25</v>
      </c>
      <c r="I2262" t="str">
        <f>CONCATENATE(Table4[[#This Row],[house_number]]," ",Table4[[#This Row],[street_name]], ", New York, NY")</f>
        <v>305 W 137th St, New York, NY</v>
      </c>
    </row>
    <row r="2263" spans="1:9" x14ac:dyDescent="0.25">
      <c r="A2263">
        <v>7097829175</v>
      </c>
      <c r="B2263" s="5">
        <v>41550</v>
      </c>
      <c r="C2263">
        <v>21</v>
      </c>
      <c r="D2263">
        <f>VLOOKUP(Table4[[#This Row],[violation_code]],Table2[[#All],[violation_code]:[category]],3,FALSE)</f>
        <v>1</v>
      </c>
      <c r="E2263">
        <v>349570</v>
      </c>
      <c r="F2263" s="4">
        <v>0.49027777777777781</v>
      </c>
      <c r="G2263">
        <v>215</v>
      </c>
      <c r="H2263" t="s">
        <v>38</v>
      </c>
      <c r="I2263" t="str">
        <f>CONCATENATE(Table4[[#This Row],[house_number]]," ",Table4[[#This Row],[street_name]], ", New York, NY")</f>
        <v>215 W 139th St, New York, NY</v>
      </c>
    </row>
    <row r="2264" spans="1:9" x14ac:dyDescent="0.25">
      <c r="A2264">
        <v>7097829151</v>
      </c>
      <c r="B2264" s="5">
        <v>41550</v>
      </c>
      <c r="C2264">
        <v>21</v>
      </c>
      <c r="D2264">
        <f>VLOOKUP(Table4[[#This Row],[violation_code]],Table2[[#All],[violation_code]:[category]],3,FALSE)</f>
        <v>1</v>
      </c>
      <c r="E2264">
        <v>349570</v>
      </c>
      <c r="F2264" s="4">
        <v>0.48888888888888887</v>
      </c>
      <c r="G2264">
        <v>209</v>
      </c>
      <c r="H2264" t="s">
        <v>38</v>
      </c>
      <c r="I2264" t="str">
        <f>CONCATENATE(Table4[[#This Row],[house_number]]," ",Table4[[#This Row],[street_name]], ", New York, NY")</f>
        <v>209 W 139th St, New York, NY</v>
      </c>
    </row>
    <row r="2265" spans="1:9" x14ac:dyDescent="0.25">
      <c r="A2265">
        <v>7097829140</v>
      </c>
      <c r="B2265" s="5">
        <v>41550</v>
      </c>
      <c r="C2265">
        <v>21</v>
      </c>
      <c r="D2265">
        <f>VLOOKUP(Table4[[#This Row],[violation_code]],Table2[[#All],[violation_code]:[category]],3,FALSE)</f>
        <v>1</v>
      </c>
      <c r="E2265">
        <v>349570</v>
      </c>
      <c r="F2265" s="4">
        <v>0.48749999999999999</v>
      </c>
      <c r="G2265">
        <v>200</v>
      </c>
      <c r="H2265" t="s">
        <v>38</v>
      </c>
      <c r="I2265" t="str">
        <f>CONCATENATE(Table4[[#This Row],[house_number]]," ",Table4[[#This Row],[street_name]], ", New York, NY")</f>
        <v>200 W 139th St, New York, NY</v>
      </c>
    </row>
    <row r="2266" spans="1:9" x14ac:dyDescent="0.25">
      <c r="A2266">
        <v>7097829102</v>
      </c>
      <c r="B2266" s="5">
        <v>41550</v>
      </c>
      <c r="C2266">
        <v>21</v>
      </c>
      <c r="D2266">
        <f>VLOOKUP(Table4[[#This Row],[violation_code]],Table2[[#All],[violation_code]:[category]],3,FALSE)</f>
        <v>1</v>
      </c>
      <c r="E2266">
        <v>349570</v>
      </c>
      <c r="F2266" s="4">
        <v>0.47222222222222227</v>
      </c>
      <c r="G2266">
        <v>55</v>
      </c>
      <c r="H2266" t="s">
        <v>98</v>
      </c>
      <c r="I2266" t="str">
        <f>CONCATENATE(Table4[[#This Row],[house_number]]," ",Table4[[#This Row],[street_name]], ", New York, NY")</f>
        <v>55 La Salle St, New York, NY</v>
      </c>
    </row>
    <row r="2267" spans="1:9" x14ac:dyDescent="0.25">
      <c r="A2267">
        <v>7097829096</v>
      </c>
      <c r="B2267" s="5">
        <v>41550</v>
      </c>
      <c r="C2267">
        <v>21</v>
      </c>
      <c r="D2267">
        <f>VLOOKUP(Table4[[#This Row],[violation_code]],Table2[[#All],[violation_code]:[category]],3,FALSE)</f>
        <v>1</v>
      </c>
      <c r="E2267">
        <v>349570</v>
      </c>
      <c r="F2267" s="4">
        <v>0.47152777777777777</v>
      </c>
      <c r="G2267">
        <v>55</v>
      </c>
      <c r="H2267" t="s">
        <v>98</v>
      </c>
      <c r="I2267" t="str">
        <f>CONCATENATE(Table4[[#This Row],[house_number]]," ",Table4[[#This Row],[street_name]], ", New York, NY")</f>
        <v>55 La Salle St, New York, NY</v>
      </c>
    </row>
    <row r="2268" spans="1:9" x14ac:dyDescent="0.25">
      <c r="A2268">
        <v>7097829059</v>
      </c>
      <c r="B2268" s="5">
        <v>41550</v>
      </c>
      <c r="C2268">
        <v>21</v>
      </c>
      <c r="D2268">
        <f>VLOOKUP(Table4[[#This Row],[violation_code]],Table2[[#All],[violation_code]:[category]],3,FALSE)</f>
        <v>1</v>
      </c>
      <c r="E2268">
        <v>349570</v>
      </c>
      <c r="F2268" s="4">
        <v>0.4680555555555555</v>
      </c>
      <c r="G2268">
        <v>540</v>
      </c>
      <c r="H2268" t="s">
        <v>45</v>
      </c>
      <c r="I2268" t="str">
        <f>CONCATENATE(Table4[[#This Row],[house_number]]," ",Table4[[#This Row],[street_name]], ", New York, NY")</f>
        <v>540 W 122nd St, New York, NY</v>
      </c>
    </row>
    <row r="2269" spans="1:9" x14ac:dyDescent="0.25">
      <c r="A2269">
        <v>7097829163</v>
      </c>
      <c r="B2269" s="5">
        <v>41550</v>
      </c>
      <c r="C2269">
        <v>21</v>
      </c>
      <c r="D2269">
        <f>VLOOKUP(Table4[[#This Row],[violation_code]],Table2[[#All],[violation_code]:[category]],3,FALSE)</f>
        <v>1</v>
      </c>
      <c r="E2269">
        <v>349570</v>
      </c>
      <c r="F2269" s="4">
        <v>0.48958333333333331</v>
      </c>
      <c r="G2269">
        <v>211</v>
      </c>
      <c r="H2269" t="s">
        <v>38</v>
      </c>
      <c r="I2269" t="str">
        <f>CONCATENATE(Table4[[#This Row],[house_number]]," ",Table4[[#This Row],[street_name]], ", New York, NY")</f>
        <v>211 W 139th St, New York, NY</v>
      </c>
    </row>
    <row r="2270" spans="1:9" x14ac:dyDescent="0.25">
      <c r="A2270">
        <v>7097829138</v>
      </c>
      <c r="B2270" s="5">
        <v>41550</v>
      </c>
      <c r="C2270">
        <v>21</v>
      </c>
      <c r="D2270">
        <f>VLOOKUP(Table4[[#This Row],[violation_code]],Table2[[#All],[violation_code]:[category]],3,FALSE)</f>
        <v>1</v>
      </c>
      <c r="E2270">
        <v>349570</v>
      </c>
      <c r="F2270" s="4">
        <v>0.4861111111111111</v>
      </c>
      <c r="G2270">
        <v>227</v>
      </c>
      <c r="H2270" t="s">
        <v>26</v>
      </c>
      <c r="I2270" t="str">
        <f>CONCATENATE(Table4[[#This Row],[house_number]]," ",Table4[[#This Row],[street_name]], ", New York, NY")</f>
        <v>227 W 140th St, New York, NY</v>
      </c>
    </row>
    <row r="2271" spans="1:9" x14ac:dyDescent="0.25">
      <c r="A2271">
        <v>7097829126</v>
      </c>
      <c r="B2271" s="5">
        <v>41550</v>
      </c>
      <c r="C2271">
        <v>21</v>
      </c>
      <c r="D2271">
        <f>VLOOKUP(Table4[[#This Row],[violation_code]],Table2[[#All],[violation_code]:[category]],3,FALSE)</f>
        <v>1</v>
      </c>
      <c r="E2271">
        <v>349570</v>
      </c>
      <c r="F2271" s="4">
        <v>0.48402777777777778</v>
      </c>
      <c r="G2271">
        <v>274</v>
      </c>
      <c r="H2271" t="s">
        <v>26</v>
      </c>
      <c r="I2271" t="str">
        <f>CONCATENATE(Table4[[#This Row],[house_number]]," ",Table4[[#This Row],[street_name]], ", New York, NY")</f>
        <v>274 W 140th St, New York, NY</v>
      </c>
    </row>
    <row r="2272" spans="1:9" x14ac:dyDescent="0.25">
      <c r="A2272">
        <v>7097829114</v>
      </c>
      <c r="B2272" s="5">
        <v>41550</v>
      </c>
      <c r="C2272">
        <v>21</v>
      </c>
      <c r="D2272">
        <f>VLOOKUP(Table4[[#This Row],[violation_code]],Table2[[#All],[violation_code]:[category]],3,FALSE)</f>
        <v>1</v>
      </c>
      <c r="E2272">
        <v>349570</v>
      </c>
      <c r="F2272" s="4">
        <v>0.48333333333333334</v>
      </c>
      <c r="G2272">
        <v>274</v>
      </c>
      <c r="H2272" t="s">
        <v>26</v>
      </c>
      <c r="I2272" t="str">
        <f>CONCATENATE(Table4[[#This Row],[house_number]]," ",Table4[[#This Row],[street_name]], ", New York, NY")</f>
        <v>274 W 140th St, New York, NY</v>
      </c>
    </row>
    <row r="2273" spans="1:9" x14ac:dyDescent="0.25">
      <c r="A2273">
        <v>7097829084</v>
      </c>
      <c r="B2273" s="5">
        <v>41550</v>
      </c>
      <c r="C2273">
        <v>21</v>
      </c>
      <c r="D2273">
        <f>VLOOKUP(Table4[[#This Row],[violation_code]],Table2[[#All],[violation_code]:[category]],3,FALSE)</f>
        <v>1</v>
      </c>
      <c r="E2273">
        <v>349570</v>
      </c>
      <c r="F2273" s="4">
        <v>0.47152777777777777</v>
      </c>
      <c r="G2273">
        <v>55</v>
      </c>
      <c r="H2273" t="s">
        <v>98</v>
      </c>
      <c r="I2273" t="str">
        <f>CONCATENATE(Table4[[#This Row],[house_number]]," ",Table4[[#This Row],[street_name]], ", New York, NY")</f>
        <v>55 La Salle St, New York, NY</v>
      </c>
    </row>
    <row r="2274" spans="1:9" x14ac:dyDescent="0.25">
      <c r="A2274">
        <v>7097829072</v>
      </c>
      <c r="B2274" s="5">
        <v>41550</v>
      </c>
      <c r="C2274">
        <v>21</v>
      </c>
      <c r="D2274">
        <f>VLOOKUP(Table4[[#This Row],[violation_code]],Table2[[#All],[violation_code]:[category]],3,FALSE)</f>
        <v>1</v>
      </c>
      <c r="E2274">
        <v>349570</v>
      </c>
      <c r="F2274" s="4">
        <v>0.47083333333333338</v>
      </c>
      <c r="G2274">
        <v>75</v>
      </c>
      <c r="H2274" t="s">
        <v>98</v>
      </c>
      <c r="I2274" t="str">
        <f>CONCATENATE(Table4[[#This Row],[house_number]]," ",Table4[[#This Row],[street_name]], ", New York, NY")</f>
        <v>75 La Salle St, New York, NY</v>
      </c>
    </row>
    <row r="2275" spans="1:9" x14ac:dyDescent="0.25">
      <c r="A2275">
        <v>7097829060</v>
      </c>
      <c r="B2275" s="5">
        <v>41550</v>
      </c>
      <c r="C2275">
        <v>21</v>
      </c>
      <c r="D2275">
        <f>VLOOKUP(Table4[[#This Row],[violation_code]],Table2[[#All],[violation_code]:[category]],3,FALSE)</f>
        <v>1</v>
      </c>
      <c r="E2275">
        <v>349570</v>
      </c>
      <c r="F2275" s="4">
        <v>0.4694444444444445</v>
      </c>
      <c r="G2275">
        <v>100</v>
      </c>
      <c r="H2275" t="s">
        <v>98</v>
      </c>
      <c r="I2275" t="str">
        <f>CONCATENATE(Table4[[#This Row],[house_number]]," ",Table4[[#This Row],[street_name]], ", New York, NY")</f>
        <v>100 La Salle St, New York, NY</v>
      </c>
    </row>
    <row r="2276" spans="1:9" x14ac:dyDescent="0.25">
      <c r="A2276">
        <v>7097829047</v>
      </c>
      <c r="B2276" s="5">
        <v>41550</v>
      </c>
      <c r="C2276">
        <v>21</v>
      </c>
      <c r="D2276">
        <f>VLOOKUP(Table4[[#This Row],[violation_code]],Table2[[#All],[violation_code]:[category]],3,FALSE)</f>
        <v>1</v>
      </c>
      <c r="E2276">
        <v>349570</v>
      </c>
      <c r="F2276" s="4">
        <v>0.46666666666666662</v>
      </c>
      <c r="G2276">
        <v>530</v>
      </c>
      <c r="H2276" t="s">
        <v>45</v>
      </c>
      <c r="I2276" t="str">
        <f>CONCATENATE(Table4[[#This Row],[house_number]]," ",Table4[[#This Row],[street_name]], ", New York, NY")</f>
        <v>530 W 122nd St, New York, NY</v>
      </c>
    </row>
    <row r="2277" spans="1:9" x14ac:dyDescent="0.25">
      <c r="A2277">
        <v>7097829023</v>
      </c>
      <c r="B2277" s="5">
        <v>41550</v>
      </c>
      <c r="C2277">
        <v>21</v>
      </c>
      <c r="D2277">
        <f>VLOOKUP(Table4[[#This Row],[violation_code]],Table2[[#All],[violation_code]:[category]],3,FALSE)</f>
        <v>1</v>
      </c>
      <c r="E2277">
        <v>349570</v>
      </c>
      <c r="F2277" s="4">
        <v>0.46388888888888885</v>
      </c>
      <c r="G2277">
        <v>520</v>
      </c>
      <c r="H2277" t="s">
        <v>45</v>
      </c>
      <c r="I2277" t="str">
        <f>CONCATENATE(Table4[[#This Row],[house_number]]," ",Table4[[#This Row],[street_name]], ", New York, NY")</f>
        <v>520 W 122nd St, New York, NY</v>
      </c>
    </row>
    <row r="2278" spans="1:9" x14ac:dyDescent="0.25">
      <c r="A2278">
        <v>7097828985</v>
      </c>
      <c r="B2278" s="5">
        <v>41550</v>
      </c>
      <c r="C2278">
        <v>21</v>
      </c>
      <c r="D2278">
        <f>VLOOKUP(Table4[[#This Row],[violation_code]],Table2[[#All],[violation_code]:[category]],3,FALSE)</f>
        <v>1</v>
      </c>
      <c r="E2278">
        <v>349570</v>
      </c>
      <c r="F2278" s="4">
        <v>0.40347222222222223</v>
      </c>
      <c r="G2278">
        <v>3</v>
      </c>
      <c r="H2278" t="s">
        <v>51</v>
      </c>
      <c r="I2278" t="str">
        <f>CONCATENATE(Table4[[#This Row],[house_number]]," ",Table4[[#This Row],[street_name]], ", New York, NY")</f>
        <v>3 W 129th St, New York, NY</v>
      </c>
    </row>
    <row r="2279" spans="1:9" x14ac:dyDescent="0.25">
      <c r="A2279">
        <v>7097828948</v>
      </c>
      <c r="B2279" s="5">
        <v>41550</v>
      </c>
      <c r="C2279">
        <v>21</v>
      </c>
      <c r="D2279">
        <f>VLOOKUP(Table4[[#This Row],[violation_code]],Table2[[#All],[violation_code]:[category]],3,FALSE)</f>
        <v>1</v>
      </c>
      <c r="E2279">
        <v>349570</v>
      </c>
      <c r="F2279" s="4">
        <v>0.37986111111111115</v>
      </c>
      <c r="G2279" t="s">
        <v>56</v>
      </c>
      <c r="H2279" t="s">
        <v>21</v>
      </c>
      <c r="I2279" t="str">
        <f>CONCATENATE(Table4[[#This Row],[house_number]]," ",Table4[[#This Row],[street_name]], ", New York, NY")</f>
        <v>106-8 Convent Ave, New York, NY</v>
      </c>
    </row>
    <row r="2280" spans="1:9" x14ac:dyDescent="0.25">
      <c r="A2280">
        <v>7097828924</v>
      </c>
      <c r="B2280" s="5">
        <v>41550</v>
      </c>
      <c r="C2280">
        <v>21</v>
      </c>
      <c r="D2280">
        <f>VLOOKUP(Table4[[#This Row],[violation_code]],Table2[[#All],[violation_code]:[category]],3,FALSE)</f>
        <v>1</v>
      </c>
      <c r="E2280">
        <v>349570</v>
      </c>
      <c r="F2280" s="4">
        <v>0.36805555555555558</v>
      </c>
      <c r="G2280">
        <v>208</v>
      </c>
      <c r="H2280" t="s">
        <v>96</v>
      </c>
      <c r="I2280" t="str">
        <f>CONCATENATE(Table4[[#This Row],[house_number]]," ",Table4[[#This Row],[street_name]], ", New York, NY")</f>
        <v>208 W 119th St, New York, NY</v>
      </c>
    </row>
    <row r="2281" spans="1:9" x14ac:dyDescent="0.25">
      <c r="A2281">
        <v>7097828894</v>
      </c>
      <c r="B2281" s="5">
        <v>41550</v>
      </c>
      <c r="C2281">
        <v>21</v>
      </c>
      <c r="D2281">
        <f>VLOOKUP(Table4[[#This Row],[violation_code]],Table2[[#All],[violation_code]:[category]],3,FALSE)</f>
        <v>1</v>
      </c>
      <c r="E2281">
        <v>349570</v>
      </c>
      <c r="F2281" s="4">
        <v>0.36180555555555555</v>
      </c>
      <c r="G2281">
        <v>159</v>
      </c>
      <c r="H2281" t="s">
        <v>45</v>
      </c>
      <c r="I2281" t="str">
        <f>CONCATENATE(Table4[[#This Row],[house_number]]," ",Table4[[#This Row],[street_name]], ", New York, NY")</f>
        <v>159 W 122nd St, New York, NY</v>
      </c>
    </row>
    <row r="2282" spans="1:9" x14ac:dyDescent="0.25">
      <c r="A2282">
        <v>7097828857</v>
      </c>
      <c r="B2282" s="5">
        <v>41550</v>
      </c>
      <c r="C2282">
        <v>21</v>
      </c>
      <c r="D2282">
        <f>VLOOKUP(Table4[[#This Row],[violation_code]],Table2[[#All],[violation_code]:[category]],3,FALSE)</f>
        <v>1</v>
      </c>
      <c r="E2282">
        <v>349570</v>
      </c>
      <c r="F2282" s="4">
        <v>0.34791666666666665</v>
      </c>
      <c r="G2282">
        <v>512</v>
      </c>
      <c r="H2282" t="s">
        <v>193</v>
      </c>
      <c r="I2282" t="str">
        <f>CONCATENATE(Table4[[#This Row],[house_number]]," ",Table4[[#This Row],[street_name]], ", New York, NY")</f>
        <v>512 W 153rd St, New York, NY</v>
      </c>
    </row>
    <row r="2283" spans="1:9" x14ac:dyDescent="0.25">
      <c r="A2283">
        <v>7097828845</v>
      </c>
      <c r="B2283" s="5">
        <v>41550</v>
      </c>
      <c r="C2283">
        <v>21</v>
      </c>
      <c r="D2283">
        <f>VLOOKUP(Table4[[#This Row],[violation_code]],Table2[[#All],[violation_code]:[category]],3,FALSE)</f>
        <v>1</v>
      </c>
      <c r="E2283">
        <v>349570</v>
      </c>
      <c r="F2283" s="4">
        <v>0.34513888888888888</v>
      </c>
      <c r="G2283">
        <v>507</v>
      </c>
      <c r="H2283" t="s">
        <v>44</v>
      </c>
      <c r="I2283" t="str">
        <f>CONCATENATE(Table4[[#This Row],[house_number]]," ",Table4[[#This Row],[street_name]], ", New York, NY")</f>
        <v>507 W 149th St, New York, NY</v>
      </c>
    </row>
    <row r="2284" spans="1:9" x14ac:dyDescent="0.25">
      <c r="A2284">
        <v>7097828810</v>
      </c>
      <c r="B2284" s="5">
        <v>41550</v>
      </c>
      <c r="C2284">
        <v>21</v>
      </c>
      <c r="D2284">
        <f>VLOOKUP(Table4[[#This Row],[violation_code]],Table2[[#All],[violation_code]:[category]],3,FALSE)</f>
        <v>1</v>
      </c>
      <c r="E2284">
        <v>349570</v>
      </c>
      <c r="F2284" s="4">
        <v>0.34166666666666662</v>
      </c>
      <c r="G2284">
        <v>8</v>
      </c>
      <c r="H2284" t="s">
        <v>44</v>
      </c>
      <c r="I2284" t="str">
        <f>CONCATENATE(Table4[[#This Row],[house_number]]," ",Table4[[#This Row],[street_name]], ", New York, NY")</f>
        <v>8 W 149th St, New York, NY</v>
      </c>
    </row>
    <row r="2285" spans="1:9" x14ac:dyDescent="0.25">
      <c r="A2285">
        <v>7097828778</v>
      </c>
      <c r="B2285" s="5">
        <v>41550</v>
      </c>
      <c r="C2285">
        <v>21</v>
      </c>
      <c r="D2285">
        <f>VLOOKUP(Table4[[#This Row],[violation_code]],Table2[[#All],[violation_code]:[category]],3,FALSE)</f>
        <v>1</v>
      </c>
      <c r="E2285">
        <v>349570</v>
      </c>
      <c r="F2285" s="4">
        <v>0.31944444444444448</v>
      </c>
      <c r="G2285">
        <v>2686</v>
      </c>
      <c r="H2285" t="s">
        <v>17</v>
      </c>
      <c r="I2285" t="str">
        <f>CONCATENATE(Table4[[#This Row],[house_number]]," ",Table4[[#This Row],[street_name]], ", New York, NY")</f>
        <v>2686 Broadway, New York, NY</v>
      </c>
    </row>
    <row r="2286" spans="1:9" x14ac:dyDescent="0.25">
      <c r="A2286">
        <v>7097828766</v>
      </c>
      <c r="B2286" s="5">
        <v>41550</v>
      </c>
      <c r="C2286">
        <v>21</v>
      </c>
      <c r="D2286">
        <f>VLOOKUP(Table4[[#This Row],[violation_code]],Table2[[#All],[violation_code]:[category]],3,FALSE)</f>
        <v>1</v>
      </c>
      <c r="E2286">
        <v>349570</v>
      </c>
      <c r="F2286" s="4">
        <v>0.30972222222222223</v>
      </c>
      <c r="G2286">
        <v>191</v>
      </c>
      <c r="H2286" t="s">
        <v>14</v>
      </c>
      <c r="I2286" t="str">
        <f>CONCATENATE(Table4[[#This Row],[house_number]]," ",Table4[[#This Row],[street_name]], ", New York, NY")</f>
        <v>191 Columbus Ave, New York, NY</v>
      </c>
    </row>
    <row r="2287" spans="1:9" x14ac:dyDescent="0.25">
      <c r="A2287">
        <v>7097828754</v>
      </c>
      <c r="B2287" s="5">
        <v>41550</v>
      </c>
      <c r="C2287">
        <v>21</v>
      </c>
      <c r="D2287">
        <f>VLOOKUP(Table4[[#This Row],[violation_code]],Table2[[#All],[violation_code]:[category]],3,FALSE)</f>
        <v>1</v>
      </c>
      <c r="E2287">
        <v>349570</v>
      </c>
      <c r="F2287" s="4">
        <v>0.30902777777777779</v>
      </c>
      <c r="G2287">
        <v>191</v>
      </c>
      <c r="H2287" t="s">
        <v>14</v>
      </c>
      <c r="I2287" t="str">
        <f>CONCATENATE(Table4[[#This Row],[house_number]]," ",Table4[[#This Row],[street_name]], ", New York, NY")</f>
        <v>191 Columbus Ave, New York, NY</v>
      </c>
    </row>
    <row r="2288" spans="1:9" x14ac:dyDescent="0.25">
      <c r="A2288">
        <v>7097828730</v>
      </c>
      <c r="B2288" s="5">
        <v>41550</v>
      </c>
      <c r="C2288">
        <v>14</v>
      </c>
      <c r="D2288">
        <f>VLOOKUP(Table4[[#This Row],[violation_code]],Table2[[#All],[violation_code]:[category]],3,FALSE)</f>
        <v>2</v>
      </c>
      <c r="E2288">
        <v>349570</v>
      </c>
      <c r="F2288" s="4">
        <v>0.30624999999999997</v>
      </c>
      <c r="G2288">
        <v>353</v>
      </c>
      <c r="H2288" t="s">
        <v>14</v>
      </c>
      <c r="I2288" t="str">
        <f>CONCATENATE(Table4[[#This Row],[house_number]]," ",Table4[[#This Row],[street_name]], ", New York, NY")</f>
        <v>353 Columbus Ave, New York, NY</v>
      </c>
    </row>
    <row r="2289" spans="1:9" x14ac:dyDescent="0.25">
      <c r="A2289">
        <v>7097828699</v>
      </c>
      <c r="B2289" s="5">
        <v>41550</v>
      </c>
      <c r="C2289">
        <v>21</v>
      </c>
      <c r="D2289">
        <f>VLOOKUP(Table4[[#This Row],[violation_code]],Table2[[#All],[violation_code]:[category]],3,FALSE)</f>
        <v>1</v>
      </c>
      <c r="E2289">
        <v>349570</v>
      </c>
      <c r="F2289" s="4">
        <v>0.29652777777777778</v>
      </c>
      <c r="G2289">
        <v>912</v>
      </c>
      <c r="H2289" t="s">
        <v>14</v>
      </c>
      <c r="I2289" t="str">
        <f>CONCATENATE(Table4[[#This Row],[house_number]]," ",Table4[[#This Row],[street_name]], ", New York, NY")</f>
        <v>912 Columbus Ave, New York, NY</v>
      </c>
    </row>
    <row r="2290" spans="1:9" x14ac:dyDescent="0.25">
      <c r="A2290">
        <v>7097828687</v>
      </c>
      <c r="B2290" s="5">
        <v>41550</v>
      </c>
      <c r="C2290">
        <v>16</v>
      </c>
      <c r="D2290">
        <f>VLOOKUP(Table4[[#This Row],[violation_code]],Table2[[#All],[violation_code]:[category]],3,FALSE)</f>
        <v>2</v>
      </c>
      <c r="E2290">
        <v>349570</v>
      </c>
      <c r="F2290" s="4">
        <v>0.29583333333333334</v>
      </c>
      <c r="G2290">
        <v>909</v>
      </c>
      <c r="H2290" t="s">
        <v>14</v>
      </c>
      <c r="I2290" t="str">
        <f>CONCATENATE(Table4[[#This Row],[house_number]]," ",Table4[[#This Row],[street_name]], ", New York, NY")</f>
        <v>909 Columbus Ave, New York, NY</v>
      </c>
    </row>
    <row r="2291" spans="1:9" x14ac:dyDescent="0.25">
      <c r="A2291">
        <v>7097828663</v>
      </c>
      <c r="B2291" s="5">
        <v>41550</v>
      </c>
      <c r="C2291">
        <v>19</v>
      </c>
      <c r="D2291">
        <f>VLOOKUP(Table4[[#This Row],[violation_code]],Table2[[#All],[violation_code]:[category]],3,FALSE)</f>
        <v>2</v>
      </c>
      <c r="E2291">
        <v>349570</v>
      </c>
      <c r="F2291" s="4">
        <v>0.28402777777777777</v>
      </c>
      <c r="G2291">
        <v>2575</v>
      </c>
      <c r="H2291" t="s">
        <v>17</v>
      </c>
      <c r="I2291" t="str">
        <f>CONCATENATE(Table4[[#This Row],[house_number]]," ",Table4[[#This Row],[street_name]], ", New York, NY")</f>
        <v>2575 Broadway, New York, NY</v>
      </c>
    </row>
    <row r="2292" spans="1:9" x14ac:dyDescent="0.25">
      <c r="A2292">
        <v>7097828651</v>
      </c>
      <c r="B2292" s="5">
        <v>41550</v>
      </c>
      <c r="C2292">
        <v>10</v>
      </c>
      <c r="D2292">
        <f>VLOOKUP(Table4[[#This Row],[violation_code]],Table2[[#All],[violation_code]:[category]],3,FALSE)</f>
        <v>2</v>
      </c>
      <c r="E2292">
        <v>349570</v>
      </c>
      <c r="F2292" s="4">
        <v>0.27916666666666667</v>
      </c>
      <c r="G2292">
        <v>903</v>
      </c>
      <c r="H2292" t="s">
        <v>14</v>
      </c>
      <c r="I2292" t="str">
        <f>CONCATENATE(Table4[[#This Row],[house_number]]," ",Table4[[#This Row],[street_name]], ", New York, NY")</f>
        <v>903 Columbus Ave, New York, NY</v>
      </c>
    </row>
    <row r="2293" spans="1:9" x14ac:dyDescent="0.25">
      <c r="A2293">
        <v>7097828640</v>
      </c>
      <c r="B2293" s="5">
        <v>41550</v>
      </c>
      <c r="C2293">
        <v>21</v>
      </c>
      <c r="D2293">
        <f>VLOOKUP(Table4[[#This Row],[violation_code]],Table2[[#All],[violation_code]:[category]],3,FALSE)</f>
        <v>1</v>
      </c>
      <c r="E2293">
        <v>349570</v>
      </c>
      <c r="F2293" s="4">
        <v>0.27638888888888885</v>
      </c>
      <c r="G2293">
        <v>885</v>
      </c>
      <c r="H2293" t="s">
        <v>14</v>
      </c>
      <c r="I2293" t="str">
        <f>CONCATENATE(Table4[[#This Row],[house_number]]," ",Table4[[#This Row],[street_name]], ", New York, NY")</f>
        <v>885 Columbus Ave, New York, NY</v>
      </c>
    </row>
    <row r="2294" spans="1:9" x14ac:dyDescent="0.25">
      <c r="A2294">
        <v>7097829837</v>
      </c>
      <c r="B2294" s="5">
        <v>41551</v>
      </c>
      <c r="C2294">
        <v>40</v>
      </c>
      <c r="D2294">
        <f>VLOOKUP(Table4[[#This Row],[violation_code]],Table2[[#All],[violation_code]:[category]],3,FALSE)</f>
        <v>2</v>
      </c>
      <c r="E2294">
        <v>349570</v>
      </c>
      <c r="F2294" s="4">
        <v>0.65902777777777777</v>
      </c>
      <c r="G2294" t="s">
        <v>249</v>
      </c>
      <c r="H2294" t="s">
        <v>102</v>
      </c>
      <c r="I2294" t="str">
        <f>CONCATENATE(Table4[[#This Row],[house_number]]," ",Table4[[#This Row],[street_name]], ", New York, NY")</f>
        <v>55-49 W 116th St, New York, NY</v>
      </c>
    </row>
    <row r="2295" spans="1:9" x14ac:dyDescent="0.25">
      <c r="A2295">
        <v>7097829825</v>
      </c>
      <c r="B2295" s="5">
        <v>41551</v>
      </c>
      <c r="C2295">
        <v>19</v>
      </c>
      <c r="D2295">
        <f>VLOOKUP(Table4[[#This Row],[violation_code]],Table2[[#All],[violation_code]:[category]],3,FALSE)</f>
        <v>2</v>
      </c>
      <c r="E2295">
        <v>349570</v>
      </c>
      <c r="F2295" s="4">
        <v>0.64652777777777781</v>
      </c>
      <c r="G2295" t="s">
        <v>250</v>
      </c>
      <c r="H2295" t="s">
        <v>30</v>
      </c>
      <c r="I2295" t="str">
        <f>CONCATENATE(Table4[[#This Row],[house_number]]," ",Table4[[#This Row],[street_name]], ", New York, NY")</f>
        <v>2069-71 2nd Ave, New York, NY</v>
      </c>
    </row>
    <row r="2296" spans="1:9" x14ac:dyDescent="0.25">
      <c r="A2296">
        <v>7097829813</v>
      </c>
      <c r="B2296" s="5">
        <v>41551</v>
      </c>
      <c r="C2296">
        <v>10</v>
      </c>
      <c r="D2296">
        <f>VLOOKUP(Table4[[#This Row],[violation_code]],Table2[[#All],[violation_code]:[category]],3,FALSE)</f>
        <v>2</v>
      </c>
      <c r="E2296">
        <v>349570</v>
      </c>
      <c r="F2296" s="4">
        <v>0.64444444444444449</v>
      </c>
      <c r="G2296">
        <v>2102</v>
      </c>
      <c r="H2296" t="s">
        <v>30</v>
      </c>
      <c r="I2296" t="str">
        <f>CONCATENATE(Table4[[#This Row],[house_number]]," ",Table4[[#This Row],[street_name]], ", New York, NY")</f>
        <v>2102 2nd Ave, New York, NY</v>
      </c>
    </row>
    <row r="2297" spans="1:9" x14ac:dyDescent="0.25">
      <c r="A2297">
        <v>7097829801</v>
      </c>
      <c r="B2297" s="5">
        <v>41551</v>
      </c>
      <c r="C2297">
        <v>16</v>
      </c>
      <c r="D2297">
        <f>VLOOKUP(Table4[[#This Row],[violation_code]],Table2[[#All],[violation_code]:[category]],3,FALSE)</f>
        <v>2</v>
      </c>
      <c r="E2297">
        <v>349570</v>
      </c>
      <c r="F2297" s="4">
        <v>0.64097222222222217</v>
      </c>
      <c r="G2297">
        <v>2252</v>
      </c>
      <c r="H2297" t="s">
        <v>30</v>
      </c>
      <c r="I2297" t="str">
        <f>CONCATENATE(Table4[[#This Row],[house_number]]," ",Table4[[#This Row],[street_name]], ", New York, NY")</f>
        <v>2252 2nd Ave, New York, NY</v>
      </c>
    </row>
    <row r="2298" spans="1:9" x14ac:dyDescent="0.25">
      <c r="A2298">
        <v>7097829795</v>
      </c>
      <c r="B2298" s="5">
        <v>41551</v>
      </c>
      <c r="C2298">
        <v>19</v>
      </c>
      <c r="D2298">
        <f>VLOOKUP(Table4[[#This Row],[violation_code]],Table2[[#All],[violation_code]:[category]],3,FALSE)</f>
        <v>2</v>
      </c>
      <c r="E2298">
        <v>349570</v>
      </c>
      <c r="F2298" s="4">
        <v>0.63750000000000007</v>
      </c>
      <c r="G2298">
        <v>254</v>
      </c>
      <c r="H2298" t="s">
        <v>39</v>
      </c>
      <c r="I2298" t="str">
        <f>CONCATENATE(Table4[[#This Row],[house_number]]," ",Table4[[#This Row],[street_name]], ", New York, NY")</f>
        <v>254 E 125th St, New York, NY</v>
      </c>
    </row>
    <row r="2299" spans="1:9" x14ac:dyDescent="0.25">
      <c r="A2299">
        <v>7097829771</v>
      </c>
      <c r="B2299" s="5">
        <v>41551</v>
      </c>
      <c r="C2299">
        <v>19</v>
      </c>
      <c r="D2299">
        <f>VLOOKUP(Table4[[#This Row],[violation_code]],Table2[[#All],[violation_code]:[category]],3,FALSE)</f>
        <v>2</v>
      </c>
      <c r="E2299">
        <v>349570</v>
      </c>
      <c r="F2299" s="4">
        <v>0.62916666666666665</v>
      </c>
      <c r="G2299">
        <v>248</v>
      </c>
      <c r="H2299" t="s">
        <v>40</v>
      </c>
      <c r="I2299" t="str">
        <f>CONCATENATE(Table4[[#This Row],[house_number]]," ",Table4[[#This Row],[street_name]], ", New York, NY")</f>
        <v>248 E 116th St, New York, NY</v>
      </c>
    </row>
    <row r="2300" spans="1:9" x14ac:dyDescent="0.25">
      <c r="A2300">
        <v>7097829758</v>
      </c>
      <c r="B2300" s="5">
        <v>41551</v>
      </c>
      <c r="C2300">
        <v>20</v>
      </c>
      <c r="D2300">
        <f>VLOOKUP(Table4[[#This Row],[violation_code]],Table2[[#All],[violation_code]:[category]],3,FALSE)</f>
        <v>2</v>
      </c>
      <c r="E2300">
        <v>349570</v>
      </c>
      <c r="F2300" s="4">
        <v>0.61805555555555558</v>
      </c>
      <c r="G2300">
        <v>101</v>
      </c>
      <c r="H2300" t="s">
        <v>102</v>
      </c>
      <c r="I2300" t="str">
        <f>CONCATENATE(Table4[[#This Row],[house_number]]," ",Table4[[#This Row],[street_name]], ", New York, NY")</f>
        <v>101 W 116th St, New York, NY</v>
      </c>
    </row>
    <row r="2301" spans="1:9" x14ac:dyDescent="0.25">
      <c r="A2301">
        <v>7097829734</v>
      </c>
      <c r="B2301" s="5">
        <v>41551</v>
      </c>
      <c r="C2301">
        <v>46</v>
      </c>
      <c r="D2301">
        <f>VLOOKUP(Table4[[#This Row],[violation_code]],Table2[[#All],[violation_code]:[category]],3,FALSE)</f>
        <v>3</v>
      </c>
      <c r="E2301">
        <v>349570</v>
      </c>
      <c r="F2301" s="4">
        <v>0.6</v>
      </c>
      <c r="G2301">
        <v>91</v>
      </c>
      <c r="H2301" t="s">
        <v>40</v>
      </c>
      <c r="I2301" t="str">
        <f>CONCATENATE(Table4[[#This Row],[house_number]]," ",Table4[[#This Row],[street_name]], ", New York, NY")</f>
        <v>91 E 116th St, New York, NY</v>
      </c>
    </row>
    <row r="2302" spans="1:9" x14ac:dyDescent="0.25">
      <c r="A2302">
        <v>7097829709</v>
      </c>
      <c r="B2302" s="5">
        <v>41551</v>
      </c>
      <c r="C2302">
        <v>10</v>
      </c>
      <c r="D2302">
        <f>VLOOKUP(Table4[[#This Row],[violation_code]],Table2[[#All],[violation_code]:[category]],3,FALSE)</f>
        <v>2</v>
      </c>
      <c r="E2302">
        <v>349570</v>
      </c>
      <c r="F2302" s="4">
        <v>0.59097222222222223</v>
      </c>
      <c r="G2302">
        <v>2308</v>
      </c>
      <c r="H2302" t="s">
        <v>30</v>
      </c>
      <c r="I2302" t="str">
        <f>CONCATENATE(Table4[[#This Row],[house_number]]," ",Table4[[#This Row],[street_name]], ", New York, NY")</f>
        <v>2308 2nd Ave, New York, NY</v>
      </c>
    </row>
    <row r="2303" spans="1:9" x14ac:dyDescent="0.25">
      <c r="A2303">
        <v>7097829692</v>
      </c>
      <c r="B2303" s="5">
        <v>41551</v>
      </c>
      <c r="C2303">
        <v>46</v>
      </c>
      <c r="D2303">
        <f>VLOOKUP(Table4[[#This Row],[violation_code]],Table2[[#All],[violation_code]:[category]],3,FALSE)</f>
        <v>3</v>
      </c>
      <c r="E2303">
        <v>349570</v>
      </c>
      <c r="F2303" s="4">
        <v>0.57777777777777783</v>
      </c>
      <c r="G2303">
        <v>2260</v>
      </c>
      <c r="H2303" t="s">
        <v>33</v>
      </c>
      <c r="I2303" t="str">
        <f>CONCATENATE(Table4[[#This Row],[house_number]]," ",Table4[[#This Row],[street_name]], ", New York, NY")</f>
        <v>2260 1st Ave, New York, NY</v>
      </c>
    </row>
    <row r="2304" spans="1:9" x14ac:dyDescent="0.25">
      <c r="A2304">
        <v>7097829679</v>
      </c>
      <c r="B2304" s="5">
        <v>41551</v>
      </c>
      <c r="C2304">
        <v>46</v>
      </c>
      <c r="D2304">
        <f>VLOOKUP(Table4[[#This Row],[violation_code]],Table2[[#All],[violation_code]:[category]],3,FALSE)</f>
        <v>3</v>
      </c>
      <c r="E2304">
        <v>349570</v>
      </c>
      <c r="F2304" s="4">
        <v>0.56388888888888888</v>
      </c>
      <c r="G2304">
        <v>112</v>
      </c>
      <c r="H2304" t="s">
        <v>40</v>
      </c>
      <c r="I2304" t="str">
        <f>CONCATENATE(Table4[[#This Row],[house_number]]," ",Table4[[#This Row],[street_name]], ", New York, NY")</f>
        <v>112 E 116th St, New York, NY</v>
      </c>
    </row>
    <row r="2305" spans="1:9" x14ac:dyDescent="0.25">
      <c r="A2305">
        <v>7097829667</v>
      </c>
      <c r="B2305" s="5">
        <v>41551</v>
      </c>
      <c r="C2305">
        <v>46</v>
      </c>
      <c r="D2305">
        <f>VLOOKUP(Table4[[#This Row],[violation_code]],Table2[[#All],[violation_code]:[category]],3,FALSE)</f>
        <v>3</v>
      </c>
      <c r="E2305">
        <v>349570</v>
      </c>
      <c r="F2305" s="4">
        <v>0.55972222222222223</v>
      </c>
      <c r="G2305">
        <v>2002</v>
      </c>
      <c r="H2305" t="s">
        <v>87</v>
      </c>
      <c r="I2305" t="str">
        <f>CONCATENATE(Table4[[#This Row],[house_number]]," ",Table4[[#This Row],[street_name]], ", New York, NY")</f>
        <v>2002 3rd Ave, New York, NY</v>
      </c>
    </row>
    <row r="2306" spans="1:9" x14ac:dyDescent="0.25">
      <c r="A2306">
        <v>7097829590</v>
      </c>
      <c r="B2306" s="5">
        <v>41551</v>
      </c>
      <c r="C2306">
        <v>21</v>
      </c>
      <c r="D2306">
        <f>VLOOKUP(Table4[[#This Row],[violation_code]],Table2[[#All],[violation_code]:[category]],3,FALSE)</f>
        <v>1</v>
      </c>
      <c r="E2306">
        <v>349570</v>
      </c>
      <c r="F2306" s="4">
        <v>0.47222222222222227</v>
      </c>
      <c r="G2306">
        <v>431</v>
      </c>
      <c r="H2306" t="s">
        <v>77</v>
      </c>
      <c r="I2306" t="str">
        <f>CONCATENATE(Table4[[#This Row],[house_number]]," ",Table4[[#This Row],[street_name]], ", New York, NY")</f>
        <v>431 W 121st St, New York, NY</v>
      </c>
    </row>
    <row r="2307" spans="1:9" x14ac:dyDescent="0.25">
      <c r="A2307">
        <v>7097829588</v>
      </c>
      <c r="B2307" s="5">
        <v>41551</v>
      </c>
      <c r="C2307">
        <v>21</v>
      </c>
      <c r="D2307">
        <f>VLOOKUP(Table4[[#This Row],[violation_code]],Table2[[#All],[violation_code]:[category]],3,FALSE)</f>
        <v>1</v>
      </c>
      <c r="E2307">
        <v>349570</v>
      </c>
      <c r="F2307" s="4">
        <v>0.47013888888888888</v>
      </c>
      <c r="G2307">
        <v>606</v>
      </c>
      <c r="H2307" t="s">
        <v>46</v>
      </c>
      <c r="I2307" t="str">
        <f>CONCATENATE(Table4[[#This Row],[house_number]]," ",Table4[[#This Row],[street_name]], ", New York, NY")</f>
        <v>606 W 120th St, New York, NY</v>
      </c>
    </row>
    <row r="2308" spans="1:9" x14ac:dyDescent="0.25">
      <c r="A2308">
        <v>7097829576</v>
      </c>
      <c r="B2308" s="5">
        <v>41551</v>
      </c>
      <c r="C2308">
        <v>21</v>
      </c>
      <c r="D2308">
        <f>VLOOKUP(Table4[[#This Row],[violation_code]],Table2[[#All],[violation_code]:[category]],3,FALSE)</f>
        <v>1</v>
      </c>
      <c r="E2308">
        <v>349570</v>
      </c>
      <c r="F2308" s="4">
        <v>0.4694444444444445</v>
      </c>
      <c r="G2308">
        <v>626</v>
      </c>
      <c r="H2308" t="s">
        <v>45</v>
      </c>
      <c r="I2308" t="str">
        <f>CONCATENATE(Table4[[#This Row],[house_number]]," ",Table4[[#This Row],[street_name]], ", New York, NY")</f>
        <v>626 W 122nd St, New York, NY</v>
      </c>
    </row>
    <row r="2309" spans="1:9" x14ac:dyDescent="0.25">
      <c r="A2309">
        <v>7097829539</v>
      </c>
      <c r="B2309" s="5">
        <v>41551</v>
      </c>
      <c r="C2309">
        <v>21</v>
      </c>
      <c r="D2309">
        <f>VLOOKUP(Table4[[#This Row],[violation_code]],Table2[[#All],[violation_code]:[category]],3,FALSE)</f>
        <v>1</v>
      </c>
      <c r="E2309">
        <v>349570</v>
      </c>
      <c r="F2309" s="4">
        <v>0.46388888888888885</v>
      </c>
      <c r="G2309">
        <v>47</v>
      </c>
      <c r="H2309" t="s">
        <v>52</v>
      </c>
      <c r="I2309" t="str">
        <f>CONCATENATE(Table4[[#This Row],[house_number]]," ",Table4[[#This Row],[street_name]], ", New York, NY")</f>
        <v>47 Claremont Ave, New York, NY</v>
      </c>
    </row>
    <row r="2310" spans="1:9" x14ac:dyDescent="0.25">
      <c r="A2310">
        <v>7097829461</v>
      </c>
      <c r="B2310" s="5">
        <v>41551</v>
      </c>
      <c r="C2310">
        <v>21</v>
      </c>
      <c r="D2310">
        <f>VLOOKUP(Table4[[#This Row],[violation_code]],Table2[[#All],[violation_code]:[category]],3,FALSE)</f>
        <v>1</v>
      </c>
      <c r="E2310">
        <v>349570</v>
      </c>
      <c r="F2310" s="4">
        <v>0.40416666666666662</v>
      </c>
      <c r="G2310">
        <v>56</v>
      </c>
      <c r="H2310" t="s">
        <v>97</v>
      </c>
      <c r="I2310" t="str">
        <f>CONCATENATE(Table4[[#This Row],[house_number]]," ",Table4[[#This Row],[street_name]], ", New York, NY")</f>
        <v>56 W 127th St, New York, NY</v>
      </c>
    </row>
    <row r="2311" spans="1:9" x14ac:dyDescent="0.25">
      <c r="A2311">
        <v>7097829436</v>
      </c>
      <c r="B2311" s="5">
        <v>41551</v>
      </c>
      <c r="C2311">
        <v>71</v>
      </c>
      <c r="D2311">
        <f>VLOOKUP(Table4[[#This Row],[violation_code]],Table2[[#All],[violation_code]:[category]],3,FALSE)</f>
        <v>5</v>
      </c>
      <c r="E2311">
        <v>349570</v>
      </c>
      <c r="F2311" s="4">
        <v>0.38194444444444442</v>
      </c>
      <c r="G2311">
        <v>408</v>
      </c>
      <c r="H2311" t="s">
        <v>51</v>
      </c>
      <c r="I2311" t="str">
        <f>CONCATENATE(Table4[[#This Row],[house_number]]," ",Table4[[#This Row],[street_name]], ", New York, NY")</f>
        <v>408 W 129th St, New York, NY</v>
      </c>
    </row>
    <row r="2312" spans="1:9" x14ac:dyDescent="0.25">
      <c r="A2312">
        <v>7097829424</v>
      </c>
      <c r="B2312" s="5">
        <v>41551</v>
      </c>
      <c r="C2312">
        <v>21</v>
      </c>
      <c r="D2312">
        <f>VLOOKUP(Table4[[#This Row],[violation_code]],Table2[[#All],[violation_code]:[category]],3,FALSE)</f>
        <v>1</v>
      </c>
      <c r="E2312">
        <v>349570</v>
      </c>
      <c r="F2312" s="4">
        <v>0.38125000000000003</v>
      </c>
      <c r="G2312">
        <v>408</v>
      </c>
      <c r="H2312" t="s">
        <v>51</v>
      </c>
      <c r="I2312" t="str">
        <f>CONCATENATE(Table4[[#This Row],[house_number]]," ",Table4[[#This Row],[street_name]], ", New York, NY")</f>
        <v>408 W 129th St, New York, NY</v>
      </c>
    </row>
    <row r="2313" spans="1:9" x14ac:dyDescent="0.25">
      <c r="A2313">
        <v>7097829412</v>
      </c>
      <c r="B2313" s="5">
        <v>41551</v>
      </c>
      <c r="C2313">
        <v>16</v>
      </c>
      <c r="D2313">
        <f>VLOOKUP(Table4[[#This Row],[violation_code]],Table2[[#All],[violation_code]:[category]],3,FALSE)</f>
        <v>2</v>
      </c>
      <c r="E2313">
        <v>349570</v>
      </c>
      <c r="F2313" s="4">
        <v>0.37986111111111115</v>
      </c>
      <c r="G2313">
        <v>401</v>
      </c>
      <c r="H2313" t="s">
        <v>23</v>
      </c>
      <c r="I2313" t="str">
        <f>CONCATENATE(Table4[[#This Row],[house_number]]," ",Table4[[#This Row],[street_name]], ", New York, NY")</f>
        <v>401 W 130th St, New York, NY</v>
      </c>
    </row>
    <row r="2314" spans="1:9" x14ac:dyDescent="0.25">
      <c r="A2314">
        <v>7097829382</v>
      </c>
      <c r="B2314" s="5">
        <v>41551</v>
      </c>
      <c r="C2314">
        <v>21</v>
      </c>
      <c r="D2314">
        <f>VLOOKUP(Table4[[#This Row],[violation_code]],Table2[[#All],[violation_code]:[category]],3,FALSE)</f>
        <v>1</v>
      </c>
      <c r="E2314">
        <v>349570</v>
      </c>
      <c r="F2314" s="4">
        <v>0.3444444444444445</v>
      </c>
      <c r="G2314">
        <v>568</v>
      </c>
      <c r="H2314" t="s">
        <v>44</v>
      </c>
      <c r="I2314" t="str">
        <f>CONCATENATE(Table4[[#This Row],[house_number]]," ",Table4[[#This Row],[street_name]], ", New York, NY")</f>
        <v>568 W 149th St, New York, NY</v>
      </c>
    </row>
    <row r="2315" spans="1:9" x14ac:dyDescent="0.25">
      <c r="A2315">
        <v>7097829370</v>
      </c>
      <c r="B2315" s="5">
        <v>41551</v>
      </c>
      <c r="C2315">
        <v>21</v>
      </c>
      <c r="D2315">
        <f>VLOOKUP(Table4[[#This Row],[violation_code]],Table2[[#All],[violation_code]:[category]],3,FALSE)</f>
        <v>1</v>
      </c>
      <c r="E2315">
        <v>349570</v>
      </c>
      <c r="F2315" s="4">
        <v>0.3430555555555555</v>
      </c>
      <c r="G2315">
        <v>532</v>
      </c>
      <c r="H2315" t="s">
        <v>44</v>
      </c>
      <c r="I2315" t="str">
        <f>CONCATENATE(Table4[[#This Row],[house_number]]," ",Table4[[#This Row],[street_name]], ", New York, NY")</f>
        <v>532 W 149th St, New York, NY</v>
      </c>
    </row>
    <row r="2316" spans="1:9" x14ac:dyDescent="0.25">
      <c r="A2316">
        <v>7097829345</v>
      </c>
      <c r="B2316" s="5">
        <v>41551</v>
      </c>
      <c r="C2316">
        <v>21</v>
      </c>
      <c r="D2316">
        <f>VLOOKUP(Table4[[#This Row],[violation_code]],Table2[[#All],[violation_code]:[category]],3,FALSE)</f>
        <v>1</v>
      </c>
      <c r="E2316">
        <v>349570</v>
      </c>
      <c r="F2316" s="4">
        <v>0.33819444444444446</v>
      </c>
      <c r="G2316">
        <v>500</v>
      </c>
      <c r="H2316" t="s">
        <v>17</v>
      </c>
      <c r="I2316" t="str">
        <f>CONCATENATE(Table4[[#This Row],[house_number]]," ",Table4[[#This Row],[street_name]], ", New York, NY")</f>
        <v>500 Broadway, New York, NY</v>
      </c>
    </row>
    <row r="2317" spans="1:9" x14ac:dyDescent="0.25">
      <c r="A2317">
        <v>7097829333</v>
      </c>
      <c r="B2317" s="5">
        <v>41551</v>
      </c>
      <c r="C2317">
        <v>21</v>
      </c>
      <c r="D2317">
        <f>VLOOKUP(Table4[[#This Row],[violation_code]],Table2[[#All],[violation_code]:[category]],3,FALSE)</f>
        <v>1</v>
      </c>
      <c r="E2317">
        <v>349570</v>
      </c>
      <c r="F2317" s="4">
        <v>0.33749999999999997</v>
      </c>
      <c r="G2317">
        <v>500</v>
      </c>
      <c r="H2317" t="s">
        <v>17</v>
      </c>
      <c r="I2317" t="str">
        <f>CONCATENATE(Table4[[#This Row],[house_number]]," ",Table4[[#This Row],[street_name]], ", New York, NY")</f>
        <v>500 Broadway, New York, NY</v>
      </c>
    </row>
    <row r="2318" spans="1:9" x14ac:dyDescent="0.25">
      <c r="A2318">
        <v>7097829308</v>
      </c>
      <c r="B2318" s="5">
        <v>41551</v>
      </c>
      <c r="C2318">
        <v>21</v>
      </c>
      <c r="D2318">
        <f>VLOOKUP(Table4[[#This Row],[violation_code]],Table2[[#All],[violation_code]:[category]],3,FALSE)</f>
        <v>1</v>
      </c>
      <c r="E2318">
        <v>349570</v>
      </c>
      <c r="F2318" s="4">
        <v>0.32500000000000001</v>
      </c>
      <c r="G2318">
        <v>2642</v>
      </c>
      <c r="H2318" t="s">
        <v>17</v>
      </c>
      <c r="I2318" t="str">
        <f>CONCATENATE(Table4[[#This Row],[house_number]]," ",Table4[[#This Row],[street_name]], ", New York, NY")</f>
        <v>2642 Broadway, New York, NY</v>
      </c>
    </row>
    <row r="2319" spans="1:9" x14ac:dyDescent="0.25">
      <c r="A2319">
        <v>7097829291</v>
      </c>
      <c r="B2319" s="5">
        <v>41551</v>
      </c>
      <c r="C2319">
        <v>21</v>
      </c>
      <c r="D2319">
        <f>VLOOKUP(Table4[[#This Row],[violation_code]],Table2[[#All],[violation_code]:[category]],3,FALSE)</f>
        <v>1</v>
      </c>
      <c r="E2319">
        <v>349570</v>
      </c>
      <c r="F2319" s="4">
        <v>0.32430555555555557</v>
      </c>
      <c r="G2319">
        <v>2592</v>
      </c>
      <c r="H2319" t="s">
        <v>17</v>
      </c>
      <c r="I2319" t="str">
        <f>CONCATENATE(Table4[[#This Row],[house_number]]," ",Table4[[#This Row],[street_name]], ", New York, NY")</f>
        <v>2592 Broadway, New York, NY</v>
      </c>
    </row>
    <row r="2320" spans="1:9" x14ac:dyDescent="0.25">
      <c r="A2320">
        <v>7097829280</v>
      </c>
      <c r="B2320" s="5">
        <v>41551</v>
      </c>
      <c r="C2320">
        <v>21</v>
      </c>
      <c r="D2320">
        <f>VLOOKUP(Table4[[#This Row],[violation_code]],Table2[[#All],[violation_code]:[category]],3,FALSE)</f>
        <v>1</v>
      </c>
      <c r="E2320">
        <v>349570</v>
      </c>
      <c r="F2320" s="4">
        <v>0.3215277777777778</v>
      </c>
      <c r="G2320">
        <v>2488</v>
      </c>
      <c r="H2320" t="s">
        <v>17</v>
      </c>
      <c r="I2320" t="str">
        <f>CONCATENATE(Table4[[#This Row],[house_number]]," ",Table4[[#This Row],[street_name]], ", New York, NY")</f>
        <v>2488 Broadway, New York, NY</v>
      </c>
    </row>
    <row r="2321" spans="1:9" x14ac:dyDescent="0.25">
      <c r="A2321">
        <v>7097829278</v>
      </c>
      <c r="B2321" s="5">
        <v>41551</v>
      </c>
      <c r="C2321">
        <v>21</v>
      </c>
      <c r="D2321">
        <f>VLOOKUP(Table4[[#This Row],[violation_code]],Table2[[#All],[violation_code]:[category]],3,FALSE)</f>
        <v>1</v>
      </c>
      <c r="E2321">
        <v>349570</v>
      </c>
      <c r="F2321" s="4">
        <v>0.32013888888888892</v>
      </c>
      <c r="G2321">
        <v>2425</v>
      </c>
      <c r="H2321" t="s">
        <v>17</v>
      </c>
      <c r="I2321" t="str">
        <f>CONCATENATE(Table4[[#This Row],[house_number]]," ",Table4[[#This Row],[street_name]], ", New York, NY")</f>
        <v>2425 Broadway, New York, NY</v>
      </c>
    </row>
    <row r="2322" spans="1:9" x14ac:dyDescent="0.25">
      <c r="A2322">
        <v>7097829242</v>
      </c>
      <c r="B2322" s="5">
        <v>41551</v>
      </c>
      <c r="C2322">
        <v>21</v>
      </c>
      <c r="D2322">
        <f>VLOOKUP(Table4[[#This Row],[violation_code]],Table2[[#All],[violation_code]:[category]],3,FALSE)</f>
        <v>1</v>
      </c>
      <c r="E2322">
        <v>349570</v>
      </c>
      <c r="F2322" s="4">
        <v>0.29583333333333334</v>
      </c>
      <c r="G2322">
        <v>820</v>
      </c>
      <c r="H2322" t="s">
        <v>14</v>
      </c>
      <c r="I2322" t="str">
        <f>CONCATENATE(Table4[[#This Row],[house_number]]," ",Table4[[#This Row],[street_name]], ", New York, NY")</f>
        <v>820 Columbus Ave, New York, NY</v>
      </c>
    </row>
    <row r="2323" spans="1:9" x14ac:dyDescent="0.25">
      <c r="A2323">
        <v>7097829230</v>
      </c>
      <c r="B2323" s="5">
        <v>41551</v>
      </c>
      <c r="C2323">
        <v>21</v>
      </c>
      <c r="D2323">
        <f>VLOOKUP(Table4[[#This Row],[violation_code]],Table2[[#All],[violation_code]:[category]],3,FALSE)</f>
        <v>1</v>
      </c>
      <c r="E2323">
        <v>349570</v>
      </c>
      <c r="F2323" s="4">
        <v>0.29375000000000001</v>
      </c>
      <c r="H2323" t="s">
        <v>14</v>
      </c>
      <c r="I2323" t="str">
        <f>CONCATENATE(Table4[[#This Row],[house_number]]," ",Table4[[#This Row],[street_name]], ", New York, NY")</f>
        <v xml:space="preserve"> Columbus Ave, New York, NY</v>
      </c>
    </row>
    <row r="2324" spans="1:9" x14ac:dyDescent="0.25">
      <c r="A2324">
        <v>7097829205</v>
      </c>
      <c r="B2324" s="5">
        <v>41551</v>
      </c>
      <c r="C2324">
        <v>19</v>
      </c>
      <c r="D2324">
        <f>VLOOKUP(Table4[[#This Row],[violation_code]],Table2[[#All],[violation_code]:[category]],3,FALSE)</f>
        <v>2</v>
      </c>
      <c r="E2324">
        <v>349570</v>
      </c>
      <c r="F2324" s="4">
        <v>0.25208333333333333</v>
      </c>
      <c r="G2324">
        <v>2840</v>
      </c>
      <c r="H2324" t="s">
        <v>17</v>
      </c>
      <c r="I2324" t="str">
        <f>CONCATENATE(Table4[[#This Row],[house_number]]," ",Table4[[#This Row],[street_name]], ", New York, NY")</f>
        <v>2840 Broadway, New York, NY</v>
      </c>
    </row>
    <row r="2325" spans="1:9" x14ac:dyDescent="0.25">
      <c r="A2325">
        <v>7097829849</v>
      </c>
      <c r="B2325" s="5">
        <v>41551</v>
      </c>
      <c r="C2325">
        <v>40</v>
      </c>
      <c r="D2325">
        <f>VLOOKUP(Table4[[#This Row],[violation_code]],Table2[[#All],[violation_code]:[category]],3,FALSE)</f>
        <v>2</v>
      </c>
      <c r="E2325">
        <v>349570</v>
      </c>
      <c r="F2325" s="4">
        <v>0.66111111111111109</v>
      </c>
      <c r="G2325">
        <v>117</v>
      </c>
      <c r="H2325" t="s">
        <v>102</v>
      </c>
      <c r="I2325" t="str">
        <f>CONCATENATE(Table4[[#This Row],[house_number]]," ",Table4[[#This Row],[street_name]], ", New York, NY")</f>
        <v>117 W 116th St, New York, NY</v>
      </c>
    </row>
    <row r="2326" spans="1:9" x14ac:dyDescent="0.25">
      <c r="A2326">
        <v>7097829783</v>
      </c>
      <c r="B2326" s="5">
        <v>41551</v>
      </c>
      <c r="C2326">
        <v>16</v>
      </c>
      <c r="D2326">
        <f>VLOOKUP(Table4[[#This Row],[violation_code]],Table2[[#All],[violation_code]:[category]],3,FALSE)</f>
        <v>2</v>
      </c>
      <c r="E2326">
        <v>349570</v>
      </c>
      <c r="F2326" s="4">
        <v>0.63611111111111118</v>
      </c>
      <c r="G2326">
        <v>224</v>
      </c>
      <c r="H2326" t="s">
        <v>39</v>
      </c>
      <c r="I2326" t="str">
        <f>CONCATENATE(Table4[[#This Row],[house_number]]," ",Table4[[#This Row],[street_name]], ", New York, NY")</f>
        <v>224 E 125th St, New York, NY</v>
      </c>
    </row>
    <row r="2327" spans="1:9" x14ac:dyDescent="0.25">
      <c r="A2327">
        <v>7097829760</v>
      </c>
      <c r="B2327" s="5">
        <v>41551</v>
      </c>
      <c r="C2327">
        <v>46</v>
      </c>
      <c r="D2327">
        <f>VLOOKUP(Table4[[#This Row],[violation_code]],Table2[[#All],[violation_code]:[category]],3,FALSE)</f>
        <v>3</v>
      </c>
      <c r="E2327">
        <v>349570</v>
      </c>
      <c r="F2327" s="4">
        <v>0.62638888888888888</v>
      </c>
      <c r="G2327">
        <v>210</v>
      </c>
      <c r="H2327" t="s">
        <v>40</v>
      </c>
      <c r="I2327" t="str">
        <f>CONCATENATE(Table4[[#This Row],[house_number]]," ",Table4[[#This Row],[street_name]], ", New York, NY")</f>
        <v>210 E 116th St, New York, NY</v>
      </c>
    </row>
    <row r="2328" spans="1:9" x14ac:dyDescent="0.25">
      <c r="A2328">
        <v>7097829746</v>
      </c>
      <c r="B2328" s="5">
        <v>41551</v>
      </c>
      <c r="C2328">
        <v>19</v>
      </c>
      <c r="D2328">
        <f>VLOOKUP(Table4[[#This Row],[violation_code]],Table2[[#All],[violation_code]:[category]],3,FALSE)</f>
        <v>2</v>
      </c>
      <c r="E2328">
        <v>349570</v>
      </c>
      <c r="F2328" s="4">
        <v>0.60972222222222217</v>
      </c>
      <c r="G2328">
        <v>257</v>
      </c>
      <c r="H2328" t="s">
        <v>102</v>
      </c>
      <c r="I2328" t="str">
        <f>CONCATENATE(Table4[[#This Row],[house_number]]," ",Table4[[#This Row],[street_name]], ", New York, NY")</f>
        <v>257 W 116th St, New York, NY</v>
      </c>
    </row>
    <row r="2329" spans="1:9" x14ac:dyDescent="0.25">
      <c r="A2329">
        <v>7097829722</v>
      </c>
      <c r="B2329" s="5">
        <v>41551</v>
      </c>
      <c r="C2329">
        <v>37</v>
      </c>
      <c r="D2329">
        <f>VLOOKUP(Table4[[#This Row],[violation_code]],Table2[[#All],[violation_code]:[category]],3,FALSE)</f>
        <v>4</v>
      </c>
      <c r="E2329">
        <v>349570</v>
      </c>
      <c r="F2329" s="4">
        <v>0.59722222222222221</v>
      </c>
      <c r="G2329">
        <v>170</v>
      </c>
      <c r="H2329" t="s">
        <v>40</v>
      </c>
      <c r="I2329" t="str">
        <f>CONCATENATE(Table4[[#This Row],[house_number]]," ",Table4[[#This Row],[street_name]], ", New York, NY")</f>
        <v>170 E 116th St, New York, NY</v>
      </c>
    </row>
    <row r="2330" spans="1:9" x14ac:dyDescent="0.25">
      <c r="A2330">
        <v>7097829710</v>
      </c>
      <c r="B2330" s="5">
        <v>41551</v>
      </c>
      <c r="C2330">
        <v>46</v>
      </c>
      <c r="D2330">
        <f>VLOOKUP(Table4[[#This Row],[violation_code]],Table2[[#All],[violation_code]:[category]],3,FALSE)</f>
        <v>3</v>
      </c>
      <c r="E2330">
        <v>349570</v>
      </c>
      <c r="F2330" s="4">
        <v>0.59652777777777777</v>
      </c>
      <c r="G2330">
        <v>170</v>
      </c>
      <c r="H2330" t="s">
        <v>40</v>
      </c>
      <c r="I2330" t="str">
        <f>CONCATENATE(Table4[[#This Row],[house_number]]," ",Table4[[#This Row],[street_name]], ", New York, NY")</f>
        <v>170 E 116th St, New York, NY</v>
      </c>
    </row>
    <row r="2331" spans="1:9" x14ac:dyDescent="0.25">
      <c r="A2331">
        <v>7097829680</v>
      </c>
      <c r="B2331" s="5">
        <v>41551</v>
      </c>
      <c r="C2331">
        <v>19</v>
      </c>
      <c r="D2331">
        <f>VLOOKUP(Table4[[#This Row],[violation_code]],Table2[[#All],[violation_code]:[category]],3,FALSE)</f>
        <v>2</v>
      </c>
      <c r="E2331">
        <v>349570</v>
      </c>
      <c r="F2331" s="4">
        <v>0.57152777777777775</v>
      </c>
      <c r="G2331">
        <v>246</v>
      </c>
      <c r="H2331" t="s">
        <v>40</v>
      </c>
      <c r="I2331" t="str">
        <f>CONCATENATE(Table4[[#This Row],[house_number]]," ",Table4[[#This Row],[street_name]], ", New York, NY")</f>
        <v>246 E 116th St, New York, NY</v>
      </c>
    </row>
    <row r="2332" spans="1:9" x14ac:dyDescent="0.25">
      <c r="A2332">
        <v>7097829655</v>
      </c>
      <c r="B2332" s="5">
        <v>41551</v>
      </c>
      <c r="C2332">
        <v>40</v>
      </c>
      <c r="D2332">
        <f>VLOOKUP(Table4[[#This Row],[violation_code]],Table2[[#All],[violation_code]:[category]],3,FALSE)</f>
        <v>2</v>
      </c>
      <c r="E2332">
        <v>349570</v>
      </c>
      <c r="F2332" s="4">
        <v>0.55138888888888882</v>
      </c>
      <c r="G2332">
        <v>300</v>
      </c>
      <c r="H2332" t="s">
        <v>115</v>
      </c>
      <c r="I2332" t="str">
        <f>CONCATENATE(Table4[[#This Row],[house_number]]," ",Table4[[#This Row],[street_name]], ", New York, NY")</f>
        <v>300 E 106th St, New York, NY</v>
      </c>
    </row>
    <row r="2333" spans="1:9" x14ac:dyDescent="0.25">
      <c r="A2333">
        <v>7097829631</v>
      </c>
      <c r="B2333" s="5">
        <v>41551</v>
      </c>
      <c r="C2333">
        <v>21</v>
      </c>
      <c r="D2333">
        <f>VLOOKUP(Table4[[#This Row],[violation_code]],Table2[[#All],[violation_code]:[category]],3,FALSE)</f>
        <v>1</v>
      </c>
      <c r="E2333">
        <v>349570</v>
      </c>
      <c r="F2333" s="4">
        <v>0.48472222222222222</v>
      </c>
      <c r="G2333">
        <v>219</v>
      </c>
      <c r="H2333" t="s">
        <v>28</v>
      </c>
      <c r="I2333" t="str">
        <f>CONCATENATE(Table4[[#This Row],[house_number]]," ",Table4[[#This Row],[street_name]], ", New York, NY")</f>
        <v>219 W 136th St, New York, NY</v>
      </c>
    </row>
    <row r="2334" spans="1:9" x14ac:dyDescent="0.25">
      <c r="A2334">
        <v>7097829620</v>
      </c>
      <c r="B2334" s="5">
        <v>41551</v>
      </c>
      <c r="C2334">
        <v>21</v>
      </c>
      <c r="D2334">
        <f>VLOOKUP(Table4[[#This Row],[violation_code]],Table2[[#All],[violation_code]:[category]],3,FALSE)</f>
        <v>1</v>
      </c>
      <c r="E2334">
        <v>349570</v>
      </c>
      <c r="F2334" s="4">
        <v>0.48333333333333334</v>
      </c>
      <c r="G2334">
        <v>220</v>
      </c>
      <c r="H2334" t="s">
        <v>28</v>
      </c>
      <c r="I2334" t="str">
        <f>CONCATENATE(Table4[[#This Row],[house_number]]," ",Table4[[#This Row],[street_name]], ", New York, NY")</f>
        <v>220 W 136th St, New York, NY</v>
      </c>
    </row>
    <row r="2335" spans="1:9" x14ac:dyDescent="0.25">
      <c r="A2335">
        <v>7097829618</v>
      </c>
      <c r="B2335" s="5">
        <v>41551</v>
      </c>
      <c r="C2335">
        <v>21</v>
      </c>
      <c r="D2335">
        <f>VLOOKUP(Table4[[#This Row],[violation_code]],Table2[[#All],[violation_code]:[category]],3,FALSE)</f>
        <v>1</v>
      </c>
      <c r="E2335">
        <v>349570</v>
      </c>
      <c r="F2335" s="4">
        <v>0.47638888888888892</v>
      </c>
      <c r="G2335">
        <v>503</v>
      </c>
      <c r="H2335" t="s">
        <v>77</v>
      </c>
      <c r="I2335" t="str">
        <f>CONCATENATE(Table4[[#This Row],[house_number]]," ",Table4[[#This Row],[street_name]], ", New York, NY")</f>
        <v>503 W 121st St, New York, NY</v>
      </c>
    </row>
    <row r="2336" spans="1:9" x14ac:dyDescent="0.25">
      <c r="A2336">
        <v>7097829606</v>
      </c>
      <c r="B2336" s="5">
        <v>41551</v>
      </c>
      <c r="C2336">
        <v>21</v>
      </c>
      <c r="D2336">
        <f>VLOOKUP(Table4[[#This Row],[violation_code]],Table2[[#All],[violation_code]:[category]],3,FALSE)</f>
        <v>1</v>
      </c>
      <c r="E2336">
        <v>349570</v>
      </c>
      <c r="F2336" s="4">
        <v>0.47291666666666665</v>
      </c>
      <c r="G2336">
        <v>425</v>
      </c>
      <c r="H2336" t="s">
        <v>77</v>
      </c>
      <c r="I2336" t="str">
        <f>CONCATENATE(Table4[[#This Row],[house_number]]," ",Table4[[#This Row],[street_name]], ", New York, NY")</f>
        <v>425 W 121st St, New York, NY</v>
      </c>
    </row>
    <row r="2337" spans="1:9" x14ac:dyDescent="0.25">
      <c r="A2337">
        <v>7097829564</v>
      </c>
      <c r="B2337" s="5">
        <v>41551</v>
      </c>
      <c r="C2337">
        <v>21</v>
      </c>
      <c r="D2337">
        <f>VLOOKUP(Table4[[#This Row],[violation_code]],Table2[[#All],[violation_code]:[category]],3,FALSE)</f>
        <v>1</v>
      </c>
      <c r="E2337">
        <v>349570</v>
      </c>
      <c r="F2337" s="4">
        <v>0.46875</v>
      </c>
      <c r="G2337">
        <v>626</v>
      </c>
      <c r="H2337" t="s">
        <v>45</v>
      </c>
      <c r="I2337" t="str">
        <f>CONCATENATE(Table4[[#This Row],[house_number]]," ",Table4[[#This Row],[street_name]], ", New York, NY")</f>
        <v>626 W 122nd St, New York, NY</v>
      </c>
    </row>
    <row r="2338" spans="1:9" x14ac:dyDescent="0.25">
      <c r="A2338">
        <v>7097829552</v>
      </c>
      <c r="B2338" s="5">
        <v>41551</v>
      </c>
      <c r="C2338">
        <v>21</v>
      </c>
      <c r="D2338">
        <f>VLOOKUP(Table4[[#This Row],[violation_code]],Table2[[#All],[violation_code]:[category]],3,FALSE)</f>
        <v>1</v>
      </c>
      <c r="E2338">
        <v>349570</v>
      </c>
      <c r="F2338" s="4">
        <v>0.4680555555555555</v>
      </c>
      <c r="G2338">
        <v>626</v>
      </c>
      <c r="H2338" t="s">
        <v>45</v>
      </c>
      <c r="I2338" t="str">
        <f>CONCATENATE(Table4[[#This Row],[house_number]]," ",Table4[[#This Row],[street_name]], ", New York, NY")</f>
        <v>626 W 122nd St, New York, NY</v>
      </c>
    </row>
    <row r="2339" spans="1:9" x14ac:dyDescent="0.25">
      <c r="A2339">
        <v>7097829527</v>
      </c>
      <c r="B2339" s="5">
        <v>41551</v>
      </c>
      <c r="C2339">
        <v>21</v>
      </c>
      <c r="D2339">
        <f>VLOOKUP(Table4[[#This Row],[violation_code]],Table2[[#All],[violation_code]:[category]],3,FALSE)</f>
        <v>1</v>
      </c>
      <c r="E2339">
        <v>349570</v>
      </c>
      <c r="F2339" s="4">
        <v>0.46249999999999997</v>
      </c>
      <c r="G2339">
        <v>47</v>
      </c>
      <c r="H2339" t="s">
        <v>52</v>
      </c>
      <c r="I2339" t="str">
        <f>CONCATENATE(Table4[[#This Row],[house_number]]," ",Table4[[#This Row],[street_name]], ", New York, NY")</f>
        <v>47 Claremont Ave, New York, NY</v>
      </c>
    </row>
    <row r="2340" spans="1:9" x14ac:dyDescent="0.25">
      <c r="A2340">
        <v>7097829515</v>
      </c>
      <c r="B2340" s="5">
        <v>41551</v>
      </c>
      <c r="C2340">
        <v>71</v>
      </c>
      <c r="D2340">
        <f>VLOOKUP(Table4[[#This Row],[violation_code]],Table2[[#All],[violation_code]:[category]],3,FALSE)</f>
        <v>5</v>
      </c>
      <c r="E2340">
        <v>349570</v>
      </c>
      <c r="F2340" s="4">
        <v>0.44236111111111115</v>
      </c>
      <c r="G2340">
        <v>3041</v>
      </c>
      <c r="H2340" t="s">
        <v>17</v>
      </c>
      <c r="I2340" t="str">
        <f>CONCATENATE(Table4[[#This Row],[house_number]]," ",Table4[[#This Row],[street_name]], ", New York, NY")</f>
        <v>3041 Broadway, New York, NY</v>
      </c>
    </row>
    <row r="2341" spans="1:9" x14ac:dyDescent="0.25">
      <c r="A2341">
        <v>7097829503</v>
      </c>
      <c r="B2341" s="5">
        <v>41551</v>
      </c>
      <c r="C2341">
        <v>14</v>
      </c>
      <c r="D2341">
        <f>VLOOKUP(Table4[[#This Row],[violation_code]],Table2[[#All],[violation_code]:[category]],3,FALSE)</f>
        <v>2</v>
      </c>
      <c r="E2341">
        <v>349570</v>
      </c>
      <c r="F2341" s="4">
        <v>0.44097222222222227</v>
      </c>
      <c r="G2341">
        <v>3041</v>
      </c>
      <c r="H2341" t="s">
        <v>17</v>
      </c>
      <c r="I2341" t="str">
        <f>CONCATENATE(Table4[[#This Row],[house_number]]," ",Table4[[#This Row],[street_name]], ", New York, NY")</f>
        <v>3041 Broadway, New York, NY</v>
      </c>
    </row>
    <row r="2342" spans="1:9" x14ac:dyDescent="0.25">
      <c r="A2342">
        <v>7097829497</v>
      </c>
      <c r="B2342" s="5">
        <v>41551</v>
      </c>
      <c r="C2342">
        <v>21</v>
      </c>
      <c r="D2342">
        <f>VLOOKUP(Table4[[#This Row],[violation_code]],Table2[[#All],[violation_code]:[category]],3,FALSE)</f>
        <v>1</v>
      </c>
      <c r="E2342">
        <v>349570</v>
      </c>
      <c r="F2342" s="4">
        <v>0.41180555555555554</v>
      </c>
      <c r="G2342">
        <v>207</v>
      </c>
      <c r="H2342" t="s">
        <v>22</v>
      </c>
      <c r="I2342" t="str">
        <f>CONCATENATE(Table4[[#This Row],[house_number]]," ",Table4[[#This Row],[street_name]], ", New York, NY")</f>
        <v>207 W 131st St, New York, NY</v>
      </c>
    </row>
    <row r="2343" spans="1:9" x14ac:dyDescent="0.25">
      <c r="A2343">
        <v>7097829485</v>
      </c>
      <c r="B2343" s="5">
        <v>41551</v>
      </c>
      <c r="C2343">
        <v>21</v>
      </c>
      <c r="D2343">
        <f>VLOOKUP(Table4[[#This Row],[violation_code]],Table2[[#All],[violation_code]:[category]],3,FALSE)</f>
        <v>1</v>
      </c>
      <c r="E2343">
        <v>349570</v>
      </c>
      <c r="F2343" s="4">
        <v>0.41041666666666665</v>
      </c>
      <c r="G2343">
        <v>150</v>
      </c>
      <c r="H2343" t="s">
        <v>22</v>
      </c>
      <c r="I2343" t="str">
        <f>CONCATENATE(Table4[[#This Row],[house_number]]," ",Table4[[#This Row],[street_name]], ", New York, NY")</f>
        <v>150 W 131st St, New York, NY</v>
      </c>
    </row>
    <row r="2344" spans="1:9" x14ac:dyDescent="0.25">
      <c r="A2344">
        <v>7097829473</v>
      </c>
      <c r="B2344" s="5">
        <v>41551</v>
      </c>
      <c r="C2344">
        <v>21</v>
      </c>
      <c r="D2344">
        <f>VLOOKUP(Table4[[#This Row],[violation_code]],Table2[[#All],[violation_code]:[category]],3,FALSE)</f>
        <v>1</v>
      </c>
      <c r="E2344">
        <v>349570</v>
      </c>
      <c r="F2344" s="4">
        <v>0.4055555555555555</v>
      </c>
      <c r="G2344">
        <v>127</v>
      </c>
      <c r="H2344" t="s">
        <v>97</v>
      </c>
      <c r="I2344" t="str">
        <f>CONCATENATE(Table4[[#This Row],[house_number]]," ",Table4[[#This Row],[street_name]], ", New York, NY")</f>
        <v>127 W 127th St, New York, NY</v>
      </c>
    </row>
    <row r="2345" spans="1:9" x14ac:dyDescent="0.25">
      <c r="A2345">
        <v>7097829450</v>
      </c>
      <c r="B2345" s="5">
        <v>41551</v>
      </c>
      <c r="C2345">
        <v>21</v>
      </c>
      <c r="D2345">
        <f>VLOOKUP(Table4[[#This Row],[violation_code]],Table2[[#All],[violation_code]:[category]],3,FALSE)</f>
        <v>1</v>
      </c>
      <c r="E2345">
        <v>349570</v>
      </c>
      <c r="F2345" s="4">
        <v>0.40277777777777773</v>
      </c>
      <c r="G2345">
        <v>10</v>
      </c>
      <c r="H2345" t="s">
        <v>97</v>
      </c>
      <c r="I2345" t="str">
        <f>CONCATENATE(Table4[[#This Row],[house_number]]," ",Table4[[#This Row],[street_name]], ", New York, NY")</f>
        <v>10 W 127th St, New York, NY</v>
      </c>
    </row>
    <row r="2346" spans="1:9" x14ac:dyDescent="0.25">
      <c r="A2346">
        <v>7097829448</v>
      </c>
      <c r="B2346" s="5">
        <v>41551</v>
      </c>
      <c r="C2346">
        <v>21</v>
      </c>
      <c r="D2346">
        <f>VLOOKUP(Table4[[#This Row],[violation_code]],Table2[[#All],[violation_code]:[category]],3,FALSE)</f>
        <v>1</v>
      </c>
      <c r="E2346">
        <v>349570</v>
      </c>
      <c r="F2346" s="4">
        <v>0.40069444444444446</v>
      </c>
      <c r="G2346">
        <v>70</v>
      </c>
      <c r="H2346" t="s">
        <v>79</v>
      </c>
      <c r="I2346" t="str">
        <f>CONCATENATE(Table4[[#This Row],[house_number]]," ",Table4[[#This Row],[street_name]], ", New York, NY")</f>
        <v>70 W 128th St, New York, NY</v>
      </c>
    </row>
    <row r="2347" spans="1:9" x14ac:dyDescent="0.25">
      <c r="A2347">
        <v>7097829400</v>
      </c>
      <c r="B2347" s="5">
        <v>41551</v>
      </c>
      <c r="C2347">
        <v>19</v>
      </c>
      <c r="D2347">
        <f>VLOOKUP(Table4[[#This Row],[violation_code]],Table2[[#All],[violation_code]:[category]],3,FALSE)</f>
        <v>2</v>
      </c>
      <c r="E2347">
        <v>349570</v>
      </c>
      <c r="F2347" s="4">
        <v>0.3611111111111111</v>
      </c>
      <c r="G2347">
        <v>550</v>
      </c>
      <c r="H2347" t="s">
        <v>120</v>
      </c>
      <c r="I2347" t="str">
        <f>CONCATENATE(Table4[[#This Row],[house_number]]," ",Table4[[#This Row],[street_name]], ", New York, NY")</f>
        <v>550 W 145th St, New York, NY</v>
      </c>
    </row>
    <row r="2348" spans="1:9" x14ac:dyDescent="0.25">
      <c r="A2348">
        <v>7097829394</v>
      </c>
      <c r="B2348" s="5">
        <v>41551</v>
      </c>
      <c r="C2348">
        <v>21</v>
      </c>
      <c r="D2348">
        <f>VLOOKUP(Table4[[#This Row],[violation_code]],Table2[[#All],[violation_code]:[category]],3,FALSE)</f>
        <v>1</v>
      </c>
      <c r="E2348">
        <v>349570</v>
      </c>
      <c r="F2348" s="4">
        <v>0.35000000000000003</v>
      </c>
      <c r="G2348">
        <v>530</v>
      </c>
      <c r="H2348" t="s">
        <v>193</v>
      </c>
      <c r="I2348" t="str">
        <f>CONCATENATE(Table4[[#This Row],[house_number]]," ",Table4[[#This Row],[street_name]], ", New York, NY")</f>
        <v>530 W 153rd St, New York, NY</v>
      </c>
    </row>
    <row r="2349" spans="1:9" x14ac:dyDescent="0.25">
      <c r="A2349">
        <v>7097829369</v>
      </c>
      <c r="B2349" s="5">
        <v>41551</v>
      </c>
      <c r="C2349">
        <v>70</v>
      </c>
      <c r="D2349">
        <f>VLOOKUP(Table4[[#This Row],[violation_code]],Table2[[#All],[violation_code]:[category]],3,FALSE)</f>
        <v>5</v>
      </c>
      <c r="E2349">
        <v>349570</v>
      </c>
      <c r="F2349" s="4">
        <v>0.34166666666666662</v>
      </c>
      <c r="G2349">
        <v>500</v>
      </c>
      <c r="H2349" t="s">
        <v>44</v>
      </c>
      <c r="I2349" t="str">
        <f>CONCATENATE(Table4[[#This Row],[house_number]]," ",Table4[[#This Row],[street_name]], ", New York, NY")</f>
        <v>500 W 149th St, New York, NY</v>
      </c>
    </row>
    <row r="2350" spans="1:9" x14ac:dyDescent="0.25">
      <c r="A2350">
        <v>7097829357</v>
      </c>
      <c r="B2350" s="5">
        <v>41551</v>
      </c>
      <c r="C2350">
        <v>21</v>
      </c>
      <c r="D2350">
        <f>VLOOKUP(Table4[[#This Row],[violation_code]],Table2[[#All],[violation_code]:[category]],3,FALSE)</f>
        <v>1</v>
      </c>
      <c r="E2350">
        <v>349570</v>
      </c>
      <c r="F2350" s="4">
        <v>0.34097222222222223</v>
      </c>
      <c r="G2350">
        <v>500</v>
      </c>
      <c r="H2350" t="s">
        <v>44</v>
      </c>
      <c r="I2350" t="str">
        <f>CONCATENATE(Table4[[#This Row],[house_number]]," ",Table4[[#This Row],[street_name]], ", New York, NY")</f>
        <v>500 W 149th St, New York, NY</v>
      </c>
    </row>
    <row r="2351" spans="1:9" x14ac:dyDescent="0.25">
      <c r="A2351">
        <v>7097829321</v>
      </c>
      <c r="B2351" s="5">
        <v>41551</v>
      </c>
      <c r="C2351">
        <v>21</v>
      </c>
      <c r="D2351">
        <f>VLOOKUP(Table4[[#This Row],[violation_code]],Table2[[#All],[violation_code]:[category]],3,FALSE)</f>
        <v>1</v>
      </c>
      <c r="E2351">
        <v>349570</v>
      </c>
      <c r="F2351" s="4">
        <v>0.32777777777777778</v>
      </c>
      <c r="G2351">
        <v>2686</v>
      </c>
      <c r="H2351" t="s">
        <v>17</v>
      </c>
      <c r="I2351" t="str">
        <f>CONCATENATE(Table4[[#This Row],[house_number]]," ",Table4[[#This Row],[street_name]], ", New York, NY")</f>
        <v>2686 Broadway, New York, NY</v>
      </c>
    </row>
    <row r="2352" spans="1:9" x14ac:dyDescent="0.25">
      <c r="A2352">
        <v>7097829310</v>
      </c>
      <c r="B2352" s="5">
        <v>41551</v>
      </c>
      <c r="C2352">
        <v>21</v>
      </c>
      <c r="D2352">
        <f>VLOOKUP(Table4[[#This Row],[violation_code]],Table2[[#All],[violation_code]:[category]],3,FALSE)</f>
        <v>1</v>
      </c>
      <c r="E2352">
        <v>349570</v>
      </c>
      <c r="F2352" s="4">
        <v>0.32708333333333334</v>
      </c>
      <c r="G2352">
        <v>2686</v>
      </c>
      <c r="H2352" t="s">
        <v>17</v>
      </c>
      <c r="I2352" t="str">
        <f>CONCATENATE(Table4[[#This Row],[house_number]]," ",Table4[[#This Row],[street_name]], ", New York, NY")</f>
        <v>2686 Broadway, New York, NY</v>
      </c>
    </row>
    <row r="2353" spans="1:9" x14ac:dyDescent="0.25">
      <c r="A2353">
        <v>7097829266</v>
      </c>
      <c r="B2353" s="5">
        <v>41551</v>
      </c>
      <c r="C2353">
        <v>21</v>
      </c>
      <c r="D2353">
        <f>VLOOKUP(Table4[[#This Row],[violation_code]],Table2[[#All],[violation_code]:[category]],3,FALSE)</f>
        <v>1</v>
      </c>
      <c r="E2353">
        <v>349570</v>
      </c>
      <c r="F2353" s="4">
        <v>0.31736111111111115</v>
      </c>
      <c r="G2353">
        <v>2372</v>
      </c>
      <c r="H2353" t="s">
        <v>17</v>
      </c>
      <c r="I2353" t="str">
        <f>CONCATENATE(Table4[[#This Row],[house_number]]," ",Table4[[#This Row],[street_name]], ", New York, NY")</f>
        <v>2372 Broadway, New York, NY</v>
      </c>
    </row>
    <row r="2354" spans="1:9" x14ac:dyDescent="0.25">
      <c r="A2354">
        <v>7097829254</v>
      </c>
      <c r="B2354" s="5">
        <v>41551</v>
      </c>
      <c r="C2354">
        <v>21</v>
      </c>
      <c r="D2354">
        <f>VLOOKUP(Table4[[#This Row],[violation_code]],Table2[[#All],[violation_code]:[category]],3,FALSE)</f>
        <v>1</v>
      </c>
      <c r="E2354">
        <v>349570</v>
      </c>
      <c r="F2354" s="4">
        <v>0.29722222222222222</v>
      </c>
      <c r="G2354">
        <v>610</v>
      </c>
      <c r="H2354" t="s">
        <v>14</v>
      </c>
      <c r="I2354" t="str">
        <f>CONCATENATE(Table4[[#This Row],[house_number]]," ",Table4[[#This Row],[street_name]], ", New York, NY")</f>
        <v>610 Columbus Ave, New York, NY</v>
      </c>
    </row>
    <row r="2355" spans="1:9" x14ac:dyDescent="0.25">
      <c r="A2355">
        <v>7097829229</v>
      </c>
      <c r="B2355" s="5">
        <v>41551</v>
      </c>
      <c r="C2355">
        <v>21</v>
      </c>
      <c r="D2355">
        <f>VLOOKUP(Table4[[#This Row],[violation_code]],Table2[[#All],[violation_code]:[category]],3,FALSE)</f>
        <v>1</v>
      </c>
      <c r="E2355">
        <v>349570</v>
      </c>
      <c r="F2355" s="4">
        <v>0.27499999999999997</v>
      </c>
      <c r="G2355">
        <v>865</v>
      </c>
      <c r="H2355" t="s">
        <v>14</v>
      </c>
      <c r="I2355" t="str">
        <f>CONCATENATE(Table4[[#This Row],[house_number]]," ",Table4[[#This Row],[street_name]], ", New York, NY")</f>
        <v>865 Columbus Ave, New York, NY</v>
      </c>
    </row>
    <row r="2356" spans="1:9" x14ac:dyDescent="0.25">
      <c r="A2356">
        <v>7097829217</v>
      </c>
      <c r="B2356" s="5">
        <v>41551</v>
      </c>
      <c r="C2356">
        <v>19</v>
      </c>
      <c r="D2356">
        <f>VLOOKUP(Table4[[#This Row],[violation_code]],Table2[[#All],[violation_code]:[category]],3,FALSE)</f>
        <v>2</v>
      </c>
      <c r="E2356">
        <v>349570</v>
      </c>
      <c r="F2356" s="4">
        <v>0.25555555555555559</v>
      </c>
      <c r="G2356">
        <v>2848</v>
      </c>
      <c r="H2356" t="s">
        <v>17</v>
      </c>
      <c r="I2356" t="str">
        <f>CONCATENATE(Table4[[#This Row],[house_number]]," ",Table4[[#This Row],[street_name]], ", New York, NY")</f>
        <v>2848 Broadway, New York, NY</v>
      </c>
    </row>
    <row r="2357" spans="1:9" x14ac:dyDescent="0.25">
      <c r="A2357">
        <v>7097829916</v>
      </c>
      <c r="B2357" s="5">
        <v>41552</v>
      </c>
      <c r="C2357">
        <v>21</v>
      </c>
      <c r="D2357">
        <f>VLOOKUP(Table4[[#This Row],[violation_code]],Table2[[#All],[violation_code]:[category]],3,FALSE)</f>
        <v>1</v>
      </c>
      <c r="E2357">
        <v>349570</v>
      </c>
      <c r="F2357" s="4">
        <v>0.29722222222222222</v>
      </c>
      <c r="G2357">
        <v>910</v>
      </c>
      <c r="H2357" t="s">
        <v>14</v>
      </c>
      <c r="I2357" t="str">
        <f>CONCATENATE(Table4[[#This Row],[house_number]]," ",Table4[[#This Row],[street_name]], ", New York, NY")</f>
        <v>910 Columbus Ave, New York, NY</v>
      </c>
    </row>
    <row r="2358" spans="1:9" x14ac:dyDescent="0.25">
      <c r="A2358">
        <v>7097829898</v>
      </c>
      <c r="B2358" s="5">
        <v>41552</v>
      </c>
      <c r="C2358">
        <v>14</v>
      </c>
      <c r="D2358">
        <f>VLOOKUP(Table4[[#This Row],[violation_code]],Table2[[#All],[violation_code]:[category]],3,FALSE)</f>
        <v>2</v>
      </c>
      <c r="E2358">
        <v>349570</v>
      </c>
      <c r="F2358" s="4">
        <v>0.27986111111111112</v>
      </c>
      <c r="G2358">
        <v>101</v>
      </c>
      <c r="H2358" t="s">
        <v>160</v>
      </c>
      <c r="I2358" t="str">
        <f>CONCATENATE(Table4[[#This Row],[house_number]]," ",Table4[[#This Row],[street_name]], ", New York, NY")</f>
        <v>101 Manhattan Ave, New York, NY</v>
      </c>
    </row>
    <row r="2359" spans="1:9" x14ac:dyDescent="0.25">
      <c r="A2359">
        <v>7097829886</v>
      </c>
      <c r="B2359" s="5">
        <v>41552</v>
      </c>
      <c r="C2359">
        <v>21</v>
      </c>
      <c r="D2359">
        <f>VLOOKUP(Table4[[#This Row],[violation_code]],Table2[[#All],[violation_code]:[category]],3,FALSE)</f>
        <v>1</v>
      </c>
      <c r="E2359">
        <v>349570</v>
      </c>
      <c r="F2359" s="4">
        <v>0.27777777777777779</v>
      </c>
      <c r="G2359">
        <v>830</v>
      </c>
      <c r="H2359" t="s">
        <v>14</v>
      </c>
      <c r="I2359" t="str">
        <f>CONCATENATE(Table4[[#This Row],[house_number]]," ",Table4[[#This Row],[street_name]], ", New York, NY")</f>
        <v>830 Columbus Ave, New York, NY</v>
      </c>
    </row>
    <row r="2360" spans="1:9" x14ac:dyDescent="0.25">
      <c r="A2360">
        <v>7097830440</v>
      </c>
      <c r="B2360" s="5">
        <v>41552</v>
      </c>
      <c r="C2360">
        <v>46</v>
      </c>
      <c r="D2360">
        <f>VLOOKUP(Table4[[#This Row],[violation_code]],Table2[[#All],[violation_code]:[category]],3,FALSE)</f>
        <v>3</v>
      </c>
      <c r="E2360">
        <v>349570</v>
      </c>
      <c r="F2360" s="4">
        <v>0.49861111111111112</v>
      </c>
      <c r="G2360">
        <v>79</v>
      </c>
      <c r="H2360" t="s">
        <v>79</v>
      </c>
      <c r="I2360" t="str">
        <f>CONCATENATE(Table4[[#This Row],[house_number]]," ",Table4[[#This Row],[street_name]], ", New York, NY")</f>
        <v>79 W 128th St, New York, NY</v>
      </c>
    </row>
    <row r="2361" spans="1:9" x14ac:dyDescent="0.25">
      <c r="A2361">
        <v>7097830438</v>
      </c>
      <c r="B2361" s="5">
        <v>41552</v>
      </c>
      <c r="C2361">
        <v>38</v>
      </c>
      <c r="D2361">
        <f>VLOOKUP(Table4[[#This Row],[violation_code]],Table2[[#All],[violation_code]:[category]],3,FALSE)</f>
        <v>5</v>
      </c>
      <c r="E2361">
        <v>349570</v>
      </c>
      <c r="F2361" s="4">
        <v>0.4916666666666667</v>
      </c>
      <c r="G2361">
        <v>441</v>
      </c>
      <c r="H2361" t="s">
        <v>62</v>
      </c>
      <c r="I2361" t="str">
        <f>CONCATENATE(Table4[[#This Row],[house_number]]," ",Table4[[#This Row],[street_name]], ", New York, NY")</f>
        <v>441 Lenox Ave, New York, NY</v>
      </c>
    </row>
    <row r="2362" spans="1:9" x14ac:dyDescent="0.25">
      <c r="A2362">
        <v>7097830426</v>
      </c>
      <c r="B2362" s="5">
        <v>41552</v>
      </c>
      <c r="C2362">
        <v>38</v>
      </c>
      <c r="D2362">
        <f>VLOOKUP(Table4[[#This Row],[violation_code]],Table2[[#All],[violation_code]:[category]],3,FALSE)</f>
        <v>5</v>
      </c>
      <c r="E2362">
        <v>349570</v>
      </c>
      <c r="F2362" s="4">
        <v>0.49027777777777781</v>
      </c>
      <c r="G2362">
        <v>441</v>
      </c>
      <c r="H2362" t="s">
        <v>62</v>
      </c>
      <c r="I2362" t="str">
        <f>CONCATENATE(Table4[[#This Row],[house_number]]," ",Table4[[#This Row],[street_name]], ", New York, NY")</f>
        <v>441 Lenox Ave, New York, NY</v>
      </c>
    </row>
    <row r="2363" spans="1:9" x14ac:dyDescent="0.25">
      <c r="A2363">
        <v>7097830402</v>
      </c>
      <c r="B2363" s="5">
        <v>41552</v>
      </c>
      <c r="C2363">
        <v>19</v>
      </c>
      <c r="D2363">
        <f>VLOOKUP(Table4[[#This Row],[violation_code]],Table2[[#All],[violation_code]:[category]],3,FALSE)</f>
        <v>2</v>
      </c>
      <c r="E2363">
        <v>349570</v>
      </c>
      <c r="F2363" s="4">
        <v>0.47500000000000003</v>
      </c>
      <c r="G2363">
        <v>448</v>
      </c>
      <c r="H2363" t="s">
        <v>62</v>
      </c>
      <c r="I2363" t="str">
        <f>CONCATENATE(Table4[[#This Row],[house_number]]," ",Table4[[#This Row],[street_name]], ", New York, NY")</f>
        <v>448 Lenox Ave, New York, NY</v>
      </c>
    </row>
    <row r="2364" spans="1:9" x14ac:dyDescent="0.25">
      <c r="A2364">
        <v>7097830396</v>
      </c>
      <c r="B2364" s="5">
        <v>41552</v>
      </c>
      <c r="C2364">
        <v>19</v>
      </c>
      <c r="D2364">
        <f>VLOOKUP(Table4[[#This Row],[violation_code]],Table2[[#All],[violation_code]:[category]],3,FALSE)</f>
        <v>2</v>
      </c>
      <c r="E2364">
        <v>349570</v>
      </c>
      <c r="F2364" s="4">
        <v>0.44166666666666665</v>
      </c>
      <c r="G2364">
        <v>380</v>
      </c>
      <c r="H2364" t="s">
        <v>62</v>
      </c>
      <c r="I2364" t="str">
        <f>CONCATENATE(Table4[[#This Row],[house_number]]," ",Table4[[#This Row],[street_name]], ", New York, NY")</f>
        <v>380 Lenox Ave, New York, NY</v>
      </c>
    </row>
    <row r="2365" spans="1:9" x14ac:dyDescent="0.25">
      <c r="A2365">
        <v>7097830384</v>
      </c>
      <c r="B2365" s="5">
        <v>41552</v>
      </c>
      <c r="C2365">
        <v>38</v>
      </c>
      <c r="D2365">
        <f>VLOOKUP(Table4[[#This Row],[violation_code]],Table2[[#All],[violation_code]:[category]],3,FALSE)</f>
        <v>5</v>
      </c>
      <c r="E2365">
        <v>349570</v>
      </c>
      <c r="F2365" s="4">
        <v>0.4152777777777778</v>
      </c>
      <c r="G2365" t="s">
        <v>235</v>
      </c>
      <c r="H2365" t="s">
        <v>62</v>
      </c>
      <c r="I2365" t="str">
        <f>CONCATENATE(Table4[[#This Row],[house_number]]," ",Table4[[#This Row],[street_name]], ", New York, NY")</f>
        <v>553-559 Lenox Ave, New York, NY</v>
      </c>
    </row>
    <row r="2366" spans="1:9" x14ac:dyDescent="0.25">
      <c r="A2366">
        <v>7097830335</v>
      </c>
      <c r="B2366" s="5">
        <v>41552</v>
      </c>
      <c r="C2366">
        <v>38</v>
      </c>
      <c r="D2366">
        <f>VLOOKUP(Table4[[#This Row],[violation_code]],Table2[[#All],[violation_code]:[category]],3,FALSE)</f>
        <v>5</v>
      </c>
      <c r="E2366">
        <v>349570</v>
      </c>
      <c r="F2366" s="4">
        <v>0.38263888888888892</v>
      </c>
      <c r="G2366">
        <v>537</v>
      </c>
      <c r="H2366" t="s">
        <v>62</v>
      </c>
      <c r="I2366" t="str">
        <f>CONCATENATE(Table4[[#This Row],[house_number]]," ",Table4[[#This Row],[street_name]], ", New York, NY")</f>
        <v>537 Lenox Ave, New York, NY</v>
      </c>
    </row>
    <row r="2367" spans="1:9" x14ac:dyDescent="0.25">
      <c r="A2367">
        <v>7097830311</v>
      </c>
      <c r="B2367" s="5">
        <v>41552</v>
      </c>
      <c r="C2367">
        <v>38</v>
      </c>
      <c r="D2367">
        <f>VLOOKUP(Table4[[#This Row],[violation_code]],Table2[[#All],[violation_code]:[category]],3,FALSE)</f>
        <v>5</v>
      </c>
      <c r="E2367">
        <v>349570</v>
      </c>
      <c r="F2367" s="4">
        <v>0.38125000000000003</v>
      </c>
      <c r="G2367">
        <v>543</v>
      </c>
      <c r="H2367" t="s">
        <v>62</v>
      </c>
      <c r="I2367" t="str">
        <f>CONCATENATE(Table4[[#This Row],[house_number]]," ",Table4[[#This Row],[street_name]], ", New York, NY")</f>
        <v>543 Lenox Ave, New York, NY</v>
      </c>
    </row>
    <row r="2368" spans="1:9" x14ac:dyDescent="0.25">
      <c r="A2368">
        <v>7097830281</v>
      </c>
      <c r="B2368" s="5">
        <v>41552</v>
      </c>
      <c r="C2368">
        <v>21</v>
      </c>
      <c r="D2368">
        <f>VLOOKUP(Table4[[#This Row],[violation_code]],Table2[[#All],[violation_code]:[category]],3,FALSE)</f>
        <v>1</v>
      </c>
      <c r="E2368">
        <v>349570</v>
      </c>
      <c r="F2368" s="4">
        <v>0.36458333333333331</v>
      </c>
      <c r="G2368">
        <v>456</v>
      </c>
      <c r="H2368" t="s">
        <v>62</v>
      </c>
      <c r="I2368" t="str">
        <f>CONCATENATE(Table4[[#This Row],[house_number]]," ",Table4[[#This Row],[street_name]], ", New York, NY")</f>
        <v>456 Lenox Ave, New York, NY</v>
      </c>
    </row>
    <row r="2369" spans="1:9" x14ac:dyDescent="0.25">
      <c r="A2369">
        <v>7097830270</v>
      </c>
      <c r="B2369" s="5">
        <v>41552</v>
      </c>
      <c r="C2369">
        <v>21</v>
      </c>
      <c r="D2369">
        <f>VLOOKUP(Table4[[#This Row],[violation_code]],Table2[[#All],[violation_code]:[category]],3,FALSE)</f>
        <v>1</v>
      </c>
      <c r="E2369">
        <v>349570</v>
      </c>
      <c r="F2369" s="4">
        <v>0.36180555555555555</v>
      </c>
      <c r="G2369">
        <v>537</v>
      </c>
      <c r="H2369" t="s">
        <v>62</v>
      </c>
      <c r="I2369" t="str">
        <f>CONCATENATE(Table4[[#This Row],[house_number]]," ",Table4[[#This Row],[street_name]], ", New York, NY")</f>
        <v>537 Lenox Ave, New York, NY</v>
      </c>
    </row>
    <row r="2370" spans="1:9" x14ac:dyDescent="0.25">
      <c r="A2370">
        <v>7097830256</v>
      </c>
      <c r="B2370" s="5">
        <v>41552</v>
      </c>
      <c r="C2370">
        <v>21</v>
      </c>
      <c r="D2370">
        <f>VLOOKUP(Table4[[#This Row],[violation_code]],Table2[[#All],[violation_code]:[category]],3,FALSE)</f>
        <v>1</v>
      </c>
      <c r="E2370">
        <v>349570</v>
      </c>
      <c r="F2370" s="4">
        <v>0.35833333333333334</v>
      </c>
      <c r="G2370" t="s">
        <v>94</v>
      </c>
      <c r="H2370" t="s">
        <v>90</v>
      </c>
      <c r="I2370" t="str">
        <f>CONCATENATE(Table4[[#This Row],[house_number]]," ",Table4[[#This Row],[street_name]], ", New York, NY")</f>
        <v>2446-48 Adam Clayton Powell, New York, NY</v>
      </c>
    </row>
    <row r="2371" spans="1:9" x14ac:dyDescent="0.25">
      <c r="A2371">
        <v>7097830232</v>
      </c>
      <c r="B2371" s="5">
        <v>41552</v>
      </c>
      <c r="C2371">
        <v>21</v>
      </c>
      <c r="D2371">
        <f>VLOOKUP(Table4[[#This Row],[violation_code]],Table2[[#All],[violation_code]:[category]],3,FALSE)</f>
        <v>1</v>
      </c>
      <c r="E2371">
        <v>349570</v>
      </c>
      <c r="F2371" s="4">
        <v>0.35625000000000001</v>
      </c>
      <c r="G2371">
        <v>2460</v>
      </c>
      <c r="H2371" t="s">
        <v>90</v>
      </c>
      <c r="I2371" t="str">
        <f>CONCATENATE(Table4[[#This Row],[house_number]]," ",Table4[[#This Row],[street_name]], ", New York, NY")</f>
        <v>2460 Adam Clayton Powell, New York, NY</v>
      </c>
    </row>
    <row r="2372" spans="1:9" x14ac:dyDescent="0.25">
      <c r="A2372">
        <v>7097830220</v>
      </c>
      <c r="B2372" s="5">
        <v>41552</v>
      </c>
      <c r="C2372">
        <v>21</v>
      </c>
      <c r="D2372">
        <f>VLOOKUP(Table4[[#This Row],[violation_code]],Table2[[#All],[violation_code]:[category]],3,FALSE)</f>
        <v>1</v>
      </c>
      <c r="E2372">
        <v>349570</v>
      </c>
      <c r="F2372" s="4">
        <v>0.35555555555555557</v>
      </c>
      <c r="G2372">
        <v>2468</v>
      </c>
      <c r="H2372" t="s">
        <v>90</v>
      </c>
      <c r="I2372" t="str">
        <f>CONCATENATE(Table4[[#This Row],[house_number]]," ",Table4[[#This Row],[street_name]], ", New York, NY")</f>
        <v>2468 Adam Clayton Powell, New York, NY</v>
      </c>
    </row>
    <row r="2373" spans="1:9" x14ac:dyDescent="0.25">
      <c r="A2373">
        <v>7097830219</v>
      </c>
      <c r="B2373" s="5">
        <v>41552</v>
      </c>
      <c r="C2373">
        <v>21</v>
      </c>
      <c r="D2373">
        <f>VLOOKUP(Table4[[#This Row],[violation_code]],Table2[[#All],[violation_code]:[category]],3,FALSE)</f>
        <v>1</v>
      </c>
      <c r="E2373">
        <v>349570</v>
      </c>
      <c r="F2373" s="4">
        <v>0.35486111111111113</v>
      </c>
      <c r="G2373">
        <v>2477</v>
      </c>
      <c r="H2373" t="s">
        <v>90</v>
      </c>
      <c r="I2373" t="str">
        <f>CONCATENATE(Table4[[#This Row],[house_number]]," ",Table4[[#This Row],[street_name]], ", New York, NY")</f>
        <v>2477 Adam Clayton Powell, New York, NY</v>
      </c>
    </row>
    <row r="2374" spans="1:9" x14ac:dyDescent="0.25">
      <c r="A2374">
        <v>7097830190</v>
      </c>
      <c r="B2374" s="5">
        <v>41552</v>
      </c>
      <c r="C2374">
        <v>21</v>
      </c>
      <c r="D2374">
        <f>VLOOKUP(Table4[[#This Row],[violation_code]],Table2[[#All],[violation_code]:[category]],3,FALSE)</f>
        <v>1</v>
      </c>
      <c r="E2374">
        <v>349570</v>
      </c>
      <c r="F2374" s="4">
        <v>0.3527777777777778</v>
      </c>
      <c r="G2374">
        <v>2495</v>
      </c>
      <c r="H2374" t="s">
        <v>90</v>
      </c>
      <c r="I2374" t="str">
        <f>CONCATENATE(Table4[[#This Row],[house_number]]," ",Table4[[#This Row],[street_name]], ", New York, NY")</f>
        <v>2495 Adam Clayton Powell, New York, NY</v>
      </c>
    </row>
    <row r="2375" spans="1:9" x14ac:dyDescent="0.25">
      <c r="A2375">
        <v>7097830153</v>
      </c>
      <c r="B2375" s="5">
        <v>41552</v>
      </c>
      <c r="C2375">
        <v>21</v>
      </c>
      <c r="D2375">
        <f>VLOOKUP(Table4[[#This Row],[violation_code]],Table2[[#All],[violation_code]:[category]],3,FALSE)</f>
        <v>1</v>
      </c>
      <c r="E2375">
        <v>349570</v>
      </c>
      <c r="F2375" s="4">
        <v>0.34791666666666665</v>
      </c>
      <c r="G2375">
        <v>2310</v>
      </c>
      <c r="H2375" t="s">
        <v>90</v>
      </c>
      <c r="I2375" t="str">
        <f>CONCATENATE(Table4[[#This Row],[house_number]]," ",Table4[[#This Row],[street_name]], ", New York, NY")</f>
        <v>2310 Adam Clayton Powell, New York, NY</v>
      </c>
    </row>
    <row r="2376" spans="1:9" x14ac:dyDescent="0.25">
      <c r="A2376">
        <v>7097830130</v>
      </c>
      <c r="B2376" s="5">
        <v>41552</v>
      </c>
      <c r="C2376">
        <v>21</v>
      </c>
      <c r="D2376">
        <f>VLOOKUP(Table4[[#This Row],[violation_code]],Table2[[#All],[violation_code]:[category]],3,FALSE)</f>
        <v>1</v>
      </c>
      <c r="E2376">
        <v>349570</v>
      </c>
      <c r="F2376" s="4">
        <v>0.34583333333333338</v>
      </c>
      <c r="G2376">
        <v>2362</v>
      </c>
      <c r="H2376" t="s">
        <v>90</v>
      </c>
      <c r="I2376" t="str">
        <f>CONCATENATE(Table4[[#This Row],[house_number]]," ",Table4[[#This Row],[street_name]], ", New York, NY")</f>
        <v>2362 Adam Clayton Powell, New York, NY</v>
      </c>
    </row>
    <row r="2377" spans="1:9" x14ac:dyDescent="0.25">
      <c r="A2377">
        <v>7097830104</v>
      </c>
      <c r="B2377" s="5">
        <v>41552</v>
      </c>
      <c r="C2377">
        <v>21</v>
      </c>
      <c r="D2377">
        <f>VLOOKUP(Table4[[#This Row],[violation_code]],Table2[[#All],[violation_code]:[category]],3,FALSE)</f>
        <v>1</v>
      </c>
      <c r="E2377">
        <v>349570</v>
      </c>
      <c r="F2377" s="4">
        <v>0.34375</v>
      </c>
      <c r="G2377">
        <v>2373</v>
      </c>
      <c r="H2377" t="s">
        <v>90</v>
      </c>
      <c r="I2377" t="str">
        <f>CONCATENATE(Table4[[#This Row],[house_number]]," ",Table4[[#This Row],[street_name]], ", New York, NY")</f>
        <v>2373 Adam Clayton Powell, New York, NY</v>
      </c>
    </row>
    <row r="2378" spans="1:9" x14ac:dyDescent="0.25">
      <c r="A2378">
        <v>7097830074</v>
      </c>
      <c r="B2378" s="5">
        <v>41552</v>
      </c>
      <c r="C2378">
        <v>21</v>
      </c>
      <c r="D2378">
        <f>VLOOKUP(Table4[[#This Row],[violation_code]],Table2[[#All],[violation_code]:[category]],3,FALSE)</f>
        <v>1</v>
      </c>
      <c r="E2378">
        <v>349570</v>
      </c>
      <c r="F2378" s="4">
        <v>0.34166666666666662</v>
      </c>
      <c r="G2378" t="s">
        <v>251</v>
      </c>
      <c r="H2378" t="s">
        <v>90</v>
      </c>
      <c r="I2378" t="str">
        <f>CONCATENATE(Table4[[#This Row],[house_number]]," ",Table4[[#This Row],[street_name]], ", New York, NY")</f>
        <v>2321-39 Adam Clayton Powell, New York, NY</v>
      </c>
    </row>
    <row r="2379" spans="1:9" x14ac:dyDescent="0.25">
      <c r="A2379">
        <v>7097830049</v>
      </c>
      <c r="B2379" s="5">
        <v>41552</v>
      </c>
      <c r="C2379">
        <v>71</v>
      </c>
      <c r="D2379">
        <f>VLOOKUP(Table4[[#This Row],[violation_code]],Table2[[#All],[violation_code]:[category]],3,FALSE)</f>
        <v>5</v>
      </c>
      <c r="E2379">
        <v>349570</v>
      </c>
      <c r="F2379" s="4">
        <v>0.33958333333333335</v>
      </c>
      <c r="G2379">
        <v>2339</v>
      </c>
      <c r="H2379" t="s">
        <v>90</v>
      </c>
      <c r="I2379" t="str">
        <f>CONCATENATE(Table4[[#This Row],[house_number]]," ",Table4[[#This Row],[street_name]], ", New York, NY")</f>
        <v>2339 Adam Clayton Powell, New York, NY</v>
      </c>
    </row>
    <row r="2380" spans="1:9" x14ac:dyDescent="0.25">
      <c r="A2380">
        <v>7097830037</v>
      </c>
      <c r="B2380" s="5">
        <v>41552</v>
      </c>
      <c r="C2380">
        <v>21</v>
      </c>
      <c r="D2380">
        <f>VLOOKUP(Table4[[#This Row],[violation_code]],Table2[[#All],[violation_code]:[category]],3,FALSE)</f>
        <v>1</v>
      </c>
      <c r="E2380">
        <v>349570</v>
      </c>
      <c r="F2380" s="4">
        <v>0.33888888888888885</v>
      </c>
      <c r="G2380">
        <v>2339</v>
      </c>
      <c r="H2380" t="s">
        <v>90</v>
      </c>
      <c r="I2380" t="str">
        <f>CONCATENATE(Table4[[#This Row],[house_number]]," ",Table4[[#This Row],[street_name]], ", New York, NY")</f>
        <v>2339 Adam Clayton Powell, New York, NY</v>
      </c>
    </row>
    <row r="2381" spans="1:9" x14ac:dyDescent="0.25">
      <c r="A2381">
        <v>7097830025</v>
      </c>
      <c r="B2381" s="5">
        <v>41552</v>
      </c>
      <c r="C2381">
        <v>21</v>
      </c>
      <c r="D2381">
        <f>VLOOKUP(Table4[[#This Row],[violation_code]],Table2[[#All],[violation_code]:[category]],3,FALSE)</f>
        <v>1</v>
      </c>
      <c r="E2381">
        <v>349570</v>
      </c>
      <c r="F2381" s="4">
        <v>0.33819444444444446</v>
      </c>
      <c r="G2381">
        <v>2339</v>
      </c>
      <c r="H2381" t="s">
        <v>90</v>
      </c>
      <c r="I2381" t="str">
        <f>CONCATENATE(Table4[[#This Row],[house_number]]," ",Table4[[#This Row],[street_name]], ", New York, NY")</f>
        <v>2339 Adam Clayton Powell, New York, NY</v>
      </c>
    </row>
    <row r="2382" spans="1:9" x14ac:dyDescent="0.25">
      <c r="A2382">
        <v>7097829977</v>
      </c>
      <c r="B2382" s="5">
        <v>41552</v>
      </c>
      <c r="C2382">
        <v>21</v>
      </c>
      <c r="D2382">
        <f>VLOOKUP(Table4[[#This Row],[violation_code]],Table2[[#All],[violation_code]:[category]],3,FALSE)</f>
        <v>1</v>
      </c>
      <c r="E2382">
        <v>349570</v>
      </c>
      <c r="F2382" s="4">
        <v>0.32013888888888892</v>
      </c>
      <c r="G2382">
        <v>2766</v>
      </c>
      <c r="H2382" t="s">
        <v>17</v>
      </c>
      <c r="I2382" t="str">
        <f>CONCATENATE(Table4[[#This Row],[house_number]]," ",Table4[[#This Row],[street_name]], ", New York, NY")</f>
        <v>2766 Broadway, New York, NY</v>
      </c>
    </row>
    <row r="2383" spans="1:9" x14ac:dyDescent="0.25">
      <c r="A2383">
        <v>7097829953</v>
      </c>
      <c r="B2383" s="5">
        <v>41552</v>
      </c>
      <c r="C2383">
        <v>10</v>
      </c>
      <c r="D2383">
        <f>VLOOKUP(Table4[[#This Row],[violation_code]],Table2[[#All],[violation_code]:[category]],3,FALSE)</f>
        <v>2</v>
      </c>
      <c r="E2383">
        <v>349570</v>
      </c>
      <c r="F2383" s="4">
        <v>0.30416666666666664</v>
      </c>
      <c r="G2383">
        <v>903</v>
      </c>
      <c r="H2383" t="s">
        <v>14</v>
      </c>
      <c r="I2383" t="str">
        <f>CONCATENATE(Table4[[#This Row],[house_number]]," ",Table4[[#This Row],[street_name]], ", New York, NY")</f>
        <v>903 Columbus Ave, New York, NY</v>
      </c>
    </row>
    <row r="2384" spans="1:9" x14ac:dyDescent="0.25">
      <c r="A2384">
        <v>7097830414</v>
      </c>
      <c r="B2384" s="5">
        <v>41552</v>
      </c>
      <c r="C2384">
        <v>37</v>
      </c>
      <c r="D2384">
        <f>VLOOKUP(Table4[[#This Row],[violation_code]],Table2[[#All],[violation_code]:[category]],3,FALSE)</f>
        <v>4</v>
      </c>
      <c r="E2384">
        <v>349570</v>
      </c>
      <c r="F2384" s="4">
        <v>0.47916666666666669</v>
      </c>
      <c r="G2384">
        <v>490</v>
      </c>
      <c r="H2384" t="s">
        <v>62</v>
      </c>
      <c r="I2384" t="str">
        <f>CONCATENATE(Table4[[#This Row],[house_number]]," ",Table4[[#This Row],[street_name]], ", New York, NY")</f>
        <v>490 Lenox Ave, New York, NY</v>
      </c>
    </row>
    <row r="2385" spans="1:9" x14ac:dyDescent="0.25">
      <c r="A2385">
        <v>7097830372</v>
      </c>
      <c r="B2385" s="5">
        <v>41552</v>
      </c>
      <c r="C2385">
        <v>38</v>
      </c>
      <c r="D2385">
        <f>VLOOKUP(Table4[[#This Row],[violation_code]],Table2[[#All],[violation_code]:[category]],3,FALSE)</f>
        <v>5</v>
      </c>
      <c r="E2385">
        <v>349570</v>
      </c>
      <c r="F2385" s="4">
        <v>0.3888888888888889</v>
      </c>
      <c r="G2385">
        <v>2196</v>
      </c>
      <c r="H2385" t="s">
        <v>156</v>
      </c>
      <c r="I2385" t="str">
        <f>CONCATENATE(Table4[[#This Row],[house_number]]," ",Table4[[#This Row],[street_name]], ", New York, NY")</f>
        <v>2196 5th Ave, New York, NY</v>
      </c>
    </row>
    <row r="2386" spans="1:9" x14ac:dyDescent="0.25">
      <c r="A2386">
        <v>7097830360</v>
      </c>
      <c r="B2386" s="5">
        <v>41552</v>
      </c>
      <c r="C2386">
        <v>38</v>
      </c>
      <c r="D2386">
        <f>VLOOKUP(Table4[[#This Row],[violation_code]],Table2[[#All],[violation_code]:[category]],3,FALSE)</f>
        <v>5</v>
      </c>
      <c r="E2386">
        <v>349570</v>
      </c>
      <c r="F2386" s="4">
        <v>0.38611111111111113</v>
      </c>
      <c r="G2386">
        <v>40</v>
      </c>
      <c r="H2386" t="s">
        <v>119</v>
      </c>
      <c r="I2386" t="str">
        <f>CONCATENATE(Table4[[#This Row],[house_number]]," ",Table4[[#This Row],[street_name]], ", New York, NY")</f>
        <v>40 W 135th St, New York, NY</v>
      </c>
    </row>
    <row r="2387" spans="1:9" x14ac:dyDescent="0.25">
      <c r="A2387">
        <v>7097830359</v>
      </c>
      <c r="B2387" s="5">
        <v>41552</v>
      </c>
      <c r="C2387">
        <v>38</v>
      </c>
      <c r="D2387">
        <f>VLOOKUP(Table4[[#This Row],[violation_code]],Table2[[#All],[violation_code]:[category]],3,FALSE)</f>
        <v>5</v>
      </c>
      <c r="E2387">
        <v>349570</v>
      </c>
      <c r="F2387" s="4">
        <v>0.38472222222222219</v>
      </c>
      <c r="G2387">
        <v>523</v>
      </c>
      <c r="H2387" t="s">
        <v>62</v>
      </c>
      <c r="I2387" t="str">
        <f>CONCATENATE(Table4[[#This Row],[house_number]]," ",Table4[[#This Row],[street_name]], ", New York, NY")</f>
        <v>523 Lenox Ave, New York, NY</v>
      </c>
    </row>
    <row r="2388" spans="1:9" x14ac:dyDescent="0.25">
      <c r="A2388">
        <v>7097830347</v>
      </c>
      <c r="B2388" s="5">
        <v>41552</v>
      </c>
      <c r="C2388">
        <v>46</v>
      </c>
      <c r="D2388">
        <f>VLOOKUP(Table4[[#This Row],[violation_code]],Table2[[#All],[violation_code]:[category]],3,FALSE)</f>
        <v>3</v>
      </c>
      <c r="E2388">
        <v>349570</v>
      </c>
      <c r="F2388" s="4">
        <v>0.3840277777777778</v>
      </c>
      <c r="G2388">
        <v>523</v>
      </c>
      <c r="H2388" t="s">
        <v>62</v>
      </c>
      <c r="I2388" t="str">
        <f>CONCATENATE(Table4[[#This Row],[house_number]]," ",Table4[[#This Row],[street_name]], ", New York, NY")</f>
        <v>523 Lenox Ave, New York, NY</v>
      </c>
    </row>
    <row r="2389" spans="1:9" x14ac:dyDescent="0.25">
      <c r="A2389">
        <v>7097830323</v>
      </c>
      <c r="B2389" s="5">
        <v>41552</v>
      </c>
      <c r="C2389">
        <v>38</v>
      </c>
      <c r="D2389">
        <f>VLOOKUP(Table4[[#This Row],[violation_code]],Table2[[#All],[violation_code]:[category]],3,FALSE)</f>
        <v>5</v>
      </c>
      <c r="E2389">
        <v>349570</v>
      </c>
      <c r="F2389" s="4">
        <v>0.38194444444444442</v>
      </c>
      <c r="G2389">
        <v>537</v>
      </c>
      <c r="H2389" t="s">
        <v>62</v>
      </c>
      <c r="I2389" t="str">
        <f>CONCATENATE(Table4[[#This Row],[house_number]]," ",Table4[[#This Row],[street_name]], ", New York, NY")</f>
        <v>537 Lenox Ave, New York, NY</v>
      </c>
    </row>
    <row r="2390" spans="1:9" x14ac:dyDescent="0.25">
      <c r="A2390">
        <v>7097830300</v>
      </c>
      <c r="B2390" s="5">
        <v>41552</v>
      </c>
      <c r="C2390">
        <v>19</v>
      </c>
      <c r="D2390">
        <f>VLOOKUP(Table4[[#This Row],[violation_code]],Table2[[#All],[violation_code]:[category]],3,FALSE)</f>
        <v>2</v>
      </c>
      <c r="E2390">
        <v>349570</v>
      </c>
      <c r="F2390" s="4">
        <v>0.36736111111111108</v>
      </c>
      <c r="G2390">
        <v>367</v>
      </c>
      <c r="H2390" t="s">
        <v>62</v>
      </c>
      <c r="I2390" t="str">
        <f>CONCATENATE(Table4[[#This Row],[house_number]]," ",Table4[[#This Row],[street_name]], ", New York, NY")</f>
        <v>367 Lenox Ave, New York, NY</v>
      </c>
    </row>
    <row r="2391" spans="1:9" x14ac:dyDescent="0.25">
      <c r="A2391">
        <v>7097830293</v>
      </c>
      <c r="B2391" s="5">
        <v>41552</v>
      </c>
      <c r="C2391">
        <v>71</v>
      </c>
      <c r="D2391">
        <f>VLOOKUP(Table4[[#This Row],[violation_code]],Table2[[#All],[violation_code]:[category]],3,FALSE)</f>
        <v>5</v>
      </c>
      <c r="E2391">
        <v>349570</v>
      </c>
      <c r="F2391" s="4">
        <v>0.36527777777777781</v>
      </c>
      <c r="G2391">
        <v>449</v>
      </c>
      <c r="H2391" t="s">
        <v>62</v>
      </c>
      <c r="I2391" t="str">
        <f>CONCATENATE(Table4[[#This Row],[house_number]]," ",Table4[[#This Row],[street_name]], ", New York, NY")</f>
        <v>449 Lenox Ave, New York, NY</v>
      </c>
    </row>
    <row r="2392" spans="1:9" x14ac:dyDescent="0.25">
      <c r="A2392">
        <v>7097830268</v>
      </c>
      <c r="B2392" s="5">
        <v>41552</v>
      </c>
      <c r="C2392">
        <v>21</v>
      </c>
      <c r="D2392">
        <f>VLOOKUP(Table4[[#This Row],[violation_code]],Table2[[#All],[violation_code]:[category]],3,FALSE)</f>
        <v>1</v>
      </c>
      <c r="E2392">
        <v>349570</v>
      </c>
      <c r="F2392" s="4">
        <v>0.36041666666666666</v>
      </c>
      <c r="G2392">
        <v>549</v>
      </c>
      <c r="H2392" t="s">
        <v>90</v>
      </c>
      <c r="I2392" t="str">
        <f>CONCATENATE(Table4[[#This Row],[house_number]]," ",Table4[[#This Row],[street_name]], ", New York, NY")</f>
        <v>549 Adam Clayton Powell, New York, NY</v>
      </c>
    </row>
    <row r="2393" spans="1:9" x14ac:dyDescent="0.25">
      <c r="A2393">
        <v>7097830244</v>
      </c>
      <c r="B2393" s="5">
        <v>41552</v>
      </c>
      <c r="C2393">
        <v>21</v>
      </c>
      <c r="D2393">
        <f>VLOOKUP(Table4[[#This Row],[violation_code]],Table2[[#All],[violation_code]:[category]],3,FALSE)</f>
        <v>1</v>
      </c>
      <c r="E2393">
        <v>349570</v>
      </c>
      <c r="F2393" s="4">
        <v>0.35694444444444445</v>
      </c>
      <c r="G2393">
        <v>2454</v>
      </c>
      <c r="H2393" t="s">
        <v>90</v>
      </c>
      <c r="I2393" t="str">
        <f>CONCATENATE(Table4[[#This Row],[house_number]]," ",Table4[[#This Row],[street_name]], ", New York, NY")</f>
        <v>2454 Adam Clayton Powell, New York, NY</v>
      </c>
    </row>
    <row r="2394" spans="1:9" x14ac:dyDescent="0.25">
      <c r="A2394">
        <v>7097830207</v>
      </c>
      <c r="B2394" s="5">
        <v>41552</v>
      </c>
      <c r="C2394">
        <v>21</v>
      </c>
      <c r="D2394">
        <f>VLOOKUP(Table4[[#This Row],[violation_code]],Table2[[#All],[violation_code]:[category]],3,FALSE)</f>
        <v>1</v>
      </c>
      <c r="E2394">
        <v>349570</v>
      </c>
      <c r="F2394" s="4">
        <v>0.35416666666666669</v>
      </c>
      <c r="G2394">
        <v>2484</v>
      </c>
      <c r="H2394" t="s">
        <v>90</v>
      </c>
      <c r="I2394" t="str">
        <f>CONCATENATE(Table4[[#This Row],[house_number]]," ",Table4[[#This Row],[street_name]], ", New York, NY")</f>
        <v>2484 Adam Clayton Powell, New York, NY</v>
      </c>
    </row>
    <row r="2395" spans="1:9" x14ac:dyDescent="0.25">
      <c r="A2395">
        <v>7097830189</v>
      </c>
      <c r="B2395" s="5">
        <v>41552</v>
      </c>
      <c r="C2395">
        <v>21</v>
      </c>
      <c r="D2395">
        <f>VLOOKUP(Table4[[#This Row],[violation_code]],Table2[[#All],[violation_code]:[category]],3,FALSE)</f>
        <v>1</v>
      </c>
      <c r="E2395">
        <v>349570</v>
      </c>
      <c r="F2395" s="4">
        <v>0.35138888888888892</v>
      </c>
      <c r="G2395">
        <v>2283</v>
      </c>
      <c r="H2395" t="s">
        <v>90</v>
      </c>
      <c r="I2395" t="str">
        <f>CONCATENATE(Table4[[#This Row],[house_number]]," ",Table4[[#This Row],[street_name]], ", New York, NY")</f>
        <v>2283 Adam Clayton Powell, New York, NY</v>
      </c>
    </row>
    <row r="2396" spans="1:9" x14ac:dyDescent="0.25">
      <c r="A2396">
        <v>7097830177</v>
      </c>
      <c r="B2396" s="5">
        <v>41552</v>
      </c>
      <c r="C2396">
        <v>21</v>
      </c>
      <c r="D2396">
        <f>VLOOKUP(Table4[[#This Row],[violation_code]],Table2[[#All],[violation_code]:[category]],3,FALSE)</f>
        <v>1</v>
      </c>
      <c r="E2396">
        <v>349570</v>
      </c>
      <c r="F2396" s="4">
        <v>0.35000000000000003</v>
      </c>
      <c r="G2396">
        <v>2289</v>
      </c>
      <c r="H2396" t="s">
        <v>90</v>
      </c>
      <c r="I2396" t="str">
        <f>CONCATENATE(Table4[[#This Row],[house_number]]," ",Table4[[#This Row],[street_name]], ", New York, NY")</f>
        <v>2289 Adam Clayton Powell, New York, NY</v>
      </c>
    </row>
    <row r="2397" spans="1:9" x14ac:dyDescent="0.25">
      <c r="A2397">
        <v>7097830165</v>
      </c>
      <c r="B2397" s="5">
        <v>41552</v>
      </c>
      <c r="C2397">
        <v>21</v>
      </c>
      <c r="D2397">
        <f>VLOOKUP(Table4[[#This Row],[violation_code]],Table2[[#All],[violation_code]:[category]],3,FALSE)</f>
        <v>1</v>
      </c>
      <c r="E2397">
        <v>349570</v>
      </c>
      <c r="F2397" s="4">
        <v>0.34861111111111115</v>
      </c>
      <c r="G2397">
        <v>2308</v>
      </c>
      <c r="H2397" t="s">
        <v>90</v>
      </c>
      <c r="I2397" t="str">
        <f>CONCATENATE(Table4[[#This Row],[house_number]]," ",Table4[[#This Row],[street_name]], ", New York, NY")</f>
        <v>2308 Adam Clayton Powell, New York, NY</v>
      </c>
    </row>
    <row r="2398" spans="1:9" x14ac:dyDescent="0.25">
      <c r="A2398">
        <v>7097830141</v>
      </c>
      <c r="B2398" s="5">
        <v>41552</v>
      </c>
      <c r="C2398">
        <v>21</v>
      </c>
      <c r="D2398">
        <f>VLOOKUP(Table4[[#This Row],[violation_code]],Table2[[#All],[violation_code]:[category]],3,FALSE)</f>
        <v>1</v>
      </c>
      <c r="E2398">
        <v>349570</v>
      </c>
      <c r="F2398" s="4">
        <v>0.34722222222222227</v>
      </c>
      <c r="G2398">
        <v>2330</v>
      </c>
      <c r="H2398" t="s">
        <v>90</v>
      </c>
      <c r="I2398" t="str">
        <f>CONCATENATE(Table4[[#This Row],[house_number]]," ",Table4[[#This Row],[street_name]], ", New York, NY")</f>
        <v>2330 Adam Clayton Powell, New York, NY</v>
      </c>
    </row>
    <row r="2399" spans="1:9" x14ac:dyDescent="0.25">
      <c r="A2399">
        <v>7097830128</v>
      </c>
      <c r="B2399" s="5">
        <v>41552</v>
      </c>
      <c r="C2399">
        <v>21</v>
      </c>
      <c r="D2399">
        <f>VLOOKUP(Table4[[#This Row],[violation_code]],Table2[[#All],[violation_code]:[category]],3,FALSE)</f>
        <v>1</v>
      </c>
      <c r="E2399">
        <v>349570</v>
      </c>
      <c r="F2399" s="4">
        <v>0.34513888888888888</v>
      </c>
      <c r="G2399">
        <v>2368</v>
      </c>
      <c r="H2399" t="s">
        <v>90</v>
      </c>
      <c r="I2399" t="str">
        <f>CONCATENATE(Table4[[#This Row],[house_number]]," ",Table4[[#This Row],[street_name]], ", New York, NY")</f>
        <v>2368 Adam Clayton Powell, New York, NY</v>
      </c>
    </row>
    <row r="2400" spans="1:9" x14ac:dyDescent="0.25">
      <c r="A2400">
        <v>7097830116</v>
      </c>
      <c r="B2400" s="5">
        <v>41552</v>
      </c>
      <c r="C2400">
        <v>21</v>
      </c>
      <c r="D2400">
        <f>VLOOKUP(Table4[[#This Row],[violation_code]],Table2[[#All],[violation_code]:[category]],3,FALSE)</f>
        <v>1</v>
      </c>
      <c r="E2400">
        <v>349570</v>
      </c>
      <c r="F2400" s="4">
        <v>0.3444444444444445</v>
      </c>
      <c r="G2400">
        <v>2373</v>
      </c>
      <c r="H2400" t="s">
        <v>90</v>
      </c>
      <c r="I2400" t="str">
        <f>CONCATENATE(Table4[[#This Row],[house_number]]," ",Table4[[#This Row],[street_name]], ", New York, NY")</f>
        <v>2373 Adam Clayton Powell, New York, NY</v>
      </c>
    </row>
    <row r="2401" spans="1:9" x14ac:dyDescent="0.25">
      <c r="A2401">
        <v>7097830098</v>
      </c>
      <c r="B2401" s="5">
        <v>41552</v>
      </c>
      <c r="C2401">
        <v>21</v>
      </c>
      <c r="D2401">
        <f>VLOOKUP(Table4[[#This Row],[violation_code]],Table2[[#All],[violation_code]:[category]],3,FALSE)</f>
        <v>1</v>
      </c>
      <c r="E2401">
        <v>349570</v>
      </c>
      <c r="F2401" s="4">
        <v>0.3430555555555555</v>
      </c>
      <c r="G2401">
        <v>2350</v>
      </c>
      <c r="H2401" t="s">
        <v>90</v>
      </c>
      <c r="I2401" t="str">
        <f>CONCATENATE(Table4[[#This Row],[house_number]]," ",Table4[[#This Row],[street_name]], ", New York, NY")</f>
        <v>2350 Adam Clayton Powell, New York, NY</v>
      </c>
    </row>
    <row r="2402" spans="1:9" x14ac:dyDescent="0.25">
      <c r="A2402">
        <v>7097830086</v>
      </c>
      <c r="B2402" s="5">
        <v>41552</v>
      </c>
      <c r="C2402">
        <v>21</v>
      </c>
      <c r="D2402">
        <f>VLOOKUP(Table4[[#This Row],[violation_code]],Table2[[#All],[violation_code]:[category]],3,FALSE)</f>
        <v>1</v>
      </c>
      <c r="E2402">
        <v>349570</v>
      </c>
      <c r="F2402" s="4">
        <v>0.34236111111111112</v>
      </c>
      <c r="G2402">
        <v>2321</v>
      </c>
      <c r="H2402" t="s">
        <v>90</v>
      </c>
      <c r="I2402" t="str">
        <f>CONCATENATE(Table4[[#This Row],[house_number]]," ",Table4[[#This Row],[street_name]], ", New York, NY")</f>
        <v>2321 Adam Clayton Powell, New York, NY</v>
      </c>
    </row>
    <row r="2403" spans="1:9" x14ac:dyDescent="0.25">
      <c r="A2403">
        <v>7097830062</v>
      </c>
      <c r="B2403" s="5">
        <v>41552</v>
      </c>
      <c r="C2403">
        <v>21</v>
      </c>
      <c r="D2403">
        <f>VLOOKUP(Table4[[#This Row],[violation_code]],Table2[[#All],[violation_code]:[category]],3,FALSE)</f>
        <v>1</v>
      </c>
      <c r="E2403">
        <v>349570</v>
      </c>
      <c r="F2403" s="4">
        <v>0.34097222222222223</v>
      </c>
      <c r="G2403">
        <v>2339</v>
      </c>
      <c r="H2403" t="s">
        <v>90</v>
      </c>
      <c r="I2403" t="str">
        <f>CONCATENATE(Table4[[#This Row],[house_number]]," ",Table4[[#This Row],[street_name]], ", New York, NY")</f>
        <v>2339 Adam Clayton Powell, New York, NY</v>
      </c>
    </row>
    <row r="2404" spans="1:9" x14ac:dyDescent="0.25">
      <c r="A2404">
        <v>7097830050</v>
      </c>
      <c r="B2404" s="5">
        <v>41552</v>
      </c>
      <c r="C2404">
        <v>21</v>
      </c>
      <c r="D2404">
        <f>VLOOKUP(Table4[[#This Row],[violation_code]],Table2[[#All],[violation_code]:[category]],3,FALSE)</f>
        <v>1</v>
      </c>
      <c r="E2404">
        <v>349570</v>
      </c>
      <c r="F2404" s="4">
        <v>0.34027777777777773</v>
      </c>
      <c r="G2404">
        <v>2339</v>
      </c>
      <c r="H2404" t="s">
        <v>90</v>
      </c>
      <c r="I2404" t="str">
        <f>CONCATENATE(Table4[[#This Row],[house_number]]," ",Table4[[#This Row],[street_name]], ", New York, NY")</f>
        <v>2339 Adam Clayton Powell, New York, NY</v>
      </c>
    </row>
    <row r="2405" spans="1:9" x14ac:dyDescent="0.25">
      <c r="A2405">
        <v>7097830013</v>
      </c>
      <c r="B2405" s="5">
        <v>41552</v>
      </c>
      <c r="C2405">
        <v>21</v>
      </c>
      <c r="D2405">
        <f>VLOOKUP(Table4[[#This Row],[violation_code]],Table2[[#All],[violation_code]:[category]],3,FALSE)</f>
        <v>1</v>
      </c>
      <c r="E2405">
        <v>349570</v>
      </c>
      <c r="F2405" s="4">
        <v>0.33749999999999997</v>
      </c>
      <c r="G2405">
        <v>2310</v>
      </c>
      <c r="H2405" t="s">
        <v>90</v>
      </c>
      <c r="I2405" t="str">
        <f>CONCATENATE(Table4[[#This Row],[house_number]]," ",Table4[[#This Row],[street_name]], ", New York, NY")</f>
        <v>2310 Adam Clayton Powell, New York, NY</v>
      </c>
    </row>
    <row r="2406" spans="1:9" x14ac:dyDescent="0.25">
      <c r="A2406">
        <v>7097830001</v>
      </c>
      <c r="B2406" s="5">
        <v>41552</v>
      </c>
      <c r="C2406">
        <v>19</v>
      </c>
      <c r="D2406">
        <f>VLOOKUP(Table4[[#This Row],[violation_code]],Table2[[#All],[violation_code]:[category]],3,FALSE)</f>
        <v>2</v>
      </c>
      <c r="E2406">
        <v>349570</v>
      </c>
      <c r="F2406" s="4">
        <v>0.32847222222222222</v>
      </c>
      <c r="G2406">
        <v>271</v>
      </c>
      <c r="H2406" t="s">
        <v>69</v>
      </c>
      <c r="I2406" t="str">
        <f>CONCATENATE(Table4[[#This Row],[house_number]]," ",Table4[[#This Row],[street_name]], ", New York, NY")</f>
        <v>271 W 125th St, New York, NY</v>
      </c>
    </row>
    <row r="2407" spans="1:9" x14ac:dyDescent="0.25">
      <c r="A2407">
        <v>7097829990</v>
      </c>
      <c r="B2407" s="5">
        <v>41552</v>
      </c>
      <c r="C2407">
        <v>19</v>
      </c>
      <c r="D2407">
        <f>VLOOKUP(Table4[[#This Row],[violation_code]],Table2[[#All],[violation_code]:[category]],3,FALSE)</f>
        <v>2</v>
      </c>
      <c r="E2407">
        <v>349570</v>
      </c>
      <c r="F2407" s="4">
        <v>0.32291666666666669</v>
      </c>
      <c r="G2407">
        <v>2848</v>
      </c>
      <c r="H2407" t="s">
        <v>17</v>
      </c>
      <c r="I2407" t="str">
        <f>CONCATENATE(Table4[[#This Row],[house_number]]," ",Table4[[#This Row],[street_name]], ", New York, NY")</f>
        <v>2848 Broadway, New York, NY</v>
      </c>
    </row>
    <row r="2408" spans="1:9" x14ac:dyDescent="0.25">
      <c r="A2408">
        <v>7097829989</v>
      </c>
      <c r="B2408" s="5">
        <v>41552</v>
      </c>
      <c r="C2408">
        <v>21</v>
      </c>
      <c r="D2408">
        <f>VLOOKUP(Table4[[#This Row],[violation_code]],Table2[[#All],[violation_code]:[category]],3,FALSE)</f>
        <v>1</v>
      </c>
      <c r="E2408">
        <v>349570</v>
      </c>
      <c r="F2408" s="4">
        <v>0.3215277777777778</v>
      </c>
      <c r="G2408">
        <v>2808</v>
      </c>
      <c r="H2408" t="s">
        <v>17</v>
      </c>
      <c r="I2408" t="str">
        <f>CONCATENATE(Table4[[#This Row],[house_number]]," ",Table4[[#This Row],[street_name]], ", New York, NY")</f>
        <v>2808 Broadway, New York, NY</v>
      </c>
    </row>
    <row r="2409" spans="1:9" x14ac:dyDescent="0.25">
      <c r="A2409">
        <v>7097829965</v>
      </c>
      <c r="B2409" s="5">
        <v>41552</v>
      </c>
      <c r="C2409">
        <v>71</v>
      </c>
      <c r="D2409">
        <f>VLOOKUP(Table4[[#This Row],[violation_code]],Table2[[#All],[violation_code]:[category]],3,FALSE)</f>
        <v>5</v>
      </c>
      <c r="E2409">
        <v>349570</v>
      </c>
      <c r="F2409" s="4">
        <v>0.30486111111111108</v>
      </c>
      <c r="G2409">
        <v>907</v>
      </c>
      <c r="H2409" t="s">
        <v>14</v>
      </c>
      <c r="I2409" t="str">
        <f>CONCATENATE(Table4[[#This Row],[house_number]]," ",Table4[[#This Row],[street_name]], ", New York, NY")</f>
        <v>907 Columbus Ave, New York, NY</v>
      </c>
    </row>
    <row r="2410" spans="1:9" x14ac:dyDescent="0.25">
      <c r="A2410">
        <v>7097829941</v>
      </c>
      <c r="B2410" s="5">
        <v>41552</v>
      </c>
      <c r="C2410">
        <v>21</v>
      </c>
      <c r="D2410">
        <f>VLOOKUP(Table4[[#This Row],[violation_code]],Table2[[#All],[violation_code]:[category]],3,FALSE)</f>
        <v>1</v>
      </c>
      <c r="E2410">
        <v>349570</v>
      </c>
      <c r="F2410" s="4">
        <v>0.30277777777777776</v>
      </c>
      <c r="G2410">
        <v>963</v>
      </c>
      <c r="H2410" t="s">
        <v>14</v>
      </c>
      <c r="I2410" t="str">
        <f>CONCATENATE(Table4[[#This Row],[house_number]]," ",Table4[[#This Row],[street_name]], ", New York, NY")</f>
        <v>963 Columbus Ave, New York, NY</v>
      </c>
    </row>
    <row r="2411" spans="1:9" x14ac:dyDescent="0.25">
      <c r="A2411">
        <v>7097829930</v>
      </c>
      <c r="B2411" s="5">
        <v>41552</v>
      </c>
      <c r="C2411">
        <v>21</v>
      </c>
      <c r="D2411">
        <f>VLOOKUP(Table4[[#This Row],[violation_code]],Table2[[#All],[violation_code]:[category]],3,FALSE)</f>
        <v>1</v>
      </c>
      <c r="E2411">
        <v>349570</v>
      </c>
      <c r="F2411" s="4">
        <v>0.29930555555555555</v>
      </c>
      <c r="G2411">
        <v>906</v>
      </c>
      <c r="H2411" t="s">
        <v>14</v>
      </c>
      <c r="I2411" t="str">
        <f>CONCATENATE(Table4[[#This Row],[house_number]]," ",Table4[[#This Row],[street_name]], ", New York, NY")</f>
        <v>906 Columbus Ave, New York, NY</v>
      </c>
    </row>
    <row r="2412" spans="1:9" x14ac:dyDescent="0.25">
      <c r="A2412">
        <v>7097829928</v>
      </c>
      <c r="B2412" s="5">
        <v>41552</v>
      </c>
      <c r="C2412">
        <v>21</v>
      </c>
      <c r="D2412">
        <f>VLOOKUP(Table4[[#This Row],[violation_code]],Table2[[#All],[violation_code]:[category]],3,FALSE)</f>
        <v>1</v>
      </c>
      <c r="E2412">
        <v>349570</v>
      </c>
      <c r="F2412" s="4">
        <v>0.29791666666666666</v>
      </c>
      <c r="G2412">
        <v>910</v>
      </c>
      <c r="H2412" t="s">
        <v>14</v>
      </c>
      <c r="I2412" t="str">
        <f>CONCATENATE(Table4[[#This Row],[house_number]]," ",Table4[[#This Row],[street_name]], ", New York, NY")</f>
        <v>910 Columbus Ave, New York, NY</v>
      </c>
    </row>
    <row r="2413" spans="1:9" x14ac:dyDescent="0.25">
      <c r="A2413">
        <v>7097829874</v>
      </c>
      <c r="B2413" s="5">
        <v>41552</v>
      </c>
      <c r="C2413">
        <v>21</v>
      </c>
      <c r="D2413">
        <f>VLOOKUP(Table4[[#This Row],[violation_code]],Table2[[#All],[violation_code]:[category]],3,FALSE)</f>
        <v>1</v>
      </c>
      <c r="E2413">
        <v>349570</v>
      </c>
      <c r="F2413" s="4">
        <v>0.27708333333333335</v>
      </c>
      <c r="G2413">
        <v>830</v>
      </c>
      <c r="H2413" t="s">
        <v>14</v>
      </c>
      <c r="I2413" t="str">
        <f>CONCATENATE(Table4[[#This Row],[house_number]]," ",Table4[[#This Row],[street_name]], ", New York, NY")</f>
        <v>830 Columbus Ave, New York, NY</v>
      </c>
    </row>
    <row r="2414" spans="1:9" x14ac:dyDescent="0.25">
      <c r="A2414">
        <v>7097829862</v>
      </c>
      <c r="B2414" s="5">
        <v>41552</v>
      </c>
      <c r="C2414">
        <v>21</v>
      </c>
      <c r="D2414">
        <f>VLOOKUP(Table4[[#This Row],[violation_code]],Table2[[#All],[violation_code]:[category]],3,FALSE)</f>
        <v>1</v>
      </c>
      <c r="E2414">
        <v>349570</v>
      </c>
      <c r="F2414" s="4">
        <v>0.27569444444444446</v>
      </c>
      <c r="G2414">
        <v>875</v>
      </c>
      <c r="H2414" t="s">
        <v>14</v>
      </c>
      <c r="I2414" t="str">
        <f>CONCATENATE(Table4[[#This Row],[house_number]]," ",Table4[[#This Row],[street_name]], ", New York, NY")</f>
        <v>875 Columbus Ave, New York, NY</v>
      </c>
    </row>
    <row r="2415" spans="1:9" x14ac:dyDescent="0.25">
      <c r="A2415">
        <v>7097829850</v>
      </c>
      <c r="B2415" s="5">
        <v>41552</v>
      </c>
      <c r="C2415">
        <v>21</v>
      </c>
      <c r="D2415">
        <f>VLOOKUP(Table4[[#This Row],[violation_code]],Table2[[#All],[violation_code]:[category]],3,FALSE)</f>
        <v>1</v>
      </c>
      <c r="E2415">
        <v>349570</v>
      </c>
      <c r="F2415" s="4">
        <v>0.27499999999999997</v>
      </c>
      <c r="G2415">
        <v>885</v>
      </c>
      <c r="H2415" t="s">
        <v>14</v>
      </c>
      <c r="I2415" t="str">
        <f>CONCATENATE(Table4[[#This Row],[house_number]]," ",Table4[[#This Row],[street_name]], ", New York, NY")</f>
        <v>885 Columbus Ave, New York, NY</v>
      </c>
    </row>
    <row r="2416" spans="1:9" x14ac:dyDescent="0.25">
      <c r="A2416">
        <v>7097830785</v>
      </c>
      <c r="B2416" s="5">
        <v>41554</v>
      </c>
      <c r="C2416">
        <v>21</v>
      </c>
      <c r="D2416">
        <f>VLOOKUP(Table4[[#This Row],[violation_code]],Table2[[#All],[violation_code]:[category]],3,FALSE)</f>
        <v>1</v>
      </c>
      <c r="E2416">
        <v>349570</v>
      </c>
      <c r="F2416" s="4">
        <v>0.49305555555555558</v>
      </c>
      <c r="G2416">
        <v>255</v>
      </c>
      <c r="H2416" t="s">
        <v>38</v>
      </c>
      <c r="I2416" t="str">
        <f>CONCATENATE(Table4[[#This Row],[house_number]]," ",Table4[[#This Row],[street_name]], ", New York, NY")</f>
        <v>255 W 139th St, New York, NY</v>
      </c>
    </row>
    <row r="2417" spans="1:9" x14ac:dyDescent="0.25">
      <c r="A2417">
        <v>7097830773</v>
      </c>
      <c r="B2417" s="5">
        <v>41554</v>
      </c>
      <c r="C2417">
        <v>21</v>
      </c>
      <c r="D2417">
        <f>VLOOKUP(Table4[[#This Row],[violation_code]],Table2[[#All],[violation_code]:[category]],3,FALSE)</f>
        <v>1</v>
      </c>
      <c r="E2417">
        <v>349570</v>
      </c>
      <c r="F2417" s="4">
        <v>0.4909722222222222</v>
      </c>
      <c r="G2417">
        <v>205</v>
      </c>
      <c r="H2417" t="s">
        <v>27</v>
      </c>
      <c r="I2417" t="str">
        <f>CONCATENATE(Table4[[#This Row],[house_number]]," ",Table4[[#This Row],[street_name]], ", New York, NY")</f>
        <v>205 W 138th St, New York, NY</v>
      </c>
    </row>
    <row r="2418" spans="1:9" x14ac:dyDescent="0.25">
      <c r="A2418">
        <v>7097830761</v>
      </c>
      <c r="B2418" s="5">
        <v>41554</v>
      </c>
      <c r="C2418">
        <v>21</v>
      </c>
      <c r="D2418">
        <f>VLOOKUP(Table4[[#This Row],[violation_code]],Table2[[#All],[violation_code]:[category]],3,FALSE)</f>
        <v>1</v>
      </c>
      <c r="E2418">
        <v>349570</v>
      </c>
      <c r="F2418" s="4">
        <v>0.48888888888888887</v>
      </c>
      <c r="G2418">
        <v>219</v>
      </c>
      <c r="H2418" t="s">
        <v>27</v>
      </c>
      <c r="I2418" t="str">
        <f>CONCATENATE(Table4[[#This Row],[house_number]]," ",Table4[[#This Row],[street_name]], ", New York, NY")</f>
        <v>219 W 138th St, New York, NY</v>
      </c>
    </row>
    <row r="2419" spans="1:9" x14ac:dyDescent="0.25">
      <c r="A2419">
        <v>7097830750</v>
      </c>
      <c r="B2419" s="5">
        <v>41554</v>
      </c>
      <c r="C2419">
        <v>21</v>
      </c>
      <c r="D2419">
        <f>VLOOKUP(Table4[[#This Row],[violation_code]],Table2[[#All],[violation_code]:[category]],3,FALSE)</f>
        <v>1</v>
      </c>
      <c r="E2419">
        <v>349570</v>
      </c>
      <c r="F2419" s="4">
        <v>0.48749999999999999</v>
      </c>
      <c r="G2419">
        <v>315</v>
      </c>
      <c r="H2419" t="s">
        <v>25</v>
      </c>
      <c r="I2419" t="str">
        <f>CONCATENATE(Table4[[#This Row],[house_number]]," ",Table4[[#This Row],[street_name]], ", New York, NY")</f>
        <v>315 W 137th St, New York, NY</v>
      </c>
    </row>
    <row r="2420" spans="1:9" x14ac:dyDescent="0.25">
      <c r="A2420">
        <v>7097830748</v>
      </c>
      <c r="B2420" s="5">
        <v>41554</v>
      </c>
      <c r="C2420">
        <v>21</v>
      </c>
      <c r="D2420">
        <f>VLOOKUP(Table4[[#This Row],[violation_code]],Table2[[#All],[violation_code]:[category]],3,FALSE)</f>
        <v>1</v>
      </c>
      <c r="E2420">
        <v>349570</v>
      </c>
      <c r="F2420" s="4">
        <v>0.48680555555555555</v>
      </c>
      <c r="G2420">
        <v>325</v>
      </c>
      <c r="H2420" t="s">
        <v>25</v>
      </c>
      <c r="I2420" t="str">
        <f>CONCATENATE(Table4[[#This Row],[house_number]]," ",Table4[[#This Row],[street_name]], ", New York, NY")</f>
        <v>325 W 137th St, New York, NY</v>
      </c>
    </row>
    <row r="2421" spans="1:9" x14ac:dyDescent="0.25">
      <c r="A2421">
        <v>7097830736</v>
      </c>
      <c r="B2421" s="5">
        <v>41554</v>
      </c>
      <c r="C2421">
        <v>21</v>
      </c>
      <c r="D2421">
        <f>VLOOKUP(Table4[[#This Row],[violation_code]],Table2[[#All],[violation_code]:[category]],3,FALSE)</f>
        <v>1</v>
      </c>
      <c r="E2421">
        <v>349570</v>
      </c>
      <c r="F2421" s="4">
        <v>0.48472222222222222</v>
      </c>
      <c r="G2421">
        <v>200</v>
      </c>
      <c r="H2421" t="s">
        <v>25</v>
      </c>
      <c r="I2421" t="str">
        <f>CONCATENATE(Table4[[#This Row],[house_number]]," ",Table4[[#This Row],[street_name]], ", New York, NY")</f>
        <v>200 W 137th St, New York, NY</v>
      </c>
    </row>
    <row r="2422" spans="1:9" x14ac:dyDescent="0.25">
      <c r="A2422">
        <v>7097830712</v>
      </c>
      <c r="B2422" s="5">
        <v>41554</v>
      </c>
      <c r="C2422">
        <v>21</v>
      </c>
      <c r="D2422">
        <f>VLOOKUP(Table4[[#This Row],[violation_code]],Table2[[#All],[violation_code]:[category]],3,FALSE)</f>
        <v>1</v>
      </c>
      <c r="E2422">
        <v>349570</v>
      </c>
      <c r="F2422" s="4">
        <v>0.46597222222222223</v>
      </c>
      <c r="G2422">
        <v>34</v>
      </c>
      <c r="H2422" t="s">
        <v>52</v>
      </c>
      <c r="I2422" t="str">
        <f>CONCATENATE(Table4[[#This Row],[house_number]]," ",Table4[[#This Row],[street_name]], ", New York, NY")</f>
        <v>34 Claremont Ave, New York, NY</v>
      </c>
    </row>
    <row r="2423" spans="1:9" x14ac:dyDescent="0.25">
      <c r="A2423">
        <v>7097830700</v>
      </c>
      <c r="B2423" s="5">
        <v>41554</v>
      </c>
      <c r="C2423">
        <v>21</v>
      </c>
      <c r="D2423">
        <f>VLOOKUP(Table4[[#This Row],[violation_code]],Table2[[#All],[violation_code]:[category]],3,FALSE)</f>
        <v>1</v>
      </c>
      <c r="E2423">
        <v>349570</v>
      </c>
      <c r="F2423" s="4">
        <v>0.46527777777777773</v>
      </c>
      <c r="G2423">
        <v>34</v>
      </c>
      <c r="H2423" t="s">
        <v>52</v>
      </c>
      <c r="I2423" t="str">
        <f>CONCATENATE(Table4[[#This Row],[house_number]]," ",Table4[[#This Row],[street_name]], ", New York, NY")</f>
        <v>34 Claremont Ave, New York, NY</v>
      </c>
    </row>
    <row r="2424" spans="1:9" x14ac:dyDescent="0.25">
      <c r="A2424">
        <v>7097830694</v>
      </c>
      <c r="B2424" s="5">
        <v>41554</v>
      </c>
      <c r="C2424">
        <v>21</v>
      </c>
      <c r="D2424">
        <f>VLOOKUP(Table4[[#This Row],[violation_code]],Table2[[#All],[violation_code]:[category]],3,FALSE)</f>
        <v>1</v>
      </c>
      <c r="E2424">
        <v>349570</v>
      </c>
      <c r="F2424" s="4">
        <v>0.46388888888888885</v>
      </c>
      <c r="G2424">
        <v>34</v>
      </c>
      <c r="H2424" t="s">
        <v>52</v>
      </c>
      <c r="I2424" t="str">
        <f>CONCATENATE(Table4[[#This Row],[house_number]]," ",Table4[[#This Row],[street_name]], ", New York, NY")</f>
        <v>34 Claremont Ave, New York, NY</v>
      </c>
    </row>
    <row r="2425" spans="1:9" x14ac:dyDescent="0.25">
      <c r="A2425">
        <v>7097830670</v>
      </c>
      <c r="B2425" s="5">
        <v>41554</v>
      </c>
      <c r="C2425">
        <v>21</v>
      </c>
      <c r="D2425">
        <f>VLOOKUP(Table4[[#This Row],[violation_code]],Table2[[#All],[violation_code]:[category]],3,FALSE)</f>
        <v>1</v>
      </c>
      <c r="E2425">
        <v>349570</v>
      </c>
      <c r="F2425" s="4">
        <v>0.40486111111111112</v>
      </c>
      <c r="G2425">
        <v>73</v>
      </c>
      <c r="H2425" t="s">
        <v>23</v>
      </c>
      <c r="I2425" t="str">
        <f>CONCATENATE(Table4[[#This Row],[house_number]]," ",Table4[[#This Row],[street_name]], ", New York, NY")</f>
        <v>73 W 130th St, New York, NY</v>
      </c>
    </row>
    <row r="2426" spans="1:9" x14ac:dyDescent="0.25">
      <c r="A2426">
        <v>7097830669</v>
      </c>
      <c r="B2426" s="5">
        <v>41554</v>
      </c>
      <c r="C2426">
        <v>21</v>
      </c>
      <c r="D2426">
        <f>VLOOKUP(Table4[[#This Row],[violation_code]],Table2[[#All],[violation_code]:[category]],3,FALSE)</f>
        <v>1</v>
      </c>
      <c r="E2426">
        <v>349570</v>
      </c>
      <c r="F2426" s="4">
        <v>0.40277777777777773</v>
      </c>
      <c r="G2426" t="s">
        <v>252</v>
      </c>
      <c r="H2426" t="s">
        <v>79</v>
      </c>
      <c r="I2426" t="str">
        <f>CONCATENATE(Table4[[#This Row],[house_number]]," ",Table4[[#This Row],[street_name]], ", New York, NY")</f>
        <v>38-40 W 128th St, New York, NY</v>
      </c>
    </row>
    <row r="2427" spans="1:9" x14ac:dyDescent="0.25">
      <c r="A2427">
        <v>7097830645</v>
      </c>
      <c r="B2427" s="5">
        <v>41554</v>
      </c>
      <c r="C2427">
        <v>21</v>
      </c>
      <c r="D2427">
        <f>VLOOKUP(Table4[[#This Row],[violation_code]],Table2[[#All],[violation_code]:[category]],3,FALSE)</f>
        <v>1</v>
      </c>
      <c r="E2427">
        <v>349570</v>
      </c>
      <c r="F2427" s="4">
        <v>0.39999999999999997</v>
      </c>
      <c r="G2427">
        <v>125</v>
      </c>
      <c r="H2427" t="s">
        <v>79</v>
      </c>
      <c r="I2427" t="str">
        <f>CONCATENATE(Table4[[#This Row],[house_number]]," ",Table4[[#This Row],[street_name]], ", New York, NY")</f>
        <v>125 W 128th St, New York, NY</v>
      </c>
    </row>
    <row r="2428" spans="1:9" x14ac:dyDescent="0.25">
      <c r="A2428">
        <v>7097830621</v>
      </c>
      <c r="B2428" s="5">
        <v>41554</v>
      </c>
      <c r="C2428">
        <v>21</v>
      </c>
      <c r="D2428">
        <f>VLOOKUP(Table4[[#This Row],[violation_code]],Table2[[#All],[violation_code]:[category]],3,FALSE)</f>
        <v>1</v>
      </c>
      <c r="E2428">
        <v>349570</v>
      </c>
      <c r="F2428" s="4">
        <v>0.37986111111111115</v>
      </c>
      <c r="G2428">
        <v>25</v>
      </c>
      <c r="H2428" t="s">
        <v>67</v>
      </c>
      <c r="I2428" t="str">
        <f>CONCATENATE(Table4[[#This Row],[house_number]]," ",Table4[[#This Row],[street_name]], ", New York, NY")</f>
        <v>25 St Nicholas Ave, New York, NY</v>
      </c>
    </row>
    <row r="2429" spans="1:9" x14ac:dyDescent="0.25">
      <c r="A2429">
        <v>7097830608</v>
      </c>
      <c r="B2429" s="5">
        <v>41554</v>
      </c>
      <c r="C2429">
        <v>14</v>
      </c>
      <c r="D2429">
        <f>VLOOKUP(Table4[[#This Row],[violation_code]],Table2[[#All],[violation_code]:[category]],3,FALSE)</f>
        <v>2</v>
      </c>
      <c r="E2429">
        <v>349570</v>
      </c>
      <c r="F2429" s="4">
        <v>0.36388888888888887</v>
      </c>
      <c r="G2429">
        <v>530</v>
      </c>
      <c r="H2429" t="s">
        <v>160</v>
      </c>
      <c r="I2429" t="str">
        <f>CONCATENATE(Table4[[#This Row],[house_number]]," ",Table4[[#This Row],[street_name]], ", New York, NY")</f>
        <v>530 Manhattan Ave, New York, NY</v>
      </c>
    </row>
    <row r="2430" spans="1:9" x14ac:dyDescent="0.25">
      <c r="A2430">
        <v>7097830580</v>
      </c>
      <c r="B2430" s="5">
        <v>41554</v>
      </c>
      <c r="C2430">
        <v>21</v>
      </c>
      <c r="D2430">
        <f>VLOOKUP(Table4[[#This Row],[violation_code]],Table2[[#All],[violation_code]:[category]],3,FALSE)</f>
        <v>1</v>
      </c>
      <c r="E2430">
        <v>349570</v>
      </c>
      <c r="F2430" s="4">
        <v>0.34166666666666662</v>
      </c>
      <c r="G2430">
        <v>1792</v>
      </c>
      <c r="H2430" t="s">
        <v>16</v>
      </c>
      <c r="I2430" t="str">
        <f>CONCATENATE(Table4[[#This Row],[house_number]]," ",Table4[[#This Row],[street_name]], ", New York, NY")</f>
        <v>1792 Amsterdam Ave, New York, NY</v>
      </c>
    </row>
    <row r="2431" spans="1:9" x14ac:dyDescent="0.25">
      <c r="A2431">
        <v>7097830578</v>
      </c>
      <c r="B2431" s="5">
        <v>41554</v>
      </c>
      <c r="C2431">
        <v>21</v>
      </c>
      <c r="D2431">
        <f>VLOOKUP(Table4[[#This Row],[violation_code]],Table2[[#All],[violation_code]:[category]],3,FALSE)</f>
        <v>1</v>
      </c>
      <c r="E2431">
        <v>349570</v>
      </c>
      <c r="F2431" s="4">
        <v>0.33819444444444446</v>
      </c>
      <c r="G2431">
        <v>535</v>
      </c>
      <c r="H2431" t="s">
        <v>35</v>
      </c>
      <c r="I2431" t="str">
        <f>CONCATENATE(Table4[[#This Row],[house_number]]," ",Table4[[#This Row],[street_name]], ", New York, NY")</f>
        <v>535 W 147th St, New York, NY</v>
      </c>
    </row>
    <row r="2432" spans="1:9" x14ac:dyDescent="0.25">
      <c r="A2432">
        <v>7097830566</v>
      </c>
      <c r="B2432" s="5">
        <v>41554</v>
      </c>
      <c r="C2432">
        <v>19</v>
      </c>
      <c r="D2432">
        <f>VLOOKUP(Table4[[#This Row],[violation_code]],Table2[[#All],[violation_code]:[category]],3,FALSE)</f>
        <v>2</v>
      </c>
      <c r="E2432">
        <v>349570</v>
      </c>
      <c r="F2432" s="4">
        <v>0.32430555555555557</v>
      </c>
      <c r="G2432">
        <v>1437</v>
      </c>
      <c r="H2432" t="s">
        <v>16</v>
      </c>
      <c r="I2432" t="str">
        <f>CONCATENATE(Table4[[#This Row],[house_number]]," ",Table4[[#This Row],[street_name]], ", New York, NY")</f>
        <v>1437 Amsterdam Ave, New York, NY</v>
      </c>
    </row>
    <row r="2433" spans="1:9" x14ac:dyDescent="0.25">
      <c r="A2433">
        <v>7097830530</v>
      </c>
      <c r="B2433" s="5">
        <v>41554</v>
      </c>
      <c r="C2433">
        <v>19</v>
      </c>
      <c r="D2433">
        <f>VLOOKUP(Table4[[#This Row],[violation_code]],Table2[[#All],[violation_code]:[category]],3,FALSE)</f>
        <v>2</v>
      </c>
      <c r="E2433">
        <v>349570</v>
      </c>
      <c r="F2433" s="4">
        <v>0.30694444444444441</v>
      </c>
      <c r="G2433">
        <v>2463</v>
      </c>
      <c r="H2433" t="s">
        <v>14</v>
      </c>
      <c r="I2433" t="str">
        <f>CONCATENATE(Table4[[#This Row],[house_number]]," ",Table4[[#This Row],[street_name]], ", New York, NY")</f>
        <v>2463 Columbus Ave, New York, NY</v>
      </c>
    </row>
    <row r="2434" spans="1:9" x14ac:dyDescent="0.25">
      <c r="A2434">
        <v>7097830529</v>
      </c>
      <c r="B2434" s="5">
        <v>41554</v>
      </c>
      <c r="C2434">
        <v>21</v>
      </c>
      <c r="D2434">
        <f>VLOOKUP(Table4[[#This Row],[violation_code]],Table2[[#All],[violation_code]:[category]],3,FALSE)</f>
        <v>1</v>
      </c>
      <c r="E2434">
        <v>349570</v>
      </c>
      <c r="F2434" s="4">
        <v>0.29722222222222222</v>
      </c>
      <c r="G2434">
        <v>850</v>
      </c>
      <c r="H2434" t="s">
        <v>14</v>
      </c>
      <c r="I2434" t="str">
        <f>CONCATENATE(Table4[[#This Row],[house_number]]," ",Table4[[#This Row],[street_name]], ", New York, NY")</f>
        <v>850 Columbus Ave, New York, NY</v>
      </c>
    </row>
    <row r="2435" spans="1:9" x14ac:dyDescent="0.25">
      <c r="A2435">
        <v>7097830517</v>
      </c>
      <c r="B2435" s="5">
        <v>41554</v>
      </c>
      <c r="C2435">
        <v>21</v>
      </c>
      <c r="D2435">
        <f>VLOOKUP(Table4[[#This Row],[violation_code]],Table2[[#All],[violation_code]:[category]],3,FALSE)</f>
        <v>1</v>
      </c>
      <c r="E2435">
        <v>349570</v>
      </c>
      <c r="F2435" s="4">
        <v>0.29583333333333334</v>
      </c>
      <c r="G2435">
        <v>922</v>
      </c>
      <c r="H2435" t="s">
        <v>14</v>
      </c>
      <c r="I2435" t="str">
        <f>CONCATENATE(Table4[[#This Row],[house_number]]," ",Table4[[#This Row],[street_name]], ", New York, NY")</f>
        <v>922 Columbus Ave, New York, NY</v>
      </c>
    </row>
    <row r="2436" spans="1:9" x14ac:dyDescent="0.25">
      <c r="A2436">
        <v>7097830499</v>
      </c>
      <c r="B2436" s="5">
        <v>41554</v>
      </c>
      <c r="C2436">
        <v>19</v>
      </c>
      <c r="D2436">
        <f>VLOOKUP(Table4[[#This Row],[violation_code]],Table2[[#All],[violation_code]:[category]],3,FALSE)</f>
        <v>2</v>
      </c>
      <c r="E2436">
        <v>349570</v>
      </c>
      <c r="F2436" s="4">
        <v>0.28263888888888888</v>
      </c>
      <c r="G2436">
        <v>2848</v>
      </c>
      <c r="H2436" t="s">
        <v>17</v>
      </c>
      <c r="I2436" t="str">
        <f>CONCATENATE(Table4[[#This Row],[house_number]]," ",Table4[[#This Row],[street_name]], ", New York, NY")</f>
        <v>2848 Broadway, New York, NY</v>
      </c>
    </row>
    <row r="2437" spans="1:9" x14ac:dyDescent="0.25">
      <c r="A2437">
        <v>7097830475</v>
      </c>
      <c r="B2437" s="5">
        <v>41554</v>
      </c>
      <c r="C2437">
        <v>40</v>
      </c>
      <c r="D2437">
        <f>VLOOKUP(Table4[[#This Row],[violation_code]],Table2[[#All],[violation_code]:[category]],3,FALSE)</f>
        <v>2</v>
      </c>
      <c r="E2437">
        <v>349570</v>
      </c>
      <c r="F2437" s="4">
        <v>0.27777777777777779</v>
      </c>
      <c r="G2437" t="s">
        <v>211</v>
      </c>
      <c r="H2437" t="s">
        <v>160</v>
      </c>
      <c r="I2437" t="str">
        <f>CONCATENATE(Table4[[#This Row],[house_number]]," ",Table4[[#This Row],[street_name]], ", New York, NY")</f>
        <v>51-53 Manhattan Ave, New York, NY</v>
      </c>
    </row>
    <row r="2438" spans="1:9" x14ac:dyDescent="0.25">
      <c r="A2438">
        <v>7097830451</v>
      </c>
      <c r="B2438" s="5">
        <v>41554</v>
      </c>
      <c r="C2438">
        <v>17</v>
      </c>
      <c r="D2438">
        <f>VLOOKUP(Table4[[#This Row],[violation_code]],Table2[[#All],[violation_code]:[category]],3,FALSE)</f>
        <v>2</v>
      </c>
      <c r="E2438">
        <v>349570</v>
      </c>
      <c r="F2438" s="4">
        <v>0.24166666666666667</v>
      </c>
      <c r="G2438">
        <v>1060</v>
      </c>
      <c r="H2438" t="s">
        <v>16</v>
      </c>
      <c r="I2438" t="str">
        <f>CONCATENATE(Table4[[#This Row],[house_number]]," ",Table4[[#This Row],[street_name]], ", New York, NY")</f>
        <v>1060 Amsterdam Ave, New York, NY</v>
      </c>
    </row>
    <row r="2439" spans="1:9" x14ac:dyDescent="0.25">
      <c r="A2439">
        <v>7097830724</v>
      </c>
      <c r="B2439" s="5">
        <v>41554</v>
      </c>
      <c r="C2439">
        <v>21</v>
      </c>
      <c r="D2439">
        <f>VLOOKUP(Table4[[#This Row],[violation_code]],Table2[[#All],[violation_code]:[category]],3,FALSE)</f>
        <v>1</v>
      </c>
      <c r="E2439">
        <v>349570</v>
      </c>
      <c r="F2439" s="4">
        <v>0.47013888888888888</v>
      </c>
      <c r="G2439">
        <v>626</v>
      </c>
      <c r="H2439" t="s">
        <v>45</v>
      </c>
      <c r="I2439" t="str">
        <f>CONCATENATE(Table4[[#This Row],[house_number]]," ",Table4[[#This Row],[street_name]], ", New York, NY")</f>
        <v>626 W 122nd St, New York, NY</v>
      </c>
    </row>
    <row r="2440" spans="1:9" x14ac:dyDescent="0.25">
      <c r="A2440">
        <v>7097830682</v>
      </c>
      <c r="B2440" s="5">
        <v>41554</v>
      </c>
      <c r="C2440">
        <v>21</v>
      </c>
      <c r="D2440">
        <f>VLOOKUP(Table4[[#This Row],[violation_code]],Table2[[#All],[violation_code]:[category]],3,FALSE)</f>
        <v>1</v>
      </c>
      <c r="E2440">
        <v>349570</v>
      </c>
      <c r="F2440" s="4">
        <v>0.40625</v>
      </c>
      <c r="G2440">
        <v>73</v>
      </c>
      <c r="H2440" t="s">
        <v>23</v>
      </c>
      <c r="I2440" t="str">
        <f>CONCATENATE(Table4[[#This Row],[house_number]]," ",Table4[[#This Row],[street_name]], ", New York, NY")</f>
        <v>73 W 130th St, New York, NY</v>
      </c>
    </row>
    <row r="2441" spans="1:9" x14ac:dyDescent="0.25">
      <c r="A2441">
        <v>7097830657</v>
      </c>
      <c r="B2441" s="5">
        <v>41554</v>
      </c>
      <c r="C2441">
        <v>21</v>
      </c>
      <c r="D2441">
        <f>VLOOKUP(Table4[[#This Row],[violation_code]],Table2[[#All],[violation_code]:[category]],3,FALSE)</f>
        <v>1</v>
      </c>
      <c r="E2441">
        <v>349570</v>
      </c>
      <c r="F2441" s="4">
        <v>0.40138888888888885</v>
      </c>
      <c r="G2441">
        <v>123</v>
      </c>
      <c r="H2441" t="s">
        <v>79</v>
      </c>
      <c r="I2441" t="str">
        <f>CONCATENATE(Table4[[#This Row],[house_number]]," ",Table4[[#This Row],[street_name]], ", New York, NY")</f>
        <v>123 W 128th St, New York, NY</v>
      </c>
    </row>
    <row r="2442" spans="1:9" x14ac:dyDescent="0.25">
      <c r="A2442">
        <v>7097830633</v>
      </c>
      <c r="B2442" s="5">
        <v>41554</v>
      </c>
      <c r="C2442">
        <v>21</v>
      </c>
      <c r="D2442">
        <f>VLOOKUP(Table4[[#This Row],[violation_code]],Table2[[#All],[violation_code]:[category]],3,FALSE)</f>
        <v>1</v>
      </c>
      <c r="E2442">
        <v>349570</v>
      </c>
      <c r="F2442" s="4">
        <v>0.38194444444444442</v>
      </c>
      <c r="G2442">
        <v>49</v>
      </c>
      <c r="H2442" t="s">
        <v>78</v>
      </c>
      <c r="I2442" t="str">
        <f>CONCATENATE(Table4[[#This Row],[house_number]]," ",Table4[[#This Row],[street_name]], ", New York, NY")</f>
        <v>49 St Nicholas Ter, New York, NY</v>
      </c>
    </row>
    <row r="2443" spans="1:9" x14ac:dyDescent="0.25">
      <c r="A2443">
        <v>7097830610</v>
      </c>
      <c r="B2443" s="5">
        <v>41554</v>
      </c>
      <c r="C2443">
        <v>21</v>
      </c>
      <c r="D2443">
        <f>VLOOKUP(Table4[[#This Row],[violation_code]],Table2[[#All],[violation_code]:[category]],3,FALSE)</f>
        <v>1</v>
      </c>
      <c r="E2443">
        <v>349570</v>
      </c>
      <c r="F2443" s="4">
        <v>0.36458333333333331</v>
      </c>
      <c r="G2443">
        <v>312</v>
      </c>
      <c r="H2443" t="s">
        <v>45</v>
      </c>
      <c r="I2443" t="str">
        <f>CONCATENATE(Table4[[#This Row],[house_number]]," ",Table4[[#This Row],[street_name]], ", New York, NY")</f>
        <v>312 W 122nd St, New York, NY</v>
      </c>
    </row>
    <row r="2444" spans="1:9" x14ac:dyDescent="0.25">
      <c r="A2444">
        <v>7097830591</v>
      </c>
      <c r="B2444" s="5">
        <v>41554</v>
      </c>
      <c r="C2444">
        <v>21</v>
      </c>
      <c r="D2444">
        <f>VLOOKUP(Table4[[#This Row],[violation_code]],Table2[[#All],[violation_code]:[category]],3,FALSE)</f>
        <v>1</v>
      </c>
      <c r="E2444">
        <v>349570</v>
      </c>
      <c r="F2444" s="4">
        <v>0.36249999999999999</v>
      </c>
      <c r="G2444">
        <v>547</v>
      </c>
      <c r="H2444" t="s">
        <v>160</v>
      </c>
      <c r="I2444" t="str">
        <f>CONCATENATE(Table4[[#This Row],[house_number]]," ",Table4[[#This Row],[street_name]], ", New York, NY")</f>
        <v>547 Manhattan Ave, New York, NY</v>
      </c>
    </row>
    <row r="2445" spans="1:9" x14ac:dyDescent="0.25">
      <c r="A2445">
        <v>7097830542</v>
      </c>
      <c r="B2445" s="5">
        <v>41554</v>
      </c>
      <c r="C2445">
        <v>21</v>
      </c>
      <c r="D2445">
        <f>VLOOKUP(Table4[[#This Row],[violation_code]],Table2[[#All],[violation_code]:[category]],3,FALSE)</f>
        <v>1</v>
      </c>
      <c r="E2445">
        <v>349570</v>
      </c>
      <c r="F2445" s="4">
        <v>0.31666666666666665</v>
      </c>
      <c r="G2445">
        <v>2518</v>
      </c>
      <c r="H2445" t="s">
        <v>17</v>
      </c>
      <c r="I2445" t="str">
        <f>CONCATENATE(Table4[[#This Row],[house_number]]," ",Table4[[#This Row],[street_name]], ", New York, NY")</f>
        <v>2518 Broadway, New York, NY</v>
      </c>
    </row>
    <row r="2446" spans="1:9" x14ac:dyDescent="0.25">
      <c r="A2446">
        <v>7097830505</v>
      </c>
      <c r="B2446" s="5">
        <v>41554</v>
      </c>
      <c r="C2446">
        <v>19</v>
      </c>
      <c r="D2446">
        <f>VLOOKUP(Table4[[#This Row],[violation_code]],Table2[[#All],[violation_code]:[category]],3,FALSE)</f>
        <v>2</v>
      </c>
      <c r="E2446">
        <v>349570</v>
      </c>
      <c r="F2446" s="4">
        <v>0.28472222222222221</v>
      </c>
      <c r="G2446">
        <v>556</v>
      </c>
      <c r="H2446" t="s">
        <v>75</v>
      </c>
      <c r="I2446" t="str">
        <f>CONCATENATE(Table4[[#This Row],[house_number]]," ",Table4[[#This Row],[street_name]], ", New York, NY")</f>
        <v>556 W 110th St, New York, NY</v>
      </c>
    </row>
    <row r="2447" spans="1:9" x14ac:dyDescent="0.25">
      <c r="A2447">
        <v>7097830487</v>
      </c>
      <c r="B2447" s="5">
        <v>41554</v>
      </c>
      <c r="C2447">
        <v>19</v>
      </c>
      <c r="D2447">
        <f>VLOOKUP(Table4[[#This Row],[violation_code]],Table2[[#All],[violation_code]:[category]],3,FALSE)</f>
        <v>2</v>
      </c>
      <c r="E2447">
        <v>349570</v>
      </c>
      <c r="F2447" s="4">
        <v>0.28194444444444444</v>
      </c>
      <c r="G2447">
        <v>2840</v>
      </c>
      <c r="H2447" t="s">
        <v>17</v>
      </c>
      <c r="I2447" t="str">
        <f>CONCATENATE(Table4[[#This Row],[house_number]]," ",Table4[[#This Row],[street_name]], ", New York, NY")</f>
        <v>2840 Broadway, New York, NY</v>
      </c>
    </row>
    <row r="2448" spans="1:9" x14ac:dyDescent="0.25">
      <c r="A2448">
        <v>7097830463</v>
      </c>
      <c r="B2448" s="5">
        <v>41554</v>
      </c>
      <c r="C2448">
        <v>21</v>
      </c>
      <c r="D2448">
        <f>VLOOKUP(Table4[[#This Row],[violation_code]],Table2[[#All],[violation_code]:[category]],3,FALSE)</f>
        <v>1</v>
      </c>
      <c r="E2448">
        <v>349570</v>
      </c>
      <c r="F2448" s="4">
        <v>0.27499999999999997</v>
      </c>
      <c r="G2448">
        <v>865</v>
      </c>
      <c r="H2448" t="s">
        <v>14</v>
      </c>
      <c r="I2448" t="str">
        <f>CONCATENATE(Table4[[#This Row],[house_number]]," ",Table4[[#This Row],[street_name]], ", New York, NY")</f>
        <v>865 Columbus Ave, New York, NY</v>
      </c>
    </row>
    <row r="2449" spans="1:9" x14ac:dyDescent="0.25">
      <c r="A2449">
        <v>7097831376</v>
      </c>
      <c r="B2449" s="5">
        <v>41555</v>
      </c>
      <c r="C2449">
        <v>46</v>
      </c>
      <c r="D2449">
        <f>VLOOKUP(Table4[[#This Row],[violation_code]],Table2[[#All],[violation_code]:[category]],3,FALSE)</f>
        <v>3</v>
      </c>
      <c r="E2449">
        <v>349570</v>
      </c>
      <c r="F2449" s="4">
        <v>0.64722222222222225</v>
      </c>
      <c r="G2449">
        <v>128</v>
      </c>
      <c r="H2449" t="s">
        <v>102</v>
      </c>
      <c r="I2449" t="str">
        <f>CONCATENATE(Table4[[#This Row],[house_number]]," ",Table4[[#This Row],[street_name]], ", New York, NY")</f>
        <v>128 W 116th St, New York, NY</v>
      </c>
    </row>
    <row r="2450" spans="1:9" x14ac:dyDescent="0.25">
      <c r="A2450">
        <v>7097831352</v>
      </c>
      <c r="B2450" s="5">
        <v>41555</v>
      </c>
      <c r="C2450">
        <v>46</v>
      </c>
      <c r="D2450">
        <f>VLOOKUP(Table4[[#This Row],[violation_code]],Table2[[#All],[violation_code]:[category]],3,FALSE)</f>
        <v>3</v>
      </c>
      <c r="E2450">
        <v>349570</v>
      </c>
      <c r="F2450" s="4">
        <v>0.63194444444444442</v>
      </c>
      <c r="G2450">
        <v>2330</v>
      </c>
      <c r="H2450" t="s">
        <v>33</v>
      </c>
      <c r="I2450" t="str">
        <f>CONCATENATE(Table4[[#This Row],[house_number]]," ",Table4[[#This Row],[street_name]], ", New York, NY")</f>
        <v>2330 1st Ave, New York, NY</v>
      </c>
    </row>
    <row r="2451" spans="1:9" x14ac:dyDescent="0.25">
      <c r="A2451">
        <v>7097831315</v>
      </c>
      <c r="B2451" s="5">
        <v>41555</v>
      </c>
      <c r="C2451">
        <v>19</v>
      </c>
      <c r="D2451">
        <f>VLOOKUP(Table4[[#This Row],[violation_code]],Table2[[#All],[violation_code]:[category]],3,FALSE)</f>
        <v>2</v>
      </c>
      <c r="E2451">
        <v>349570</v>
      </c>
      <c r="F2451" s="4">
        <v>0.61041666666666672</v>
      </c>
      <c r="G2451">
        <v>257</v>
      </c>
      <c r="H2451" t="s">
        <v>102</v>
      </c>
      <c r="I2451" t="str">
        <f>CONCATENATE(Table4[[#This Row],[house_number]]," ",Table4[[#This Row],[street_name]], ", New York, NY")</f>
        <v>257 W 116th St, New York, NY</v>
      </c>
    </row>
    <row r="2452" spans="1:9" x14ac:dyDescent="0.25">
      <c r="A2452">
        <v>7097831303</v>
      </c>
      <c r="B2452" s="5">
        <v>41555</v>
      </c>
      <c r="C2452">
        <v>46</v>
      </c>
      <c r="D2452">
        <f>VLOOKUP(Table4[[#This Row],[violation_code]],Table2[[#All],[violation_code]:[category]],3,FALSE)</f>
        <v>3</v>
      </c>
      <c r="E2452">
        <v>349570</v>
      </c>
      <c r="F2452" s="4">
        <v>0.60486111111111118</v>
      </c>
      <c r="G2452">
        <v>49</v>
      </c>
      <c r="H2452" t="s">
        <v>102</v>
      </c>
      <c r="I2452" t="str">
        <f>CONCATENATE(Table4[[#This Row],[house_number]]," ",Table4[[#This Row],[street_name]], ", New York, NY")</f>
        <v>49 W 116th St, New York, NY</v>
      </c>
    </row>
    <row r="2453" spans="1:9" x14ac:dyDescent="0.25">
      <c r="A2453">
        <v>7097831297</v>
      </c>
      <c r="B2453" s="5">
        <v>41555</v>
      </c>
      <c r="C2453">
        <v>40</v>
      </c>
      <c r="D2453">
        <f>VLOOKUP(Table4[[#This Row],[violation_code]],Table2[[#All],[violation_code]:[category]],3,FALSE)</f>
        <v>2</v>
      </c>
      <c r="E2453">
        <v>349570</v>
      </c>
      <c r="F2453" s="4">
        <v>0.60138888888888886</v>
      </c>
      <c r="G2453">
        <v>60</v>
      </c>
      <c r="H2453" t="s">
        <v>40</v>
      </c>
      <c r="I2453" t="str">
        <f>CONCATENATE(Table4[[#This Row],[house_number]]," ",Table4[[#This Row],[street_name]], ", New York, NY")</f>
        <v>60 E 116th St, New York, NY</v>
      </c>
    </row>
    <row r="2454" spans="1:9" x14ac:dyDescent="0.25">
      <c r="A2454">
        <v>7097831261</v>
      </c>
      <c r="B2454" s="5">
        <v>41555</v>
      </c>
      <c r="C2454">
        <v>10</v>
      </c>
      <c r="D2454">
        <f>VLOOKUP(Table4[[#This Row],[violation_code]],Table2[[#All],[violation_code]:[category]],3,FALSE)</f>
        <v>2</v>
      </c>
      <c r="E2454">
        <v>349570</v>
      </c>
      <c r="F2454" s="4">
        <v>0.58124999999999993</v>
      </c>
      <c r="G2454">
        <v>2302</v>
      </c>
      <c r="H2454" t="s">
        <v>30</v>
      </c>
      <c r="I2454" t="str">
        <f>CONCATENATE(Table4[[#This Row],[house_number]]," ",Table4[[#This Row],[street_name]], ", New York, NY")</f>
        <v>2302 2nd Ave, New York, NY</v>
      </c>
    </row>
    <row r="2455" spans="1:9" x14ac:dyDescent="0.25">
      <c r="A2455">
        <v>7097831250</v>
      </c>
      <c r="B2455" s="5">
        <v>41555</v>
      </c>
      <c r="C2455">
        <v>10</v>
      </c>
      <c r="D2455">
        <f>VLOOKUP(Table4[[#This Row],[violation_code]],Table2[[#All],[violation_code]:[category]],3,FALSE)</f>
        <v>2</v>
      </c>
      <c r="E2455">
        <v>349570</v>
      </c>
      <c r="F2455" s="4">
        <v>0.57986111111111105</v>
      </c>
      <c r="G2455">
        <v>2281</v>
      </c>
      <c r="H2455" t="s">
        <v>33</v>
      </c>
      <c r="I2455" t="str">
        <f>CONCATENATE(Table4[[#This Row],[house_number]]," ",Table4[[#This Row],[street_name]], ", New York, NY")</f>
        <v>2281 1st Ave, New York, NY</v>
      </c>
    </row>
    <row r="2456" spans="1:9" x14ac:dyDescent="0.25">
      <c r="A2456">
        <v>7097831224</v>
      </c>
      <c r="B2456" s="5">
        <v>41555</v>
      </c>
      <c r="C2456">
        <v>46</v>
      </c>
      <c r="D2456">
        <f>VLOOKUP(Table4[[#This Row],[violation_code]],Table2[[#All],[violation_code]:[category]],3,FALSE)</f>
        <v>3</v>
      </c>
      <c r="E2456">
        <v>349570</v>
      </c>
      <c r="F2456" s="4">
        <v>0.56527777777777777</v>
      </c>
      <c r="G2456">
        <v>204</v>
      </c>
      <c r="H2456" t="s">
        <v>40</v>
      </c>
      <c r="I2456" t="str">
        <f>CONCATENATE(Table4[[#This Row],[house_number]]," ",Table4[[#This Row],[street_name]], ", New York, NY")</f>
        <v>204 E 116th St, New York, NY</v>
      </c>
    </row>
    <row r="2457" spans="1:9" x14ac:dyDescent="0.25">
      <c r="A2457">
        <v>7097831212</v>
      </c>
      <c r="B2457" s="5">
        <v>41555</v>
      </c>
      <c r="C2457">
        <v>46</v>
      </c>
      <c r="D2457">
        <f>VLOOKUP(Table4[[#This Row],[violation_code]],Table2[[#All],[violation_code]:[category]],3,FALSE)</f>
        <v>3</v>
      </c>
      <c r="E2457">
        <v>349570</v>
      </c>
      <c r="F2457" s="4">
        <v>0.5625</v>
      </c>
      <c r="G2457">
        <v>176</v>
      </c>
      <c r="H2457" t="s">
        <v>40</v>
      </c>
      <c r="I2457" t="str">
        <f>CONCATENATE(Table4[[#This Row],[house_number]]," ",Table4[[#This Row],[street_name]], ", New York, NY")</f>
        <v>176 E 116th St, New York, NY</v>
      </c>
    </row>
    <row r="2458" spans="1:9" x14ac:dyDescent="0.25">
      <c r="A2458">
        <v>7097831194</v>
      </c>
      <c r="B2458" s="5">
        <v>41555</v>
      </c>
      <c r="C2458">
        <v>21</v>
      </c>
      <c r="D2458">
        <f>VLOOKUP(Table4[[#This Row],[violation_code]],Table2[[#All],[violation_code]:[category]],3,FALSE)</f>
        <v>1</v>
      </c>
      <c r="E2458">
        <v>349570</v>
      </c>
      <c r="F2458" s="4">
        <v>0.49722222222222223</v>
      </c>
      <c r="G2458">
        <v>50</v>
      </c>
      <c r="H2458" t="s">
        <v>38</v>
      </c>
      <c r="I2458" t="str">
        <f>CONCATENATE(Table4[[#This Row],[house_number]]," ",Table4[[#This Row],[street_name]], ", New York, NY")</f>
        <v>50 W 139th St, New York, NY</v>
      </c>
    </row>
    <row r="2459" spans="1:9" x14ac:dyDescent="0.25">
      <c r="A2459">
        <v>7097831182</v>
      </c>
      <c r="B2459" s="5">
        <v>41555</v>
      </c>
      <c r="C2459">
        <v>21</v>
      </c>
      <c r="D2459">
        <f>VLOOKUP(Table4[[#This Row],[violation_code]],Table2[[#All],[violation_code]:[category]],3,FALSE)</f>
        <v>1</v>
      </c>
      <c r="E2459">
        <v>349570</v>
      </c>
      <c r="F2459" s="4">
        <v>0.49583333333333335</v>
      </c>
      <c r="G2459">
        <v>50</v>
      </c>
      <c r="H2459" t="s">
        <v>38</v>
      </c>
      <c r="I2459" t="str">
        <f>CONCATENATE(Table4[[#This Row],[house_number]]," ",Table4[[#This Row],[street_name]], ", New York, NY")</f>
        <v>50 W 139th St, New York, NY</v>
      </c>
    </row>
    <row r="2460" spans="1:9" x14ac:dyDescent="0.25">
      <c r="A2460">
        <v>7097831169</v>
      </c>
      <c r="B2460" s="5">
        <v>41555</v>
      </c>
      <c r="C2460">
        <v>21</v>
      </c>
      <c r="D2460">
        <f>VLOOKUP(Table4[[#This Row],[violation_code]],Table2[[#All],[violation_code]:[category]],3,FALSE)</f>
        <v>1</v>
      </c>
      <c r="E2460">
        <v>349570</v>
      </c>
      <c r="F2460" s="4">
        <v>0.49513888888888885</v>
      </c>
      <c r="G2460">
        <v>50</v>
      </c>
      <c r="H2460" t="s">
        <v>38</v>
      </c>
      <c r="I2460" t="str">
        <f>CONCATENATE(Table4[[#This Row],[house_number]]," ",Table4[[#This Row],[street_name]], ", New York, NY")</f>
        <v>50 W 139th St, New York, NY</v>
      </c>
    </row>
    <row r="2461" spans="1:9" x14ac:dyDescent="0.25">
      <c r="A2461">
        <v>7097831145</v>
      </c>
      <c r="B2461" s="5">
        <v>41555</v>
      </c>
      <c r="C2461">
        <v>21</v>
      </c>
      <c r="D2461">
        <f>VLOOKUP(Table4[[#This Row],[violation_code]],Table2[[#All],[violation_code]:[category]],3,FALSE)</f>
        <v>1</v>
      </c>
      <c r="E2461">
        <v>349570</v>
      </c>
      <c r="F2461" s="4">
        <v>0.48958333333333331</v>
      </c>
      <c r="G2461">
        <v>100</v>
      </c>
      <c r="H2461" t="s">
        <v>108</v>
      </c>
      <c r="I2461" t="str">
        <f>CONCATENATE(Table4[[#This Row],[house_number]]," ",Table4[[#This Row],[street_name]], ", New York, NY")</f>
        <v>100 Edgecombe Ave, New York, NY</v>
      </c>
    </row>
    <row r="2462" spans="1:9" x14ac:dyDescent="0.25">
      <c r="A2462">
        <v>7097831133</v>
      </c>
      <c r="B2462" s="5">
        <v>41555</v>
      </c>
      <c r="C2462">
        <v>71</v>
      </c>
      <c r="D2462">
        <f>VLOOKUP(Table4[[#This Row],[violation_code]],Table2[[#All],[violation_code]:[category]],3,FALSE)</f>
        <v>5</v>
      </c>
      <c r="E2462">
        <v>349570</v>
      </c>
      <c r="F2462" s="4">
        <v>0.48888888888888887</v>
      </c>
      <c r="G2462">
        <v>90</v>
      </c>
      <c r="H2462" t="s">
        <v>108</v>
      </c>
      <c r="I2462" t="str">
        <f>CONCATENATE(Table4[[#This Row],[house_number]]," ",Table4[[#This Row],[street_name]], ", New York, NY")</f>
        <v>90 Edgecombe Ave, New York, NY</v>
      </c>
    </row>
    <row r="2463" spans="1:9" x14ac:dyDescent="0.25">
      <c r="A2463">
        <v>7097831121</v>
      </c>
      <c r="B2463" s="5">
        <v>41555</v>
      </c>
      <c r="C2463">
        <v>21</v>
      </c>
      <c r="D2463">
        <f>VLOOKUP(Table4[[#This Row],[violation_code]],Table2[[#All],[violation_code]:[category]],3,FALSE)</f>
        <v>1</v>
      </c>
      <c r="E2463">
        <v>349570</v>
      </c>
      <c r="F2463" s="4">
        <v>0.48819444444444443</v>
      </c>
      <c r="G2463">
        <v>90</v>
      </c>
      <c r="H2463" t="s">
        <v>108</v>
      </c>
      <c r="I2463" t="str">
        <f>CONCATENATE(Table4[[#This Row],[house_number]]," ",Table4[[#This Row],[street_name]], ", New York, NY")</f>
        <v>90 Edgecombe Ave, New York, NY</v>
      </c>
    </row>
    <row r="2464" spans="1:9" x14ac:dyDescent="0.25">
      <c r="A2464">
        <v>7097831066</v>
      </c>
      <c r="B2464" s="5">
        <v>41555</v>
      </c>
      <c r="C2464">
        <v>21</v>
      </c>
      <c r="D2464">
        <f>VLOOKUP(Table4[[#This Row],[violation_code]],Table2[[#All],[violation_code]:[category]],3,FALSE)</f>
        <v>1</v>
      </c>
      <c r="E2464">
        <v>349570</v>
      </c>
      <c r="F2464" s="4">
        <v>0.46388888888888885</v>
      </c>
      <c r="G2464">
        <v>47</v>
      </c>
      <c r="H2464" t="s">
        <v>52</v>
      </c>
      <c r="I2464" t="str">
        <f>CONCATENATE(Table4[[#This Row],[house_number]]," ",Table4[[#This Row],[street_name]], ", New York, NY")</f>
        <v>47 Claremont Ave, New York, NY</v>
      </c>
    </row>
    <row r="2465" spans="1:9" x14ac:dyDescent="0.25">
      <c r="A2465">
        <v>7097831054</v>
      </c>
      <c r="B2465" s="5">
        <v>41555</v>
      </c>
      <c r="C2465">
        <v>21</v>
      </c>
      <c r="D2465">
        <f>VLOOKUP(Table4[[#This Row],[violation_code]],Table2[[#All],[violation_code]:[category]],3,FALSE)</f>
        <v>1</v>
      </c>
      <c r="E2465">
        <v>349570</v>
      </c>
      <c r="F2465" s="4">
        <v>0.46319444444444446</v>
      </c>
      <c r="G2465">
        <v>35</v>
      </c>
      <c r="H2465" t="s">
        <v>52</v>
      </c>
      <c r="I2465" t="str">
        <f>CONCATENATE(Table4[[#This Row],[house_number]]," ",Table4[[#This Row],[street_name]], ", New York, NY")</f>
        <v>35 Claremont Ave, New York, NY</v>
      </c>
    </row>
    <row r="2466" spans="1:9" x14ac:dyDescent="0.25">
      <c r="A2466">
        <v>7097831042</v>
      </c>
      <c r="B2466" s="5">
        <v>41555</v>
      </c>
      <c r="C2466">
        <v>21</v>
      </c>
      <c r="D2466">
        <f>VLOOKUP(Table4[[#This Row],[violation_code]],Table2[[#All],[violation_code]:[category]],3,FALSE)</f>
        <v>1</v>
      </c>
      <c r="E2466">
        <v>349570</v>
      </c>
      <c r="F2466" s="4">
        <v>0.40763888888888888</v>
      </c>
      <c r="G2466">
        <v>2119</v>
      </c>
      <c r="H2466" t="s">
        <v>156</v>
      </c>
      <c r="I2466" t="str">
        <f>CONCATENATE(Table4[[#This Row],[house_number]]," ",Table4[[#This Row],[street_name]], ", New York, NY")</f>
        <v>2119 5th Ave, New York, NY</v>
      </c>
    </row>
    <row r="2467" spans="1:9" x14ac:dyDescent="0.25">
      <c r="A2467">
        <v>7097831030</v>
      </c>
      <c r="B2467" s="5">
        <v>41555</v>
      </c>
      <c r="C2467">
        <v>19</v>
      </c>
      <c r="D2467">
        <f>VLOOKUP(Table4[[#This Row],[violation_code]],Table2[[#All],[violation_code]:[category]],3,FALSE)</f>
        <v>2</v>
      </c>
      <c r="E2467">
        <v>349570</v>
      </c>
      <c r="F2467" s="4">
        <v>0.4055555555555555</v>
      </c>
      <c r="G2467">
        <v>380</v>
      </c>
      <c r="H2467" t="s">
        <v>62</v>
      </c>
      <c r="I2467" t="str">
        <f>CONCATENATE(Table4[[#This Row],[house_number]]," ",Table4[[#This Row],[street_name]], ", New York, NY")</f>
        <v>380 Lenox Ave, New York, NY</v>
      </c>
    </row>
    <row r="2468" spans="1:9" x14ac:dyDescent="0.25">
      <c r="A2468">
        <v>7097830955</v>
      </c>
      <c r="B2468" s="5">
        <v>41555</v>
      </c>
      <c r="C2468">
        <v>21</v>
      </c>
      <c r="D2468">
        <f>VLOOKUP(Table4[[#This Row],[violation_code]],Table2[[#All],[violation_code]:[category]],3,FALSE)</f>
        <v>1</v>
      </c>
      <c r="E2468">
        <v>349570</v>
      </c>
      <c r="F2468" s="4">
        <v>0.34097222222222223</v>
      </c>
      <c r="G2468">
        <v>568</v>
      </c>
      <c r="H2468" t="s">
        <v>44</v>
      </c>
      <c r="I2468" t="str">
        <f>CONCATENATE(Table4[[#This Row],[house_number]]," ",Table4[[#This Row],[street_name]], ", New York, NY")</f>
        <v>568 W 149th St, New York, NY</v>
      </c>
    </row>
    <row r="2469" spans="1:9" x14ac:dyDescent="0.25">
      <c r="A2469">
        <v>7097830931</v>
      </c>
      <c r="B2469" s="5">
        <v>41555</v>
      </c>
      <c r="C2469">
        <v>21</v>
      </c>
      <c r="D2469">
        <f>VLOOKUP(Table4[[#This Row],[violation_code]],Table2[[#All],[violation_code]:[category]],3,FALSE)</f>
        <v>1</v>
      </c>
      <c r="E2469">
        <v>349570</v>
      </c>
      <c r="F2469" s="4">
        <v>0.33819444444444446</v>
      </c>
      <c r="G2469">
        <v>532</v>
      </c>
      <c r="H2469" t="s">
        <v>44</v>
      </c>
      <c r="I2469" t="str">
        <f>CONCATENATE(Table4[[#This Row],[house_number]]," ",Table4[[#This Row],[street_name]], ", New York, NY")</f>
        <v>532 W 149th St, New York, NY</v>
      </c>
    </row>
    <row r="2470" spans="1:9" x14ac:dyDescent="0.25">
      <c r="A2470">
        <v>7097830920</v>
      </c>
      <c r="B2470" s="5">
        <v>41555</v>
      </c>
      <c r="C2470">
        <v>19</v>
      </c>
      <c r="D2470">
        <f>VLOOKUP(Table4[[#This Row],[violation_code]],Table2[[#All],[violation_code]:[category]],3,FALSE)</f>
        <v>2</v>
      </c>
      <c r="E2470">
        <v>349570</v>
      </c>
      <c r="F2470" s="4">
        <v>0.32013888888888892</v>
      </c>
      <c r="G2470">
        <v>1225</v>
      </c>
      <c r="H2470" t="s">
        <v>16</v>
      </c>
      <c r="I2470" t="str">
        <f>CONCATENATE(Table4[[#This Row],[house_number]]," ",Table4[[#This Row],[street_name]], ", New York, NY")</f>
        <v>1225 Amsterdam Ave, New York, NY</v>
      </c>
    </row>
    <row r="2471" spans="1:9" x14ac:dyDescent="0.25">
      <c r="A2471">
        <v>7097830888</v>
      </c>
      <c r="B2471" s="5">
        <v>41555</v>
      </c>
      <c r="C2471">
        <v>19</v>
      </c>
      <c r="D2471">
        <f>VLOOKUP(Table4[[#This Row],[violation_code]],Table2[[#All],[violation_code]:[category]],3,FALSE)</f>
        <v>2</v>
      </c>
      <c r="E2471">
        <v>349570</v>
      </c>
      <c r="F2471" s="4">
        <v>0.3</v>
      </c>
      <c r="G2471" t="s">
        <v>253</v>
      </c>
      <c r="H2471" t="s">
        <v>204</v>
      </c>
      <c r="I2471" t="str">
        <f>CONCATENATE(Table4[[#This Row],[house_number]]," ",Table4[[#This Row],[street_name]], ", New York, NY")</f>
        <v>160-168 W 86th St, New York, NY</v>
      </c>
    </row>
    <row r="2472" spans="1:9" x14ac:dyDescent="0.25">
      <c r="A2472">
        <v>7097830876</v>
      </c>
      <c r="B2472" s="5">
        <v>41555</v>
      </c>
      <c r="C2472">
        <v>14</v>
      </c>
      <c r="D2472">
        <f>VLOOKUP(Table4[[#This Row],[violation_code]],Table2[[#All],[violation_code]:[category]],3,FALSE)</f>
        <v>2</v>
      </c>
      <c r="E2472">
        <v>349570</v>
      </c>
      <c r="F2472" s="4">
        <v>0.2986111111111111</v>
      </c>
      <c r="G2472">
        <v>545</v>
      </c>
      <c r="H2472" t="s">
        <v>14</v>
      </c>
      <c r="I2472" t="str">
        <f>CONCATENATE(Table4[[#This Row],[house_number]]," ",Table4[[#This Row],[street_name]], ", New York, NY")</f>
        <v>545 Columbus Ave, New York, NY</v>
      </c>
    </row>
    <row r="2473" spans="1:9" x14ac:dyDescent="0.25">
      <c r="A2473">
        <v>7097830864</v>
      </c>
      <c r="B2473" s="5">
        <v>41555</v>
      </c>
      <c r="C2473">
        <v>14</v>
      </c>
      <c r="D2473">
        <f>VLOOKUP(Table4[[#This Row],[violation_code]],Table2[[#All],[violation_code]:[category]],3,FALSE)</f>
        <v>2</v>
      </c>
      <c r="E2473">
        <v>349570</v>
      </c>
      <c r="F2473" s="4">
        <v>0.29791666666666666</v>
      </c>
      <c r="G2473">
        <v>545</v>
      </c>
      <c r="H2473" t="s">
        <v>14</v>
      </c>
      <c r="I2473" t="str">
        <f>CONCATENATE(Table4[[#This Row],[house_number]]," ",Table4[[#This Row],[street_name]], ", New York, NY")</f>
        <v>545 Columbus Ave, New York, NY</v>
      </c>
    </row>
    <row r="2474" spans="1:9" x14ac:dyDescent="0.25">
      <c r="A2474">
        <v>7097830852</v>
      </c>
      <c r="B2474" s="5">
        <v>41555</v>
      </c>
      <c r="C2474">
        <v>19</v>
      </c>
      <c r="D2474">
        <f>VLOOKUP(Table4[[#This Row],[violation_code]],Table2[[#All],[violation_code]:[category]],3,FALSE)</f>
        <v>2</v>
      </c>
      <c r="E2474">
        <v>349570</v>
      </c>
      <c r="F2474" s="4">
        <v>0.28680555555555554</v>
      </c>
      <c r="G2474">
        <v>2831</v>
      </c>
      <c r="H2474" t="s">
        <v>17</v>
      </c>
      <c r="I2474" t="str">
        <f>CONCATENATE(Table4[[#This Row],[house_number]]," ",Table4[[#This Row],[street_name]], ", New York, NY")</f>
        <v>2831 Broadway, New York, NY</v>
      </c>
    </row>
    <row r="2475" spans="1:9" x14ac:dyDescent="0.25">
      <c r="A2475">
        <v>7097830840</v>
      </c>
      <c r="B2475" s="5">
        <v>41555</v>
      </c>
      <c r="C2475">
        <v>19</v>
      </c>
      <c r="D2475">
        <f>VLOOKUP(Table4[[#This Row],[violation_code]],Table2[[#All],[violation_code]:[category]],3,FALSE)</f>
        <v>2</v>
      </c>
      <c r="E2475">
        <v>349570</v>
      </c>
      <c r="F2475" s="4">
        <v>0.28402777777777777</v>
      </c>
      <c r="G2475">
        <v>2848</v>
      </c>
      <c r="H2475" t="s">
        <v>17</v>
      </c>
      <c r="I2475" t="str">
        <f>CONCATENATE(Table4[[#This Row],[house_number]]," ",Table4[[#This Row],[street_name]], ", New York, NY")</f>
        <v>2848 Broadway, New York, NY</v>
      </c>
    </row>
    <row r="2476" spans="1:9" x14ac:dyDescent="0.25">
      <c r="A2476">
        <v>7097830839</v>
      </c>
      <c r="B2476" s="5">
        <v>41555</v>
      </c>
      <c r="C2476">
        <v>19</v>
      </c>
      <c r="D2476">
        <f>VLOOKUP(Table4[[#This Row],[violation_code]],Table2[[#All],[violation_code]:[category]],3,FALSE)</f>
        <v>2</v>
      </c>
      <c r="E2476">
        <v>349570</v>
      </c>
      <c r="F2476" s="4">
        <v>0.27361111111111108</v>
      </c>
      <c r="G2476">
        <v>2705</v>
      </c>
      <c r="H2476" t="s">
        <v>17</v>
      </c>
      <c r="I2476" t="str">
        <f>CONCATENATE(Table4[[#This Row],[house_number]]," ",Table4[[#This Row],[street_name]], ", New York, NY")</f>
        <v>2705 Broadway, New York, NY</v>
      </c>
    </row>
    <row r="2477" spans="1:9" x14ac:dyDescent="0.25">
      <c r="A2477">
        <v>7097830803</v>
      </c>
      <c r="B2477" s="5">
        <v>41555</v>
      </c>
      <c r="C2477">
        <v>84</v>
      </c>
      <c r="D2477">
        <f>VLOOKUP(Table4[[#This Row],[violation_code]],Table2[[#All],[violation_code]:[category]],3,FALSE)</f>
        <v>5</v>
      </c>
      <c r="E2477">
        <v>349570</v>
      </c>
      <c r="F2477" s="4">
        <v>0.24513888888888888</v>
      </c>
      <c r="G2477">
        <v>111</v>
      </c>
      <c r="H2477" t="s">
        <v>105</v>
      </c>
      <c r="I2477" t="str">
        <f>CONCATENATE(Table4[[#This Row],[house_number]]," ",Table4[[#This Row],[street_name]], ", New York, NY")</f>
        <v>111 Central Park North, New York, NY</v>
      </c>
    </row>
    <row r="2478" spans="1:9" x14ac:dyDescent="0.25">
      <c r="A2478">
        <v>7097830797</v>
      </c>
      <c r="B2478" s="5">
        <v>41555</v>
      </c>
      <c r="C2478">
        <v>19</v>
      </c>
      <c r="D2478">
        <f>VLOOKUP(Table4[[#This Row],[violation_code]],Table2[[#All],[violation_code]:[category]],3,FALSE)</f>
        <v>2</v>
      </c>
      <c r="E2478">
        <v>349570</v>
      </c>
      <c r="F2478" s="4">
        <v>0.24374999999999999</v>
      </c>
      <c r="G2478">
        <v>111</v>
      </c>
      <c r="H2478" t="s">
        <v>105</v>
      </c>
      <c r="I2478" t="str">
        <f>CONCATENATE(Table4[[#This Row],[house_number]]," ",Table4[[#This Row],[street_name]], ", New York, NY")</f>
        <v>111 Central Park North, New York, NY</v>
      </c>
    </row>
    <row r="2479" spans="1:9" x14ac:dyDescent="0.25">
      <c r="A2479">
        <v>7097831390</v>
      </c>
      <c r="B2479" s="5">
        <v>41555</v>
      </c>
      <c r="C2479">
        <v>46</v>
      </c>
      <c r="D2479">
        <f>VLOOKUP(Table4[[#This Row],[violation_code]],Table2[[#All],[violation_code]:[category]],3,FALSE)</f>
        <v>3</v>
      </c>
      <c r="E2479">
        <v>349570</v>
      </c>
      <c r="F2479" s="4">
        <v>0.66597222222222219</v>
      </c>
      <c r="G2479">
        <v>170</v>
      </c>
      <c r="H2479" t="s">
        <v>40</v>
      </c>
      <c r="I2479" t="str">
        <f>CONCATENATE(Table4[[#This Row],[house_number]]," ",Table4[[#This Row],[street_name]], ", New York, NY")</f>
        <v>170 E 116th St, New York, NY</v>
      </c>
    </row>
    <row r="2480" spans="1:9" x14ac:dyDescent="0.25">
      <c r="A2480">
        <v>7097831388</v>
      </c>
      <c r="B2480" s="5">
        <v>41555</v>
      </c>
      <c r="C2480">
        <v>46</v>
      </c>
      <c r="D2480">
        <f>VLOOKUP(Table4[[#This Row],[violation_code]],Table2[[#All],[violation_code]:[category]],3,FALSE)</f>
        <v>3</v>
      </c>
      <c r="E2480">
        <v>349570</v>
      </c>
      <c r="F2480" s="4">
        <v>0.65069444444444446</v>
      </c>
      <c r="G2480">
        <v>121</v>
      </c>
      <c r="H2480" t="s">
        <v>102</v>
      </c>
      <c r="I2480" t="str">
        <f>CONCATENATE(Table4[[#This Row],[house_number]]," ",Table4[[#This Row],[street_name]], ", New York, NY")</f>
        <v>121 W 116th St, New York, NY</v>
      </c>
    </row>
    <row r="2481" spans="1:9" x14ac:dyDescent="0.25">
      <c r="A2481">
        <v>7097831364</v>
      </c>
      <c r="B2481" s="5">
        <v>41555</v>
      </c>
      <c r="C2481">
        <v>10</v>
      </c>
      <c r="D2481">
        <f>VLOOKUP(Table4[[#This Row],[violation_code]],Table2[[#All],[violation_code]:[category]],3,FALSE)</f>
        <v>2</v>
      </c>
      <c r="E2481">
        <v>349570</v>
      </c>
      <c r="F2481" s="4">
        <v>0.63541666666666663</v>
      </c>
      <c r="G2481">
        <v>2308</v>
      </c>
      <c r="H2481" t="s">
        <v>30</v>
      </c>
      <c r="I2481" t="str">
        <f>CONCATENATE(Table4[[#This Row],[house_number]]," ",Table4[[#This Row],[street_name]], ", New York, NY")</f>
        <v>2308 2nd Ave, New York, NY</v>
      </c>
    </row>
    <row r="2482" spans="1:9" x14ac:dyDescent="0.25">
      <c r="A2482">
        <v>7097831340</v>
      </c>
      <c r="B2482" s="5">
        <v>41555</v>
      </c>
      <c r="C2482">
        <v>18</v>
      </c>
      <c r="D2482">
        <f>VLOOKUP(Table4[[#This Row],[violation_code]],Table2[[#All],[violation_code]:[category]],3,FALSE)</f>
        <v>2</v>
      </c>
      <c r="E2482">
        <v>349570</v>
      </c>
      <c r="F2482" s="4">
        <v>0.62569444444444444</v>
      </c>
      <c r="G2482">
        <v>2249</v>
      </c>
      <c r="H2482" t="s">
        <v>30</v>
      </c>
      <c r="I2482" t="str">
        <f>CONCATENATE(Table4[[#This Row],[house_number]]," ",Table4[[#This Row],[street_name]], ", New York, NY")</f>
        <v>2249 2nd Ave, New York, NY</v>
      </c>
    </row>
    <row r="2483" spans="1:9" x14ac:dyDescent="0.25">
      <c r="A2483">
        <v>7097831339</v>
      </c>
      <c r="B2483" s="5">
        <v>41555</v>
      </c>
      <c r="C2483">
        <v>19</v>
      </c>
      <c r="D2483">
        <f>VLOOKUP(Table4[[#This Row],[violation_code]],Table2[[#All],[violation_code]:[category]],3,FALSE)</f>
        <v>2</v>
      </c>
      <c r="E2483">
        <v>349570</v>
      </c>
      <c r="F2483" s="4">
        <v>0.62152777777777779</v>
      </c>
      <c r="G2483">
        <v>248</v>
      </c>
      <c r="H2483" t="s">
        <v>40</v>
      </c>
      <c r="I2483" t="str">
        <f>CONCATENATE(Table4[[#This Row],[house_number]]," ",Table4[[#This Row],[street_name]], ", New York, NY")</f>
        <v>248 E 116th St, New York, NY</v>
      </c>
    </row>
    <row r="2484" spans="1:9" x14ac:dyDescent="0.25">
      <c r="A2484">
        <v>7097831327</v>
      </c>
      <c r="B2484" s="5">
        <v>41555</v>
      </c>
      <c r="C2484">
        <v>46</v>
      </c>
      <c r="D2484">
        <f>VLOOKUP(Table4[[#This Row],[violation_code]],Table2[[#All],[violation_code]:[category]],3,FALSE)</f>
        <v>3</v>
      </c>
      <c r="E2484">
        <v>349570</v>
      </c>
      <c r="F2484" s="4">
        <v>0.61527777777777781</v>
      </c>
      <c r="G2484" t="s">
        <v>254</v>
      </c>
      <c r="H2484" t="s">
        <v>102</v>
      </c>
      <c r="I2484" t="str">
        <f>CONCATENATE(Table4[[#This Row],[house_number]]," ",Table4[[#This Row],[street_name]], ", New York, NY")</f>
        <v>60-62 W 116th St, New York, NY</v>
      </c>
    </row>
    <row r="2485" spans="1:9" x14ac:dyDescent="0.25">
      <c r="A2485">
        <v>7097831285</v>
      </c>
      <c r="B2485" s="5">
        <v>41555</v>
      </c>
      <c r="C2485">
        <v>46</v>
      </c>
      <c r="D2485">
        <f>VLOOKUP(Table4[[#This Row],[violation_code]],Table2[[#All],[violation_code]:[category]],3,FALSE)</f>
        <v>3</v>
      </c>
      <c r="E2485">
        <v>349570</v>
      </c>
      <c r="F2485" s="4">
        <v>0.59791666666666665</v>
      </c>
      <c r="G2485">
        <v>238</v>
      </c>
      <c r="H2485" t="s">
        <v>40</v>
      </c>
      <c r="I2485" t="str">
        <f>CONCATENATE(Table4[[#This Row],[house_number]]," ",Table4[[#This Row],[street_name]], ", New York, NY")</f>
        <v>238 E 116th St, New York, NY</v>
      </c>
    </row>
    <row r="2486" spans="1:9" x14ac:dyDescent="0.25">
      <c r="A2486">
        <v>7097831248</v>
      </c>
      <c r="B2486" s="5">
        <v>41555</v>
      </c>
      <c r="C2486">
        <v>14</v>
      </c>
      <c r="D2486">
        <f>VLOOKUP(Table4[[#This Row],[violation_code]],Table2[[#All],[violation_code]:[category]],3,FALSE)</f>
        <v>2</v>
      </c>
      <c r="E2486">
        <v>349570</v>
      </c>
      <c r="F2486" s="4">
        <v>0.57430555555555551</v>
      </c>
      <c r="G2486">
        <v>500</v>
      </c>
      <c r="H2486" t="s">
        <v>88</v>
      </c>
      <c r="I2486" t="str">
        <f>CONCATENATE(Table4[[#This Row],[house_number]]," ",Table4[[#This Row],[street_name]], ", New York, NY")</f>
        <v>500 E 117th St, New York, NY</v>
      </c>
    </row>
    <row r="2487" spans="1:9" x14ac:dyDescent="0.25">
      <c r="A2487">
        <v>7097831236</v>
      </c>
      <c r="B2487" s="5">
        <v>41555</v>
      </c>
      <c r="C2487">
        <v>40</v>
      </c>
      <c r="D2487">
        <f>VLOOKUP(Table4[[#This Row],[violation_code]],Table2[[#All],[violation_code]:[category]],3,FALSE)</f>
        <v>2</v>
      </c>
      <c r="E2487">
        <v>349570</v>
      </c>
      <c r="F2487" s="4">
        <v>0.5708333333333333</v>
      </c>
      <c r="G2487" t="s">
        <v>255</v>
      </c>
      <c r="H2487" t="s">
        <v>40</v>
      </c>
      <c r="I2487" t="str">
        <f>CONCATENATE(Table4[[#This Row],[house_number]]," ",Table4[[#This Row],[street_name]], ", New York, NY")</f>
        <v>409-411 E 116th St, New York, NY</v>
      </c>
    </row>
    <row r="2488" spans="1:9" x14ac:dyDescent="0.25">
      <c r="A2488">
        <v>7097831200</v>
      </c>
      <c r="B2488" s="5">
        <v>41555</v>
      </c>
      <c r="C2488">
        <v>21</v>
      </c>
      <c r="D2488">
        <f>VLOOKUP(Table4[[#This Row],[violation_code]],Table2[[#All],[violation_code]:[category]],3,FALSE)</f>
        <v>1</v>
      </c>
      <c r="E2488">
        <v>349570</v>
      </c>
      <c r="F2488" s="4">
        <v>0.49791666666666662</v>
      </c>
      <c r="G2488">
        <v>34</v>
      </c>
      <c r="H2488" t="s">
        <v>38</v>
      </c>
      <c r="I2488" t="str">
        <f>CONCATENATE(Table4[[#This Row],[house_number]]," ",Table4[[#This Row],[street_name]], ", New York, NY")</f>
        <v>34 W 139th St, New York, NY</v>
      </c>
    </row>
    <row r="2489" spans="1:9" x14ac:dyDescent="0.25">
      <c r="A2489">
        <v>7097831170</v>
      </c>
      <c r="B2489" s="5">
        <v>41555</v>
      </c>
      <c r="C2489">
        <v>21</v>
      </c>
      <c r="D2489">
        <f>VLOOKUP(Table4[[#This Row],[violation_code]],Table2[[#All],[violation_code]:[category]],3,FALSE)</f>
        <v>1</v>
      </c>
      <c r="E2489">
        <v>349570</v>
      </c>
      <c r="F2489" s="4">
        <v>0.49513888888888885</v>
      </c>
      <c r="G2489">
        <v>50</v>
      </c>
      <c r="H2489" t="s">
        <v>38</v>
      </c>
      <c r="I2489" t="str">
        <f>CONCATENATE(Table4[[#This Row],[house_number]]," ",Table4[[#This Row],[street_name]], ", New York, NY")</f>
        <v>50 W 139th St, New York, NY</v>
      </c>
    </row>
    <row r="2490" spans="1:9" x14ac:dyDescent="0.25">
      <c r="A2490">
        <v>7097831157</v>
      </c>
      <c r="B2490" s="5">
        <v>41555</v>
      </c>
      <c r="C2490">
        <v>21</v>
      </c>
      <c r="D2490">
        <f>VLOOKUP(Table4[[#This Row],[violation_code]],Table2[[#All],[violation_code]:[category]],3,FALSE)</f>
        <v>1</v>
      </c>
      <c r="E2490">
        <v>349570</v>
      </c>
      <c r="F2490" s="4">
        <v>0.49305555555555558</v>
      </c>
      <c r="G2490">
        <v>144</v>
      </c>
      <c r="H2490" t="s">
        <v>28</v>
      </c>
      <c r="I2490" t="str">
        <f>CONCATENATE(Table4[[#This Row],[house_number]]," ",Table4[[#This Row],[street_name]], ", New York, NY")</f>
        <v>144 W 136th St, New York, NY</v>
      </c>
    </row>
    <row r="2491" spans="1:9" x14ac:dyDescent="0.25">
      <c r="A2491">
        <v>7097831110</v>
      </c>
      <c r="B2491" s="5">
        <v>41555</v>
      </c>
      <c r="C2491">
        <v>21</v>
      </c>
      <c r="D2491">
        <f>VLOOKUP(Table4[[#This Row],[violation_code]],Table2[[#All],[violation_code]:[category]],3,FALSE)</f>
        <v>1</v>
      </c>
      <c r="E2491">
        <v>349570</v>
      </c>
      <c r="F2491" s="4">
        <v>0.48680555555555555</v>
      </c>
      <c r="G2491">
        <v>320</v>
      </c>
      <c r="H2491" t="s">
        <v>38</v>
      </c>
      <c r="I2491" t="str">
        <f>CONCATENATE(Table4[[#This Row],[house_number]]," ",Table4[[#This Row],[street_name]], ", New York, NY")</f>
        <v>320 W 139th St, New York, NY</v>
      </c>
    </row>
    <row r="2492" spans="1:9" x14ac:dyDescent="0.25">
      <c r="A2492">
        <v>7097831108</v>
      </c>
      <c r="B2492" s="5">
        <v>41555</v>
      </c>
      <c r="C2492">
        <v>21</v>
      </c>
      <c r="D2492">
        <f>VLOOKUP(Table4[[#This Row],[violation_code]],Table2[[#All],[violation_code]:[category]],3,FALSE)</f>
        <v>1</v>
      </c>
      <c r="E2492">
        <v>349570</v>
      </c>
      <c r="F2492" s="4">
        <v>0.48472222222222222</v>
      </c>
      <c r="G2492">
        <v>274</v>
      </c>
      <c r="H2492" t="s">
        <v>26</v>
      </c>
      <c r="I2492" t="str">
        <f>CONCATENATE(Table4[[#This Row],[house_number]]," ",Table4[[#This Row],[street_name]], ", New York, NY")</f>
        <v>274 W 140th St, New York, NY</v>
      </c>
    </row>
    <row r="2493" spans="1:9" x14ac:dyDescent="0.25">
      <c r="A2493">
        <v>7097831080</v>
      </c>
      <c r="B2493" s="5">
        <v>41555</v>
      </c>
      <c r="C2493">
        <v>71</v>
      </c>
      <c r="D2493">
        <f>VLOOKUP(Table4[[#This Row],[violation_code]],Table2[[#All],[violation_code]:[category]],3,FALSE)</f>
        <v>5</v>
      </c>
      <c r="E2493">
        <v>349570</v>
      </c>
      <c r="F2493" s="4">
        <v>0.47083333333333338</v>
      </c>
      <c r="G2493">
        <v>81</v>
      </c>
      <c r="H2493" t="s">
        <v>52</v>
      </c>
      <c r="I2493" t="str">
        <f>CONCATENATE(Table4[[#This Row],[house_number]]," ",Table4[[#This Row],[street_name]], ", New York, NY")</f>
        <v>81 Claremont Ave, New York, NY</v>
      </c>
    </row>
    <row r="2494" spans="1:9" x14ac:dyDescent="0.25">
      <c r="A2494">
        <v>7097831078</v>
      </c>
      <c r="B2494" s="5">
        <v>41555</v>
      </c>
      <c r="C2494">
        <v>21</v>
      </c>
      <c r="D2494">
        <f>VLOOKUP(Table4[[#This Row],[violation_code]],Table2[[#All],[violation_code]:[category]],3,FALSE)</f>
        <v>1</v>
      </c>
      <c r="E2494">
        <v>349570</v>
      </c>
      <c r="F2494" s="4">
        <v>0.46527777777777773</v>
      </c>
      <c r="G2494">
        <v>81</v>
      </c>
      <c r="H2494" t="s">
        <v>52</v>
      </c>
      <c r="I2494" t="str">
        <f>CONCATENATE(Table4[[#This Row],[house_number]]," ",Table4[[#This Row],[street_name]], ", New York, NY")</f>
        <v>81 Claremont Ave, New York, NY</v>
      </c>
    </row>
    <row r="2495" spans="1:9" x14ac:dyDescent="0.25">
      <c r="A2495">
        <v>7097831029</v>
      </c>
      <c r="B2495" s="5">
        <v>41555</v>
      </c>
      <c r="C2495">
        <v>19</v>
      </c>
      <c r="D2495">
        <f>VLOOKUP(Table4[[#This Row],[violation_code]],Table2[[#All],[violation_code]:[category]],3,FALSE)</f>
        <v>2</v>
      </c>
      <c r="E2495">
        <v>349570</v>
      </c>
      <c r="F2495" s="4">
        <v>0.40069444444444446</v>
      </c>
      <c r="G2495">
        <v>2143</v>
      </c>
      <c r="H2495" t="s">
        <v>90</v>
      </c>
      <c r="I2495" t="str">
        <f>CONCATENATE(Table4[[#This Row],[house_number]]," ",Table4[[#This Row],[street_name]], ", New York, NY")</f>
        <v>2143 Adam Clayton Powell, New York, NY</v>
      </c>
    </row>
    <row r="2496" spans="1:9" x14ac:dyDescent="0.25">
      <c r="A2496">
        <v>7097831017</v>
      </c>
      <c r="B2496" s="5">
        <v>41555</v>
      </c>
      <c r="C2496">
        <v>46</v>
      </c>
      <c r="D2496">
        <f>VLOOKUP(Table4[[#This Row],[violation_code]],Table2[[#All],[violation_code]:[category]],3,FALSE)</f>
        <v>3</v>
      </c>
      <c r="E2496">
        <v>349570</v>
      </c>
      <c r="F2496" s="4">
        <v>0.37986111111111115</v>
      </c>
      <c r="G2496">
        <v>72</v>
      </c>
      <c r="H2496" t="s">
        <v>48</v>
      </c>
      <c r="I2496" t="str">
        <f>CONCATENATE(Table4[[#This Row],[house_number]]," ",Table4[[#This Row],[street_name]], ", New York, NY")</f>
        <v>72 Morningside Ave, New York, NY</v>
      </c>
    </row>
    <row r="2497" spans="1:9" x14ac:dyDescent="0.25">
      <c r="A2497">
        <v>7097830992</v>
      </c>
      <c r="B2497" s="5">
        <v>41555</v>
      </c>
      <c r="C2497">
        <v>21</v>
      </c>
      <c r="D2497">
        <f>VLOOKUP(Table4[[#This Row],[violation_code]],Table2[[#All],[violation_code]:[category]],3,FALSE)</f>
        <v>1</v>
      </c>
      <c r="E2497">
        <v>349570</v>
      </c>
      <c r="F2497" s="4">
        <v>0.36180555555555555</v>
      </c>
      <c r="G2497">
        <v>202</v>
      </c>
      <c r="H2497" t="s">
        <v>45</v>
      </c>
      <c r="I2497" t="str">
        <f>CONCATENATE(Table4[[#This Row],[house_number]]," ",Table4[[#This Row],[street_name]], ", New York, NY")</f>
        <v>202 W 122nd St, New York, NY</v>
      </c>
    </row>
    <row r="2498" spans="1:9" x14ac:dyDescent="0.25">
      <c r="A2498">
        <v>7097830980</v>
      </c>
      <c r="B2498" s="5">
        <v>41555</v>
      </c>
      <c r="C2498">
        <v>21</v>
      </c>
      <c r="D2498">
        <f>VLOOKUP(Table4[[#This Row],[violation_code]],Table2[[#All],[violation_code]:[category]],3,FALSE)</f>
        <v>1</v>
      </c>
      <c r="E2498">
        <v>349570</v>
      </c>
      <c r="F2498" s="4">
        <v>0.36041666666666666</v>
      </c>
      <c r="G2498">
        <v>236</v>
      </c>
      <c r="H2498" t="s">
        <v>45</v>
      </c>
      <c r="I2498" t="str">
        <f>CONCATENATE(Table4[[#This Row],[house_number]]," ",Table4[[#This Row],[street_name]], ", New York, NY")</f>
        <v>236 W 122nd St, New York, NY</v>
      </c>
    </row>
    <row r="2499" spans="1:9" x14ac:dyDescent="0.25">
      <c r="A2499">
        <v>7097830979</v>
      </c>
      <c r="B2499" s="5">
        <v>41555</v>
      </c>
      <c r="C2499">
        <v>21</v>
      </c>
      <c r="D2499">
        <f>VLOOKUP(Table4[[#This Row],[violation_code]],Table2[[#All],[violation_code]:[category]],3,FALSE)</f>
        <v>1</v>
      </c>
      <c r="E2499">
        <v>349570</v>
      </c>
      <c r="F2499" s="4">
        <v>0.35972222222222222</v>
      </c>
      <c r="G2499">
        <v>240</v>
      </c>
      <c r="H2499" t="s">
        <v>45</v>
      </c>
      <c r="I2499" t="str">
        <f>CONCATENATE(Table4[[#This Row],[house_number]]," ",Table4[[#This Row],[street_name]], ", New York, NY")</f>
        <v>240 W 122nd St, New York, NY</v>
      </c>
    </row>
    <row r="2500" spans="1:9" x14ac:dyDescent="0.25">
      <c r="A2500">
        <v>7097830967</v>
      </c>
      <c r="B2500" s="5">
        <v>41555</v>
      </c>
      <c r="C2500">
        <v>21</v>
      </c>
      <c r="D2500">
        <f>VLOOKUP(Table4[[#This Row],[violation_code]],Table2[[#All],[violation_code]:[category]],3,FALSE)</f>
        <v>1</v>
      </c>
      <c r="E2500">
        <v>349570</v>
      </c>
      <c r="F2500" s="4">
        <v>0.35833333333333334</v>
      </c>
      <c r="G2500">
        <v>260</v>
      </c>
      <c r="H2500" t="s">
        <v>45</v>
      </c>
      <c r="I2500" t="str">
        <f>CONCATENATE(Table4[[#This Row],[house_number]]," ",Table4[[#This Row],[street_name]], ", New York, NY")</f>
        <v>260 W 122nd St, New York, NY</v>
      </c>
    </row>
    <row r="2501" spans="1:9" x14ac:dyDescent="0.25">
      <c r="A2501">
        <v>7097830943</v>
      </c>
      <c r="B2501" s="5">
        <v>41555</v>
      </c>
      <c r="C2501">
        <v>21</v>
      </c>
      <c r="D2501">
        <f>VLOOKUP(Table4[[#This Row],[violation_code]],Table2[[#All],[violation_code]:[category]],3,FALSE)</f>
        <v>1</v>
      </c>
      <c r="E2501">
        <v>349570</v>
      </c>
      <c r="F2501" s="4">
        <v>0.33958333333333335</v>
      </c>
      <c r="G2501">
        <v>558</v>
      </c>
      <c r="H2501" t="s">
        <v>44</v>
      </c>
      <c r="I2501" t="str">
        <f>CONCATENATE(Table4[[#This Row],[house_number]]," ",Table4[[#This Row],[street_name]], ", New York, NY")</f>
        <v>558 W 149th St, New York, NY</v>
      </c>
    </row>
    <row r="2502" spans="1:9" x14ac:dyDescent="0.25">
      <c r="A2502">
        <v>7097830918</v>
      </c>
      <c r="B2502" s="5">
        <v>41555</v>
      </c>
      <c r="C2502">
        <v>21</v>
      </c>
      <c r="D2502">
        <f>VLOOKUP(Table4[[#This Row],[violation_code]],Table2[[#All],[violation_code]:[category]],3,FALSE)</f>
        <v>1</v>
      </c>
      <c r="E2502">
        <v>349570</v>
      </c>
      <c r="F2502" s="4">
        <v>0.31736111111111115</v>
      </c>
      <c r="G2502">
        <v>530</v>
      </c>
      <c r="H2502" t="s">
        <v>46</v>
      </c>
      <c r="I2502" t="str">
        <f>CONCATENATE(Table4[[#This Row],[house_number]]," ",Table4[[#This Row],[street_name]], ", New York, NY")</f>
        <v>530 W 120th St, New York, NY</v>
      </c>
    </row>
    <row r="2503" spans="1:9" x14ac:dyDescent="0.25">
      <c r="A2503">
        <v>7097830827</v>
      </c>
      <c r="B2503" s="5">
        <v>41555</v>
      </c>
      <c r="C2503">
        <v>71</v>
      </c>
      <c r="D2503">
        <f>VLOOKUP(Table4[[#This Row],[violation_code]],Table2[[#All],[violation_code]:[category]],3,FALSE)</f>
        <v>5</v>
      </c>
      <c r="E2503">
        <v>349570</v>
      </c>
      <c r="F2503" s="4">
        <v>0.25</v>
      </c>
      <c r="G2503">
        <v>2766</v>
      </c>
      <c r="H2503" t="s">
        <v>17</v>
      </c>
      <c r="I2503" t="str">
        <f>CONCATENATE(Table4[[#This Row],[house_number]]," ",Table4[[#This Row],[street_name]], ", New York, NY")</f>
        <v>2766 Broadway, New York, NY</v>
      </c>
    </row>
    <row r="2504" spans="1:9" x14ac:dyDescent="0.25">
      <c r="A2504">
        <v>7097830815</v>
      </c>
      <c r="B2504" s="5">
        <v>41555</v>
      </c>
      <c r="C2504">
        <v>19</v>
      </c>
      <c r="D2504">
        <f>VLOOKUP(Table4[[#This Row],[violation_code]],Table2[[#All],[violation_code]:[category]],3,FALSE)</f>
        <v>2</v>
      </c>
      <c r="E2504">
        <v>349570</v>
      </c>
      <c r="F2504" s="4">
        <v>0.24930555555555556</v>
      </c>
      <c r="G2504">
        <v>2766</v>
      </c>
      <c r="H2504" t="s">
        <v>17</v>
      </c>
      <c r="I2504" t="str">
        <f>CONCATENATE(Table4[[#This Row],[house_number]]," ",Table4[[#This Row],[street_name]], ", New York, NY")</f>
        <v>2766 Broadway, New York, NY</v>
      </c>
    </row>
    <row r="2505" spans="1:9" x14ac:dyDescent="0.25">
      <c r="A2505">
        <v>7097831730</v>
      </c>
      <c r="B2505" s="5">
        <v>41556</v>
      </c>
      <c r="C2505">
        <v>70</v>
      </c>
      <c r="D2505">
        <f>VLOOKUP(Table4[[#This Row],[violation_code]],Table2[[#All],[violation_code]:[category]],3,FALSE)</f>
        <v>5</v>
      </c>
      <c r="E2505">
        <v>349570</v>
      </c>
      <c r="F2505" s="4">
        <v>0.49513888888888885</v>
      </c>
      <c r="G2505">
        <v>3803</v>
      </c>
      <c r="H2505" t="s">
        <v>17</v>
      </c>
      <c r="I2505" t="str">
        <f>CONCATENATE(Table4[[#This Row],[house_number]]," ",Table4[[#This Row],[street_name]], ", New York, NY")</f>
        <v>3803 Broadway, New York, NY</v>
      </c>
    </row>
    <row r="2506" spans="1:9" x14ac:dyDescent="0.25">
      <c r="A2506">
        <v>7097831728</v>
      </c>
      <c r="B2506" s="5">
        <v>41556</v>
      </c>
      <c r="C2506">
        <v>46</v>
      </c>
      <c r="D2506">
        <f>VLOOKUP(Table4[[#This Row],[violation_code]],Table2[[#All],[violation_code]:[category]],3,FALSE)</f>
        <v>3</v>
      </c>
      <c r="E2506">
        <v>349570</v>
      </c>
      <c r="F2506" s="4">
        <v>0.49444444444444446</v>
      </c>
      <c r="G2506">
        <v>3803</v>
      </c>
      <c r="H2506" t="s">
        <v>17</v>
      </c>
      <c r="I2506" t="str">
        <f>CONCATENATE(Table4[[#This Row],[house_number]]," ",Table4[[#This Row],[street_name]], ", New York, NY")</f>
        <v>3803 Broadway, New York, NY</v>
      </c>
    </row>
    <row r="2507" spans="1:9" x14ac:dyDescent="0.25">
      <c r="A2507">
        <v>7097831704</v>
      </c>
      <c r="B2507" s="5">
        <v>41556</v>
      </c>
      <c r="C2507">
        <v>21</v>
      </c>
      <c r="D2507">
        <f>VLOOKUP(Table4[[#This Row],[violation_code]],Table2[[#All],[violation_code]:[category]],3,FALSE)</f>
        <v>1</v>
      </c>
      <c r="E2507">
        <v>349570</v>
      </c>
      <c r="F2507" s="4">
        <v>0.48680555555555555</v>
      </c>
      <c r="G2507" t="s">
        <v>172</v>
      </c>
      <c r="H2507" t="s">
        <v>65</v>
      </c>
      <c r="I2507" t="str">
        <f>CONCATENATE(Table4[[#This Row],[house_number]]," ",Table4[[#This Row],[street_name]], ", New York, NY")</f>
        <v>664-674 W 163rd St, New York, NY</v>
      </c>
    </row>
    <row r="2508" spans="1:9" x14ac:dyDescent="0.25">
      <c r="A2508">
        <v>7097831698</v>
      </c>
      <c r="B2508" s="5">
        <v>41556</v>
      </c>
      <c r="C2508">
        <v>21</v>
      </c>
      <c r="D2508">
        <f>VLOOKUP(Table4[[#This Row],[violation_code]],Table2[[#All],[violation_code]:[category]],3,FALSE)</f>
        <v>1</v>
      </c>
      <c r="E2508">
        <v>349570</v>
      </c>
      <c r="F2508" s="4">
        <v>0.4861111111111111</v>
      </c>
      <c r="G2508" t="s">
        <v>172</v>
      </c>
      <c r="H2508" t="s">
        <v>65</v>
      </c>
      <c r="I2508" t="str">
        <f>CONCATENATE(Table4[[#This Row],[house_number]]," ",Table4[[#This Row],[street_name]], ", New York, NY")</f>
        <v>664-674 W 163rd St, New York, NY</v>
      </c>
    </row>
    <row r="2509" spans="1:9" x14ac:dyDescent="0.25">
      <c r="A2509">
        <v>7097831650</v>
      </c>
      <c r="B2509" s="5">
        <v>41556</v>
      </c>
      <c r="C2509">
        <v>21</v>
      </c>
      <c r="D2509">
        <f>VLOOKUP(Table4[[#This Row],[violation_code]],Table2[[#All],[violation_code]:[category]],3,FALSE)</f>
        <v>1</v>
      </c>
      <c r="E2509">
        <v>349570</v>
      </c>
      <c r="F2509" s="4">
        <v>0.40625</v>
      </c>
      <c r="G2509">
        <v>134</v>
      </c>
      <c r="H2509" t="s">
        <v>256</v>
      </c>
      <c r="I2509" t="str">
        <f>CONCATENATE(Table4[[#This Row],[house_number]]," ",Table4[[#This Row],[street_name]], ", New York, NY")</f>
        <v>134 Hillside Ave, New York, NY</v>
      </c>
    </row>
    <row r="2510" spans="1:9" x14ac:dyDescent="0.25">
      <c r="A2510">
        <v>7097831649</v>
      </c>
      <c r="B2510" s="5">
        <v>41556</v>
      </c>
      <c r="C2510">
        <v>21</v>
      </c>
      <c r="D2510">
        <f>VLOOKUP(Table4[[#This Row],[violation_code]],Table2[[#All],[violation_code]:[category]],3,FALSE)</f>
        <v>1</v>
      </c>
      <c r="E2510">
        <v>349570</v>
      </c>
      <c r="F2510" s="4">
        <v>0.40277777777777773</v>
      </c>
      <c r="G2510" t="s">
        <v>257</v>
      </c>
      <c r="H2510" t="s">
        <v>70</v>
      </c>
      <c r="I2510" t="str">
        <f>CONCATENATE(Table4[[#This Row],[house_number]]," ",Table4[[#This Row],[street_name]], ", New York, NY")</f>
        <v>78-86 Thayer St, New York, NY</v>
      </c>
    </row>
    <row r="2511" spans="1:9" x14ac:dyDescent="0.25">
      <c r="A2511">
        <v>7097831637</v>
      </c>
      <c r="B2511" s="5">
        <v>41556</v>
      </c>
      <c r="C2511">
        <v>21</v>
      </c>
      <c r="D2511">
        <f>VLOOKUP(Table4[[#This Row],[violation_code]],Table2[[#All],[violation_code]:[category]],3,FALSE)</f>
        <v>1</v>
      </c>
      <c r="E2511">
        <v>349570</v>
      </c>
      <c r="F2511" s="4">
        <v>0.40138888888888885</v>
      </c>
      <c r="G2511">
        <v>64</v>
      </c>
      <c r="H2511" t="s">
        <v>168</v>
      </c>
      <c r="I2511" t="str">
        <f>CONCATENATE(Table4[[#This Row],[house_number]]," ",Table4[[#This Row],[street_name]], ", New York, NY")</f>
        <v>64 Sherman Ave, New York, NY</v>
      </c>
    </row>
    <row r="2512" spans="1:9" x14ac:dyDescent="0.25">
      <c r="A2512">
        <v>7097831625</v>
      </c>
      <c r="B2512" s="5">
        <v>41556</v>
      </c>
      <c r="C2512">
        <v>21</v>
      </c>
      <c r="D2512">
        <f>VLOOKUP(Table4[[#This Row],[violation_code]],Table2[[#All],[violation_code]:[category]],3,FALSE)</f>
        <v>1</v>
      </c>
      <c r="E2512">
        <v>349570</v>
      </c>
      <c r="F2512" s="4">
        <v>0.39999999999999997</v>
      </c>
      <c r="G2512">
        <v>40</v>
      </c>
      <c r="H2512" t="s">
        <v>70</v>
      </c>
      <c r="I2512" t="str">
        <f>CONCATENATE(Table4[[#This Row],[house_number]]," ",Table4[[#This Row],[street_name]], ", New York, NY")</f>
        <v>40 Thayer St, New York, NY</v>
      </c>
    </row>
    <row r="2513" spans="1:9" x14ac:dyDescent="0.25">
      <c r="A2513">
        <v>7097831613</v>
      </c>
      <c r="B2513" s="5">
        <v>41556</v>
      </c>
      <c r="C2513">
        <v>21</v>
      </c>
      <c r="D2513">
        <f>VLOOKUP(Table4[[#This Row],[violation_code]],Table2[[#All],[violation_code]:[category]],3,FALSE)</f>
        <v>1</v>
      </c>
      <c r="E2513">
        <v>349570</v>
      </c>
      <c r="F2513" s="4">
        <v>0.38819444444444445</v>
      </c>
      <c r="G2513">
        <v>518</v>
      </c>
      <c r="H2513" t="s">
        <v>169</v>
      </c>
      <c r="I2513" t="str">
        <f>CONCATENATE(Table4[[#This Row],[house_number]]," ",Table4[[#This Row],[street_name]], ", New York, NY")</f>
        <v>518 W 204th St, New York, NY</v>
      </c>
    </row>
    <row r="2514" spans="1:9" x14ac:dyDescent="0.25">
      <c r="A2514">
        <v>7097831595</v>
      </c>
      <c r="B2514" s="5">
        <v>41556</v>
      </c>
      <c r="C2514">
        <v>21</v>
      </c>
      <c r="D2514">
        <f>VLOOKUP(Table4[[#This Row],[violation_code]],Table2[[#All],[violation_code]:[category]],3,FALSE)</f>
        <v>1</v>
      </c>
      <c r="E2514">
        <v>349570</v>
      </c>
      <c r="F2514" s="4">
        <v>0.3833333333333333</v>
      </c>
      <c r="G2514">
        <v>623</v>
      </c>
      <c r="H2514" t="s">
        <v>169</v>
      </c>
      <c r="I2514" t="str">
        <f>CONCATENATE(Table4[[#This Row],[house_number]]," ",Table4[[#This Row],[street_name]], ", New York, NY")</f>
        <v>623 W 204th St, New York, NY</v>
      </c>
    </row>
    <row r="2515" spans="1:9" x14ac:dyDescent="0.25">
      <c r="A2515">
        <v>7097831560</v>
      </c>
      <c r="B2515" s="5">
        <v>41556</v>
      </c>
      <c r="C2515">
        <v>21</v>
      </c>
      <c r="D2515">
        <f>VLOOKUP(Table4[[#This Row],[violation_code]],Table2[[#All],[violation_code]:[category]],3,FALSE)</f>
        <v>1</v>
      </c>
      <c r="E2515">
        <v>349570</v>
      </c>
      <c r="F2515" s="4">
        <v>0.34930555555555554</v>
      </c>
      <c r="G2515">
        <v>537</v>
      </c>
      <c r="H2515" t="s">
        <v>62</v>
      </c>
      <c r="I2515" t="str">
        <f>CONCATENATE(Table4[[#This Row],[house_number]]," ",Table4[[#This Row],[street_name]], ", New York, NY")</f>
        <v>537 Lenox Ave, New York, NY</v>
      </c>
    </row>
    <row r="2516" spans="1:9" x14ac:dyDescent="0.25">
      <c r="A2516">
        <v>7097831522</v>
      </c>
      <c r="B2516" s="5">
        <v>41556</v>
      </c>
      <c r="C2516">
        <v>21</v>
      </c>
      <c r="D2516">
        <f>VLOOKUP(Table4[[#This Row],[violation_code]],Table2[[#All],[violation_code]:[category]],3,FALSE)</f>
        <v>1</v>
      </c>
      <c r="E2516">
        <v>349570</v>
      </c>
      <c r="F2516" s="4">
        <v>0.33819444444444446</v>
      </c>
      <c r="G2516">
        <v>317</v>
      </c>
      <c r="H2516" t="s">
        <v>69</v>
      </c>
      <c r="I2516" t="str">
        <f>CONCATENATE(Table4[[#This Row],[house_number]]," ",Table4[[#This Row],[street_name]], ", New York, NY")</f>
        <v>317 W 125th St, New York, NY</v>
      </c>
    </row>
    <row r="2517" spans="1:9" x14ac:dyDescent="0.25">
      <c r="A2517">
        <v>7097831509</v>
      </c>
      <c r="B2517" s="5">
        <v>41556</v>
      </c>
      <c r="C2517">
        <v>21</v>
      </c>
      <c r="D2517">
        <f>VLOOKUP(Table4[[#This Row],[violation_code]],Table2[[#All],[violation_code]:[category]],3,FALSE)</f>
        <v>1</v>
      </c>
      <c r="E2517">
        <v>349570</v>
      </c>
      <c r="F2517" s="4">
        <v>0.32430555555555557</v>
      </c>
      <c r="G2517">
        <v>2808</v>
      </c>
      <c r="H2517" t="s">
        <v>17</v>
      </c>
      <c r="I2517" t="str">
        <f>CONCATENATE(Table4[[#This Row],[house_number]]," ",Table4[[#This Row],[street_name]], ", New York, NY")</f>
        <v>2808 Broadway, New York, NY</v>
      </c>
    </row>
    <row r="2518" spans="1:9" x14ac:dyDescent="0.25">
      <c r="A2518">
        <v>7097831492</v>
      </c>
      <c r="B2518" s="5">
        <v>41556</v>
      </c>
      <c r="C2518">
        <v>21</v>
      </c>
      <c r="D2518">
        <f>VLOOKUP(Table4[[#This Row],[violation_code]],Table2[[#All],[violation_code]:[category]],3,FALSE)</f>
        <v>1</v>
      </c>
      <c r="E2518">
        <v>349570</v>
      </c>
      <c r="F2518" s="4">
        <v>0.32083333333333336</v>
      </c>
      <c r="G2518">
        <v>2642</v>
      </c>
      <c r="H2518" t="s">
        <v>17</v>
      </c>
      <c r="I2518" t="str">
        <f>CONCATENATE(Table4[[#This Row],[house_number]]," ",Table4[[#This Row],[street_name]], ", New York, NY")</f>
        <v>2642 Broadway, New York, NY</v>
      </c>
    </row>
    <row r="2519" spans="1:9" x14ac:dyDescent="0.25">
      <c r="A2519">
        <v>7097831480</v>
      </c>
      <c r="B2519" s="5">
        <v>41556</v>
      </c>
      <c r="C2519">
        <v>21</v>
      </c>
      <c r="D2519">
        <f>VLOOKUP(Table4[[#This Row],[violation_code]],Table2[[#All],[violation_code]:[category]],3,FALSE)</f>
        <v>1</v>
      </c>
      <c r="E2519">
        <v>349570</v>
      </c>
      <c r="F2519" s="4">
        <v>0.31875000000000003</v>
      </c>
      <c r="G2519">
        <v>2518</v>
      </c>
      <c r="H2519" t="s">
        <v>17</v>
      </c>
      <c r="I2519" t="str">
        <f>CONCATENATE(Table4[[#This Row],[house_number]]," ",Table4[[#This Row],[street_name]], ", New York, NY")</f>
        <v>2518 Broadway, New York, NY</v>
      </c>
    </row>
    <row r="2520" spans="1:9" x14ac:dyDescent="0.25">
      <c r="A2520">
        <v>7097831443</v>
      </c>
      <c r="B2520" s="5">
        <v>41556</v>
      </c>
      <c r="C2520">
        <v>14</v>
      </c>
      <c r="D2520">
        <f>VLOOKUP(Table4[[#This Row],[violation_code]],Table2[[#All],[violation_code]:[category]],3,FALSE)</f>
        <v>2</v>
      </c>
      <c r="E2520">
        <v>349570</v>
      </c>
      <c r="F2520" s="4">
        <v>0.3</v>
      </c>
      <c r="G2520">
        <v>380</v>
      </c>
      <c r="H2520" t="s">
        <v>14</v>
      </c>
      <c r="I2520" t="str">
        <f>CONCATENATE(Table4[[#This Row],[house_number]]," ",Table4[[#This Row],[street_name]], ", New York, NY")</f>
        <v>380 Columbus Ave, New York, NY</v>
      </c>
    </row>
    <row r="2521" spans="1:9" x14ac:dyDescent="0.25">
      <c r="A2521">
        <v>7097831716</v>
      </c>
      <c r="B2521" s="5">
        <v>41556</v>
      </c>
      <c r="C2521">
        <v>46</v>
      </c>
      <c r="D2521">
        <f>VLOOKUP(Table4[[#This Row],[violation_code]],Table2[[#All],[violation_code]:[category]],3,FALSE)</f>
        <v>3</v>
      </c>
      <c r="E2521">
        <v>349570</v>
      </c>
      <c r="F2521" s="4">
        <v>0.49305555555555558</v>
      </c>
      <c r="G2521">
        <v>3803</v>
      </c>
      <c r="H2521" t="s">
        <v>17</v>
      </c>
      <c r="I2521" t="str">
        <f>CONCATENATE(Table4[[#This Row],[house_number]]," ",Table4[[#This Row],[street_name]], ", New York, NY")</f>
        <v>3803 Broadway, New York, NY</v>
      </c>
    </row>
    <row r="2522" spans="1:9" x14ac:dyDescent="0.25">
      <c r="A2522">
        <v>7097831686</v>
      </c>
      <c r="B2522" s="5">
        <v>41556</v>
      </c>
      <c r="C2522">
        <v>21</v>
      </c>
      <c r="D2522">
        <f>VLOOKUP(Table4[[#This Row],[violation_code]],Table2[[#All],[violation_code]:[category]],3,FALSE)</f>
        <v>1</v>
      </c>
      <c r="E2522">
        <v>349570</v>
      </c>
      <c r="F2522" s="4">
        <v>0.48472222222222222</v>
      </c>
      <c r="G2522">
        <v>97</v>
      </c>
      <c r="H2522" t="s">
        <v>107</v>
      </c>
      <c r="I2522" t="str">
        <f>CONCATENATE(Table4[[#This Row],[house_number]]," ",Table4[[#This Row],[street_name]], ", New York, NY")</f>
        <v>97 Ft Washington Ave, New York, NY</v>
      </c>
    </row>
    <row r="2523" spans="1:9" x14ac:dyDescent="0.25">
      <c r="A2523">
        <v>7097831662</v>
      </c>
      <c r="B2523" s="5">
        <v>41556</v>
      </c>
      <c r="C2523">
        <v>21</v>
      </c>
      <c r="D2523">
        <f>VLOOKUP(Table4[[#This Row],[violation_code]],Table2[[#All],[violation_code]:[category]],3,FALSE)</f>
        <v>1</v>
      </c>
      <c r="E2523">
        <v>349570</v>
      </c>
      <c r="F2523" s="4">
        <v>0.40763888888888888</v>
      </c>
      <c r="G2523">
        <v>136</v>
      </c>
      <c r="H2523" t="s">
        <v>256</v>
      </c>
      <c r="I2523" t="str">
        <f>CONCATENATE(Table4[[#This Row],[house_number]]," ",Table4[[#This Row],[street_name]], ", New York, NY")</f>
        <v>136 Hillside Ave, New York, NY</v>
      </c>
    </row>
    <row r="2524" spans="1:9" x14ac:dyDescent="0.25">
      <c r="A2524">
        <v>7097831601</v>
      </c>
      <c r="B2524" s="5">
        <v>41556</v>
      </c>
      <c r="C2524">
        <v>21</v>
      </c>
      <c r="D2524">
        <f>VLOOKUP(Table4[[#This Row],[violation_code]],Table2[[#All],[violation_code]:[category]],3,FALSE)</f>
        <v>1</v>
      </c>
      <c r="E2524">
        <v>349570</v>
      </c>
      <c r="F2524" s="4">
        <v>0.38611111111111113</v>
      </c>
      <c r="G2524">
        <v>590</v>
      </c>
      <c r="H2524" t="s">
        <v>169</v>
      </c>
      <c r="I2524" t="str">
        <f>CONCATENATE(Table4[[#This Row],[house_number]]," ",Table4[[#This Row],[street_name]], ", New York, NY")</f>
        <v>590 W 204th St, New York, NY</v>
      </c>
    </row>
    <row r="2525" spans="1:9" x14ac:dyDescent="0.25">
      <c r="A2525">
        <v>7097831583</v>
      </c>
      <c r="B2525" s="5">
        <v>41556</v>
      </c>
      <c r="C2525">
        <v>21</v>
      </c>
      <c r="D2525">
        <f>VLOOKUP(Table4[[#This Row],[violation_code]],Table2[[#All],[violation_code]:[category]],3,FALSE)</f>
        <v>1</v>
      </c>
      <c r="E2525">
        <v>349570</v>
      </c>
      <c r="F2525" s="4">
        <v>0.37916666666666665</v>
      </c>
      <c r="G2525">
        <v>110</v>
      </c>
      <c r="H2525" t="s">
        <v>168</v>
      </c>
      <c r="I2525" t="str">
        <f>CONCATENATE(Table4[[#This Row],[house_number]]," ",Table4[[#This Row],[street_name]], ", New York, NY")</f>
        <v>110 Sherman Ave, New York, NY</v>
      </c>
    </row>
    <row r="2526" spans="1:9" x14ac:dyDescent="0.25">
      <c r="A2526">
        <v>7097831571</v>
      </c>
      <c r="B2526" s="5">
        <v>41556</v>
      </c>
      <c r="C2526">
        <v>48</v>
      </c>
      <c r="D2526">
        <f>VLOOKUP(Table4[[#This Row],[violation_code]],Table2[[#All],[violation_code]:[category]],3,FALSE)</f>
        <v>3</v>
      </c>
      <c r="E2526">
        <v>349570</v>
      </c>
      <c r="F2526" s="4">
        <v>0.36041666666666666</v>
      </c>
      <c r="G2526">
        <v>719</v>
      </c>
      <c r="H2526" t="s">
        <v>67</v>
      </c>
      <c r="I2526" t="str">
        <f>CONCATENATE(Table4[[#This Row],[house_number]]," ",Table4[[#This Row],[street_name]], ", New York, NY")</f>
        <v>719 St Nicholas Ave, New York, NY</v>
      </c>
    </row>
    <row r="2527" spans="1:9" x14ac:dyDescent="0.25">
      <c r="A2527">
        <v>7097831558</v>
      </c>
      <c r="B2527" s="5">
        <v>41556</v>
      </c>
      <c r="C2527">
        <v>21</v>
      </c>
      <c r="D2527">
        <f>VLOOKUP(Table4[[#This Row],[violation_code]],Table2[[#All],[violation_code]:[category]],3,FALSE)</f>
        <v>1</v>
      </c>
      <c r="E2527">
        <v>349570</v>
      </c>
      <c r="F2527" s="4">
        <v>0.34791666666666665</v>
      </c>
      <c r="G2527">
        <v>587</v>
      </c>
      <c r="H2527" t="s">
        <v>62</v>
      </c>
      <c r="I2527" t="str">
        <f>CONCATENATE(Table4[[#This Row],[house_number]]," ",Table4[[#This Row],[street_name]], ", New York, NY")</f>
        <v>587 Lenox Ave, New York, NY</v>
      </c>
    </row>
    <row r="2528" spans="1:9" x14ac:dyDescent="0.25">
      <c r="A2528">
        <v>7097831546</v>
      </c>
      <c r="B2528" s="5">
        <v>41556</v>
      </c>
      <c r="C2528">
        <v>19</v>
      </c>
      <c r="D2528">
        <f>VLOOKUP(Table4[[#This Row],[violation_code]],Table2[[#All],[violation_code]:[category]],3,FALSE)</f>
        <v>2</v>
      </c>
      <c r="E2528">
        <v>349570</v>
      </c>
      <c r="F2528" s="4">
        <v>0.3430555555555555</v>
      </c>
      <c r="G2528">
        <v>2143</v>
      </c>
      <c r="H2528" t="s">
        <v>90</v>
      </c>
      <c r="I2528" t="str">
        <f>CONCATENATE(Table4[[#This Row],[house_number]]," ",Table4[[#This Row],[street_name]], ", New York, NY")</f>
        <v>2143 Adam Clayton Powell, New York, NY</v>
      </c>
    </row>
    <row r="2529" spans="1:9" x14ac:dyDescent="0.25">
      <c r="A2529">
        <v>7097831534</v>
      </c>
      <c r="B2529" s="5">
        <v>41556</v>
      </c>
      <c r="C2529">
        <v>21</v>
      </c>
      <c r="D2529">
        <f>VLOOKUP(Table4[[#This Row],[violation_code]],Table2[[#All],[violation_code]:[category]],3,FALSE)</f>
        <v>1</v>
      </c>
      <c r="E2529">
        <v>349570</v>
      </c>
      <c r="F2529" s="4">
        <v>0.33958333333333335</v>
      </c>
      <c r="G2529">
        <v>309</v>
      </c>
      <c r="H2529" t="s">
        <v>69</v>
      </c>
      <c r="I2529" t="str">
        <f>CONCATENATE(Table4[[#This Row],[house_number]]," ",Table4[[#This Row],[street_name]], ", New York, NY")</f>
        <v>309 W 125th St, New York, NY</v>
      </c>
    </row>
    <row r="2530" spans="1:9" x14ac:dyDescent="0.25">
      <c r="A2530">
        <v>7097831510</v>
      </c>
      <c r="B2530" s="5">
        <v>41556</v>
      </c>
      <c r="C2530">
        <v>21</v>
      </c>
      <c r="D2530">
        <f>VLOOKUP(Table4[[#This Row],[violation_code]],Table2[[#All],[violation_code]:[category]],3,FALSE)</f>
        <v>1</v>
      </c>
      <c r="E2530">
        <v>349570</v>
      </c>
      <c r="F2530" s="4">
        <v>0.32569444444444445</v>
      </c>
      <c r="G2530">
        <v>2868</v>
      </c>
      <c r="H2530" t="s">
        <v>17</v>
      </c>
      <c r="I2530" t="str">
        <f>CONCATENATE(Table4[[#This Row],[house_number]]," ",Table4[[#This Row],[street_name]], ", New York, NY")</f>
        <v>2868 Broadway, New York, NY</v>
      </c>
    </row>
    <row r="2531" spans="1:9" x14ac:dyDescent="0.25">
      <c r="A2531">
        <v>7097831479</v>
      </c>
      <c r="B2531" s="5">
        <v>41556</v>
      </c>
      <c r="C2531">
        <v>21</v>
      </c>
      <c r="D2531">
        <f>VLOOKUP(Table4[[#This Row],[violation_code]],Table2[[#All],[violation_code]:[category]],3,FALSE)</f>
        <v>1</v>
      </c>
      <c r="E2531">
        <v>349570</v>
      </c>
      <c r="F2531" s="4">
        <v>0.31805555555555554</v>
      </c>
      <c r="G2531">
        <v>2492</v>
      </c>
      <c r="H2531" t="s">
        <v>17</v>
      </c>
      <c r="I2531" t="str">
        <f>CONCATENATE(Table4[[#This Row],[house_number]]," ",Table4[[#This Row],[street_name]], ", New York, NY")</f>
        <v>2492 Broadway, New York, NY</v>
      </c>
    </row>
    <row r="2532" spans="1:9" x14ac:dyDescent="0.25">
      <c r="A2532">
        <v>7097831467</v>
      </c>
      <c r="B2532" s="5">
        <v>41556</v>
      </c>
      <c r="C2532">
        <v>21</v>
      </c>
      <c r="D2532">
        <f>VLOOKUP(Table4[[#This Row],[violation_code]],Table2[[#All],[violation_code]:[category]],3,FALSE)</f>
        <v>1</v>
      </c>
      <c r="E2532">
        <v>349570</v>
      </c>
      <c r="F2532" s="4">
        <v>0.31736111111111115</v>
      </c>
      <c r="G2532">
        <v>2474</v>
      </c>
      <c r="H2532" t="s">
        <v>17</v>
      </c>
      <c r="I2532" t="str">
        <f>CONCATENATE(Table4[[#This Row],[house_number]]," ",Table4[[#This Row],[street_name]], ", New York, NY")</f>
        <v>2474 Broadway, New York, NY</v>
      </c>
    </row>
    <row r="2533" spans="1:9" x14ac:dyDescent="0.25">
      <c r="A2533">
        <v>7097831455</v>
      </c>
      <c r="B2533" s="5">
        <v>41556</v>
      </c>
      <c r="C2533">
        <v>14</v>
      </c>
      <c r="D2533">
        <f>VLOOKUP(Table4[[#This Row],[violation_code]],Table2[[#All],[violation_code]:[category]],3,FALSE)</f>
        <v>2</v>
      </c>
      <c r="E2533">
        <v>349570</v>
      </c>
      <c r="F2533" s="4">
        <v>0.30069444444444443</v>
      </c>
      <c r="G2533">
        <v>380</v>
      </c>
      <c r="H2533" t="s">
        <v>14</v>
      </c>
      <c r="I2533" t="str">
        <f>CONCATENATE(Table4[[#This Row],[house_number]]," ",Table4[[#This Row],[street_name]], ", New York, NY")</f>
        <v>380 Columbus Ave, New York, NY</v>
      </c>
    </row>
    <row r="2534" spans="1:9" x14ac:dyDescent="0.25">
      <c r="A2534">
        <v>7097831431</v>
      </c>
      <c r="B2534" s="5">
        <v>41556</v>
      </c>
      <c r="C2534">
        <v>21</v>
      </c>
      <c r="D2534">
        <f>VLOOKUP(Table4[[#This Row],[violation_code]],Table2[[#All],[violation_code]:[category]],3,FALSE)</f>
        <v>1</v>
      </c>
      <c r="E2534">
        <v>349570</v>
      </c>
      <c r="F2534" s="4">
        <v>0.29652777777777778</v>
      </c>
      <c r="G2534">
        <v>808</v>
      </c>
      <c r="H2534" t="s">
        <v>14</v>
      </c>
      <c r="I2534" t="str">
        <f>CONCATENATE(Table4[[#This Row],[house_number]]," ",Table4[[#This Row],[street_name]], ", New York, NY")</f>
        <v>808 Columbus Ave, New York, NY</v>
      </c>
    </row>
    <row r="2535" spans="1:9" x14ac:dyDescent="0.25">
      <c r="A2535">
        <v>7097831420</v>
      </c>
      <c r="B2535" s="5">
        <v>41556</v>
      </c>
      <c r="C2535">
        <v>19</v>
      </c>
      <c r="D2535">
        <f>VLOOKUP(Table4[[#This Row],[violation_code]],Table2[[#All],[violation_code]:[category]],3,FALSE)</f>
        <v>2</v>
      </c>
      <c r="E2535">
        <v>349570</v>
      </c>
      <c r="F2535" s="4">
        <v>0.28125</v>
      </c>
      <c r="G2535">
        <v>2840</v>
      </c>
      <c r="H2535" t="s">
        <v>17</v>
      </c>
      <c r="I2535" t="str">
        <f>CONCATENATE(Table4[[#This Row],[house_number]]," ",Table4[[#This Row],[street_name]], ", New York, NY")</f>
        <v>2840 Broadway, New York, NY</v>
      </c>
    </row>
    <row r="2536" spans="1:9" x14ac:dyDescent="0.25">
      <c r="A2536">
        <v>7097831418</v>
      </c>
      <c r="B2536" s="5">
        <v>41556</v>
      </c>
      <c r="C2536">
        <v>40</v>
      </c>
      <c r="D2536">
        <f>VLOOKUP(Table4[[#This Row],[violation_code]],Table2[[#All],[violation_code]:[category]],3,FALSE)</f>
        <v>2</v>
      </c>
      <c r="E2536">
        <v>349570</v>
      </c>
      <c r="F2536" s="4">
        <v>0.27638888888888885</v>
      </c>
      <c r="G2536">
        <v>2</v>
      </c>
      <c r="H2536" t="s">
        <v>160</v>
      </c>
      <c r="I2536" t="str">
        <f>CONCATENATE(Table4[[#This Row],[house_number]]," ",Table4[[#This Row],[street_name]], ", New York, NY")</f>
        <v>2 Manhattan Ave, New York, NY</v>
      </c>
    </row>
    <row r="2537" spans="1:9" x14ac:dyDescent="0.25">
      <c r="A2537">
        <v>7097832320</v>
      </c>
      <c r="B2537" s="5">
        <v>41557</v>
      </c>
      <c r="C2537">
        <v>19</v>
      </c>
      <c r="D2537">
        <f>VLOOKUP(Table4[[#This Row],[violation_code]],Table2[[#All],[violation_code]:[category]],3,FALSE)</f>
        <v>2</v>
      </c>
      <c r="E2537">
        <v>349570</v>
      </c>
      <c r="F2537" s="4">
        <v>0.67569444444444438</v>
      </c>
      <c r="G2537">
        <v>1862</v>
      </c>
      <c r="H2537" t="s">
        <v>110</v>
      </c>
      <c r="I2537" t="str">
        <f>CONCATENATE(Table4[[#This Row],[house_number]]," ",Table4[[#This Row],[street_name]], ", New York, NY")</f>
        <v>1862 Lexington Ave, New York, NY</v>
      </c>
    </row>
    <row r="2538" spans="1:9" x14ac:dyDescent="0.25">
      <c r="A2538">
        <v>7097832319</v>
      </c>
      <c r="B2538" s="5">
        <v>41557</v>
      </c>
      <c r="C2538">
        <v>40</v>
      </c>
      <c r="D2538">
        <f>VLOOKUP(Table4[[#This Row],[violation_code]],Table2[[#All],[violation_code]:[category]],3,FALSE)</f>
        <v>2</v>
      </c>
      <c r="E2538">
        <v>349570</v>
      </c>
      <c r="F2538" s="4">
        <v>0.65833333333333333</v>
      </c>
      <c r="G2538">
        <v>135</v>
      </c>
      <c r="H2538" t="s">
        <v>102</v>
      </c>
      <c r="I2538" t="str">
        <f>CONCATENATE(Table4[[#This Row],[house_number]]," ",Table4[[#This Row],[street_name]], ", New York, NY")</f>
        <v>135 W 116th St, New York, NY</v>
      </c>
    </row>
    <row r="2539" spans="1:9" x14ac:dyDescent="0.25">
      <c r="A2539">
        <v>7097832290</v>
      </c>
      <c r="B2539" s="5">
        <v>41557</v>
      </c>
      <c r="C2539">
        <v>46</v>
      </c>
      <c r="D2539">
        <f>VLOOKUP(Table4[[#This Row],[violation_code]],Table2[[#All],[violation_code]:[category]],3,FALSE)</f>
        <v>3</v>
      </c>
      <c r="E2539">
        <v>349570</v>
      </c>
      <c r="F2539" s="4">
        <v>0.65138888888888891</v>
      </c>
      <c r="G2539">
        <v>17</v>
      </c>
      <c r="H2539" t="s">
        <v>40</v>
      </c>
      <c r="I2539" t="str">
        <f>CONCATENATE(Table4[[#This Row],[house_number]]," ",Table4[[#This Row],[street_name]], ", New York, NY")</f>
        <v>17 E 116th St, New York, NY</v>
      </c>
    </row>
    <row r="2540" spans="1:9" x14ac:dyDescent="0.25">
      <c r="A2540">
        <v>7097832277</v>
      </c>
      <c r="B2540" s="5">
        <v>41557</v>
      </c>
      <c r="C2540">
        <v>37</v>
      </c>
      <c r="D2540">
        <f>VLOOKUP(Table4[[#This Row],[violation_code]],Table2[[#All],[violation_code]:[category]],3,FALSE)</f>
        <v>4</v>
      </c>
      <c r="E2540">
        <v>349570</v>
      </c>
      <c r="F2540" s="4">
        <v>0.6333333333333333</v>
      </c>
      <c r="G2540">
        <v>1862</v>
      </c>
      <c r="H2540" t="s">
        <v>40</v>
      </c>
      <c r="I2540" t="str">
        <f>CONCATENATE(Table4[[#This Row],[house_number]]," ",Table4[[#This Row],[street_name]], ", New York, NY")</f>
        <v>1862 E 116th St, New York, NY</v>
      </c>
    </row>
    <row r="2541" spans="1:9" x14ac:dyDescent="0.25">
      <c r="A2541">
        <v>7097832253</v>
      </c>
      <c r="B2541" s="5">
        <v>41557</v>
      </c>
      <c r="C2541">
        <v>19</v>
      </c>
      <c r="D2541">
        <f>VLOOKUP(Table4[[#This Row],[violation_code]],Table2[[#All],[violation_code]:[category]],3,FALSE)</f>
        <v>2</v>
      </c>
      <c r="E2541">
        <v>349570</v>
      </c>
      <c r="F2541" s="4">
        <v>0.6166666666666667</v>
      </c>
      <c r="G2541">
        <v>202</v>
      </c>
      <c r="H2541" t="s">
        <v>40</v>
      </c>
      <c r="I2541" t="str">
        <f>CONCATENATE(Table4[[#This Row],[house_number]]," ",Table4[[#This Row],[street_name]], ", New York, NY")</f>
        <v>202 E 116th St, New York, NY</v>
      </c>
    </row>
    <row r="2542" spans="1:9" x14ac:dyDescent="0.25">
      <c r="A2542">
        <v>7097832230</v>
      </c>
      <c r="B2542" s="5">
        <v>41557</v>
      </c>
      <c r="C2542">
        <v>10</v>
      </c>
      <c r="D2542">
        <f>VLOOKUP(Table4[[#This Row],[violation_code]],Table2[[#All],[violation_code]:[category]],3,FALSE)</f>
        <v>2</v>
      </c>
      <c r="E2542">
        <v>349570</v>
      </c>
      <c r="F2542" s="4">
        <v>0.59305555555555556</v>
      </c>
      <c r="G2542">
        <v>2028</v>
      </c>
      <c r="H2542" t="s">
        <v>30</v>
      </c>
      <c r="I2542" t="str">
        <f>CONCATENATE(Table4[[#This Row],[house_number]]," ",Table4[[#This Row],[street_name]], ", New York, NY")</f>
        <v>2028 2nd Ave, New York, NY</v>
      </c>
    </row>
    <row r="2543" spans="1:9" x14ac:dyDescent="0.25">
      <c r="A2543">
        <v>7097832228</v>
      </c>
      <c r="B2543" s="5">
        <v>41557</v>
      </c>
      <c r="C2543">
        <v>19</v>
      </c>
      <c r="D2543">
        <f>VLOOKUP(Table4[[#This Row],[violation_code]],Table2[[#All],[violation_code]:[category]],3,FALSE)</f>
        <v>2</v>
      </c>
      <c r="E2543">
        <v>349570</v>
      </c>
      <c r="F2543" s="4">
        <v>0.59166666666666667</v>
      </c>
      <c r="G2543">
        <v>2059</v>
      </c>
      <c r="H2543" t="s">
        <v>30</v>
      </c>
      <c r="I2543" t="str">
        <f>CONCATENATE(Table4[[#This Row],[house_number]]," ",Table4[[#This Row],[street_name]], ", New York, NY")</f>
        <v>2059 2nd Ave, New York, NY</v>
      </c>
    </row>
    <row r="2544" spans="1:9" x14ac:dyDescent="0.25">
      <c r="A2544">
        <v>7097832204</v>
      </c>
      <c r="B2544" s="5">
        <v>41557</v>
      </c>
      <c r="C2544">
        <v>70</v>
      </c>
      <c r="D2544">
        <f>VLOOKUP(Table4[[#This Row],[violation_code]],Table2[[#All],[violation_code]:[category]],3,FALSE)</f>
        <v>5</v>
      </c>
      <c r="E2544">
        <v>349570</v>
      </c>
      <c r="F2544" s="4">
        <v>0.57777777777777783</v>
      </c>
      <c r="G2544">
        <v>153</v>
      </c>
      <c r="H2544" t="s">
        <v>39</v>
      </c>
      <c r="I2544" t="str">
        <f>CONCATENATE(Table4[[#This Row],[house_number]]," ",Table4[[#This Row],[street_name]], ", New York, NY")</f>
        <v>153 E 125th St, New York, NY</v>
      </c>
    </row>
    <row r="2545" spans="1:9" x14ac:dyDescent="0.25">
      <c r="A2545">
        <v>7097832174</v>
      </c>
      <c r="B2545" s="5">
        <v>41557</v>
      </c>
      <c r="C2545">
        <v>46</v>
      </c>
      <c r="D2545">
        <f>VLOOKUP(Table4[[#This Row],[violation_code]],Table2[[#All],[violation_code]:[category]],3,FALSE)</f>
        <v>3</v>
      </c>
      <c r="E2545">
        <v>349570</v>
      </c>
      <c r="F2545" s="4">
        <v>0.56944444444444442</v>
      </c>
      <c r="G2545">
        <v>2262</v>
      </c>
      <c r="H2545" t="s">
        <v>87</v>
      </c>
      <c r="I2545" t="str">
        <f>CONCATENATE(Table4[[#This Row],[house_number]]," ",Table4[[#This Row],[street_name]], ", New York, NY")</f>
        <v>2262 3rd Ave, New York, NY</v>
      </c>
    </row>
    <row r="2546" spans="1:9" x14ac:dyDescent="0.25">
      <c r="A2546">
        <v>7097832150</v>
      </c>
      <c r="B2546" s="5">
        <v>41557</v>
      </c>
      <c r="C2546">
        <v>19</v>
      </c>
      <c r="D2546">
        <f>VLOOKUP(Table4[[#This Row],[violation_code]],Table2[[#All],[violation_code]:[category]],3,FALSE)</f>
        <v>2</v>
      </c>
      <c r="E2546">
        <v>349570</v>
      </c>
      <c r="F2546" s="4">
        <v>0.56041666666666667</v>
      </c>
      <c r="G2546">
        <v>405</v>
      </c>
      <c r="H2546" t="s">
        <v>40</v>
      </c>
      <c r="I2546" t="str">
        <f>CONCATENATE(Table4[[#This Row],[house_number]]," ",Table4[[#This Row],[street_name]], ", New York, NY")</f>
        <v>405 E 116th St, New York, NY</v>
      </c>
    </row>
    <row r="2547" spans="1:9" x14ac:dyDescent="0.25">
      <c r="A2547">
        <v>7097832125</v>
      </c>
      <c r="B2547" s="5">
        <v>41557</v>
      </c>
      <c r="C2547">
        <v>19</v>
      </c>
      <c r="D2547">
        <f>VLOOKUP(Table4[[#This Row],[violation_code]],Table2[[#All],[violation_code]:[category]],3,FALSE)</f>
        <v>2</v>
      </c>
      <c r="E2547">
        <v>349570</v>
      </c>
      <c r="F2547" s="4">
        <v>0.5541666666666667</v>
      </c>
      <c r="G2547">
        <v>248</v>
      </c>
      <c r="H2547" t="s">
        <v>40</v>
      </c>
      <c r="I2547" t="str">
        <f>CONCATENATE(Table4[[#This Row],[house_number]]," ",Table4[[#This Row],[street_name]], ", New York, NY")</f>
        <v>248 E 116th St, New York, NY</v>
      </c>
    </row>
    <row r="2548" spans="1:9" x14ac:dyDescent="0.25">
      <c r="A2548">
        <v>7097832071</v>
      </c>
      <c r="B2548" s="5">
        <v>41557</v>
      </c>
      <c r="C2548">
        <v>21</v>
      </c>
      <c r="D2548">
        <f>VLOOKUP(Table4[[#This Row],[violation_code]],Table2[[#All],[violation_code]:[category]],3,FALSE)</f>
        <v>1</v>
      </c>
      <c r="E2548">
        <v>349570</v>
      </c>
      <c r="F2548" s="4">
        <v>0.48402777777777778</v>
      </c>
      <c r="G2548" t="s">
        <v>258</v>
      </c>
      <c r="H2548" t="s">
        <v>27</v>
      </c>
      <c r="I2548" t="str">
        <f>CONCATENATE(Table4[[#This Row],[house_number]]," ",Table4[[#This Row],[street_name]], ", New York, NY")</f>
        <v>139-43 W 138th St, New York, NY</v>
      </c>
    </row>
    <row r="2549" spans="1:9" x14ac:dyDescent="0.25">
      <c r="A2549">
        <v>7097832060</v>
      </c>
      <c r="B2549" s="5">
        <v>41557</v>
      </c>
      <c r="C2549">
        <v>21</v>
      </c>
      <c r="D2549">
        <f>VLOOKUP(Table4[[#This Row],[violation_code]],Table2[[#All],[violation_code]:[category]],3,FALSE)</f>
        <v>1</v>
      </c>
      <c r="E2549">
        <v>349570</v>
      </c>
      <c r="F2549" s="4">
        <v>0.48333333333333334</v>
      </c>
      <c r="G2549" t="s">
        <v>258</v>
      </c>
      <c r="H2549" t="s">
        <v>27</v>
      </c>
      <c r="I2549" t="str">
        <f>CONCATENATE(Table4[[#This Row],[house_number]]," ",Table4[[#This Row],[street_name]], ", New York, NY")</f>
        <v>139-43 W 138th St, New York, NY</v>
      </c>
    </row>
    <row r="2550" spans="1:9" x14ac:dyDescent="0.25">
      <c r="A2550">
        <v>7097832034</v>
      </c>
      <c r="B2550" s="5">
        <v>41557</v>
      </c>
      <c r="C2550">
        <v>21</v>
      </c>
      <c r="D2550">
        <f>VLOOKUP(Table4[[#This Row],[violation_code]],Table2[[#All],[violation_code]:[category]],3,FALSE)</f>
        <v>1</v>
      </c>
      <c r="E2550">
        <v>349570</v>
      </c>
      <c r="F2550" s="4">
        <v>0.4694444444444445</v>
      </c>
      <c r="G2550">
        <v>15</v>
      </c>
      <c r="H2550" t="s">
        <v>52</v>
      </c>
      <c r="I2550" t="str">
        <f>CONCATENATE(Table4[[#This Row],[house_number]]," ",Table4[[#This Row],[street_name]], ", New York, NY")</f>
        <v>15 Claremont Ave, New York, NY</v>
      </c>
    </row>
    <row r="2551" spans="1:9" x14ac:dyDescent="0.25">
      <c r="A2551">
        <v>7097832009</v>
      </c>
      <c r="B2551" s="5">
        <v>41557</v>
      </c>
      <c r="C2551">
        <v>21</v>
      </c>
      <c r="D2551">
        <f>VLOOKUP(Table4[[#This Row],[violation_code]],Table2[[#All],[violation_code]:[category]],3,FALSE)</f>
        <v>1</v>
      </c>
      <c r="E2551">
        <v>349570</v>
      </c>
      <c r="F2551" s="4">
        <v>0.46597222222222223</v>
      </c>
      <c r="G2551">
        <v>81</v>
      </c>
      <c r="H2551" t="s">
        <v>52</v>
      </c>
      <c r="I2551" t="str">
        <f>CONCATENATE(Table4[[#This Row],[house_number]]," ",Table4[[#This Row],[street_name]], ", New York, NY")</f>
        <v>81 Claremont Ave, New York, NY</v>
      </c>
    </row>
    <row r="2552" spans="1:9" x14ac:dyDescent="0.25">
      <c r="A2552">
        <v>7097831996</v>
      </c>
      <c r="B2552" s="5">
        <v>41557</v>
      </c>
      <c r="C2552">
        <v>21</v>
      </c>
      <c r="D2552">
        <f>VLOOKUP(Table4[[#This Row],[violation_code]],Table2[[#All],[violation_code]:[category]],3,FALSE)</f>
        <v>1</v>
      </c>
      <c r="E2552">
        <v>349570</v>
      </c>
      <c r="F2552" s="4">
        <v>0.46458333333333335</v>
      </c>
      <c r="G2552">
        <v>626</v>
      </c>
      <c r="H2552" t="s">
        <v>45</v>
      </c>
      <c r="I2552" t="str">
        <f>CONCATENATE(Table4[[#This Row],[house_number]]," ",Table4[[#This Row],[street_name]], ", New York, NY")</f>
        <v>626 W 122nd St, New York, NY</v>
      </c>
    </row>
    <row r="2553" spans="1:9" x14ac:dyDescent="0.25">
      <c r="A2553">
        <v>7097831960</v>
      </c>
      <c r="B2553" s="5">
        <v>41557</v>
      </c>
      <c r="C2553">
        <v>19</v>
      </c>
      <c r="D2553">
        <f>VLOOKUP(Table4[[#This Row],[violation_code]],Table2[[#All],[violation_code]:[category]],3,FALSE)</f>
        <v>2</v>
      </c>
      <c r="E2553">
        <v>349570</v>
      </c>
      <c r="F2553" s="4">
        <v>0.44513888888888892</v>
      </c>
      <c r="G2553">
        <v>622</v>
      </c>
      <c r="H2553" t="s">
        <v>67</v>
      </c>
      <c r="I2553" t="str">
        <f>CONCATENATE(Table4[[#This Row],[house_number]]," ",Table4[[#This Row],[street_name]], ", New York, NY")</f>
        <v>622 St Nicholas Ave, New York, NY</v>
      </c>
    </row>
    <row r="2554" spans="1:9" x14ac:dyDescent="0.25">
      <c r="A2554">
        <v>7097831947</v>
      </c>
      <c r="B2554" s="5">
        <v>41557</v>
      </c>
      <c r="C2554">
        <v>21</v>
      </c>
      <c r="D2554">
        <f>VLOOKUP(Table4[[#This Row],[violation_code]],Table2[[#All],[violation_code]:[category]],3,FALSE)</f>
        <v>1</v>
      </c>
      <c r="E2554">
        <v>349570</v>
      </c>
      <c r="F2554" s="4">
        <v>0.40902777777777777</v>
      </c>
      <c r="G2554">
        <v>393</v>
      </c>
      <c r="H2554" t="s">
        <v>62</v>
      </c>
      <c r="I2554" t="str">
        <f>CONCATENATE(Table4[[#This Row],[house_number]]," ",Table4[[#This Row],[street_name]], ", New York, NY")</f>
        <v>393 Lenox Ave, New York, NY</v>
      </c>
    </row>
    <row r="2555" spans="1:9" x14ac:dyDescent="0.25">
      <c r="A2555">
        <v>7097831935</v>
      </c>
      <c r="B2555" s="5">
        <v>41557</v>
      </c>
      <c r="C2555">
        <v>21</v>
      </c>
      <c r="D2555">
        <f>VLOOKUP(Table4[[#This Row],[violation_code]],Table2[[#All],[violation_code]:[category]],3,FALSE)</f>
        <v>1</v>
      </c>
      <c r="E2555">
        <v>349570</v>
      </c>
      <c r="F2555" s="4">
        <v>0.4069444444444445</v>
      </c>
      <c r="G2555">
        <v>155</v>
      </c>
      <c r="H2555" t="s">
        <v>51</v>
      </c>
      <c r="I2555" t="str">
        <f>CONCATENATE(Table4[[#This Row],[house_number]]," ",Table4[[#This Row],[street_name]], ", New York, NY")</f>
        <v>155 W 129th St, New York, NY</v>
      </c>
    </row>
    <row r="2556" spans="1:9" x14ac:dyDescent="0.25">
      <c r="A2556">
        <v>7097831923</v>
      </c>
      <c r="B2556" s="5">
        <v>41557</v>
      </c>
      <c r="C2556">
        <v>21</v>
      </c>
      <c r="D2556">
        <f>VLOOKUP(Table4[[#This Row],[violation_code]],Table2[[#All],[violation_code]:[category]],3,FALSE)</f>
        <v>1</v>
      </c>
      <c r="E2556">
        <v>349570</v>
      </c>
      <c r="F2556" s="4">
        <v>0.40486111111111112</v>
      </c>
      <c r="G2556">
        <v>141</v>
      </c>
      <c r="H2556" t="s">
        <v>51</v>
      </c>
      <c r="I2556" t="str">
        <f>CONCATENATE(Table4[[#This Row],[house_number]]," ",Table4[[#This Row],[street_name]], ", New York, NY")</f>
        <v>141 W 129th St, New York, NY</v>
      </c>
    </row>
    <row r="2557" spans="1:9" x14ac:dyDescent="0.25">
      <c r="A2557">
        <v>7097831900</v>
      </c>
      <c r="B2557" s="5">
        <v>41557</v>
      </c>
      <c r="C2557">
        <v>21</v>
      </c>
      <c r="D2557">
        <f>VLOOKUP(Table4[[#This Row],[violation_code]],Table2[[#All],[violation_code]:[category]],3,FALSE)</f>
        <v>1</v>
      </c>
      <c r="E2557">
        <v>349570</v>
      </c>
      <c r="F2557" s="4">
        <v>0.40208333333333335</v>
      </c>
      <c r="G2557" t="s">
        <v>205</v>
      </c>
      <c r="H2557" t="s">
        <v>51</v>
      </c>
      <c r="I2557" t="str">
        <f>CONCATENATE(Table4[[#This Row],[house_number]]," ",Table4[[#This Row],[street_name]], ", New York, NY")</f>
        <v>41-39 W 129th St, New York, NY</v>
      </c>
    </row>
    <row r="2558" spans="1:9" x14ac:dyDescent="0.25">
      <c r="A2558">
        <v>7097831893</v>
      </c>
      <c r="B2558" s="5">
        <v>41557</v>
      </c>
      <c r="C2558">
        <v>21</v>
      </c>
      <c r="D2558">
        <f>VLOOKUP(Table4[[#This Row],[violation_code]],Table2[[#All],[violation_code]:[category]],3,FALSE)</f>
        <v>1</v>
      </c>
      <c r="E2558">
        <v>349570</v>
      </c>
      <c r="F2558" s="4">
        <v>0.40069444444444446</v>
      </c>
      <c r="G2558">
        <v>3</v>
      </c>
      <c r="H2558" t="s">
        <v>51</v>
      </c>
      <c r="I2558" t="str">
        <f>CONCATENATE(Table4[[#This Row],[house_number]]," ",Table4[[#This Row],[street_name]], ", New York, NY")</f>
        <v>3 W 129th St, New York, NY</v>
      </c>
    </row>
    <row r="2559" spans="1:9" x14ac:dyDescent="0.25">
      <c r="A2559">
        <v>7097831856</v>
      </c>
      <c r="B2559" s="5">
        <v>41557</v>
      </c>
      <c r="C2559">
        <v>46</v>
      </c>
      <c r="D2559">
        <f>VLOOKUP(Table4[[#This Row],[violation_code]],Table2[[#All],[violation_code]:[category]],3,FALSE)</f>
        <v>3</v>
      </c>
      <c r="E2559">
        <v>349570</v>
      </c>
      <c r="F2559" s="4">
        <v>0.34930555555555554</v>
      </c>
      <c r="G2559">
        <v>534</v>
      </c>
      <c r="H2559" t="s">
        <v>193</v>
      </c>
      <c r="I2559" t="str">
        <f>CONCATENATE(Table4[[#This Row],[house_number]]," ",Table4[[#This Row],[street_name]], ", New York, NY")</f>
        <v>534 W 153rd St, New York, NY</v>
      </c>
    </row>
    <row r="2560" spans="1:9" x14ac:dyDescent="0.25">
      <c r="A2560">
        <v>7097831820</v>
      </c>
      <c r="B2560" s="5">
        <v>41557</v>
      </c>
      <c r="C2560">
        <v>21</v>
      </c>
      <c r="D2560">
        <f>VLOOKUP(Table4[[#This Row],[violation_code]],Table2[[#All],[violation_code]:[category]],3,FALSE)</f>
        <v>1</v>
      </c>
      <c r="E2560">
        <v>349570</v>
      </c>
      <c r="F2560" s="4">
        <v>0.34166666666666662</v>
      </c>
      <c r="G2560">
        <v>518</v>
      </c>
      <c r="H2560" t="s">
        <v>43</v>
      </c>
      <c r="I2560" t="str">
        <f>CONCATENATE(Table4[[#This Row],[house_number]]," ",Table4[[#This Row],[street_name]], ", New York, NY")</f>
        <v>518 W 150th St, New York, NY</v>
      </c>
    </row>
    <row r="2561" spans="1:9" x14ac:dyDescent="0.25">
      <c r="A2561">
        <v>7097831777</v>
      </c>
      <c r="B2561" s="5">
        <v>41557</v>
      </c>
      <c r="C2561">
        <v>20</v>
      </c>
      <c r="D2561">
        <f>VLOOKUP(Table4[[#This Row],[violation_code]],Table2[[#All],[violation_code]:[category]],3,FALSE)</f>
        <v>2</v>
      </c>
      <c r="E2561">
        <v>349570</v>
      </c>
      <c r="F2561" s="4">
        <v>0.30277777777777776</v>
      </c>
      <c r="G2561">
        <v>51</v>
      </c>
      <c r="H2561" t="s">
        <v>209</v>
      </c>
      <c r="I2561" t="str">
        <f>CONCATENATE(Table4[[#This Row],[house_number]]," ",Table4[[#This Row],[street_name]], ", New York, NY")</f>
        <v>51 W 109th St, New York, NY</v>
      </c>
    </row>
    <row r="2562" spans="1:9" x14ac:dyDescent="0.25">
      <c r="A2562">
        <v>7097831741</v>
      </c>
      <c r="B2562" s="5">
        <v>41557</v>
      </c>
      <c r="C2562">
        <v>14</v>
      </c>
      <c r="D2562">
        <f>VLOOKUP(Table4[[#This Row],[violation_code]],Table2[[#All],[violation_code]:[category]],3,FALSE)</f>
        <v>2</v>
      </c>
      <c r="E2562">
        <v>349570</v>
      </c>
      <c r="F2562" s="4">
        <v>0.26319444444444445</v>
      </c>
      <c r="G2562">
        <v>2568</v>
      </c>
      <c r="H2562" t="s">
        <v>17</v>
      </c>
      <c r="I2562" t="str">
        <f>CONCATENATE(Table4[[#This Row],[house_number]]," ",Table4[[#This Row],[street_name]], ", New York, NY")</f>
        <v>2568 Broadway, New York, NY</v>
      </c>
    </row>
    <row r="2563" spans="1:9" x14ac:dyDescent="0.25">
      <c r="A2563">
        <v>7097832289</v>
      </c>
      <c r="B2563" s="5">
        <v>41557</v>
      </c>
      <c r="C2563">
        <v>10</v>
      </c>
      <c r="D2563">
        <f>VLOOKUP(Table4[[#This Row],[violation_code]],Table2[[#All],[violation_code]:[category]],3,FALSE)</f>
        <v>2</v>
      </c>
      <c r="E2563">
        <v>349570</v>
      </c>
      <c r="F2563" s="4">
        <v>0.64444444444444449</v>
      </c>
      <c r="G2563">
        <v>2281</v>
      </c>
      <c r="H2563" t="s">
        <v>30</v>
      </c>
      <c r="I2563" t="str">
        <f>CONCATENATE(Table4[[#This Row],[house_number]]," ",Table4[[#This Row],[street_name]], ", New York, NY")</f>
        <v>2281 2nd Ave, New York, NY</v>
      </c>
    </row>
    <row r="2564" spans="1:9" x14ac:dyDescent="0.25">
      <c r="A2564">
        <v>7097832307</v>
      </c>
      <c r="B2564" s="5">
        <v>41557</v>
      </c>
      <c r="C2564">
        <v>46</v>
      </c>
      <c r="D2564">
        <f>VLOOKUP(Table4[[#This Row],[violation_code]],Table2[[#All],[violation_code]:[category]],3,FALSE)</f>
        <v>3</v>
      </c>
      <c r="E2564">
        <v>349570</v>
      </c>
      <c r="F2564" s="4">
        <v>0.65555555555555556</v>
      </c>
      <c r="G2564" t="s">
        <v>254</v>
      </c>
      <c r="H2564" t="s">
        <v>102</v>
      </c>
      <c r="I2564" t="str">
        <f>CONCATENATE(Table4[[#This Row],[house_number]]," ",Table4[[#This Row],[street_name]], ", New York, NY")</f>
        <v>60-62 W 116th St, New York, NY</v>
      </c>
    </row>
    <row r="2565" spans="1:9" x14ac:dyDescent="0.25">
      <c r="A2565">
        <v>7097832265</v>
      </c>
      <c r="B2565" s="5">
        <v>41557</v>
      </c>
      <c r="C2565">
        <v>46</v>
      </c>
      <c r="D2565">
        <f>VLOOKUP(Table4[[#This Row],[violation_code]],Table2[[#All],[violation_code]:[category]],3,FALSE)</f>
        <v>3</v>
      </c>
      <c r="E2565">
        <v>349570</v>
      </c>
      <c r="F2565" s="4">
        <v>0.63194444444444442</v>
      </c>
      <c r="G2565">
        <v>170</v>
      </c>
      <c r="H2565" t="s">
        <v>40</v>
      </c>
      <c r="I2565" t="str">
        <f>CONCATENATE(Table4[[#This Row],[house_number]]," ",Table4[[#This Row],[street_name]], ", New York, NY")</f>
        <v>170 E 116th St, New York, NY</v>
      </c>
    </row>
    <row r="2566" spans="1:9" x14ac:dyDescent="0.25">
      <c r="A2566">
        <v>7097832241</v>
      </c>
      <c r="B2566" s="5">
        <v>41557</v>
      </c>
      <c r="C2566">
        <v>10</v>
      </c>
      <c r="D2566">
        <f>VLOOKUP(Table4[[#This Row],[violation_code]],Table2[[#All],[violation_code]:[category]],3,FALSE)</f>
        <v>2</v>
      </c>
      <c r="E2566">
        <v>349570</v>
      </c>
      <c r="F2566" s="4">
        <v>0.59375</v>
      </c>
      <c r="G2566">
        <v>2030</v>
      </c>
      <c r="H2566" t="s">
        <v>30</v>
      </c>
      <c r="I2566" t="str">
        <f>CONCATENATE(Table4[[#This Row],[house_number]]," ",Table4[[#This Row],[street_name]], ", New York, NY")</f>
        <v>2030 2nd Ave, New York, NY</v>
      </c>
    </row>
    <row r="2567" spans="1:9" x14ac:dyDescent="0.25">
      <c r="A2567">
        <v>7097832216</v>
      </c>
      <c r="B2567" s="5">
        <v>41557</v>
      </c>
      <c r="C2567">
        <v>16</v>
      </c>
      <c r="D2567">
        <f>VLOOKUP(Table4[[#This Row],[violation_code]],Table2[[#All],[violation_code]:[category]],3,FALSE)</f>
        <v>2</v>
      </c>
      <c r="E2567">
        <v>349570</v>
      </c>
      <c r="F2567" s="4">
        <v>0.58750000000000002</v>
      </c>
      <c r="G2567">
        <v>2252</v>
      </c>
      <c r="H2567" t="s">
        <v>30</v>
      </c>
      <c r="I2567" t="str">
        <f>CONCATENATE(Table4[[#This Row],[house_number]]," ",Table4[[#This Row],[street_name]], ", New York, NY")</f>
        <v>2252 2nd Ave, New York, NY</v>
      </c>
    </row>
    <row r="2568" spans="1:9" x14ac:dyDescent="0.25">
      <c r="A2568">
        <v>7097832198</v>
      </c>
      <c r="B2568" s="5">
        <v>41557</v>
      </c>
      <c r="C2568">
        <v>46</v>
      </c>
      <c r="D2568">
        <f>VLOOKUP(Table4[[#This Row],[violation_code]],Table2[[#All],[violation_code]:[category]],3,FALSE)</f>
        <v>3</v>
      </c>
      <c r="E2568">
        <v>349570</v>
      </c>
      <c r="F2568" s="4">
        <v>0.57222222222222219</v>
      </c>
      <c r="G2568">
        <v>2277</v>
      </c>
      <c r="H2568" t="s">
        <v>87</v>
      </c>
      <c r="I2568" t="str">
        <f>CONCATENATE(Table4[[#This Row],[house_number]]," ",Table4[[#This Row],[street_name]], ", New York, NY")</f>
        <v>2277 3rd Ave, New York, NY</v>
      </c>
    </row>
    <row r="2569" spans="1:9" x14ac:dyDescent="0.25">
      <c r="A2569">
        <v>7097832186</v>
      </c>
      <c r="B2569" s="5">
        <v>41557</v>
      </c>
      <c r="C2569">
        <v>46</v>
      </c>
      <c r="D2569">
        <f>VLOOKUP(Table4[[#This Row],[violation_code]],Table2[[#All],[violation_code]:[category]],3,FALSE)</f>
        <v>3</v>
      </c>
      <c r="E2569">
        <v>349570</v>
      </c>
      <c r="F2569" s="4">
        <v>0.57152777777777775</v>
      </c>
      <c r="G2569">
        <v>2271</v>
      </c>
      <c r="H2569" t="s">
        <v>87</v>
      </c>
      <c r="I2569" t="str">
        <f>CONCATENATE(Table4[[#This Row],[house_number]]," ",Table4[[#This Row],[street_name]], ", New York, NY")</f>
        <v>2271 3rd Ave, New York, NY</v>
      </c>
    </row>
    <row r="2570" spans="1:9" x14ac:dyDescent="0.25">
      <c r="A2570">
        <v>7097832149</v>
      </c>
      <c r="B2570" s="5">
        <v>41557</v>
      </c>
      <c r="C2570">
        <v>46</v>
      </c>
      <c r="D2570">
        <f>VLOOKUP(Table4[[#This Row],[violation_code]],Table2[[#All],[violation_code]:[category]],3,FALSE)</f>
        <v>3</v>
      </c>
      <c r="E2570">
        <v>349570</v>
      </c>
      <c r="F2570" s="4">
        <v>0.55902777777777779</v>
      </c>
      <c r="G2570">
        <v>316</v>
      </c>
      <c r="H2570" t="s">
        <v>40</v>
      </c>
      <c r="I2570" t="str">
        <f>CONCATENATE(Table4[[#This Row],[house_number]]," ",Table4[[#This Row],[street_name]], ", New York, NY")</f>
        <v>316 E 116th St, New York, NY</v>
      </c>
    </row>
    <row r="2571" spans="1:9" x14ac:dyDescent="0.25">
      <c r="A2571">
        <v>7097832137</v>
      </c>
      <c r="B2571" s="5">
        <v>41557</v>
      </c>
      <c r="C2571">
        <v>19</v>
      </c>
      <c r="D2571">
        <f>VLOOKUP(Table4[[#This Row],[violation_code]],Table2[[#All],[violation_code]:[category]],3,FALSE)</f>
        <v>2</v>
      </c>
      <c r="E2571">
        <v>349570</v>
      </c>
      <c r="F2571" s="4">
        <v>0.55763888888888891</v>
      </c>
      <c r="G2571">
        <v>248</v>
      </c>
      <c r="H2571" t="s">
        <v>40</v>
      </c>
      <c r="I2571" t="str">
        <f>CONCATENATE(Table4[[#This Row],[house_number]]," ",Table4[[#This Row],[street_name]], ", New York, NY")</f>
        <v>248 E 116th St, New York, NY</v>
      </c>
    </row>
    <row r="2572" spans="1:9" x14ac:dyDescent="0.25">
      <c r="A2572">
        <v>7097832113</v>
      </c>
      <c r="B2572" s="5">
        <v>41557</v>
      </c>
      <c r="C2572">
        <v>21</v>
      </c>
      <c r="D2572">
        <f>VLOOKUP(Table4[[#This Row],[violation_code]],Table2[[#All],[violation_code]:[category]],3,FALSE)</f>
        <v>1</v>
      </c>
      <c r="E2572">
        <v>349570</v>
      </c>
      <c r="F2572" s="4">
        <v>0.49444444444444446</v>
      </c>
      <c r="G2572">
        <v>15</v>
      </c>
      <c r="H2572" t="s">
        <v>25</v>
      </c>
      <c r="I2572" t="str">
        <f>CONCATENATE(Table4[[#This Row],[house_number]]," ",Table4[[#This Row],[street_name]], ", New York, NY")</f>
        <v>15 W 137th St, New York, NY</v>
      </c>
    </row>
    <row r="2573" spans="1:9" x14ac:dyDescent="0.25">
      <c r="A2573">
        <v>7097832101</v>
      </c>
      <c r="B2573" s="5">
        <v>41557</v>
      </c>
      <c r="C2573">
        <v>21</v>
      </c>
      <c r="D2573">
        <f>VLOOKUP(Table4[[#This Row],[violation_code]],Table2[[#All],[violation_code]:[category]],3,FALSE)</f>
        <v>1</v>
      </c>
      <c r="E2573">
        <v>349570</v>
      </c>
      <c r="F2573" s="4">
        <v>0.48888888888888887</v>
      </c>
      <c r="G2573" t="s">
        <v>259</v>
      </c>
      <c r="H2573" t="s">
        <v>25</v>
      </c>
      <c r="I2573" t="str">
        <f>CONCATENATE(Table4[[#This Row],[house_number]]," ",Table4[[#This Row],[street_name]], ", New York, NY")</f>
        <v>297-C W 137th St, New York, NY</v>
      </c>
    </row>
    <row r="2574" spans="1:9" x14ac:dyDescent="0.25">
      <c r="A2574">
        <v>7097832095</v>
      </c>
      <c r="B2574" s="5">
        <v>41557</v>
      </c>
      <c r="C2574">
        <v>21</v>
      </c>
      <c r="D2574">
        <f>VLOOKUP(Table4[[#This Row],[violation_code]],Table2[[#All],[violation_code]:[category]],3,FALSE)</f>
        <v>1</v>
      </c>
      <c r="E2574">
        <v>349570</v>
      </c>
      <c r="F2574" s="4">
        <v>0.48749999999999999</v>
      </c>
      <c r="G2574">
        <v>105</v>
      </c>
      <c r="H2574" t="s">
        <v>25</v>
      </c>
      <c r="I2574" t="str">
        <f>CONCATENATE(Table4[[#This Row],[house_number]]," ",Table4[[#This Row],[street_name]], ", New York, NY")</f>
        <v>105 W 137th St, New York, NY</v>
      </c>
    </row>
    <row r="2575" spans="1:9" x14ac:dyDescent="0.25">
      <c r="A2575">
        <v>7097832083</v>
      </c>
      <c r="B2575" s="5">
        <v>41557</v>
      </c>
      <c r="C2575">
        <v>21</v>
      </c>
      <c r="D2575">
        <f>VLOOKUP(Table4[[#This Row],[violation_code]],Table2[[#All],[violation_code]:[category]],3,FALSE)</f>
        <v>1</v>
      </c>
      <c r="E2575">
        <v>349570</v>
      </c>
      <c r="F2575" s="4">
        <v>0.48472222222222222</v>
      </c>
      <c r="G2575" t="s">
        <v>260</v>
      </c>
      <c r="H2575" t="s">
        <v>27</v>
      </c>
      <c r="I2575" t="str">
        <f>CONCATENATE(Table4[[#This Row],[house_number]]," ",Table4[[#This Row],[street_name]], ", New York, NY")</f>
        <v>120-22 W 138th St, New York, NY</v>
      </c>
    </row>
    <row r="2576" spans="1:9" x14ac:dyDescent="0.25">
      <c r="A2576">
        <v>7097832058</v>
      </c>
      <c r="B2576" s="5">
        <v>41557</v>
      </c>
      <c r="C2576">
        <v>21</v>
      </c>
      <c r="D2576">
        <f>VLOOKUP(Table4[[#This Row],[violation_code]],Table2[[#All],[violation_code]:[category]],3,FALSE)</f>
        <v>1</v>
      </c>
      <c r="E2576">
        <v>349570</v>
      </c>
      <c r="F2576" s="4">
        <v>0.47500000000000003</v>
      </c>
      <c r="G2576">
        <v>75</v>
      </c>
      <c r="H2576" t="s">
        <v>98</v>
      </c>
      <c r="I2576" t="str">
        <f>CONCATENATE(Table4[[#This Row],[house_number]]," ",Table4[[#This Row],[street_name]], ", New York, NY")</f>
        <v>75 La Salle St, New York, NY</v>
      </c>
    </row>
    <row r="2577" spans="1:9" x14ac:dyDescent="0.25">
      <c r="A2577">
        <v>7097832046</v>
      </c>
      <c r="B2577" s="5">
        <v>41557</v>
      </c>
      <c r="C2577">
        <v>21</v>
      </c>
      <c r="D2577">
        <f>VLOOKUP(Table4[[#This Row],[violation_code]],Table2[[#All],[violation_code]:[category]],3,FALSE)</f>
        <v>1</v>
      </c>
      <c r="E2577">
        <v>349570</v>
      </c>
      <c r="F2577" s="4">
        <v>0.47013888888888888</v>
      </c>
      <c r="G2577">
        <v>15</v>
      </c>
      <c r="H2577" t="s">
        <v>52</v>
      </c>
      <c r="I2577" t="str">
        <f>CONCATENATE(Table4[[#This Row],[house_number]]," ",Table4[[#This Row],[street_name]], ", New York, NY")</f>
        <v>15 Claremont Ave, New York, NY</v>
      </c>
    </row>
    <row r="2578" spans="1:9" x14ac:dyDescent="0.25">
      <c r="A2578">
        <v>7097832022</v>
      </c>
      <c r="B2578" s="5">
        <v>41557</v>
      </c>
      <c r="C2578">
        <v>21</v>
      </c>
      <c r="D2578">
        <f>VLOOKUP(Table4[[#This Row],[violation_code]],Table2[[#All],[violation_code]:[category]],3,FALSE)</f>
        <v>1</v>
      </c>
      <c r="E2578">
        <v>349570</v>
      </c>
      <c r="F2578" s="4">
        <v>0.4680555555555555</v>
      </c>
      <c r="G2578">
        <v>21</v>
      </c>
      <c r="H2578" t="s">
        <v>52</v>
      </c>
      <c r="I2578" t="str">
        <f>CONCATENATE(Table4[[#This Row],[house_number]]," ",Table4[[#This Row],[street_name]], ", New York, NY")</f>
        <v>21 Claremont Ave, New York, NY</v>
      </c>
    </row>
    <row r="2579" spans="1:9" x14ac:dyDescent="0.25">
      <c r="A2579">
        <v>7097832010</v>
      </c>
      <c r="B2579" s="5">
        <v>41557</v>
      </c>
      <c r="C2579">
        <v>21</v>
      </c>
      <c r="D2579">
        <f>VLOOKUP(Table4[[#This Row],[violation_code]],Table2[[#All],[violation_code]:[category]],3,FALSE)</f>
        <v>1</v>
      </c>
      <c r="E2579">
        <v>349570</v>
      </c>
      <c r="F2579" s="4">
        <v>0.46736111111111112</v>
      </c>
      <c r="G2579">
        <v>49</v>
      </c>
      <c r="H2579" t="s">
        <v>52</v>
      </c>
      <c r="I2579" t="str">
        <f>CONCATENATE(Table4[[#This Row],[house_number]]," ",Table4[[#This Row],[street_name]], ", New York, NY")</f>
        <v>49 Claremont Ave, New York, NY</v>
      </c>
    </row>
    <row r="2580" spans="1:9" x14ac:dyDescent="0.25">
      <c r="A2580">
        <v>7097831984</v>
      </c>
      <c r="B2580" s="5">
        <v>41557</v>
      </c>
      <c r="C2580">
        <v>21</v>
      </c>
      <c r="D2580">
        <f>VLOOKUP(Table4[[#This Row],[violation_code]],Table2[[#All],[violation_code]:[category]],3,FALSE)</f>
        <v>1</v>
      </c>
      <c r="E2580">
        <v>349570</v>
      </c>
      <c r="F2580" s="4">
        <v>0.46319444444444446</v>
      </c>
      <c r="G2580">
        <v>150</v>
      </c>
      <c r="H2580" t="s">
        <v>52</v>
      </c>
      <c r="I2580" t="str">
        <f>CONCATENATE(Table4[[#This Row],[house_number]]," ",Table4[[#This Row],[street_name]], ", New York, NY")</f>
        <v>150 Claremont Ave, New York, NY</v>
      </c>
    </row>
    <row r="2581" spans="1:9" x14ac:dyDescent="0.25">
      <c r="A2581">
        <v>7097831972</v>
      </c>
      <c r="B2581" s="5">
        <v>41557</v>
      </c>
      <c r="C2581">
        <v>21</v>
      </c>
      <c r="D2581">
        <f>VLOOKUP(Table4[[#This Row],[violation_code]],Table2[[#All],[violation_code]:[category]],3,FALSE)</f>
        <v>1</v>
      </c>
      <c r="E2581">
        <v>349570</v>
      </c>
      <c r="F2581" s="4">
        <v>0.46180555555555558</v>
      </c>
      <c r="H2581" t="s">
        <v>67</v>
      </c>
      <c r="I2581" t="str">
        <f>CONCATENATE(Table4[[#This Row],[house_number]]," ",Table4[[#This Row],[street_name]], ", New York, NY")</f>
        <v xml:space="preserve"> St Nicholas Ave, New York, NY</v>
      </c>
    </row>
    <row r="2582" spans="1:9" x14ac:dyDescent="0.25">
      <c r="A2582">
        <v>7097831959</v>
      </c>
      <c r="B2582" s="5">
        <v>41557</v>
      </c>
      <c r="C2582">
        <v>21</v>
      </c>
      <c r="D2582">
        <f>VLOOKUP(Table4[[#This Row],[violation_code]],Table2[[#All],[violation_code]:[category]],3,FALSE)</f>
        <v>1</v>
      </c>
      <c r="E2582">
        <v>349570</v>
      </c>
      <c r="F2582" s="4">
        <v>0.42152777777777778</v>
      </c>
      <c r="G2582">
        <v>49</v>
      </c>
      <c r="H2582" t="s">
        <v>261</v>
      </c>
      <c r="I2582" t="str">
        <f>CONCATENATE(Table4[[#This Row],[house_number]]," ",Table4[[#This Row],[street_name]], ", New York, NY")</f>
        <v>49 E 130th St, New York, NY</v>
      </c>
    </row>
    <row r="2583" spans="1:9" x14ac:dyDescent="0.25">
      <c r="A2583">
        <v>7097831911</v>
      </c>
      <c r="B2583" s="5">
        <v>41557</v>
      </c>
      <c r="C2583">
        <v>21</v>
      </c>
      <c r="D2583">
        <f>VLOOKUP(Table4[[#This Row],[violation_code]],Table2[[#All],[violation_code]:[category]],3,FALSE)</f>
        <v>1</v>
      </c>
      <c r="E2583">
        <v>349570</v>
      </c>
      <c r="F2583" s="4">
        <v>0.40347222222222223</v>
      </c>
      <c r="G2583">
        <v>121</v>
      </c>
      <c r="H2583" t="s">
        <v>51</v>
      </c>
      <c r="I2583" t="str">
        <f>CONCATENATE(Table4[[#This Row],[house_number]]," ",Table4[[#This Row],[street_name]], ", New York, NY")</f>
        <v>121 W 129th St, New York, NY</v>
      </c>
    </row>
    <row r="2584" spans="1:9" x14ac:dyDescent="0.25">
      <c r="A2584">
        <v>7097831881</v>
      </c>
      <c r="B2584" s="5">
        <v>41557</v>
      </c>
      <c r="C2584">
        <v>21</v>
      </c>
      <c r="D2584">
        <f>VLOOKUP(Table4[[#This Row],[violation_code]],Table2[[#All],[violation_code]:[category]],3,FALSE)</f>
        <v>1</v>
      </c>
      <c r="E2584">
        <v>349570</v>
      </c>
      <c r="F2584" s="4">
        <v>0.37916666666666665</v>
      </c>
      <c r="G2584">
        <v>102</v>
      </c>
      <c r="H2584" t="s">
        <v>21</v>
      </c>
      <c r="I2584" t="str">
        <f>CONCATENATE(Table4[[#This Row],[house_number]]," ",Table4[[#This Row],[street_name]], ", New York, NY")</f>
        <v>102 Convent Ave, New York, NY</v>
      </c>
    </row>
    <row r="2585" spans="1:9" x14ac:dyDescent="0.25">
      <c r="A2585">
        <v>7097831868</v>
      </c>
      <c r="B2585" s="5">
        <v>41557</v>
      </c>
      <c r="C2585">
        <v>21</v>
      </c>
      <c r="D2585">
        <f>VLOOKUP(Table4[[#This Row],[violation_code]],Table2[[#All],[violation_code]:[category]],3,FALSE)</f>
        <v>1</v>
      </c>
      <c r="E2585">
        <v>349570</v>
      </c>
      <c r="F2585" s="4">
        <v>0.3520833333333333</v>
      </c>
      <c r="G2585">
        <v>536</v>
      </c>
      <c r="H2585" t="s">
        <v>193</v>
      </c>
      <c r="I2585" t="str">
        <f>CONCATENATE(Table4[[#This Row],[house_number]]," ",Table4[[#This Row],[street_name]], ", New York, NY")</f>
        <v>536 W 153rd St, New York, NY</v>
      </c>
    </row>
    <row r="2586" spans="1:9" x14ac:dyDescent="0.25">
      <c r="A2586">
        <v>7097831844</v>
      </c>
      <c r="B2586" s="5">
        <v>41557</v>
      </c>
      <c r="C2586">
        <v>46</v>
      </c>
      <c r="D2586">
        <f>VLOOKUP(Table4[[#This Row],[violation_code]],Table2[[#All],[violation_code]:[category]],3,FALSE)</f>
        <v>3</v>
      </c>
      <c r="E2586">
        <v>349570</v>
      </c>
      <c r="F2586" s="4">
        <v>0.3444444444444445</v>
      </c>
      <c r="G2586">
        <v>1844</v>
      </c>
      <c r="H2586" t="s">
        <v>16</v>
      </c>
      <c r="I2586" t="str">
        <f>CONCATENATE(Table4[[#This Row],[house_number]]," ",Table4[[#This Row],[street_name]], ", New York, NY")</f>
        <v>1844 Amsterdam Ave, New York, NY</v>
      </c>
    </row>
    <row r="2587" spans="1:9" x14ac:dyDescent="0.25">
      <c r="A2587">
        <v>7097831819</v>
      </c>
      <c r="B2587" s="5">
        <v>41557</v>
      </c>
      <c r="C2587">
        <v>21</v>
      </c>
      <c r="D2587">
        <f>VLOOKUP(Table4[[#This Row],[violation_code]],Table2[[#All],[violation_code]:[category]],3,FALSE)</f>
        <v>1</v>
      </c>
      <c r="E2587">
        <v>349570</v>
      </c>
      <c r="F2587" s="4">
        <v>0.34027777777777773</v>
      </c>
      <c r="G2587">
        <v>559</v>
      </c>
      <c r="H2587" t="s">
        <v>43</v>
      </c>
      <c r="I2587" t="str">
        <f>CONCATENATE(Table4[[#This Row],[house_number]]," ",Table4[[#This Row],[street_name]], ", New York, NY")</f>
        <v>559 W 150th St, New York, NY</v>
      </c>
    </row>
    <row r="2588" spans="1:9" x14ac:dyDescent="0.25">
      <c r="A2588">
        <v>7097831807</v>
      </c>
      <c r="B2588" s="5">
        <v>41557</v>
      </c>
      <c r="C2588">
        <v>21</v>
      </c>
      <c r="D2588">
        <f>VLOOKUP(Table4[[#This Row],[violation_code]],Table2[[#All],[violation_code]:[category]],3,FALSE)</f>
        <v>1</v>
      </c>
      <c r="E2588">
        <v>349570</v>
      </c>
      <c r="F2588" s="4">
        <v>0.31666666666666665</v>
      </c>
      <c r="G2588">
        <v>2642</v>
      </c>
      <c r="H2588" t="s">
        <v>17</v>
      </c>
      <c r="I2588" t="str">
        <f>CONCATENATE(Table4[[#This Row],[house_number]]," ",Table4[[#This Row],[street_name]], ", New York, NY")</f>
        <v>2642 Broadway, New York, NY</v>
      </c>
    </row>
    <row r="2589" spans="1:9" x14ac:dyDescent="0.25">
      <c r="A2589">
        <v>7097831789</v>
      </c>
      <c r="B2589" s="5">
        <v>41557</v>
      </c>
      <c r="C2589">
        <v>21</v>
      </c>
      <c r="D2589">
        <f>VLOOKUP(Table4[[#This Row],[violation_code]],Table2[[#All],[violation_code]:[category]],3,FALSE)</f>
        <v>1</v>
      </c>
      <c r="E2589">
        <v>349570</v>
      </c>
      <c r="F2589" s="4">
        <v>0.30486111111111108</v>
      </c>
      <c r="G2589">
        <v>870</v>
      </c>
      <c r="H2589" t="s">
        <v>14</v>
      </c>
      <c r="I2589" t="str">
        <f>CONCATENATE(Table4[[#This Row],[house_number]]," ",Table4[[#This Row],[street_name]], ", New York, NY")</f>
        <v>870 Columbus Ave, New York, NY</v>
      </c>
    </row>
    <row r="2590" spans="1:9" x14ac:dyDescent="0.25">
      <c r="A2590">
        <v>7097831765</v>
      </c>
      <c r="B2590" s="5">
        <v>41557</v>
      </c>
      <c r="C2590">
        <v>40</v>
      </c>
      <c r="D2590">
        <f>VLOOKUP(Table4[[#This Row],[violation_code]],Table2[[#All],[violation_code]:[category]],3,FALSE)</f>
        <v>2</v>
      </c>
      <c r="E2590">
        <v>349570</v>
      </c>
      <c r="F2590" s="4">
        <v>0.28194444444444444</v>
      </c>
      <c r="G2590">
        <v>165</v>
      </c>
      <c r="H2590" t="s">
        <v>108</v>
      </c>
      <c r="I2590" t="str">
        <f>CONCATENATE(Table4[[#This Row],[house_number]]," ",Table4[[#This Row],[street_name]], ", New York, NY")</f>
        <v>165 Edgecombe Ave, New York, NY</v>
      </c>
    </row>
    <row r="2591" spans="1:9" x14ac:dyDescent="0.25">
      <c r="A2591">
        <v>7097831753</v>
      </c>
      <c r="B2591" s="5">
        <v>41557</v>
      </c>
      <c r="C2591">
        <v>40</v>
      </c>
      <c r="D2591">
        <f>VLOOKUP(Table4[[#This Row],[violation_code]],Table2[[#All],[violation_code]:[category]],3,FALSE)</f>
        <v>2</v>
      </c>
      <c r="E2591">
        <v>349570</v>
      </c>
      <c r="F2591" s="4">
        <v>0.27638888888888885</v>
      </c>
      <c r="G2591">
        <v>618</v>
      </c>
      <c r="H2591" t="s">
        <v>66</v>
      </c>
      <c r="I2591" t="str">
        <f>CONCATENATE(Table4[[#This Row],[house_number]]," ",Table4[[#This Row],[street_name]], ", New York, NY")</f>
        <v>618 W 164th St, New York, NY</v>
      </c>
    </row>
    <row r="2592" spans="1:9" x14ac:dyDescent="0.25">
      <c r="A2592">
        <v>7097832988</v>
      </c>
      <c r="B2592" s="5">
        <v>41558</v>
      </c>
      <c r="C2592">
        <v>19</v>
      </c>
      <c r="D2592">
        <f>VLOOKUP(Table4[[#This Row],[violation_code]],Table2[[#All],[violation_code]:[category]],3,FALSE)</f>
        <v>2</v>
      </c>
      <c r="E2592">
        <v>349570</v>
      </c>
      <c r="F2592" s="4">
        <v>0.63194444444444442</v>
      </c>
      <c r="G2592">
        <v>155</v>
      </c>
      <c r="H2592" t="s">
        <v>40</v>
      </c>
      <c r="I2592" t="str">
        <f>CONCATENATE(Table4[[#This Row],[house_number]]," ",Table4[[#This Row],[street_name]], ", New York, NY")</f>
        <v>155 E 116th St, New York, NY</v>
      </c>
    </row>
    <row r="2593" spans="1:9" x14ac:dyDescent="0.25">
      <c r="A2593">
        <v>7097832964</v>
      </c>
      <c r="B2593" s="5">
        <v>41558</v>
      </c>
      <c r="C2593">
        <v>37</v>
      </c>
      <c r="D2593">
        <f>VLOOKUP(Table4[[#This Row],[violation_code]],Table2[[#All],[violation_code]:[category]],3,FALSE)</f>
        <v>4</v>
      </c>
      <c r="E2593">
        <v>349570</v>
      </c>
      <c r="F2593" s="4">
        <v>0.62569444444444444</v>
      </c>
      <c r="G2593">
        <v>1878</v>
      </c>
      <c r="H2593" t="s">
        <v>110</v>
      </c>
      <c r="I2593" t="str">
        <f>CONCATENATE(Table4[[#This Row],[house_number]]," ",Table4[[#This Row],[street_name]], ", New York, NY")</f>
        <v>1878 Lexington Ave, New York, NY</v>
      </c>
    </row>
    <row r="2594" spans="1:9" x14ac:dyDescent="0.25">
      <c r="A2594">
        <v>7097832940</v>
      </c>
      <c r="B2594" s="5">
        <v>41558</v>
      </c>
      <c r="C2594">
        <v>19</v>
      </c>
      <c r="D2594">
        <f>VLOOKUP(Table4[[#This Row],[violation_code]],Table2[[#All],[violation_code]:[category]],3,FALSE)</f>
        <v>2</v>
      </c>
      <c r="E2594">
        <v>349570</v>
      </c>
      <c r="F2594" s="4">
        <v>0.60069444444444442</v>
      </c>
      <c r="G2594">
        <v>2315</v>
      </c>
      <c r="H2594" t="s">
        <v>30</v>
      </c>
      <c r="I2594" t="str">
        <f>CONCATENATE(Table4[[#This Row],[house_number]]," ",Table4[[#This Row],[street_name]], ", New York, NY")</f>
        <v>2315 2nd Ave, New York, NY</v>
      </c>
    </row>
    <row r="2595" spans="1:9" x14ac:dyDescent="0.25">
      <c r="A2595">
        <v>7097832915</v>
      </c>
      <c r="B2595" s="5">
        <v>41558</v>
      </c>
      <c r="C2595">
        <v>38</v>
      </c>
      <c r="D2595">
        <f>VLOOKUP(Table4[[#This Row],[violation_code]],Table2[[#All],[violation_code]:[category]],3,FALSE)</f>
        <v>5</v>
      </c>
      <c r="E2595">
        <v>349570</v>
      </c>
      <c r="F2595" s="4">
        <v>0.58819444444444446</v>
      </c>
      <c r="G2595">
        <v>163</v>
      </c>
      <c r="H2595" t="s">
        <v>40</v>
      </c>
      <c r="I2595" t="str">
        <f>CONCATENATE(Table4[[#This Row],[house_number]]," ",Table4[[#This Row],[street_name]], ", New York, NY")</f>
        <v>163 E 116th St, New York, NY</v>
      </c>
    </row>
    <row r="2596" spans="1:9" x14ac:dyDescent="0.25">
      <c r="A2596">
        <v>7097832903</v>
      </c>
      <c r="B2596" s="5">
        <v>41558</v>
      </c>
      <c r="C2596">
        <v>70</v>
      </c>
      <c r="D2596">
        <f>VLOOKUP(Table4[[#This Row],[violation_code]],Table2[[#All],[violation_code]:[category]],3,FALSE)</f>
        <v>5</v>
      </c>
      <c r="E2596">
        <v>349570</v>
      </c>
      <c r="F2596" s="4">
        <v>0.58750000000000002</v>
      </c>
      <c r="G2596" t="s">
        <v>262</v>
      </c>
      <c r="H2596" t="s">
        <v>40</v>
      </c>
      <c r="I2596" t="str">
        <f>CONCATENATE(Table4[[#This Row],[house_number]]," ",Table4[[#This Row],[street_name]], ", New York, NY")</f>
        <v>161-163 E 116th St, New York, NY</v>
      </c>
    </row>
    <row r="2597" spans="1:9" x14ac:dyDescent="0.25">
      <c r="A2597">
        <v>7097832897</v>
      </c>
      <c r="B2597" s="5">
        <v>41558</v>
      </c>
      <c r="C2597">
        <v>19</v>
      </c>
      <c r="D2597">
        <f>VLOOKUP(Table4[[#This Row],[violation_code]],Table2[[#All],[violation_code]:[category]],3,FALSE)</f>
        <v>2</v>
      </c>
      <c r="E2597">
        <v>349570</v>
      </c>
      <c r="F2597" s="4">
        <v>0.58680555555555558</v>
      </c>
      <c r="G2597" t="s">
        <v>262</v>
      </c>
      <c r="H2597" t="s">
        <v>40</v>
      </c>
      <c r="I2597" t="str">
        <f>CONCATENATE(Table4[[#This Row],[house_number]]," ",Table4[[#This Row],[street_name]], ", New York, NY")</f>
        <v>161-163 E 116th St, New York, NY</v>
      </c>
    </row>
    <row r="2598" spans="1:9" x14ac:dyDescent="0.25">
      <c r="A2598">
        <v>7097832885</v>
      </c>
      <c r="B2598" s="5">
        <v>41558</v>
      </c>
      <c r="C2598">
        <v>46</v>
      </c>
      <c r="D2598">
        <f>VLOOKUP(Table4[[#This Row],[violation_code]],Table2[[#All],[violation_code]:[category]],3,FALSE)</f>
        <v>3</v>
      </c>
      <c r="E2598">
        <v>349570</v>
      </c>
      <c r="F2598" s="4">
        <v>0.58263888888888882</v>
      </c>
      <c r="G2598">
        <v>237</v>
      </c>
      <c r="H2598" t="s">
        <v>40</v>
      </c>
      <c r="I2598" t="str">
        <f>CONCATENATE(Table4[[#This Row],[house_number]]," ",Table4[[#This Row],[street_name]], ", New York, NY")</f>
        <v>237 E 116th St, New York, NY</v>
      </c>
    </row>
    <row r="2599" spans="1:9" x14ac:dyDescent="0.25">
      <c r="A2599">
        <v>7097832848</v>
      </c>
      <c r="B2599" s="5">
        <v>41558</v>
      </c>
      <c r="C2599">
        <v>46</v>
      </c>
      <c r="D2599">
        <f>VLOOKUP(Table4[[#This Row],[violation_code]],Table2[[#All],[violation_code]:[category]],3,FALSE)</f>
        <v>3</v>
      </c>
      <c r="E2599">
        <v>349570</v>
      </c>
      <c r="F2599" s="4">
        <v>0.56319444444444444</v>
      </c>
      <c r="G2599">
        <v>164</v>
      </c>
      <c r="H2599" t="s">
        <v>40</v>
      </c>
      <c r="I2599" t="str">
        <f>CONCATENATE(Table4[[#This Row],[house_number]]," ",Table4[[#This Row],[street_name]], ", New York, NY")</f>
        <v>164 E 116th St, New York, NY</v>
      </c>
    </row>
    <row r="2600" spans="1:9" x14ac:dyDescent="0.25">
      <c r="A2600">
        <v>7097832824</v>
      </c>
      <c r="B2600" s="5">
        <v>41558</v>
      </c>
      <c r="C2600">
        <v>46</v>
      </c>
      <c r="D2600">
        <f>VLOOKUP(Table4[[#This Row],[violation_code]],Table2[[#All],[violation_code]:[category]],3,FALSE)</f>
        <v>3</v>
      </c>
      <c r="E2600">
        <v>349570</v>
      </c>
      <c r="F2600" s="4">
        <v>0.56041666666666667</v>
      </c>
      <c r="G2600">
        <v>186</v>
      </c>
      <c r="H2600" t="s">
        <v>40</v>
      </c>
      <c r="I2600" t="str">
        <f>CONCATENATE(Table4[[#This Row],[house_number]]," ",Table4[[#This Row],[street_name]], ", New York, NY")</f>
        <v>186 E 116th St, New York, NY</v>
      </c>
    </row>
    <row r="2601" spans="1:9" x14ac:dyDescent="0.25">
      <c r="A2601">
        <v>7097832800</v>
      </c>
      <c r="B2601" s="5">
        <v>41558</v>
      </c>
      <c r="C2601">
        <v>19</v>
      </c>
      <c r="D2601">
        <f>VLOOKUP(Table4[[#This Row],[violation_code]],Table2[[#All],[violation_code]:[category]],3,FALSE)</f>
        <v>2</v>
      </c>
      <c r="E2601">
        <v>349570</v>
      </c>
      <c r="F2601" s="4">
        <v>0.55625000000000002</v>
      </c>
      <c r="G2601" t="s">
        <v>263</v>
      </c>
      <c r="H2601" t="s">
        <v>40</v>
      </c>
      <c r="I2601" t="str">
        <f>CONCATENATE(Table4[[#This Row],[house_number]]," ",Table4[[#This Row],[street_name]], ", New York, NY")</f>
        <v>248-246 E 116th St, New York, NY</v>
      </c>
    </row>
    <row r="2602" spans="1:9" x14ac:dyDescent="0.25">
      <c r="A2602">
        <v>7097832794</v>
      </c>
      <c r="B2602" s="5">
        <v>41558</v>
      </c>
      <c r="C2602">
        <v>46</v>
      </c>
      <c r="D2602">
        <f>VLOOKUP(Table4[[#This Row],[violation_code]],Table2[[#All],[violation_code]:[category]],3,FALSE)</f>
        <v>3</v>
      </c>
      <c r="E2602">
        <v>349570</v>
      </c>
      <c r="F2602" s="4">
        <v>0.55347222222222225</v>
      </c>
      <c r="G2602">
        <v>160</v>
      </c>
      <c r="H2602" t="s">
        <v>40</v>
      </c>
      <c r="I2602" t="str">
        <f>CONCATENATE(Table4[[#This Row],[house_number]]," ",Table4[[#This Row],[street_name]], ", New York, NY")</f>
        <v>160 E 116th St, New York, NY</v>
      </c>
    </row>
    <row r="2603" spans="1:9" x14ac:dyDescent="0.25">
      <c r="A2603">
        <v>7097832782</v>
      </c>
      <c r="B2603" s="5">
        <v>41558</v>
      </c>
      <c r="C2603">
        <v>21</v>
      </c>
      <c r="D2603">
        <f>VLOOKUP(Table4[[#This Row],[violation_code]],Table2[[#All],[violation_code]:[category]],3,FALSE)</f>
        <v>1</v>
      </c>
      <c r="E2603">
        <v>349570</v>
      </c>
      <c r="F2603" s="4">
        <v>0.4909722222222222</v>
      </c>
      <c r="G2603">
        <v>246</v>
      </c>
      <c r="H2603" t="s">
        <v>28</v>
      </c>
      <c r="I2603" t="str">
        <f>CONCATENATE(Table4[[#This Row],[house_number]]," ",Table4[[#This Row],[street_name]], ", New York, NY")</f>
        <v>246 W 136th St, New York, NY</v>
      </c>
    </row>
    <row r="2604" spans="1:9" x14ac:dyDescent="0.25">
      <c r="A2604">
        <v>7097832769</v>
      </c>
      <c r="B2604" s="5">
        <v>41558</v>
      </c>
      <c r="C2604">
        <v>21</v>
      </c>
      <c r="D2604">
        <f>VLOOKUP(Table4[[#This Row],[violation_code]],Table2[[#All],[violation_code]:[category]],3,FALSE)</f>
        <v>1</v>
      </c>
      <c r="E2604">
        <v>349570</v>
      </c>
      <c r="F2604" s="4">
        <v>0.48680555555555555</v>
      </c>
      <c r="G2604">
        <v>2549</v>
      </c>
      <c r="H2604" t="s">
        <v>90</v>
      </c>
      <c r="I2604" t="str">
        <f>CONCATENATE(Table4[[#This Row],[house_number]]," ",Table4[[#This Row],[street_name]], ", New York, NY")</f>
        <v>2549 Adam Clayton Powell, New York, NY</v>
      </c>
    </row>
    <row r="2605" spans="1:9" x14ac:dyDescent="0.25">
      <c r="A2605">
        <v>7097832733</v>
      </c>
      <c r="B2605" s="5">
        <v>41558</v>
      </c>
      <c r="C2605">
        <v>21</v>
      </c>
      <c r="D2605">
        <f>VLOOKUP(Table4[[#This Row],[violation_code]],Table2[[#All],[violation_code]:[category]],3,FALSE)</f>
        <v>1</v>
      </c>
      <c r="E2605">
        <v>349570</v>
      </c>
      <c r="F2605" s="4">
        <v>0.47916666666666669</v>
      </c>
      <c r="G2605">
        <v>61</v>
      </c>
      <c r="H2605" t="s">
        <v>52</v>
      </c>
      <c r="I2605" t="str">
        <f>CONCATENATE(Table4[[#This Row],[house_number]]," ",Table4[[#This Row],[street_name]], ", New York, NY")</f>
        <v>61 Claremont Ave, New York, NY</v>
      </c>
    </row>
    <row r="2606" spans="1:9" x14ac:dyDescent="0.25">
      <c r="A2606">
        <v>7097832721</v>
      </c>
      <c r="B2606" s="5">
        <v>41558</v>
      </c>
      <c r="C2606">
        <v>21</v>
      </c>
      <c r="D2606">
        <f>VLOOKUP(Table4[[#This Row],[violation_code]],Table2[[#All],[violation_code]:[category]],3,FALSE)</f>
        <v>1</v>
      </c>
      <c r="E2606">
        <v>349570</v>
      </c>
      <c r="F2606" s="4">
        <v>0.47847222222222219</v>
      </c>
      <c r="G2606">
        <v>80</v>
      </c>
      <c r="H2606" t="s">
        <v>52</v>
      </c>
      <c r="I2606" t="str">
        <f>CONCATENATE(Table4[[#This Row],[house_number]]," ",Table4[[#This Row],[street_name]], ", New York, NY")</f>
        <v>80 Claremont Ave, New York, NY</v>
      </c>
    </row>
    <row r="2607" spans="1:9" x14ac:dyDescent="0.25">
      <c r="A2607">
        <v>7097832710</v>
      </c>
      <c r="B2607" s="5">
        <v>41558</v>
      </c>
      <c r="C2607">
        <v>21</v>
      </c>
      <c r="D2607">
        <f>VLOOKUP(Table4[[#This Row],[violation_code]],Table2[[#All],[violation_code]:[category]],3,FALSE)</f>
        <v>1</v>
      </c>
      <c r="E2607">
        <v>349570</v>
      </c>
      <c r="F2607" s="4">
        <v>0.47638888888888892</v>
      </c>
      <c r="G2607">
        <v>80</v>
      </c>
      <c r="H2607" t="s">
        <v>52</v>
      </c>
      <c r="I2607" t="str">
        <f>CONCATENATE(Table4[[#This Row],[house_number]]," ",Table4[[#This Row],[street_name]], ", New York, NY")</f>
        <v>80 Claremont Ave, New York, NY</v>
      </c>
    </row>
    <row r="2608" spans="1:9" x14ac:dyDescent="0.25">
      <c r="A2608">
        <v>7097832708</v>
      </c>
      <c r="B2608" s="5">
        <v>41558</v>
      </c>
      <c r="C2608">
        <v>21</v>
      </c>
      <c r="D2608">
        <f>VLOOKUP(Table4[[#This Row],[violation_code]],Table2[[#All],[violation_code]:[category]],3,FALSE)</f>
        <v>1</v>
      </c>
      <c r="E2608">
        <v>349570</v>
      </c>
      <c r="F2608" s="4">
        <v>0.47500000000000003</v>
      </c>
      <c r="G2608">
        <v>99</v>
      </c>
      <c r="H2608" t="s">
        <v>52</v>
      </c>
      <c r="I2608" t="str">
        <f>CONCATENATE(Table4[[#This Row],[house_number]]," ",Table4[[#This Row],[street_name]], ", New York, NY")</f>
        <v>99 Claremont Ave, New York, NY</v>
      </c>
    </row>
    <row r="2609" spans="1:9" x14ac:dyDescent="0.25">
      <c r="A2609">
        <v>7097832691</v>
      </c>
      <c r="B2609" s="5">
        <v>41558</v>
      </c>
      <c r="C2609">
        <v>21</v>
      </c>
      <c r="D2609">
        <f>VLOOKUP(Table4[[#This Row],[violation_code]],Table2[[#All],[violation_code]:[category]],3,FALSE)</f>
        <v>1</v>
      </c>
      <c r="E2609">
        <v>349570</v>
      </c>
      <c r="F2609" s="4">
        <v>0.47361111111111115</v>
      </c>
      <c r="G2609">
        <v>600</v>
      </c>
      <c r="H2609" t="s">
        <v>45</v>
      </c>
      <c r="I2609" t="str">
        <f>CONCATENATE(Table4[[#This Row],[house_number]]," ",Table4[[#This Row],[street_name]], ", New York, NY")</f>
        <v>600 W 122nd St, New York, NY</v>
      </c>
    </row>
    <row r="2610" spans="1:9" x14ac:dyDescent="0.25">
      <c r="A2610">
        <v>7097832678</v>
      </c>
      <c r="B2610" s="5">
        <v>41558</v>
      </c>
      <c r="C2610">
        <v>21</v>
      </c>
      <c r="D2610">
        <f>VLOOKUP(Table4[[#This Row],[violation_code]],Table2[[#All],[violation_code]:[category]],3,FALSE)</f>
        <v>1</v>
      </c>
      <c r="E2610">
        <v>349570</v>
      </c>
      <c r="F2610" s="4">
        <v>0.47222222222222227</v>
      </c>
      <c r="G2610">
        <v>606</v>
      </c>
      <c r="H2610" t="s">
        <v>45</v>
      </c>
      <c r="I2610" t="str">
        <f>CONCATENATE(Table4[[#This Row],[house_number]]," ",Table4[[#This Row],[street_name]], ", New York, NY")</f>
        <v>606 W 122nd St, New York, NY</v>
      </c>
    </row>
    <row r="2611" spans="1:9" x14ac:dyDescent="0.25">
      <c r="A2611">
        <v>7097832642</v>
      </c>
      <c r="B2611" s="5">
        <v>41558</v>
      </c>
      <c r="C2611">
        <v>21</v>
      </c>
      <c r="D2611">
        <f>VLOOKUP(Table4[[#This Row],[violation_code]],Table2[[#All],[violation_code]:[category]],3,FALSE)</f>
        <v>1</v>
      </c>
      <c r="E2611">
        <v>349570</v>
      </c>
      <c r="F2611" s="4">
        <v>0.47013888888888888</v>
      </c>
      <c r="G2611">
        <v>626</v>
      </c>
      <c r="H2611" t="s">
        <v>52</v>
      </c>
      <c r="I2611" t="str">
        <f>CONCATENATE(Table4[[#This Row],[house_number]]," ",Table4[[#This Row],[street_name]], ", New York, NY")</f>
        <v>626 Claremont Ave, New York, NY</v>
      </c>
    </row>
    <row r="2612" spans="1:9" x14ac:dyDescent="0.25">
      <c r="A2612">
        <v>7097832629</v>
      </c>
      <c r="B2612" s="5">
        <v>41558</v>
      </c>
      <c r="C2612">
        <v>21</v>
      </c>
      <c r="D2612">
        <f>VLOOKUP(Table4[[#This Row],[violation_code]],Table2[[#All],[violation_code]:[category]],3,FALSE)</f>
        <v>1</v>
      </c>
      <c r="E2612">
        <v>349570</v>
      </c>
      <c r="F2612" s="4">
        <v>0.46666666666666662</v>
      </c>
      <c r="G2612">
        <v>134</v>
      </c>
      <c r="H2612" t="s">
        <v>52</v>
      </c>
      <c r="I2612" t="str">
        <f>CONCATENATE(Table4[[#This Row],[house_number]]," ",Table4[[#This Row],[street_name]], ", New York, NY")</f>
        <v>134 Claremont Ave, New York, NY</v>
      </c>
    </row>
    <row r="2613" spans="1:9" x14ac:dyDescent="0.25">
      <c r="A2613">
        <v>7097832617</v>
      </c>
      <c r="B2613" s="5">
        <v>41558</v>
      </c>
      <c r="C2613">
        <v>21</v>
      </c>
      <c r="D2613">
        <f>VLOOKUP(Table4[[#This Row],[violation_code]],Table2[[#All],[violation_code]:[category]],3,FALSE)</f>
        <v>1</v>
      </c>
      <c r="E2613">
        <v>349570</v>
      </c>
      <c r="F2613" s="4">
        <v>0.46527777777777773</v>
      </c>
      <c r="G2613">
        <v>160</v>
      </c>
      <c r="H2613" t="s">
        <v>52</v>
      </c>
      <c r="I2613" t="str">
        <f>CONCATENATE(Table4[[#This Row],[house_number]]," ",Table4[[#This Row],[street_name]], ", New York, NY")</f>
        <v>160 Claremont Ave, New York, NY</v>
      </c>
    </row>
    <row r="2614" spans="1:9" x14ac:dyDescent="0.25">
      <c r="A2614">
        <v>7097832605</v>
      </c>
      <c r="B2614" s="5">
        <v>41558</v>
      </c>
      <c r="C2614">
        <v>21</v>
      </c>
      <c r="D2614">
        <f>VLOOKUP(Table4[[#This Row],[violation_code]],Table2[[#All],[violation_code]:[category]],3,FALSE)</f>
        <v>1</v>
      </c>
      <c r="E2614">
        <v>349570</v>
      </c>
      <c r="F2614" s="4">
        <v>0.46388888888888885</v>
      </c>
      <c r="G2614">
        <v>186</v>
      </c>
      <c r="H2614" t="s">
        <v>52</v>
      </c>
      <c r="I2614" t="str">
        <f>CONCATENATE(Table4[[#This Row],[house_number]]," ",Table4[[#This Row],[street_name]], ", New York, NY")</f>
        <v>186 Claremont Ave, New York, NY</v>
      </c>
    </row>
    <row r="2615" spans="1:9" x14ac:dyDescent="0.25">
      <c r="A2615">
        <v>7097832599</v>
      </c>
      <c r="B2615" s="5">
        <v>41558</v>
      </c>
      <c r="C2615">
        <v>21</v>
      </c>
      <c r="D2615">
        <f>VLOOKUP(Table4[[#This Row],[violation_code]],Table2[[#All],[violation_code]:[category]],3,FALSE)</f>
        <v>1</v>
      </c>
      <c r="E2615">
        <v>349570</v>
      </c>
      <c r="F2615" s="4">
        <v>0.41180555555555554</v>
      </c>
      <c r="G2615">
        <v>140</v>
      </c>
      <c r="H2615" t="s">
        <v>51</v>
      </c>
      <c r="I2615" t="str">
        <f>CONCATENATE(Table4[[#This Row],[house_number]]," ",Table4[[#This Row],[street_name]], ", New York, NY")</f>
        <v>140 W 129th St, New York, NY</v>
      </c>
    </row>
    <row r="2616" spans="1:9" x14ac:dyDescent="0.25">
      <c r="A2616">
        <v>7097832575</v>
      </c>
      <c r="B2616" s="5">
        <v>41558</v>
      </c>
      <c r="C2616">
        <v>21</v>
      </c>
      <c r="D2616">
        <f>VLOOKUP(Table4[[#This Row],[violation_code]],Table2[[#All],[violation_code]:[category]],3,FALSE)</f>
        <v>1</v>
      </c>
      <c r="E2616">
        <v>349570</v>
      </c>
      <c r="F2616" s="4">
        <v>0.40416666666666662</v>
      </c>
      <c r="G2616">
        <v>151</v>
      </c>
      <c r="H2616" t="s">
        <v>79</v>
      </c>
      <c r="I2616" t="str">
        <f>CONCATENATE(Table4[[#This Row],[house_number]]," ",Table4[[#This Row],[street_name]], ", New York, NY")</f>
        <v>151 W 128th St, New York, NY</v>
      </c>
    </row>
    <row r="2617" spans="1:9" x14ac:dyDescent="0.25">
      <c r="A2617">
        <v>7097832551</v>
      </c>
      <c r="B2617" s="5">
        <v>41558</v>
      </c>
      <c r="C2617">
        <v>21</v>
      </c>
      <c r="D2617">
        <f>VLOOKUP(Table4[[#This Row],[violation_code]],Table2[[#All],[violation_code]:[category]],3,FALSE)</f>
        <v>1</v>
      </c>
      <c r="E2617">
        <v>349570</v>
      </c>
      <c r="F2617" s="4">
        <v>0.40208333333333335</v>
      </c>
      <c r="G2617">
        <v>237</v>
      </c>
      <c r="H2617" t="s">
        <v>22</v>
      </c>
      <c r="I2617" t="str">
        <f>CONCATENATE(Table4[[#This Row],[house_number]]," ",Table4[[#This Row],[street_name]], ", New York, NY")</f>
        <v>237 W 131st St, New York, NY</v>
      </c>
    </row>
    <row r="2618" spans="1:9" x14ac:dyDescent="0.25">
      <c r="A2618">
        <v>7097832540</v>
      </c>
      <c r="B2618" s="5">
        <v>41558</v>
      </c>
      <c r="C2618">
        <v>21</v>
      </c>
      <c r="D2618">
        <f>VLOOKUP(Table4[[#This Row],[violation_code]],Table2[[#All],[violation_code]:[category]],3,FALSE)</f>
        <v>1</v>
      </c>
      <c r="E2618">
        <v>349570</v>
      </c>
      <c r="F2618" s="4">
        <v>0.39999999999999997</v>
      </c>
      <c r="G2618">
        <v>140</v>
      </c>
      <c r="H2618" t="s">
        <v>22</v>
      </c>
      <c r="I2618" t="str">
        <f>CONCATENATE(Table4[[#This Row],[house_number]]," ",Table4[[#This Row],[street_name]], ", New York, NY")</f>
        <v>140 W 131st St, New York, NY</v>
      </c>
    </row>
    <row r="2619" spans="1:9" x14ac:dyDescent="0.25">
      <c r="A2619">
        <v>7097832526</v>
      </c>
      <c r="B2619" s="5">
        <v>41558</v>
      </c>
      <c r="C2619">
        <v>21</v>
      </c>
      <c r="D2619">
        <f>VLOOKUP(Table4[[#This Row],[violation_code]],Table2[[#All],[violation_code]:[category]],3,FALSE)</f>
        <v>1</v>
      </c>
      <c r="E2619">
        <v>349570</v>
      </c>
      <c r="F2619" s="4">
        <v>0.36736111111111108</v>
      </c>
      <c r="G2619">
        <v>195</v>
      </c>
      <c r="H2619" t="s">
        <v>62</v>
      </c>
      <c r="I2619" t="str">
        <f>CONCATENATE(Table4[[#This Row],[house_number]]," ",Table4[[#This Row],[street_name]], ", New York, NY")</f>
        <v>195 Lenox Ave, New York, NY</v>
      </c>
    </row>
    <row r="2620" spans="1:9" x14ac:dyDescent="0.25">
      <c r="A2620">
        <v>7097832514</v>
      </c>
      <c r="B2620" s="5">
        <v>41558</v>
      </c>
      <c r="C2620">
        <v>21</v>
      </c>
      <c r="D2620">
        <f>VLOOKUP(Table4[[#This Row],[violation_code]],Table2[[#All],[violation_code]:[category]],3,FALSE)</f>
        <v>1</v>
      </c>
      <c r="E2620">
        <v>349570</v>
      </c>
      <c r="F2620" s="4">
        <v>0.36388888888888887</v>
      </c>
      <c r="G2620">
        <v>136</v>
      </c>
      <c r="H2620" t="s">
        <v>46</v>
      </c>
      <c r="I2620" t="str">
        <f>CONCATENATE(Table4[[#This Row],[house_number]]," ",Table4[[#This Row],[street_name]], ", New York, NY")</f>
        <v>136 W 120th St, New York, NY</v>
      </c>
    </row>
    <row r="2621" spans="1:9" x14ac:dyDescent="0.25">
      <c r="A2621">
        <v>7097832502</v>
      </c>
      <c r="B2621" s="5">
        <v>41558</v>
      </c>
      <c r="C2621">
        <v>21</v>
      </c>
      <c r="D2621">
        <f>VLOOKUP(Table4[[#This Row],[violation_code]],Table2[[#All],[violation_code]:[category]],3,FALSE)</f>
        <v>1</v>
      </c>
      <c r="E2621">
        <v>349570</v>
      </c>
      <c r="F2621" s="4">
        <v>0.36180555555555555</v>
      </c>
      <c r="G2621">
        <v>235</v>
      </c>
      <c r="H2621" t="s">
        <v>46</v>
      </c>
      <c r="I2621" t="str">
        <f>CONCATENATE(Table4[[#This Row],[house_number]]," ",Table4[[#This Row],[street_name]], ", New York, NY")</f>
        <v>235 W 120th St, New York, NY</v>
      </c>
    </row>
    <row r="2622" spans="1:9" x14ac:dyDescent="0.25">
      <c r="A2622">
        <v>7097832484</v>
      </c>
      <c r="B2622" s="5">
        <v>41558</v>
      </c>
      <c r="C2622">
        <v>21</v>
      </c>
      <c r="D2622">
        <f>VLOOKUP(Table4[[#This Row],[violation_code]],Table2[[#All],[violation_code]:[category]],3,FALSE)</f>
        <v>1</v>
      </c>
      <c r="E2622">
        <v>349570</v>
      </c>
      <c r="F2622" s="4">
        <v>0.3444444444444445</v>
      </c>
      <c r="G2622">
        <v>528</v>
      </c>
      <c r="H2622" t="s">
        <v>43</v>
      </c>
      <c r="I2622" t="str">
        <f>CONCATENATE(Table4[[#This Row],[house_number]]," ",Table4[[#This Row],[street_name]], ", New York, NY")</f>
        <v>528 W 150th St, New York, NY</v>
      </c>
    </row>
    <row r="2623" spans="1:9" x14ac:dyDescent="0.25">
      <c r="A2623">
        <v>7097832460</v>
      </c>
      <c r="B2623" s="5">
        <v>41558</v>
      </c>
      <c r="C2623">
        <v>21</v>
      </c>
      <c r="D2623">
        <f>VLOOKUP(Table4[[#This Row],[violation_code]],Table2[[#All],[violation_code]:[category]],3,FALSE)</f>
        <v>1</v>
      </c>
      <c r="E2623">
        <v>349570</v>
      </c>
      <c r="F2623" s="4">
        <v>0.33888888888888885</v>
      </c>
      <c r="G2623">
        <v>504</v>
      </c>
      <c r="H2623" t="s">
        <v>44</v>
      </c>
      <c r="I2623" t="str">
        <f>CONCATENATE(Table4[[#This Row],[house_number]]," ",Table4[[#This Row],[street_name]], ", New York, NY")</f>
        <v>504 W 149th St, New York, NY</v>
      </c>
    </row>
    <row r="2624" spans="1:9" x14ac:dyDescent="0.25">
      <c r="A2624">
        <v>7097832459</v>
      </c>
      <c r="B2624" s="5">
        <v>41558</v>
      </c>
      <c r="C2624">
        <v>19</v>
      </c>
      <c r="D2624">
        <f>VLOOKUP(Table4[[#This Row],[violation_code]],Table2[[#All],[violation_code]:[category]],3,FALSE)</f>
        <v>2</v>
      </c>
      <c r="E2624">
        <v>349570</v>
      </c>
      <c r="F2624" s="4">
        <v>0.32847222222222222</v>
      </c>
      <c r="G2624">
        <v>1614</v>
      </c>
      <c r="H2624" t="s">
        <v>16</v>
      </c>
      <c r="I2624" t="str">
        <f>CONCATENATE(Table4[[#This Row],[house_number]]," ",Table4[[#This Row],[street_name]], ", New York, NY")</f>
        <v>1614 Amsterdam Ave, New York, NY</v>
      </c>
    </row>
    <row r="2625" spans="1:9" x14ac:dyDescent="0.25">
      <c r="A2625">
        <v>7097832435</v>
      </c>
      <c r="B2625" s="5">
        <v>41558</v>
      </c>
      <c r="C2625">
        <v>21</v>
      </c>
      <c r="D2625">
        <f>VLOOKUP(Table4[[#This Row],[violation_code]],Table2[[#All],[violation_code]:[category]],3,FALSE)</f>
        <v>1</v>
      </c>
      <c r="E2625">
        <v>349570</v>
      </c>
      <c r="F2625" s="4">
        <v>0.32013888888888892</v>
      </c>
      <c r="G2625">
        <v>2867</v>
      </c>
      <c r="H2625" t="s">
        <v>17</v>
      </c>
      <c r="I2625" t="str">
        <f>CONCATENATE(Table4[[#This Row],[house_number]]," ",Table4[[#This Row],[street_name]], ", New York, NY")</f>
        <v>2867 Broadway, New York, NY</v>
      </c>
    </row>
    <row r="2626" spans="1:9" x14ac:dyDescent="0.25">
      <c r="A2626">
        <v>7097832411</v>
      </c>
      <c r="B2626" s="5">
        <v>41558</v>
      </c>
      <c r="C2626">
        <v>84</v>
      </c>
      <c r="D2626">
        <f>VLOOKUP(Table4[[#This Row],[violation_code]],Table2[[#All],[violation_code]:[category]],3,FALSE)</f>
        <v>5</v>
      </c>
      <c r="E2626">
        <v>349570</v>
      </c>
      <c r="F2626" s="4">
        <v>0.30416666666666664</v>
      </c>
      <c r="G2626">
        <v>2144</v>
      </c>
      <c r="H2626" t="s">
        <v>17</v>
      </c>
      <c r="I2626" t="str">
        <f>CONCATENATE(Table4[[#This Row],[house_number]]," ",Table4[[#This Row],[street_name]], ", New York, NY")</f>
        <v>2144 Broadway, New York, NY</v>
      </c>
    </row>
    <row r="2627" spans="1:9" x14ac:dyDescent="0.25">
      <c r="A2627">
        <v>7097832400</v>
      </c>
      <c r="B2627" s="5">
        <v>41558</v>
      </c>
      <c r="C2627">
        <v>19</v>
      </c>
      <c r="D2627">
        <f>VLOOKUP(Table4[[#This Row],[violation_code]],Table2[[#All],[violation_code]:[category]],3,FALSE)</f>
        <v>2</v>
      </c>
      <c r="E2627">
        <v>349570</v>
      </c>
      <c r="F2627" s="4">
        <v>0.3034722222222222</v>
      </c>
      <c r="G2627">
        <v>2144</v>
      </c>
      <c r="H2627" t="s">
        <v>17</v>
      </c>
      <c r="I2627" t="str">
        <f>CONCATENATE(Table4[[#This Row],[house_number]]," ",Table4[[#This Row],[street_name]], ", New York, NY")</f>
        <v>2144 Broadway, New York, NY</v>
      </c>
    </row>
    <row r="2628" spans="1:9" x14ac:dyDescent="0.25">
      <c r="A2628">
        <v>7097832344</v>
      </c>
      <c r="B2628" s="5">
        <v>41558</v>
      </c>
      <c r="C2628">
        <v>21</v>
      </c>
      <c r="D2628">
        <f>VLOOKUP(Table4[[#This Row],[violation_code]],Table2[[#All],[violation_code]:[category]],3,FALSE)</f>
        <v>1</v>
      </c>
      <c r="E2628">
        <v>349570</v>
      </c>
      <c r="F2628" s="4">
        <v>0.27847222222222223</v>
      </c>
      <c r="G2628" t="s">
        <v>121</v>
      </c>
      <c r="H2628" t="s">
        <v>14</v>
      </c>
      <c r="I2628" t="str">
        <f>CONCATENATE(Table4[[#This Row],[house_number]]," ",Table4[[#This Row],[street_name]], ", New York, NY")</f>
        <v>830-840 Columbus Ave, New York, NY</v>
      </c>
    </row>
    <row r="2629" spans="1:9" x14ac:dyDescent="0.25">
      <c r="A2629">
        <v>7097832976</v>
      </c>
      <c r="B2629" s="5">
        <v>41558</v>
      </c>
      <c r="C2629">
        <v>37</v>
      </c>
      <c r="D2629">
        <f>VLOOKUP(Table4[[#This Row],[violation_code]],Table2[[#All],[violation_code]:[category]],3,FALSE)</f>
        <v>4</v>
      </c>
      <c r="E2629">
        <v>349570</v>
      </c>
      <c r="F2629" s="4">
        <v>0.62916666666666665</v>
      </c>
      <c r="G2629">
        <v>1878</v>
      </c>
      <c r="H2629" t="s">
        <v>110</v>
      </c>
      <c r="I2629" t="str">
        <f>CONCATENATE(Table4[[#This Row],[house_number]]," ",Table4[[#This Row],[street_name]], ", New York, NY")</f>
        <v>1878 Lexington Ave, New York, NY</v>
      </c>
    </row>
    <row r="2630" spans="1:9" x14ac:dyDescent="0.25">
      <c r="A2630">
        <v>7097832952</v>
      </c>
      <c r="B2630" s="5">
        <v>41558</v>
      </c>
      <c r="C2630">
        <v>40</v>
      </c>
      <c r="D2630">
        <f>VLOOKUP(Table4[[#This Row],[violation_code]],Table2[[#All],[violation_code]:[category]],3,FALSE)</f>
        <v>2</v>
      </c>
      <c r="E2630">
        <v>349570</v>
      </c>
      <c r="F2630" s="4">
        <v>0.60416666666666663</v>
      </c>
      <c r="G2630">
        <v>117</v>
      </c>
      <c r="H2630" t="s">
        <v>188</v>
      </c>
      <c r="I2630" t="str">
        <f>CONCATENATE(Table4[[#This Row],[house_number]]," ",Table4[[#This Row],[street_name]], ", New York, NY")</f>
        <v>117 E 115th St, New York, NY</v>
      </c>
    </row>
    <row r="2631" spans="1:9" x14ac:dyDescent="0.25">
      <c r="A2631">
        <v>7097832939</v>
      </c>
      <c r="B2631" s="5">
        <v>41558</v>
      </c>
      <c r="C2631">
        <v>18</v>
      </c>
      <c r="D2631">
        <f>VLOOKUP(Table4[[#This Row],[violation_code]],Table2[[#All],[violation_code]:[category]],3,FALSE)</f>
        <v>2</v>
      </c>
      <c r="E2631">
        <v>349570</v>
      </c>
      <c r="F2631" s="4">
        <v>0.59861111111111109</v>
      </c>
      <c r="G2631">
        <v>2407</v>
      </c>
      <c r="H2631" t="s">
        <v>30</v>
      </c>
      <c r="I2631" t="str">
        <f>CONCATENATE(Table4[[#This Row],[house_number]]," ",Table4[[#This Row],[street_name]], ", New York, NY")</f>
        <v>2407 2nd Ave, New York, NY</v>
      </c>
    </row>
    <row r="2632" spans="1:9" x14ac:dyDescent="0.25">
      <c r="A2632">
        <v>7097832927</v>
      </c>
      <c r="B2632" s="5">
        <v>41558</v>
      </c>
      <c r="C2632">
        <v>38</v>
      </c>
      <c r="D2632">
        <f>VLOOKUP(Table4[[#This Row],[violation_code]],Table2[[#All],[violation_code]:[category]],3,FALSE)</f>
        <v>5</v>
      </c>
      <c r="E2632">
        <v>349570</v>
      </c>
      <c r="F2632" s="4">
        <v>0.58958333333333335</v>
      </c>
      <c r="G2632">
        <v>171</v>
      </c>
      <c r="H2632" t="s">
        <v>40</v>
      </c>
      <c r="I2632" t="str">
        <f>CONCATENATE(Table4[[#This Row],[house_number]]," ",Table4[[#This Row],[street_name]], ", New York, NY")</f>
        <v>171 E 116th St, New York, NY</v>
      </c>
    </row>
    <row r="2633" spans="1:9" x14ac:dyDescent="0.25">
      <c r="A2633">
        <v>7097832873</v>
      </c>
      <c r="B2633" s="5">
        <v>41558</v>
      </c>
      <c r="C2633">
        <v>19</v>
      </c>
      <c r="D2633">
        <f>VLOOKUP(Table4[[#This Row],[violation_code]],Table2[[#All],[violation_code]:[category]],3,FALSE)</f>
        <v>2</v>
      </c>
      <c r="E2633">
        <v>349570</v>
      </c>
      <c r="F2633" s="4">
        <v>0.57847222222222217</v>
      </c>
      <c r="G2633">
        <v>252</v>
      </c>
      <c r="H2633" t="s">
        <v>39</v>
      </c>
      <c r="I2633" t="str">
        <f>CONCATENATE(Table4[[#This Row],[house_number]]," ",Table4[[#This Row],[street_name]], ", New York, NY")</f>
        <v>252 E 125th St, New York, NY</v>
      </c>
    </row>
    <row r="2634" spans="1:9" x14ac:dyDescent="0.25">
      <c r="A2634">
        <v>7097832861</v>
      </c>
      <c r="B2634" s="5">
        <v>41558</v>
      </c>
      <c r="C2634">
        <v>16</v>
      </c>
      <c r="D2634">
        <f>VLOOKUP(Table4[[#This Row],[violation_code]],Table2[[#All],[violation_code]:[category]],3,FALSE)</f>
        <v>2</v>
      </c>
      <c r="E2634">
        <v>349570</v>
      </c>
      <c r="F2634" s="4">
        <v>0.57638888888888895</v>
      </c>
      <c r="G2634">
        <v>216</v>
      </c>
      <c r="H2634" t="s">
        <v>39</v>
      </c>
      <c r="I2634" t="str">
        <f>CONCATENATE(Table4[[#This Row],[house_number]]," ",Table4[[#This Row],[street_name]], ", New York, NY")</f>
        <v>216 E 125th St, New York, NY</v>
      </c>
    </row>
    <row r="2635" spans="1:9" x14ac:dyDescent="0.25">
      <c r="A2635">
        <v>7097832850</v>
      </c>
      <c r="B2635" s="5">
        <v>41558</v>
      </c>
      <c r="C2635">
        <v>38</v>
      </c>
      <c r="D2635">
        <f>VLOOKUP(Table4[[#This Row],[violation_code]],Table2[[#All],[violation_code]:[category]],3,FALSE)</f>
        <v>5</v>
      </c>
      <c r="E2635">
        <v>349570</v>
      </c>
      <c r="F2635" s="4">
        <v>0.56944444444444442</v>
      </c>
      <c r="G2635">
        <v>2250</v>
      </c>
      <c r="H2635" t="s">
        <v>87</v>
      </c>
      <c r="I2635" t="str">
        <f>CONCATENATE(Table4[[#This Row],[house_number]]," ",Table4[[#This Row],[street_name]], ", New York, NY")</f>
        <v>2250 3rd Ave, New York, NY</v>
      </c>
    </row>
    <row r="2636" spans="1:9" x14ac:dyDescent="0.25">
      <c r="A2636">
        <v>7097832836</v>
      </c>
      <c r="B2636" s="5">
        <v>41558</v>
      </c>
      <c r="C2636">
        <v>19</v>
      </c>
      <c r="D2636">
        <f>VLOOKUP(Table4[[#This Row],[violation_code]],Table2[[#All],[violation_code]:[category]],3,FALSE)</f>
        <v>2</v>
      </c>
      <c r="E2636">
        <v>349570</v>
      </c>
      <c r="F2636" s="4">
        <v>0.5625</v>
      </c>
      <c r="G2636" t="s">
        <v>262</v>
      </c>
      <c r="H2636" t="s">
        <v>40</v>
      </c>
      <c r="I2636" t="str">
        <f>CONCATENATE(Table4[[#This Row],[house_number]]," ",Table4[[#This Row],[street_name]], ", New York, NY")</f>
        <v>161-163 E 116th St, New York, NY</v>
      </c>
    </row>
    <row r="2637" spans="1:9" x14ac:dyDescent="0.25">
      <c r="A2637">
        <v>7097832812</v>
      </c>
      <c r="B2637" s="5">
        <v>41558</v>
      </c>
      <c r="C2637">
        <v>16</v>
      </c>
      <c r="D2637">
        <f>VLOOKUP(Table4[[#This Row],[violation_code]],Table2[[#All],[violation_code]:[category]],3,FALSE)</f>
        <v>2</v>
      </c>
      <c r="E2637">
        <v>349570</v>
      </c>
      <c r="F2637" s="4">
        <v>0.55763888888888891</v>
      </c>
      <c r="G2637" t="s">
        <v>264</v>
      </c>
      <c r="H2637" t="s">
        <v>30</v>
      </c>
      <c r="I2637" t="str">
        <f>CONCATENATE(Table4[[#This Row],[house_number]]," ",Table4[[#This Row],[street_name]], ", New York, NY")</f>
        <v>2250-52 2nd Ave, New York, NY</v>
      </c>
    </row>
    <row r="2638" spans="1:9" x14ac:dyDescent="0.25">
      <c r="A2638">
        <v>7097832770</v>
      </c>
      <c r="B2638" s="5">
        <v>41558</v>
      </c>
      <c r="C2638">
        <v>21</v>
      </c>
      <c r="D2638">
        <f>VLOOKUP(Table4[[#This Row],[violation_code]],Table2[[#All],[violation_code]:[category]],3,FALSE)</f>
        <v>1</v>
      </c>
      <c r="E2638">
        <v>349570</v>
      </c>
      <c r="F2638" s="4">
        <v>0.48819444444444443</v>
      </c>
      <c r="G2638">
        <v>266</v>
      </c>
      <c r="H2638" t="s">
        <v>28</v>
      </c>
      <c r="I2638" t="str">
        <f>CONCATENATE(Table4[[#This Row],[house_number]]," ",Table4[[#This Row],[street_name]], ", New York, NY")</f>
        <v>266 W 136th St, New York, NY</v>
      </c>
    </row>
    <row r="2639" spans="1:9" x14ac:dyDescent="0.25">
      <c r="A2639">
        <v>7097832680</v>
      </c>
      <c r="B2639" s="5">
        <v>41558</v>
      </c>
      <c r="C2639">
        <v>21</v>
      </c>
      <c r="D2639">
        <f>VLOOKUP(Table4[[#This Row],[violation_code]],Table2[[#All],[violation_code]:[category]],3,FALSE)</f>
        <v>1</v>
      </c>
      <c r="E2639">
        <v>349570</v>
      </c>
      <c r="F2639" s="4">
        <v>0.47291666666666665</v>
      </c>
      <c r="G2639">
        <v>600</v>
      </c>
      <c r="H2639" t="s">
        <v>45</v>
      </c>
      <c r="I2639" t="str">
        <f>CONCATENATE(Table4[[#This Row],[house_number]]," ",Table4[[#This Row],[street_name]], ", New York, NY")</f>
        <v>600 W 122nd St, New York, NY</v>
      </c>
    </row>
    <row r="2640" spans="1:9" x14ac:dyDescent="0.25">
      <c r="A2640">
        <v>7097832666</v>
      </c>
      <c r="B2640" s="5">
        <v>41558</v>
      </c>
      <c r="C2640">
        <v>21</v>
      </c>
      <c r="D2640">
        <f>VLOOKUP(Table4[[#This Row],[violation_code]],Table2[[#All],[violation_code]:[category]],3,FALSE)</f>
        <v>1</v>
      </c>
      <c r="E2640">
        <v>349570</v>
      </c>
      <c r="F2640" s="4">
        <v>0.47152777777777777</v>
      </c>
      <c r="G2640">
        <v>626</v>
      </c>
      <c r="H2640" t="s">
        <v>45</v>
      </c>
      <c r="I2640" t="str">
        <f>CONCATENATE(Table4[[#This Row],[house_number]]," ",Table4[[#This Row],[street_name]], ", New York, NY")</f>
        <v>626 W 122nd St, New York, NY</v>
      </c>
    </row>
    <row r="2641" spans="1:9" x14ac:dyDescent="0.25">
      <c r="A2641">
        <v>7097832654</v>
      </c>
      <c r="B2641" s="5">
        <v>41558</v>
      </c>
      <c r="C2641">
        <v>21</v>
      </c>
      <c r="D2641">
        <f>VLOOKUP(Table4[[#This Row],[violation_code]],Table2[[#All],[violation_code]:[category]],3,FALSE)</f>
        <v>1</v>
      </c>
      <c r="E2641">
        <v>349570</v>
      </c>
      <c r="F2641" s="4">
        <v>0.47083333333333338</v>
      </c>
      <c r="G2641">
        <v>626</v>
      </c>
      <c r="H2641" t="s">
        <v>46</v>
      </c>
      <c r="I2641" t="str">
        <f>CONCATENATE(Table4[[#This Row],[house_number]]," ",Table4[[#This Row],[street_name]], ", New York, NY")</f>
        <v>626 W 120th St, New York, NY</v>
      </c>
    </row>
    <row r="2642" spans="1:9" x14ac:dyDescent="0.25">
      <c r="A2642">
        <v>7097832630</v>
      </c>
      <c r="B2642" s="5">
        <v>41558</v>
      </c>
      <c r="C2642">
        <v>21</v>
      </c>
      <c r="D2642">
        <f>VLOOKUP(Table4[[#This Row],[violation_code]],Table2[[#All],[violation_code]:[category]],3,FALSE)</f>
        <v>1</v>
      </c>
      <c r="E2642">
        <v>349570</v>
      </c>
      <c r="F2642" s="4">
        <v>0.4680555555555555</v>
      </c>
      <c r="G2642">
        <v>134</v>
      </c>
      <c r="H2642" t="s">
        <v>52</v>
      </c>
      <c r="I2642" t="str">
        <f>CONCATENATE(Table4[[#This Row],[house_number]]," ",Table4[[#This Row],[street_name]], ", New York, NY")</f>
        <v>134 Claremont Ave, New York, NY</v>
      </c>
    </row>
    <row r="2643" spans="1:9" x14ac:dyDescent="0.25">
      <c r="A2643">
        <v>7097832587</v>
      </c>
      <c r="B2643" s="5">
        <v>41558</v>
      </c>
      <c r="C2643">
        <v>21</v>
      </c>
      <c r="D2643">
        <f>VLOOKUP(Table4[[#This Row],[violation_code]],Table2[[#All],[violation_code]:[category]],3,FALSE)</f>
        <v>1</v>
      </c>
      <c r="E2643">
        <v>349570</v>
      </c>
      <c r="F2643" s="4">
        <v>0.40625</v>
      </c>
      <c r="G2643">
        <v>60</v>
      </c>
      <c r="H2643" t="s">
        <v>79</v>
      </c>
      <c r="I2643" t="str">
        <f>CONCATENATE(Table4[[#This Row],[house_number]]," ",Table4[[#This Row],[street_name]], ", New York, NY")</f>
        <v>60 W 128th St, New York, NY</v>
      </c>
    </row>
    <row r="2644" spans="1:9" x14ac:dyDescent="0.25">
      <c r="A2644">
        <v>7097832563</v>
      </c>
      <c r="B2644" s="5">
        <v>41558</v>
      </c>
      <c r="C2644">
        <v>21</v>
      </c>
      <c r="D2644">
        <f>VLOOKUP(Table4[[#This Row],[violation_code]],Table2[[#All],[violation_code]:[category]],3,FALSE)</f>
        <v>1</v>
      </c>
      <c r="E2644">
        <v>349570</v>
      </c>
      <c r="F2644" s="4">
        <v>0.40277777777777773</v>
      </c>
      <c r="G2644">
        <v>241</v>
      </c>
      <c r="H2644" t="s">
        <v>22</v>
      </c>
      <c r="I2644" t="str">
        <f>CONCATENATE(Table4[[#This Row],[house_number]]," ",Table4[[#This Row],[street_name]], ", New York, NY")</f>
        <v>241 W 131st St, New York, NY</v>
      </c>
    </row>
    <row r="2645" spans="1:9" x14ac:dyDescent="0.25">
      <c r="A2645">
        <v>7097832538</v>
      </c>
      <c r="B2645" s="5">
        <v>41558</v>
      </c>
      <c r="C2645">
        <v>21</v>
      </c>
      <c r="D2645">
        <f>VLOOKUP(Table4[[#This Row],[violation_code]],Table2[[#All],[violation_code]:[category]],3,FALSE)</f>
        <v>1</v>
      </c>
      <c r="E2645">
        <v>349570</v>
      </c>
      <c r="F2645" s="4">
        <v>0.37986111111111115</v>
      </c>
      <c r="G2645">
        <v>408</v>
      </c>
      <c r="H2645" t="s">
        <v>51</v>
      </c>
      <c r="I2645" t="str">
        <f>CONCATENATE(Table4[[#This Row],[house_number]]," ",Table4[[#This Row],[street_name]], ", New York, NY")</f>
        <v>408 W 129th St, New York, NY</v>
      </c>
    </row>
    <row r="2646" spans="1:9" x14ac:dyDescent="0.25">
      <c r="A2646">
        <v>7097832496</v>
      </c>
      <c r="B2646" s="5">
        <v>41558</v>
      </c>
      <c r="C2646">
        <v>21</v>
      </c>
      <c r="D2646">
        <f>VLOOKUP(Table4[[#This Row],[violation_code]],Table2[[#All],[violation_code]:[category]],3,FALSE)</f>
        <v>1</v>
      </c>
      <c r="E2646">
        <v>349570</v>
      </c>
      <c r="F2646" s="4">
        <v>0.35972222222222222</v>
      </c>
      <c r="G2646">
        <v>492</v>
      </c>
      <c r="H2646" t="s">
        <v>160</v>
      </c>
      <c r="I2646" t="str">
        <f>CONCATENATE(Table4[[#This Row],[house_number]]," ",Table4[[#This Row],[street_name]], ", New York, NY")</f>
        <v>492 Manhattan Ave, New York, NY</v>
      </c>
    </row>
    <row r="2647" spans="1:9" x14ac:dyDescent="0.25">
      <c r="A2647">
        <v>7097832472</v>
      </c>
      <c r="B2647" s="5">
        <v>41558</v>
      </c>
      <c r="C2647">
        <v>21</v>
      </c>
      <c r="D2647">
        <f>VLOOKUP(Table4[[#This Row],[violation_code]],Table2[[#All],[violation_code]:[category]],3,FALSE)</f>
        <v>1</v>
      </c>
      <c r="E2647">
        <v>349570</v>
      </c>
      <c r="F2647" s="4">
        <v>0.34027777777777773</v>
      </c>
      <c r="G2647">
        <v>546</v>
      </c>
      <c r="H2647" t="s">
        <v>44</v>
      </c>
      <c r="I2647" t="str">
        <f>CONCATENATE(Table4[[#This Row],[house_number]]," ",Table4[[#This Row],[street_name]], ", New York, NY")</f>
        <v>546 W 149th St, New York, NY</v>
      </c>
    </row>
    <row r="2648" spans="1:9" x14ac:dyDescent="0.25">
      <c r="A2648">
        <v>7097832447</v>
      </c>
      <c r="B2648" s="5">
        <v>41558</v>
      </c>
      <c r="C2648">
        <v>21</v>
      </c>
      <c r="D2648">
        <f>VLOOKUP(Table4[[#This Row],[violation_code]],Table2[[#All],[violation_code]:[category]],3,FALSE)</f>
        <v>1</v>
      </c>
      <c r="E2648">
        <v>349570</v>
      </c>
      <c r="F2648" s="4">
        <v>0.3215277777777778</v>
      </c>
      <c r="G2648">
        <v>2910</v>
      </c>
      <c r="H2648" t="s">
        <v>17</v>
      </c>
      <c r="I2648" t="str">
        <f>CONCATENATE(Table4[[#This Row],[house_number]]," ",Table4[[#This Row],[street_name]], ", New York, NY")</f>
        <v>2910 Broadway, New York, NY</v>
      </c>
    </row>
    <row r="2649" spans="1:9" x14ac:dyDescent="0.25">
      <c r="A2649">
        <v>7097832423</v>
      </c>
      <c r="B2649" s="5">
        <v>41558</v>
      </c>
      <c r="C2649">
        <v>21</v>
      </c>
      <c r="D2649">
        <f>VLOOKUP(Table4[[#This Row],[violation_code]],Table2[[#All],[violation_code]:[category]],3,FALSE)</f>
        <v>1</v>
      </c>
      <c r="E2649">
        <v>349570</v>
      </c>
      <c r="F2649" s="4">
        <v>0.31805555555555554</v>
      </c>
      <c r="G2649">
        <v>2808</v>
      </c>
      <c r="H2649" t="s">
        <v>17</v>
      </c>
      <c r="I2649" t="str">
        <f>CONCATENATE(Table4[[#This Row],[house_number]]," ",Table4[[#This Row],[street_name]], ", New York, NY")</f>
        <v>2808 Broadway, New York, NY</v>
      </c>
    </row>
    <row r="2650" spans="1:9" x14ac:dyDescent="0.25">
      <c r="A2650">
        <v>7097832393</v>
      </c>
      <c r="B2650" s="5">
        <v>41558</v>
      </c>
      <c r="C2650">
        <v>21</v>
      </c>
      <c r="D2650">
        <f>VLOOKUP(Table4[[#This Row],[violation_code]],Table2[[#All],[violation_code]:[category]],3,FALSE)</f>
        <v>1</v>
      </c>
      <c r="E2650">
        <v>349570</v>
      </c>
      <c r="F2650" s="4">
        <v>0.29930555555555555</v>
      </c>
      <c r="G2650">
        <v>808</v>
      </c>
      <c r="H2650" t="s">
        <v>14</v>
      </c>
      <c r="I2650" t="str">
        <f>CONCATENATE(Table4[[#This Row],[house_number]]," ",Table4[[#This Row],[street_name]], ", New York, NY")</f>
        <v>808 Columbus Ave, New York, NY</v>
      </c>
    </row>
    <row r="2651" spans="1:9" x14ac:dyDescent="0.25">
      <c r="A2651">
        <v>7097832381</v>
      </c>
      <c r="B2651" s="5">
        <v>41558</v>
      </c>
      <c r="C2651">
        <v>21</v>
      </c>
      <c r="D2651">
        <f>VLOOKUP(Table4[[#This Row],[violation_code]],Table2[[#All],[violation_code]:[category]],3,FALSE)</f>
        <v>1</v>
      </c>
      <c r="E2651">
        <v>349570</v>
      </c>
      <c r="F2651" s="4">
        <v>0.29791666666666666</v>
      </c>
      <c r="G2651">
        <v>808</v>
      </c>
      <c r="H2651" t="s">
        <v>14</v>
      </c>
      <c r="I2651" t="str">
        <f>CONCATENATE(Table4[[#This Row],[house_number]]," ",Table4[[#This Row],[street_name]], ", New York, NY")</f>
        <v>808 Columbus Ave, New York, NY</v>
      </c>
    </row>
    <row r="2652" spans="1:9" x14ac:dyDescent="0.25">
      <c r="A2652">
        <v>7097832370</v>
      </c>
      <c r="B2652" s="5">
        <v>41558</v>
      </c>
      <c r="C2652">
        <v>21</v>
      </c>
      <c r="D2652">
        <f>VLOOKUP(Table4[[#This Row],[violation_code]],Table2[[#All],[violation_code]:[category]],3,FALSE)</f>
        <v>1</v>
      </c>
      <c r="E2652">
        <v>349570</v>
      </c>
      <c r="F2652" s="4">
        <v>0.29583333333333334</v>
      </c>
      <c r="G2652">
        <v>885</v>
      </c>
      <c r="H2652" t="s">
        <v>14</v>
      </c>
      <c r="I2652" t="str">
        <f>CONCATENATE(Table4[[#This Row],[house_number]]," ",Table4[[#This Row],[street_name]], ", New York, NY")</f>
        <v>885 Columbus Ave, New York, NY</v>
      </c>
    </row>
    <row r="2653" spans="1:9" x14ac:dyDescent="0.25">
      <c r="A2653">
        <v>7097832368</v>
      </c>
      <c r="B2653" s="5">
        <v>41558</v>
      </c>
      <c r="C2653">
        <v>10</v>
      </c>
      <c r="D2653">
        <f>VLOOKUP(Table4[[#This Row],[violation_code]],Table2[[#All],[violation_code]:[category]],3,FALSE)</f>
        <v>2</v>
      </c>
      <c r="E2653">
        <v>349570</v>
      </c>
      <c r="F2653" s="4">
        <v>0.29305555555555557</v>
      </c>
      <c r="G2653">
        <v>903</v>
      </c>
      <c r="H2653" t="s">
        <v>14</v>
      </c>
      <c r="I2653" t="str">
        <f>CONCATENATE(Table4[[#This Row],[house_number]]," ",Table4[[#This Row],[street_name]], ", New York, NY")</f>
        <v>903 Columbus Ave, New York, NY</v>
      </c>
    </row>
    <row r="2654" spans="1:9" x14ac:dyDescent="0.25">
      <c r="A2654">
        <v>7097832356</v>
      </c>
      <c r="B2654" s="5">
        <v>41558</v>
      </c>
      <c r="C2654">
        <v>19</v>
      </c>
      <c r="D2654">
        <f>VLOOKUP(Table4[[#This Row],[violation_code]],Table2[[#All],[violation_code]:[category]],3,FALSE)</f>
        <v>2</v>
      </c>
      <c r="E2654">
        <v>349570</v>
      </c>
      <c r="F2654" s="4">
        <v>0.28402777777777777</v>
      </c>
      <c r="G2654">
        <v>2766</v>
      </c>
      <c r="H2654" t="s">
        <v>17</v>
      </c>
      <c r="I2654" t="str">
        <f>CONCATENATE(Table4[[#This Row],[house_number]]," ",Table4[[#This Row],[street_name]], ", New York, NY")</f>
        <v>2766 Broadway, New York, NY</v>
      </c>
    </row>
    <row r="2655" spans="1:9" x14ac:dyDescent="0.25">
      <c r="A2655">
        <v>7097832332</v>
      </c>
      <c r="B2655" s="5">
        <v>41558</v>
      </c>
      <c r="C2655">
        <v>14</v>
      </c>
      <c r="D2655">
        <f>VLOOKUP(Table4[[#This Row],[violation_code]],Table2[[#All],[violation_code]:[category]],3,FALSE)</f>
        <v>2</v>
      </c>
      <c r="E2655">
        <v>349570</v>
      </c>
      <c r="F2655" s="4">
        <v>0.24444444444444446</v>
      </c>
      <c r="G2655">
        <v>120</v>
      </c>
      <c r="H2655" t="s">
        <v>182</v>
      </c>
      <c r="I2655" t="str">
        <f>CONCATENATE(Table4[[#This Row],[house_number]]," ",Table4[[#This Row],[street_name]], ", New York, NY")</f>
        <v>120 W 105th St, New York, NY</v>
      </c>
    </row>
    <row r="2656" spans="1:9" x14ac:dyDescent="0.25">
      <c r="A2656">
        <v>7097833476</v>
      </c>
      <c r="B2656" s="5">
        <v>41561</v>
      </c>
      <c r="C2656">
        <v>38</v>
      </c>
      <c r="D2656">
        <f>VLOOKUP(Table4[[#This Row],[violation_code]],Table2[[#All],[violation_code]:[category]],3,FALSE)</f>
        <v>5</v>
      </c>
      <c r="E2656">
        <v>349570</v>
      </c>
      <c r="F2656" s="4">
        <v>0.39305555555555555</v>
      </c>
      <c r="G2656">
        <v>2175</v>
      </c>
      <c r="H2656" t="s">
        <v>156</v>
      </c>
      <c r="I2656" t="str">
        <f>CONCATENATE(Table4[[#This Row],[house_number]]," ",Table4[[#This Row],[street_name]], ", New York, NY")</f>
        <v>2175 5th Ave, New York, NY</v>
      </c>
    </row>
    <row r="2657" spans="1:9" x14ac:dyDescent="0.25">
      <c r="A2657">
        <v>7097833452</v>
      </c>
      <c r="B2657" s="5">
        <v>41561</v>
      </c>
      <c r="C2657">
        <v>38</v>
      </c>
      <c r="D2657">
        <f>VLOOKUP(Table4[[#This Row],[violation_code]],Table2[[#All],[violation_code]:[category]],3,FALSE)</f>
        <v>5</v>
      </c>
      <c r="E2657">
        <v>349570</v>
      </c>
      <c r="F2657" s="4">
        <v>0.39166666666666666</v>
      </c>
      <c r="G2657">
        <v>2196</v>
      </c>
      <c r="H2657" t="s">
        <v>156</v>
      </c>
      <c r="I2657" t="str">
        <f>CONCATENATE(Table4[[#This Row],[house_number]]," ",Table4[[#This Row],[street_name]], ", New York, NY")</f>
        <v>2196 5th Ave, New York, NY</v>
      </c>
    </row>
    <row r="2658" spans="1:9" x14ac:dyDescent="0.25">
      <c r="A2658">
        <v>7097833440</v>
      </c>
      <c r="B2658" s="5">
        <v>41561</v>
      </c>
      <c r="C2658">
        <v>38</v>
      </c>
      <c r="D2658">
        <f>VLOOKUP(Table4[[#This Row],[violation_code]],Table2[[#All],[violation_code]:[category]],3,FALSE)</f>
        <v>5</v>
      </c>
      <c r="E2658">
        <v>349570</v>
      </c>
      <c r="F2658" s="4">
        <v>0.3888888888888889</v>
      </c>
      <c r="G2658">
        <v>10</v>
      </c>
      <c r="H2658" t="s">
        <v>119</v>
      </c>
      <c r="I2658" t="str">
        <f>CONCATENATE(Table4[[#This Row],[house_number]]," ",Table4[[#This Row],[street_name]], ", New York, NY")</f>
        <v>10 W 135th St, New York, NY</v>
      </c>
    </row>
    <row r="2659" spans="1:9" x14ac:dyDescent="0.25">
      <c r="A2659">
        <v>7097833439</v>
      </c>
      <c r="B2659" s="5">
        <v>41561</v>
      </c>
      <c r="C2659">
        <v>38</v>
      </c>
      <c r="D2659">
        <f>VLOOKUP(Table4[[#This Row],[violation_code]],Table2[[#All],[violation_code]:[category]],3,FALSE)</f>
        <v>5</v>
      </c>
      <c r="E2659">
        <v>349570</v>
      </c>
      <c r="F2659" s="4">
        <v>0.38750000000000001</v>
      </c>
      <c r="G2659">
        <v>20</v>
      </c>
      <c r="H2659" t="s">
        <v>119</v>
      </c>
      <c r="I2659" t="str">
        <f>CONCATENATE(Table4[[#This Row],[house_number]]," ",Table4[[#This Row],[street_name]], ", New York, NY")</f>
        <v>20 W 135th St, New York, NY</v>
      </c>
    </row>
    <row r="2660" spans="1:9" x14ac:dyDescent="0.25">
      <c r="A2660">
        <v>7097833427</v>
      </c>
      <c r="B2660" s="5">
        <v>41561</v>
      </c>
      <c r="C2660">
        <v>38</v>
      </c>
      <c r="D2660">
        <f>VLOOKUP(Table4[[#This Row],[violation_code]],Table2[[#All],[violation_code]:[category]],3,FALSE)</f>
        <v>5</v>
      </c>
      <c r="E2660">
        <v>349570</v>
      </c>
      <c r="F2660" s="4">
        <v>0.38680555555555557</v>
      </c>
      <c r="G2660">
        <v>20</v>
      </c>
      <c r="H2660" t="s">
        <v>119</v>
      </c>
      <c r="I2660" t="str">
        <f>CONCATENATE(Table4[[#This Row],[house_number]]," ",Table4[[#This Row],[street_name]], ", New York, NY")</f>
        <v>20 W 135th St, New York, NY</v>
      </c>
    </row>
    <row r="2661" spans="1:9" x14ac:dyDescent="0.25">
      <c r="A2661">
        <v>7097833373</v>
      </c>
      <c r="B2661" s="5">
        <v>41561</v>
      </c>
      <c r="C2661">
        <v>38</v>
      </c>
      <c r="D2661">
        <f>VLOOKUP(Table4[[#This Row],[violation_code]],Table2[[#All],[violation_code]:[category]],3,FALSE)</f>
        <v>5</v>
      </c>
      <c r="E2661">
        <v>349570</v>
      </c>
      <c r="F2661" s="4">
        <v>0.38194444444444442</v>
      </c>
      <c r="G2661">
        <v>551</v>
      </c>
      <c r="H2661" t="s">
        <v>62</v>
      </c>
      <c r="I2661" t="str">
        <f>CONCATENATE(Table4[[#This Row],[house_number]]," ",Table4[[#This Row],[street_name]], ", New York, NY")</f>
        <v>551 Lenox Ave, New York, NY</v>
      </c>
    </row>
    <row r="2662" spans="1:9" x14ac:dyDescent="0.25">
      <c r="A2662">
        <v>7097833336</v>
      </c>
      <c r="B2662" s="5">
        <v>41561</v>
      </c>
      <c r="C2662">
        <v>38</v>
      </c>
      <c r="D2662">
        <f>VLOOKUP(Table4[[#This Row],[violation_code]],Table2[[#All],[violation_code]:[category]],3,FALSE)</f>
        <v>5</v>
      </c>
      <c r="E2662">
        <v>349570</v>
      </c>
      <c r="F2662" s="4">
        <v>0.37916666666666665</v>
      </c>
      <c r="G2662">
        <v>611</v>
      </c>
      <c r="H2662" t="s">
        <v>62</v>
      </c>
      <c r="I2662" t="str">
        <f>CONCATENATE(Table4[[#This Row],[house_number]]," ",Table4[[#This Row],[street_name]], ", New York, NY")</f>
        <v>611 Lenox Ave, New York, NY</v>
      </c>
    </row>
    <row r="2663" spans="1:9" x14ac:dyDescent="0.25">
      <c r="A2663">
        <v>7097833312</v>
      </c>
      <c r="B2663" s="5">
        <v>41561</v>
      </c>
      <c r="C2663">
        <v>20</v>
      </c>
      <c r="D2663">
        <f>VLOOKUP(Table4[[#This Row],[violation_code]],Table2[[#All],[violation_code]:[category]],3,FALSE)</f>
        <v>2</v>
      </c>
      <c r="E2663">
        <v>349570</v>
      </c>
      <c r="F2663" s="4">
        <v>0.34652777777777777</v>
      </c>
      <c r="G2663">
        <v>157</v>
      </c>
      <c r="H2663" t="s">
        <v>197</v>
      </c>
      <c r="I2663" t="str">
        <f>CONCATENATE(Table4[[#This Row],[house_number]]," ",Table4[[#This Row],[street_name]], ", New York, NY")</f>
        <v>157 W 124th St, New York, NY</v>
      </c>
    </row>
    <row r="2664" spans="1:9" x14ac:dyDescent="0.25">
      <c r="A2664">
        <v>7097833282</v>
      </c>
      <c r="B2664" s="5">
        <v>41561</v>
      </c>
      <c r="C2664">
        <v>20</v>
      </c>
      <c r="D2664">
        <f>VLOOKUP(Table4[[#This Row],[violation_code]],Table2[[#All],[violation_code]:[category]],3,FALSE)</f>
        <v>2</v>
      </c>
      <c r="E2664">
        <v>349570</v>
      </c>
      <c r="F2664" s="4">
        <v>0.34236111111111112</v>
      </c>
      <c r="G2664">
        <v>218</v>
      </c>
      <c r="H2664" t="s">
        <v>197</v>
      </c>
      <c r="I2664" t="str">
        <f>CONCATENATE(Table4[[#This Row],[house_number]]," ",Table4[[#This Row],[street_name]], ", New York, NY")</f>
        <v>218 W 124th St, New York, NY</v>
      </c>
    </row>
    <row r="2665" spans="1:9" x14ac:dyDescent="0.25">
      <c r="A2665">
        <v>7097833269</v>
      </c>
      <c r="B2665" s="5">
        <v>41561</v>
      </c>
      <c r="C2665">
        <v>20</v>
      </c>
      <c r="D2665">
        <f>VLOOKUP(Table4[[#This Row],[violation_code]],Table2[[#All],[violation_code]:[category]],3,FALSE)</f>
        <v>2</v>
      </c>
      <c r="E2665">
        <v>349570</v>
      </c>
      <c r="F2665" s="4">
        <v>0.34027777777777773</v>
      </c>
      <c r="G2665">
        <v>267</v>
      </c>
      <c r="H2665" t="s">
        <v>197</v>
      </c>
      <c r="I2665" t="str">
        <f>CONCATENATE(Table4[[#This Row],[house_number]]," ",Table4[[#This Row],[street_name]], ", New York, NY")</f>
        <v>267 W 124th St, New York, NY</v>
      </c>
    </row>
    <row r="2666" spans="1:9" x14ac:dyDescent="0.25">
      <c r="A2666">
        <v>7097833245</v>
      </c>
      <c r="B2666" s="5">
        <v>41561</v>
      </c>
      <c r="C2666">
        <v>16</v>
      </c>
      <c r="D2666">
        <f>VLOOKUP(Table4[[#This Row],[violation_code]],Table2[[#All],[violation_code]:[category]],3,FALSE)</f>
        <v>2</v>
      </c>
      <c r="E2666">
        <v>349570</v>
      </c>
      <c r="F2666" s="4">
        <v>0.33194444444444443</v>
      </c>
      <c r="G2666">
        <v>2031</v>
      </c>
      <c r="H2666" t="s">
        <v>156</v>
      </c>
      <c r="I2666" t="str">
        <f>CONCATENATE(Table4[[#This Row],[house_number]]," ",Table4[[#This Row],[street_name]], ", New York, NY")</f>
        <v>2031 5th Ave, New York, NY</v>
      </c>
    </row>
    <row r="2667" spans="1:9" x14ac:dyDescent="0.25">
      <c r="A2667">
        <v>7097833210</v>
      </c>
      <c r="B2667" s="5">
        <v>41561</v>
      </c>
      <c r="C2667">
        <v>20</v>
      </c>
      <c r="D2667">
        <f>VLOOKUP(Table4[[#This Row],[violation_code]],Table2[[#All],[violation_code]:[category]],3,FALSE)</f>
        <v>2</v>
      </c>
      <c r="E2667">
        <v>349570</v>
      </c>
      <c r="F2667" s="4">
        <v>0.31458333333333333</v>
      </c>
      <c r="G2667">
        <v>137</v>
      </c>
      <c r="H2667" t="s">
        <v>25</v>
      </c>
      <c r="I2667" t="str">
        <f>CONCATENATE(Table4[[#This Row],[house_number]]," ",Table4[[#This Row],[street_name]], ", New York, NY")</f>
        <v>137 W 137th St, New York, NY</v>
      </c>
    </row>
    <row r="2668" spans="1:9" x14ac:dyDescent="0.25">
      <c r="A2668">
        <v>7097833208</v>
      </c>
      <c r="B2668" s="5">
        <v>41561</v>
      </c>
      <c r="C2668">
        <v>40</v>
      </c>
      <c r="D2668">
        <f>VLOOKUP(Table4[[#This Row],[violation_code]],Table2[[#All],[violation_code]:[category]],3,FALSE)</f>
        <v>2</v>
      </c>
      <c r="E2668">
        <v>349570</v>
      </c>
      <c r="F2668" s="4">
        <v>0.30902777777777779</v>
      </c>
      <c r="G2668">
        <v>140</v>
      </c>
      <c r="H2668" t="s">
        <v>26</v>
      </c>
      <c r="I2668" t="str">
        <f>CONCATENATE(Table4[[#This Row],[house_number]]," ",Table4[[#This Row],[street_name]], ", New York, NY")</f>
        <v>140 W 140th St, New York, NY</v>
      </c>
    </row>
    <row r="2669" spans="1:9" x14ac:dyDescent="0.25">
      <c r="A2669">
        <v>7097833180</v>
      </c>
      <c r="B2669" s="5">
        <v>41561</v>
      </c>
      <c r="C2669">
        <v>70</v>
      </c>
      <c r="D2669">
        <f>VLOOKUP(Table4[[#This Row],[violation_code]],Table2[[#All],[violation_code]:[category]],3,FALSE)</f>
        <v>5</v>
      </c>
      <c r="E2669">
        <v>349570</v>
      </c>
      <c r="F2669" s="4">
        <v>0.3034722222222222</v>
      </c>
      <c r="G2669">
        <v>163</v>
      </c>
      <c r="H2669" t="s">
        <v>120</v>
      </c>
      <c r="I2669" t="str">
        <f>CONCATENATE(Table4[[#This Row],[house_number]]," ",Table4[[#This Row],[street_name]], ", New York, NY")</f>
        <v>163 W 145th St, New York, NY</v>
      </c>
    </row>
    <row r="2670" spans="1:9" x14ac:dyDescent="0.25">
      <c r="A2670">
        <v>7097833178</v>
      </c>
      <c r="B2670" s="5">
        <v>41561</v>
      </c>
      <c r="C2670">
        <v>19</v>
      </c>
      <c r="D2670">
        <f>VLOOKUP(Table4[[#This Row],[violation_code]],Table2[[#All],[violation_code]:[category]],3,FALSE)</f>
        <v>2</v>
      </c>
      <c r="E2670">
        <v>349570</v>
      </c>
      <c r="F2670" s="4">
        <v>0.30277777777777776</v>
      </c>
      <c r="G2670">
        <v>163</v>
      </c>
      <c r="H2670" t="s">
        <v>120</v>
      </c>
      <c r="I2670" t="str">
        <f>CONCATENATE(Table4[[#This Row],[house_number]]," ",Table4[[#This Row],[street_name]], ", New York, NY")</f>
        <v>163 W 145th St, New York, NY</v>
      </c>
    </row>
    <row r="2671" spans="1:9" x14ac:dyDescent="0.25">
      <c r="A2671">
        <v>7097833166</v>
      </c>
      <c r="B2671" s="5">
        <v>41561</v>
      </c>
      <c r="C2671">
        <v>20</v>
      </c>
      <c r="D2671">
        <f>VLOOKUP(Table4[[#This Row],[violation_code]],Table2[[#All],[violation_code]:[category]],3,FALSE)</f>
        <v>2</v>
      </c>
      <c r="E2671">
        <v>349570</v>
      </c>
      <c r="F2671" s="4">
        <v>0.30208333333333331</v>
      </c>
      <c r="G2671">
        <v>163</v>
      </c>
      <c r="H2671" t="s">
        <v>120</v>
      </c>
      <c r="I2671" t="str">
        <f>CONCATENATE(Table4[[#This Row],[house_number]]," ",Table4[[#This Row],[street_name]], ", New York, NY")</f>
        <v>163 W 145th St, New York, NY</v>
      </c>
    </row>
    <row r="2672" spans="1:9" x14ac:dyDescent="0.25">
      <c r="A2672">
        <v>7097833142</v>
      </c>
      <c r="B2672" s="5">
        <v>41561</v>
      </c>
      <c r="C2672">
        <v>20</v>
      </c>
      <c r="D2672">
        <f>VLOOKUP(Table4[[#This Row],[violation_code]],Table2[[#All],[violation_code]:[category]],3,FALSE)</f>
        <v>2</v>
      </c>
      <c r="E2672">
        <v>349570</v>
      </c>
      <c r="F2672" s="4">
        <v>0.3</v>
      </c>
      <c r="G2672">
        <v>262</v>
      </c>
      <c r="H2672" t="s">
        <v>120</v>
      </c>
      <c r="I2672" t="str">
        <f>CONCATENATE(Table4[[#This Row],[house_number]]," ",Table4[[#This Row],[street_name]], ", New York, NY")</f>
        <v>262 W 145th St, New York, NY</v>
      </c>
    </row>
    <row r="2673" spans="1:9" x14ac:dyDescent="0.25">
      <c r="A2673">
        <v>7097833105</v>
      </c>
      <c r="B2673" s="5">
        <v>41561</v>
      </c>
      <c r="C2673">
        <v>20</v>
      </c>
      <c r="D2673">
        <f>VLOOKUP(Table4[[#This Row],[violation_code]],Table2[[#All],[violation_code]:[category]],3,FALSE)</f>
        <v>2</v>
      </c>
      <c r="E2673">
        <v>349570</v>
      </c>
      <c r="F2673" s="4">
        <v>0.29652777777777778</v>
      </c>
      <c r="G2673">
        <v>300</v>
      </c>
      <c r="H2673" t="s">
        <v>120</v>
      </c>
      <c r="I2673" t="str">
        <f>CONCATENATE(Table4[[#This Row],[house_number]]," ",Table4[[#This Row],[street_name]], ", New York, NY")</f>
        <v>300 W 145th St, New York, NY</v>
      </c>
    </row>
    <row r="2674" spans="1:9" x14ac:dyDescent="0.25">
      <c r="A2674">
        <v>7097833075</v>
      </c>
      <c r="B2674" s="5">
        <v>41561</v>
      </c>
      <c r="C2674">
        <v>70</v>
      </c>
      <c r="D2674">
        <f>VLOOKUP(Table4[[#This Row],[violation_code]],Table2[[#All],[violation_code]:[category]],3,FALSE)</f>
        <v>5</v>
      </c>
      <c r="E2674">
        <v>349570</v>
      </c>
      <c r="F2674" s="4">
        <v>0.27152777777777776</v>
      </c>
      <c r="G2674">
        <v>612</v>
      </c>
      <c r="H2674" t="s">
        <v>25</v>
      </c>
      <c r="I2674" t="str">
        <f>CONCATENATE(Table4[[#This Row],[house_number]]," ",Table4[[#This Row],[street_name]], ", New York, NY")</f>
        <v>612 W 137th St, New York, NY</v>
      </c>
    </row>
    <row r="2675" spans="1:9" x14ac:dyDescent="0.25">
      <c r="A2675">
        <v>7097833063</v>
      </c>
      <c r="B2675" s="5">
        <v>41561</v>
      </c>
      <c r="C2675">
        <v>40</v>
      </c>
      <c r="D2675">
        <f>VLOOKUP(Table4[[#This Row],[violation_code]],Table2[[#All],[violation_code]:[category]],3,FALSE)</f>
        <v>2</v>
      </c>
      <c r="E2675">
        <v>349570</v>
      </c>
      <c r="F2675" s="4">
        <v>0.27083333333333331</v>
      </c>
      <c r="G2675">
        <v>612</v>
      </c>
      <c r="H2675" t="s">
        <v>25</v>
      </c>
      <c r="I2675" t="str">
        <f>CONCATENATE(Table4[[#This Row],[house_number]]," ",Table4[[#This Row],[street_name]], ", New York, NY")</f>
        <v>612 W 137th St, New York, NY</v>
      </c>
    </row>
    <row r="2676" spans="1:9" x14ac:dyDescent="0.25">
      <c r="A2676">
        <v>7097833040</v>
      </c>
      <c r="B2676" s="5">
        <v>41561</v>
      </c>
      <c r="C2676">
        <v>19</v>
      </c>
      <c r="D2676">
        <f>VLOOKUP(Table4[[#This Row],[violation_code]],Table2[[#All],[violation_code]:[category]],3,FALSE)</f>
        <v>2</v>
      </c>
      <c r="E2676">
        <v>349570</v>
      </c>
      <c r="F2676" s="4">
        <v>0.26250000000000001</v>
      </c>
      <c r="G2676">
        <v>2766</v>
      </c>
      <c r="H2676" t="s">
        <v>17</v>
      </c>
      <c r="I2676" t="str">
        <f>CONCATENATE(Table4[[#This Row],[house_number]]," ",Table4[[#This Row],[street_name]], ", New York, NY")</f>
        <v>2766 Broadway, New York, NY</v>
      </c>
    </row>
    <row r="2677" spans="1:9" x14ac:dyDescent="0.25">
      <c r="A2677">
        <v>7097833026</v>
      </c>
      <c r="B2677" s="5">
        <v>41561</v>
      </c>
      <c r="C2677">
        <v>19</v>
      </c>
      <c r="D2677">
        <f>VLOOKUP(Table4[[#This Row],[violation_code]],Table2[[#All],[violation_code]:[category]],3,FALSE)</f>
        <v>2</v>
      </c>
      <c r="E2677">
        <v>349570</v>
      </c>
      <c r="F2677" s="4">
        <v>0.24722222222222223</v>
      </c>
      <c r="G2677">
        <v>2848</v>
      </c>
      <c r="H2677" t="s">
        <v>17</v>
      </c>
      <c r="I2677" t="str">
        <f>CONCATENATE(Table4[[#This Row],[house_number]]," ",Table4[[#This Row],[street_name]], ", New York, NY")</f>
        <v>2848 Broadway, New York, NY</v>
      </c>
    </row>
    <row r="2678" spans="1:9" x14ac:dyDescent="0.25">
      <c r="A2678">
        <v>7097833683</v>
      </c>
      <c r="B2678" s="5">
        <v>41561</v>
      </c>
      <c r="C2678">
        <v>19</v>
      </c>
      <c r="D2678">
        <f>VLOOKUP(Table4[[#This Row],[violation_code]],Table2[[#All],[violation_code]:[category]],3,FALSE)</f>
        <v>2</v>
      </c>
      <c r="E2678">
        <v>349570</v>
      </c>
      <c r="F2678" s="4">
        <v>0.49444444444444446</v>
      </c>
      <c r="G2678">
        <v>163</v>
      </c>
      <c r="H2678" t="s">
        <v>120</v>
      </c>
      <c r="I2678" t="str">
        <f>CONCATENATE(Table4[[#This Row],[house_number]]," ",Table4[[#This Row],[street_name]], ", New York, NY")</f>
        <v>163 W 145th St, New York, NY</v>
      </c>
    </row>
    <row r="2679" spans="1:9" x14ac:dyDescent="0.25">
      <c r="A2679">
        <v>7097833671</v>
      </c>
      <c r="B2679" s="5">
        <v>41561</v>
      </c>
      <c r="C2679">
        <v>19</v>
      </c>
      <c r="D2679">
        <f>VLOOKUP(Table4[[#This Row],[violation_code]],Table2[[#All],[violation_code]:[category]],3,FALSE)</f>
        <v>2</v>
      </c>
      <c r="E2679">
        <v>349570</v>
      </c>
      <c r="F2679" s="4">
        <v>0.49305555555555558</v>
      </c>
      <c r="G2679">
        <v>274</v>
      </c>
      <c r="H2679" t="s">
        <v>120</v>
      </c>
      <c r="I2679" t="str">
        <f>CONCATENATE(Table4[[#This Row],[house_number]]," ",Table4[[#This Row],[street_name]], ", New York, NY")</f>
        <v>274 W 145th St, New York, NY</v>
      </c>
    </row>
    <row r="2680" spans="1:9" x14ac:dyDescent="0.25">
      <c r="A2680">
        <v>7097833658</v>
      </c>
      <c r="B2680" s="5">
        <v>41561</v>
      </c>
      <c r="C2680">
        <v>38</v>
      </c>
      <c r="D2680">
        <f>VLOOKUP(Table4[[#This Row],[violation_code]],Table2[[#All],[violation_code]:[category]],3,FALSE)</f>
        <v>5</v>
      </c>
      <c r="E2680">
        <v>349570</v>
      </c>
      <c r="F2680" s="4">
        <v>0.47430555555555554</v>
      </c>
      <c r="G2680">
        <v>620</v>
      </c>
      <c r="H2680" t="s">
        <v>62</v>
      </c>
      <c r="I2680" t="str">
        <f>CONCATENATE(Table4[[#This Row],[house_number]]," ",Table4[[#This Row],[street_name]], ", New York, NY")</f>
        <v>620 Lenox Ave, New York, NY</v>
      </c>
    </row>
    <row r="2681" spans="1:9" x14ac:dyDescent="0.25">
      <c r="A2681">
        <v>7097833646</v>
      </c>
      <c r="B2681" s="5">
        <v>41561</v>
      </c>
      <c r="C2681">
        <v>37</v>
      </c>
      <c r="D2681">
        <f>VLOOKUP(Table4[[#This Row],[violation_code]],Table2[[#All],[violation_code]:[category]],3,FALSE)</f>
        <v>4</v>
      </c>
      <c r="E2681">
        <v>349570</v>
      </c>
      <c r="F2681" s="4">
        <v>0.47361111111111115</v>
      </c>
      <c r="G2681">
        <v>596</v>
      </c>
      <c r="H2681" t="s">
        <v>62</v>
      </c>
      <c r="I2681" t="str">
        <f>CONCATENATE(Table4[[#This Row],[house_number]]," ",Table4[[#This Row],[street_name]], ", New York, NY")</f>
        <v>596 Lenox Ave, New York, NY</v>
      </c>
    </row>
    <row r="2682" spans="1:9" x14ac:dyDescent="0.25">
      <c r="A2682">
        <v>7097833634</v>
      </c>
      <c r="B2682" s="5">
        <v>41561</v>
      </c>
      <c r="C2682">
        <v>37</v>
      </c>
      <c r="D2682">
        <f>VLOOKUP(Table4[[#This Row],[violation_code]],Table2[[#All],[violation_code]:[category]],3,FALSE)</f>
        <v>4</v>
      </c>
      <c r="E2682">
        <v>349570</v>
      </c>
      <c r="F2682" s="4">
        <v>0.47083333333333338</v>
      </c>
      <c r="G2682">
        <v>596</v>
      </c>
      <c r="H2682" t="s">
        <v>62</v>
      </c>
      <c r="I2682" t="str">
        <f>CONCATENATE(Table4[[#This Row],[house_number]]," ",Table4[[#This Row],[street_name]], ", New York, NY")</f>
        <v>596 Lenox Ave, New York, NY</v>
      </c>
    </row>
    <row r="2683" spans="1:9" x14ac:dyDescent="0.25">
      <c r="A2683">
        <v>7097833610</v>
      </c>
      <c r="B2683" s="5">
        <v>41561</v>
      </c>
      <c r="C2683">
        <v>38</v>
      </c>
      <c r="D2683">
        <f>VLOOKUP(Table4[[#This Row],[violation_code]],Table2[[#All],[violation_code]:[category]],3,FALSE)</f>
        <v>5</v>
      </c>
      <c r="E2683">
        <v>349570</v>
      </c>
      <c r="F2683" s="4">
        <v>0.42430555555555555</v>
      </c>
      <c r="G2683">
        <v>2291</v>
      </c>
      <c r="H2683" t="s">
        <v>90</v>
      </c>
      <c r="I2683" t="str">
        <f>CONCATENATE(Table4[[#This Row],[house_number]]," ",Table4[[#This Row],[street_name]], ", New York, NY")</f>
        <v>2291 Adam Clayton Powell, New York, NY</v>
      </c>
    </row>
    <row r="2684" spans="1:9" x14ac:dyDescent="0.25">
      <c r="A2684">
        <v>7097833592</v>
      </c>
      <c r="B2684" s="5">
        <v>41561</v>
      </c>
      <c r="C2684">
        <v>38</v>
      </c>
      <c r="D2684">
        <f>VLOOKUP(Table4[[#This Row],[violation_code]],Table2[[#All],[violation_code]:[category]],3,FALSE)</f>
        <v>5</v>
      </c>
      <c r="E2684">
        <v>349570</v>
      </c>
      <c r="F2684" s="4">
        <v>0.4201388888888889</v>
      </c>
      <c r="G2684" t="s">
        <v>94</v>
      </c>
      <c r="H2684" t="s">
        <v>90</v>
      </c>
      <c r="I2684" t="str">
        <f>CONCATENATE(Table4[[#This Row],[house_number]]," ",Table4[[#This Row],[street_name]], ", New York, NY")</f>
        <v>2446-48 Adam Clayton Powell, New York, NY</v>
      </c>
    </row>
    <row r="2685" spans="1:9" x14ac:dyDescent="0.25">
      <c r="A2685">
        <v>7097833580</v>
      </c>
      <c r="B2685" s="5">
        <v>41561</v>
      </c>
      <c r="C2685">
        <v>38</v>
      </c>
      <c r="D2685">
        <f>VLOOKUP(Table4[[#This Row],[violation_code]],Table2[[#All],[violation_code]:[category]],3,FALSE)</f>
        <v>5</v>
      </c>
      <c r="E2685">
        <v>349570</v>
      </c>
      <c r="F2685" s="4">
        <v>0.41736111111111113</v>
      </c>
      <c r="G2685">
        <v>2466</v>
      </c>
      <c r="H2685" t="s">
        <v>90</v>
      </c>
      <c r="I2685" t="str">
        <f>CONCATENATE(Table4[[#This Row],[house_number]]," ",Table4[[#This Row],[street_name]], ", New York, NY")</f>
        <v>2466 Adam Clayton Powell, New York, NY</v>
      </c>
    </row>
    <row r="2686" spans="1:9" x14ac:dyDescent="0.25">
      <c r="A2686">
        <v>7097833567</v>
      </c>
      <c r="B2686" s="5">
        <v>41561</v>
      </c>
      <c r="C2686">
        <v>38</v>
      </c>
      <c r="D2686">
        <f>VLOOKUP(Table4[[#This Row],[violation_code]],Table2[[#All],[violation_code]:[category]],3,FALSE)</f>
        <v>5</v>
      </c>
      <c r="E2686">
        <v>349570</v>
      </c>
      <c r="F2686" s="4">
        <v>0.41388888888888892</v>
      </c>
      <c r="G2686" t="s">
        <v>265</v>
      </c>
      <c r="H2686" t="s">
        <v>90</v>
      </c>
      <c r="I2686" t="str">
        <f>CONCATENATE(Table4[[#This Row],[house_number]]," ",Table4[[#This Row],[street_name]], ", New York, NY")</f>
        <v>2493-87 Adam Clayton Powell, New York, NY</v>
      </c>
    </row>
    <row r="2687" spans="1:9" x14ac:dyDescent="0.25">
      <c r="A2687">
        <v>7097833555</v>
      </c>
      <c r="B2687" s="5">
        <v>41561</v>
      </c>
      <c r="C2687">
        <v>38</v>
      </c>
      <c r="D2687">
        <f>VLOOKUP(Table4[[#This Row],[violation_code]],Table2[[#All],[violation_code]:[category]],3,FALSE)</f>
        <v>5</v>
      </c>
      <c r="E2687">
        <v>349570</v>
      </c>
      <c r="F2687" s="4">
        <v>0.41111111111111115</v>
      </c>
      <c r="G2687">
        <v>2376</v>
      </c>
      <c r="H2687" t="s">
        <v>90</v>
      </c>
      <c r="I2687" t="str">
        <f>CONCATENATE(Table4[[#This Row],[house_number]]," ",Table4[[#This Row],[street_name]], ", New York, NY")</f>
        <v>2376 Adam Clayton Powell, New York, NY</v>
      </c>
    </row>
    <row r="2688" spans="1:9" x14ac:dyDescent="0.25">
      <c r="A2688">
        <v>7097833543</v>
      </c>
      <c r="B2688" s="5">
        <v>41561</v>
      </c>
      <c r="C2688">
        <v>38</v>
      </c>
      <c r="D2688">
        <f>VLOOKUP(Table4[[#This Row],[violation_code]],Table2[[#All],[violation_code]:[category]],3,FALSE)</f>
        <v>5</v>
      </c>
      <c r="E2688">
        <v>349570</v>
      </c>
      <c r="F2688" s="4">
        <v>0.41041666666666665</v>
      </c>
      <c r="G2688">
        <v>2374</v>
      </c>
      <c r="H2688" t="s">
        <v>90</v>
      </c>
      <c r="I2688" t="str">
        <f>CONCATENATE(Table4[[#This Row],[house_number]]," ",Table4[[#This Row],[street_name]], ", New York, NY")</f>
        <v>2374 Adam Clayton Powell, New York, NY</v>
      </c>
    </row>
    <row r="2689" spans="1:9" x14ac:dyDescent="0.25">
      <c r="A2689">
        <v>7097833531</v>
      </c>
      <c r="B2689" s="5">
        <v>41561</v>
      </c>
      <c r="C2689">
        <v>71</v>
      </c>
      <c r="D2689">
        <f>VLOOKUP(Table4[[#This Row],[violation_code]],Table2[[#All],[violation_code]:[category]],3,FALSE)</f>
        <v>5</v>
      </c>
      <c r="E2689">
        <v>349570</v>
      </c>
      <c r="F2689" s="4">
        <v>0.40902777777777777</v>
      </c>
      <c r="G2689">
        <v>2364</v>
      </c>
      <c r="H2689" t="s">
        <v>90</v>
      </c>
      <c r="I2689" t="str">
        <f>CONCATENATE(Table4[[#This Row],[house_number]]," ",Table4[[#This Row],[street_name]], ", New York, NY")</f>
        <v>2364 Adam Clayton Powell, New York, NY</v>
      </c>
    </row>
    <row r="2690" spans="1:9" x14ac:dyDescent="0.25">
      <c r="A2690">
        <v>7097833520</v>
      </c>
      <c r="B2690" s="5">
        <v>41561</v>
      </c>
      <c r="C2690">
        <v>38</v>
      </c>
      <c r="D2690">
        <f>VLOOKUP(Table4[[#This Row],[violation_code]],Table2[[#All],[violation_code]:[category]],3,FALSE)</f>
        <v>5</v>
      </c>
      <c r="E2690">
        <v>349570</v>
      </c>
      <c r="F2690" s="4">
        <v>0.40833333333333338</v>
      </c>
      <c r="G2690">
        <v>2364</v>
      </c>
      <c r="H2690" t="s">
        <v>90</v>
      </c>
      <c r="I2690" t="str">
        <f>CONCATENATE(Table4[[#This Row],[house_number]]," ",Table4[[#This Row],[street_name]], ", New York, NY")</f>
        <v>2364 Adam Clayton Powell, New York, NY</v>
      </c>
    </row>
    <row r="2691" spans="1:9" x14ac:dyDescent="0.25">
      <c r="A2691">
        <v>7097833518</v>
      </c>
      <c r="B2691" s="5">
        <v>41561</v>
      </c>
      <c r="C2691">
        <v>38</v>
      </c>
      <c r="D2691">
        <f>VLOOKUP(Table4[[#This Row],[violation_code]],Table2[[#All],[violation_code]:[category]],3,FALSE)</f>
        <v>5</v>
      </c>
      <c r="E2691">
        <v>349570</v>
      </c>
      <c r="F2691" s="4">
        <v>0.4069444444444445</v>
      </c>
      <c r="G2691">
        <v>2363</v>
      </c>
      <c r="H2691" t="s">
        <v>90</v>
      </c>
      <c r="I2691" t="str">
        <f>CONCATENATE(Table4[[#This Row],[house_number]]," ",Table4[[#This Row],[street_name]], ", New York, NY")</f>
        <v>2363 Adam Clayton Powell, New York, NY</v>
      </c>
    </row>
    <row r="2692" spans="1:9" x14ac:dyDescent="0.25">
      <c r="A2692">
        <v>7097833506</v>
      </c>
      <c r="B2692" s="5">
        <v>41561</v>
      </c>
      <c r="C2692">
        <v>38</v>
      </c>
      <c r="D2692">
        <f>VLOOKUP(Table4[[#This Row],[violation_code]],Table2[[#All],[violation_code]:[category]],3,FALSE)</f>
        <v>5</v>
      </c>
      <c r="E2692">
        <v>349570</v>
      </c>
      <c r="F2692" s="4">
        <v>0.40277777777777773</v>
      </c>
      <c r="G2692">
        <v>567</v>
      </c>
      <c r="H2692" t="s">
        <v>62</v>
      </c>
      <c r="I2692" t="str">
        <f>CONCATENATE(Table4[[#This Row],[house_number]]," ",Table4[[#This Row],[street_name]], ", New York, NY")</f>
        <v>567 Lenox Ave, New York, NY</v>
      </c>
    </row>
    <row r="2693" spans="1:9" x14ac:dyDescent="0.25">
      <c r="A2693">
        <v>7097833490</v>
      </c>
      <c r="B2693" s="5">
        <v>41561</v>
      </c>
      <c r="C2693">
        <v>38</v>
      </c>
      <c r="D2693">
        <f>VLOOKUP(Table4[[#This Row],[violation_code]],Table2[[#All],[violation_code]:[category]],3,FALSE)</f>
        <v>5</v>
      </c>
      <c r="E2693">
        <v>349570</v>
      </c>
      <c r="F2693" s="4">
        <v>0.40208333333333335</v>
      </c>
      <c r="G2693">
        <v>469</v>
      </c>
      <c r="H2693" t="s">
        <v>62</v>
      </c>
      <c r="I2693" t="str">
        <f>CONCATENATE(Table4[[#This Row],[house_number]]," ",Table4[[#This Row],[street_name]], ", New York, NY")</f>
        <v>469 Lenox Ave, New York, NY</v>
      </c>
    </row>
    <row r="2694" spans="1:9" x14ac:dyDescent="0.25">
      <c r="A2694">
        <v>7097833488</v>
      </c>
      <c r="B2694" s="5">
        <v>41561</v>
      </c>
      <c r="C2694">
        <v>38</v>
      </c>
      <c r="D2694">
        <f>VLOOKUP(Table4[[#This Row],[violation_code]],Table2[[#All],[violation_code]:[category]],3,FALSE)</f>
        <v>5</v>
      </c>
      <c r="E2694">
        <v>349570</v>
      </c>
      <c r="F2694" s="4">
        <v>0.40069444444444446</v>
      </c>
      <c r="G2694">
        <v>475</v>
      </c>
      <c r="H2694" t="s">
        <v>62</v>
      </c>
      <c r="I2694" t="str">
        <f>CONCATENATE(Table4[[#This Row],[house_number]]," ",Table4[[#This Row],[street_name]], ", New York, NY")</f>
        <v>475 Lenox Ave, New York, NY</v>
      </c>
    </row>
    <row r="2695" spans="1:9" x14ac:dyDescent="0.25">
      <c r="A2695">
        <v>7097833622</v>
      </c>
      <c r="B2695" s="5">
        <v>41561</v>
      </c>
      <c r="C2695">
        <v>20</v>
      </c>
      <c r="D2695">
        <f>VLOOKUP(Table4[[#This Row],[violation_code]],Table2[[#All],[violation_code]:[category]],3,FALSE)</f>
        <v>2</v>
      </c>
      <c r="E2695">
        <v>349570</v>
      </c>
      <c r="F2695" s="4">
        <v>0.46527777777777773</v>
      </c>
      <c r="G2695">
        <v>16</v>
      </c>
      <c r="H2695" t="s">
        <v>23</v>
      </c>
      <c r="I2695" t="str">
        <f>CONCATENATE(Table4[[#This Row],[house_number]]," ",Table4[[#This Row],[street_name]], ", New York, NY")</f>
        <v>16 W 130th St, New York, NY</v>
      </c>
    </row>
    <row r="2696" spans="1:9" x14ac:dyDescent="0.25">
      <c r="A2696">
        <v>7097833609</v>
      </c>
      <c r="B2696" s="5">
        <v>41561</v>
      </c>
      <c r="C2696">
        <v>38</v>
      </c>
      <c r="D2696">
        <f>VLOOKUP(Table4[[#This Row],[violation_code]],Table2[[#All],[violation_code]:[category]],3,FALSE)</f>
        <v>5</v>
      </c>
      <c r="E2696">
        <v>349570</v>
      </c>
      <c r="F2696" s="4">
        <v>0.42083333333333334</v>
      </c>
      <c r="G2696" t="s">
        <v>94</v>
      </c>
      <c r="H2696" t="s">
        <v>90</v>
      </c>
      <c r="I2696" t="str">
        <f>CONCATENATE(Table4[[#This Row],[house_number]]," ",Table4[[#This Row],[street_name]], ", New York, NY")</f>
        <v>2446-48 Adam Clayton Powell, New York, NY</v>
      </c>
    </row>
    <row r="2697" spans="1:9" x14ac:dyDescent="0.25">
      <c r="A2697">
        <v>7097833579</v>
      </c>
      <c r="B2697" s="5">
        <v>41561</v>
      </c>
      <c r="C2697">
        <v>38</v>
      </c>
      <c r="D2697">
        <f>VLOOKUP(Table4[[#This Row],[violation_code]],Table2[[#All],[violation_code]:[category]],3,FALSE)</f>
        <v>5</v>
      </c>
      <c r="E2697">
        <v>349570</v>
      </c>
      <c r="F2697" s="4">
        <v>0.41597222222222219</v>
      </c>
      <c r="G2697">
        <v>2482</v>
      </c>
      <c r="H2697" t="s">
        <v>90</v>
      </c>
      <c r="I2697" t="str">
        <f>CONCATENATE(Table4[[#This Row],[house_number]]," ",Table4[[#This Row],[street_name]], ", New York, NY")</f>
        <v>2482 Adam Clayton Powell, New York, NY</v>
      </c>
    </row>
    <row r="2698" spans="1:9" x14ac:dyDescent="0.25">
      <c r="A2698">
        <v>7097833464</v>
      </c>
      <c r="B2698" s="5">
        <v>41561</v>
      </c>
      <c r="C2698">
        <v>38</v>
      </c>
      <c r="D2698">
        <f>VLOOKUP(Table4[[#This Row],[violation_code]],Table2[[#All],[violation_code]:[category]],3,FALSE)</f>
        <v>5</v>
      </c>
      <c r="E2698">
        <v>349570</v>
      </c>
      <c r="F2698" s="4">
        <v>0.3923611111111111</v>
      </c>
      <c r="G2698">
        <v>2196</v>
      </c>
      <c r="H2698" t="s">
        <v>156</v>
      </c>
      <c r="I2698" t="str">
        <f>CONCATENATE(Table4[[#This Row],[house_number]]," ",Table4[[#This Row],[street_name]], ", New York, NY")</f>
        <v>2196 5th Ave, New York, NY</v>
      </c>
    </row>
    <row r="2699" spans="1:9" x14ac:dyDescent="0.25">
      <c r="A2699">
        <v>7097833415</v>
      </c>
      <c r="B2699" s="5">
        <v>41561</v>
      </c>
      <c r="C2699">
        <v>38</v>
      </c>
      <c r="D2699">
        <f>VLOOKUP(Table4[[#This Row],[violation_code]],Table2[[#All],[violation_code]:[category]],3,FALSE)</f>
        <v>5</v>
      </c>
      <c r="E2699">
        <v>349570</v>
      </c>
      <c r="F2699" s="4">
        <v>0.38541666666666669</v>
      </c>
      <c r="G2699">
        <v>24</v>
      </c>
      <c r="H2699" t="s">
        <v>119</v>
      </c>
      <c r="I2699" t="str">
        <f>CONCATENATE(Table4[[#This Row],[house_number]]," ",Table4[[#This Row],[street_name]], ", New York, NY")</f>
        <v>24 W 135th St, New York, NY</v>
      </c>
    </row>
    <row r="2700" spans="1:9" x14ac:dyDescent="0.25">
      <c r="A2700">
        <v>7097833403</v>
      </c>
      <c r="B2700" s="5">
        <v>41561</v>
      </c>
      <c r="C2700">
        <v>38</v>
      </c>
      <c r="D2700">
        <f>VLOOKUP(Table4[[#This Row],[violation_code]],Table2[[#All],[violation_code]:[category]],3,FALSE)</f>
        <v>5</v>
      </c>
      <c r="E2700">
        <v>349570</v>
      </c>
      <c r="F2700" s="4">
        <v>0.38472222222222219</v>
      </c>
      <c r="G2700">
        <v>506</v>
      </c>
      <c r="H2700" t="s">
        <v>62</v>
      </c>
      <c r="I2700" t="str">
        <f>CONCATENATE(Table4[[#This Row],[house_number]]," ",Table4[[#This Row],[street_name]], ", New York, NY")</f>
        <v>506 Lenox Ave, New York, NY</v>
      </c>
    </row>
    <row r="2701" spans="1:9" x14ac:dyDescent="0.25">
      <c r="A2701">
        <v>7097833397</v>
      </c>
      <c r="B2701" s="5">
        <v>41561</v>
      </c>
      <c r="C2701">
        <v>71</v>
      </c>
      <c r="D2701">
        <f>VLOOKUP(Table4[[#This Row],[violation_code]],Table2[[#All],[violation_code]:[category]],3,FALSE)</f>
        <v>5</v>
      </c>
      <c r="E2701">
        <v>349570</v>
      </c>
      <c r="F2701" s="4">
        <v>0.3833333333333333</v>
      </c>
      <c r="G2701">
        <v>506</v>
      </c>
      <c r="H2701" t="s">
        <v>62</v>
      </c>
      <c r="I2701" t="str">
        <f>CONCATENATE(Table4[[#This Row],[house_number]]," ",Table4[[#This Row],[street_name]], ", New York, NY")</f>
        <v>506 Lenox Ave, New York, NY</v>
      </c>
    </row>
    <row r="2702" spans="1:9" x14ac:dyDescent="0.25">
      <c r="A2702">
        <v>7097833385</v>
      </c>
      <c r="B2702" s="5">
        <v>41561</v>
      </c>
      <c r="C2702">
        <v>38</v>
      </c>
      <c r="D2702">
        <f>VLOOKUP(Table4[[#This Row],[violation_code]],Table2[[#All],[violation_code]:[category]],3,FALSE)</f>
        <v>5</v>
      </c>
      <c r="E2702">
        <v>349570</v>
      </c>
      <c r="F2702" s="4">
        <v>0.38263888888888892</v>
      </c>
      <c r="G2702">
        <v>539</v>
      </c>
      <c r="H2702" t="s">
        <v>62</v>
      </c>
      <c r="I2702" t="str">
        <f>CONCATENATE(Table4[[#This Row],[house_number]]," ",Table4[[#This Row],[street_name]], ", New York, NY")</f>
        <v>539 Lenox Ave, New York, NY</v>
      </c>
    </row>
    <row r="2703" spans="1:9" x14ac:dyDescent="0.25">
      <c r="A2703">
        <v>7097833361</v>
      </c>
      <c r="B2703" s="5">
        <v>41561</v>
      </c>
      <c r="C2703">
        <v>38</v>
      </c>
      <c r="D2703">
        <f>VLOOKUP(Table4[[#This Row],[violation_code]],Table2[[#All],[violation_code]:[category]],3,FALSE)</f>
        <v>5</v>
      </c>
      <c r="E2703">
        <v>349570</v>
      </c>
      <c r="F2703" s="4">
        <v>0.38125000000000003</v>
      </c>
      <c r="G2703" t="s">
        <v>235</v>
      </c>
      <c r="H2703" t="s">
        <v>62</v>
      </c>
      <c r="I2703" t="str">
        <f>CONCATENATE(Table4[[#This Row],[house_number]]," ",Table4[[#This Row],[street_name]], ", New York, NY")</f>
        <v>553-559 Lenox Ave, New York, NY</v>
      </c>
    </row>
    <row r="2704" spans="1:9" x14ac:dyDescent="0.25">
      <c r="A2704">
        <v>7097833350</v>
      </c>
      <c r="B2704" s="5">
        <v>41561</v>
      </c>
      <c r="C2704">
        <v>38</v>
      </c>
      <c r="D2704">
        <f>VLOOKUP(Table4[[#This Row],[violation_code]],Table2[[#All],[violation_code]:[category]],3,FALSE)</f>
        <v>5</v>
      </c>
      <c r="E2704">
        <v>349570</v>
      </c>
      <c r="F2704" s="4">
        <v>0.38125000000000003</v>
      </c>
      <c r="G2704" t="s">
        <v>235</v>
      </c>
      <c r="H2704" t="s">
        <v>62</v>
      </c>
      <c r="I2704" t="str">
        <f>CONCATENATE(Table4[[#This Row],[house_number]]," ",Table4[[#This Row],[street_name]], ", New York, NY")</f>
        <v>553-559 Lenox Ave, New York, NY</v>
      </c>
    </row>
    <row r="2705" spans="1:9" x14ac:dyDescent="0.25">
      <c r="A2705">
        <v>7097833348</v>
      </c>
      <c r="B2705" s="5">
        <v>41561</v>
      </c>
      <c r="C2705">
        <v>38</v>
      </c>
      <c r="D2705">
        <f>VLOOKUP(Table4[[#This Row],[violation_code]],Table2[[#All],[violation_code]:[category]],3,FALSE)</f>
        <v>5</v>
      </c>
      <c r="E2705">
        <v>349570</v>
      </c>
      <c r="F2705" s="4">
        <v>0.37986111111111115</v>
      </c>
      <c r="G2705">
        <v>619</v>
      </c>
      <c r="H2705" t="s">
        <v>62</v>
      </c>
      <c r="I2705" t="str">
        <f>CONCATENATE(Table4[[#This Row],[house_number]]," ",Table4[[#This Row],[street_name]], ", New York, NY")</f>
        <v>619 Lenox Ave, New York, NY</v>
      </c>
    </row>
    <row r="2706" spans="1:9" x14ac:dyDescent="0.25">
      <c r="A2706">
        <v>7097833324</v>
      </c>
      <c r="B2706" s="5">
        <v>41561</v>
      </c>
      <c r="C2706">
        <v>20</v>
      </c>
      <c r="D2706">
        <f>VLOOKUP(Table4[[#This Row],[violation_code]],Table2[[#All],[violation_code]:[category]],3,FALSE)</f>
        <v>2</v>
      </c>
      <c r="E2706">
        <v>349570</v>
      </c>
      <c r="F2706" s="4">
        <v>0.34791666666666665</v>
      </c>
      <c r="G2706">
        <v>157</v>
      </c>
      <c r="H2706" t="s">
        <v>197</v>
      </c>
      <c r="I2706" t="str">
        <f>CONCATENATE(Table4[[#This Row],[house_number]]," ",Table4[[#This Row],[street_name]], ", New York, NY")</f>
        <v>157 W 124th St, New York, NY</v>
      </c>
    </row>
    <row r="2707" spans="1:9" x14ac:dyDescent="0.25">
      <c r="A2707">
        <v>7097833270</v>
      </c>
      <c r="B2707" s="5">
        <v>41561</v>
      </c>
      <c r="C2707">
        <v>20</v>
      </c>
      <c r="D2707">
        <f>VLOOKUP(Table4[[#This Row],[violation_code]],Table2[[#All],[violation_code]:[category]],3,FALSE)</f>
        <v>2</v>
      </c>
      <c r="E2707">
        <v>349570</v>
      </c>
      <c r="F2707" s="4">
        <v>0.34166666666666662</v>
      </c>
      <c r="G2707">
        <v>218</v>
      </c>
      <c r="H2707" t="s">
        <v>197</v>
      </c>
      <c r="I2707" t="str">
        <f>CONCATENATE(Table4[[#This Row],[house_number]]," ",Table4[[#This Row],[street_name]], ", New York, NY")</f>
        <v>218 W 124th St, New York, NY</v>
      </c>
    </row>
    <row r="2708" spans="1:9" x14ac:dyDescent="0.25">
      <c r="A2708">
        <v>7097833233</v>
      </c>
      <c r="B2708" s="5">
        <v>41561</v>
      </c>
      <c r="C2708">
        <v>20</v>
      </c>
      <c r="D2708">
        <f>VLOOKUP(Table4[[#This Row],[violation_code]],Table2[[#All],[violation_code]:[category]],3,FALSE)</f>
        <v>2</v>
      </c>
      <c r="E2708">
        <v>349570</v>
      </c>
      <c r="F2708" s="4">
        <v>0.32847222222222222</v>
      </c>
      <c r="G2708">
        <v>130</v>
      </c>
      <c r="H2708" t="s">
        <v>51</v>
      </c>
      <c r="I2708" t="str">
        <f>CONCATENATE(Table4[[#This Row],[house_number]]," ",Table4[[#This Row],[street_name]], ", New York, NY")</f>
        <v>130 W 129th St, New York, NY</v>
      </c>
    </row>
    <row r="2709" spans="1:9" x14ac:dyDescent="0.25">
      <c r="A2709">
        <v>7097833221</v>
      </c>
      <c r="B2709" s="5">
        <v>41561</v>
      </c>
      <c r="C2709">
        <v>20</v>
      </c>
      <c r="D2709">
        <f>VLOOKUP(Table4[[#This Row],[violation_code]],Table2[[#All],[violation_code]:[category]],3,FALSE)</f>
        <v>2</v>
      </c>
      <c r="E2709">
        <v>349570</v>
      </c>
      <c r="F2709" s="4">
        <v>0.32569444444444445</v>
      </c>
      <c r="G2709">
        <v>55</v>
      </c>
      <c r="H2709" t="s">
        <v>51</v>
      </c>
      <c r="I2709" t="str">
        <f>CONCATENATE(Table4[[#This Row],[house_number]]," ",Table4[[#This Row],[street_name]], ", New York, NY")</f>
        <v>55 W 129th St, New York, NY</v>
      </c>
    </row>
    <row r="2710" spans="1:9" x14ac:dyDescent="0.25">
      <c r="A2710">
        <v>7097833191</v>
      </c>
      <c r="B2710" s="5">
        <v>41561</v>
      </c>
      <c r="C2710">
        <v>20</v>
      </c>
      <c r="D2710">
        <f>VLOOKUP(Table4[[#This Row],[violation_code]],Table2[[#All],[violation_code]:[category]],3,FALSE)</f>
        <v>2</v>
      </c>
      <c r="E2710">
        <v>349570</v>
      </c>
      <c r="F2710" s="4">
        <v>0.30486111111111108</v>
      </c>
      <c r="G2710">
        <v>110</v>
      </c>
      <c r="H2710" t="s">
        <v>120</v>
      </c>
      <c r="I2710" t="str">
        <f>CONCATENATE(Table4[[#This Row],[house_number]]," ",Table4[[#This Row],[street_name]], ", New York, NY")</f>
        <v>110 W 145th St, New York, NY</v>
      </c>
    </row>
    <row r="2711" spans="1:9" x14ac:dyDescent="0.25">
      <c r="A2711">
        <v>7097833154</v>
      </c>
      <c r="B2711" s="5">
        <v>41561</v>
      </c>
      <c r="C2711">
        <v>20</v>
      </c>
      <c r="D2711">
        <f>VLOOKUP(Table4[[#This Row],[violation_code]],Table2[[#All],[violation_code]:[category]],3,FALSE)</f>
        <v>2</v>
      </c>
      <c r="E2711">
        <v>349570</v>
      </c>
      <c r="F2711" s="4">
        <v>0.30069444444444443</v>
      </c>
      <c r="G2711">
        <v>222</v>
      </c>
      <c r="H2711" t="s">
        <v>120</v>
      </c>
      <c r="I2711" t="str">
        <f>CONCATENATE(Table4[[#This Row],[house_number]]," ",Table4[[#This Row],[street_name]], ", New York, NY")</f>
        <v>222 W 145th St, New York, NY</v>
      </c>
    </row>
    <row r="2712" spans="1:9" x14ac:dyDescent="0.25">
      <c r="A2712">
        <v>7097833130</v>
      </c>
      <c r="B2712" s="5">
        <v>41561</v>
      </c>
      <c r="C2712">
        <v>20</v>
      </c>
      <c r="D2712">
        <f>VLOOKUP(Table4[[#This Row],[violation_code]],Table2[[#All],[violation_code]:[category]],3,FALSE)</f>
        <v>2</v>
      </c>
      <c r="E2712">
        <v>349570</v>
      </c>
      <c r="F2712" s="4">
        <v>0.2986111111111111</v>
      </c>
      <c r="G2712">
        <v>270</v>
      </c>
      <c r="H2712" t="s">
        <v>120</v>
      </c>
      <c r="I2712" t="str">
        <f>CONCATENATE(Table4[[#This Row],[house_number]]," ",Table4[[#This Row],[street_name]], ", New York, NY")</f>
        <v>270 W 145th St, New York, NY</v>
      </c>
    </row>
    <row r="2713" spans="1:9" x14ac:dyDescent="0.25">
      <c r="A2713">
        <v>7097833129</v>
      </c>
      <c r="B2713" s="5">
        <v>41561</v>
      </c>
      <c r="C2713">
        <v>20</v>
      </c>
      <c r="D2713">
        <f>VLOOKUP(Table4[[#This Row],[violation_code]],Table2[[#All],[violation_code]:[category]],3,FALSE)</f>
        <v>2</v>
      </c>
      <c r="E2713">
        <v>349570</v>
      </c>
      <c r="F2713" s="4">
        <v>0.29791666666666666</v>
      </c>
      <c r="G2713">
        <v>270</v>
      </c>
      <c r="H2713" t="s">
        <v>120</v>
      </c>
      <c r="I2713" t="str">
        <f>CONCATENATE(Table4[[#This Row],[house_number]]," ",Table4[[#This Row],[street_name]], ", New York, NY")</f>
        <v>270 W 145th St, New York, NY</v>
      </c>
    </row>
    <row r="2714" spans="1:9" x14ac:dyDescent="0.25">
      <c r="A2714">
        <v>7097833117</v>
      </c>
      <c r="B2714" s="5">
        <v>41561</v>
      </c>
      <c r="C2714">
        <v>20</v>
      </c>
      <c r="D2714">
        <f>VLOOKUP(Table4[[#This Row],[violation_code]],Table2[[#All],[violation_code]:[category]],3,FALSE)</f>
        <v>2</v>
      </c>
      <c r="E2714">
        <v>349570</v>
      </c>
      <c r="F2714" s="4">
        <v>0.29722222222222222</v>
      </c>
      <c r="G2714">
        <v>300</v>
      </c>
      <c r="H2714" t="s">
        <v>120</v>
      </c>
      <c r="I2714" t="str">
        <f>CONCATENATE(Table4[[#This Row],[house_number]]," ",Table4[[#This Row],[street_name]], ", New York, NY")</f>
        <v>300 W 145th St, New York, NY</v>
      </c>
    </row>
    <row r="2715" spans="1:9" x14ac:dyDescent="0.25">
      <c r="A2715">
        <v>7097833087</v>
      </c>
      <c r="B2715" s="5">
        <v>41561</v>
      </c>
      <c r="C2715">
        <v>40</v>
      </c>
      <c r="D2715">
        <f>VLOOKUP(Table4[[#This Row],[violation_code]],Table2[[#All],[violation_code]:[category]],3,FALSE)</f>
        <v>2</v>
      </c>
      <c r="E2715">
        <v>349570</v>
      </c>
      <c r="F2715" s="4">
        <v>0.27499999999999997</v>
      </c>
      <c r="G2715">
        <v>610</v>
      </c>
      <c r="H2715" t="s">
        <v>26</v>
      </c>
      <c r="I2715" t="str">
        <f>CONCATENATE(Table4[[#This Row],[house_number]]," ",Table4[[#This Row],[street_name]], ", New York, NY")</f>
        <v>610 W 140th St, New York, NY</v>
      </c>
    </row>
    <row r="2716" spans="1:9" x14ac:dyDescent="0.25">
      <c r="A2716">
        <v>7097833051</v>
      </c>
      <c r="B2716" s="5">
        <v>41561</v>
      </c>
      <c r="C2716">
        <v>19</v>
      </c>
      <c r="D2716">
        <f>VLOOKUP(Table4[[#This Row],[violation_code]],Table2[[#All],[violation_code]:[category]],3,FALSE)</f>
        <v>2</v>
      </c>
      <c r="E2716">
        <v>349570</v>
      </c>
      <c r="F2716" s="4">
        <v>0.2638888888888889</v>
      </c>
      <c r="G2716">
        <v>2840</v>
      </c>
      <c r="H2716" t="s">
        <v>17</v>
      </c>
      <c r="I2716" t="str">
        <f>CONCATENATE(Table4[[#This Row],[house_number]]," ",Table4[[#This Row],[street_name]], ", New York, NY")</f>
        <v>2840 Broadway, New York, NY</v>
      </c>
    </row>
    <row r="2717" spans="1:9" x14ac:dyDescent="0.25">
      <c r="A2717">
        <v>7097833038</v>
      </c>
      <c r="B2717" s="5">
        <v>41561</v>
      </c>
      <c r="C2717">
        <v>40</v>
      </c>
      <c r="D2717">
        <f>VLOOKUP(Table4[[#This Row],[violation_code]],Table2[[#All],[violation_code]:[category]],3,FALSE)</f>
        <v>2</v>
      </c>
      <c r="E2717">
        <v>349570</v>
      </c>
      <c r="F2717" s="4">
        <v>0.25833333333333336</v>
      </c>
      <c r="G2717">
        <v>415</v>
      </c>
      <c r="H2717" t="s">
        <v>225</v>
      </c>
      <c r="I2717" t="str">
        <f>CONCATENATE(Table4[[#This Row],[house_number]]," ",Table4[[#This Row],[street_name]], ", New York, NY")</f>
        <v>415 W 104th St, New York, NY</v>
      </c>
    </row>
    <row r="2718" spans="1:9" x14ac:dyDescent="0.25">
      <c r="A2718">
        <v>7097833014</v>
      </c>
      <c r="B2718" s="5">
        <v>41561</v>
      </c>
      <c r="C2718">
        <v>40</v>
      </c>
      <c r="D2718">
        <f>VLOOKUP(Table4[[#This Row],[violation_code]],Table2[[#All],[violation_code]:[category]],3,FALSE)</f>
        <v>2</v>
      </c>
      <c r="E2718">
        <v>349570</v>
      </c>
      <c r="F2718" s="4">
        <v>0.24027777777777778</v>
      </c>
      <c r="G2718">
        <v>109</v>
      </c>
      <c r="H2718" t="s">
        <v>160</v>
      </c>
      <c r="I2718" t="str">
        <f>CONCATENATE(Table4[[#This Row],[house_number]]," ",Table4[[#This Row],[street_name]], ", New York, NY")</f>
        <v>109 Manhattan Ave, New York, NY</v>
      </c>
    </row>
    <row r="2719" spans="1:9" x14ac:dyDescent="0.25">
      <c r="A2719">
        <v>7097833002</v>
      </c>
      <c r="B2719" s="5">
        <v>41561</v>
      </c>
      <c r="C2719">
        <v>19</v>
      </c>
      <c r="D2719">
        <f>VLOOKUP(Table4[[#This Row],[violation_code]],Table2[[#All],[violation_code]:[category]],3,FALSE)</f>
        <v>2</v>
      </c>
      <c r="E2719">
        <v>349570</v>
      </c>
      <c r="F2719" s="4">
        <v>0.23819444444444446</v>
      </c>
      <c r="G2719" t="s">
        <v>266</v>
      </c>
      <c r="H2719" t="s">
        <v>160</v>
      </c>
      <c r="I2719" t="str">
        <f>CONCATENATE(Table4[[#This Row],[house_number]]," ",Table4[[#This Row],[street_name]], ", New York, NY")</f>
        <v>147-B Manhattan Ave, New York, NY</v>
      </c>
    </row>
    <row r="2720" spans="1:9" x14ac:dyDescent="0.25">
      <c r="A2720">
        <v>7097834213</v>
      </c>
      <c r="B2720" s="5">
        <v>41562</v>
      </c>
      <c r="C2720">
        <v>19</v>
      </c>
      <c r="D2720">
        <f>VLOOKUP(Table4[[#This Row],[violation_code]],Table2[[#All],[violation_code]:[category]],3,FALSE)</f>
        <v>2</v>
      </c>
      <c r="E2720">
        <v>349570</v>
      </c>
      <c r="F2720" s="4">
        <v>0.62291666666666667</v>
      </c>
      <c r="G2720">
        <v>246</v>
      </c>
      <c r="H2720" t="s">
        <v>40</v>
      </c>
      <c r="I2720" t="str">
        <f>CONCATENATE(Table4[[#This Row],[house_number]]," ",Table4[[#This Row],[street_name]], ", New York, NY")</f>
        <v>246 E 116th St, New York, NY</v>
      </c>
    </row>
    <row r="2721" spans="1:9" x14ac:dyDescent="0.25">
      <c r="A2721">
        <v>7097834201</v>
      </c>
      <c r="B2721" s="5">
        <v>41562</v>
      </c>
      <c r="C2721">
        <v>19</v>
      </c>
      <c r="D2721">
        <f>VLOOKUP(Table4[[#This Row],[violation_code]],Table2[[#All],[violation_code]:[category]],3,FALSE)</f>
        <v>2</v>
      </c>
      <c r="E2721">
        <v>349570</v>
      </c>
      <c r="F2721" s="4">
        <v>0.62013888888888891</v>
      </c>
      <c r="G2721">
        <v>246</v>
      </c>
      <c r="H2721" t="s">
        <v>40</v>
      </c>
      <c r="I2721" t="str">
        <f>CONCATENATE(Table4[[#This Row],[house_number]]," ",Table4[[#This Row],[street_name]], ", New York, NY")</f>
        <v>246 E 116th St, New York, NY</v>
      </c>
    </row>
    <row r="2722" spans="1:9" x14ac:dyDescent="0.25">
      <c r="A2722">
        <v>7097834146</v>
      </c>
      <c r="B2722" s="5">
        <v>41562</v>
      </c>
      <c r="C2722">
        <v>46</v>
      </c>
      <c r="D2722">
        <f>VLOOKUP(Table4[[#This Row],[violation_code]],Table2[[#All],[violation_code]:[category]],3,FALSE)</f>
        <v>3</v>
      </c>
      <c r="E2722">
        <v>349570</v>
      </c>
      <c r="F2722" s="4">
        <v>0.60763888888888895</v>
      </c>
      <c r="G2722">
        <v>240</v>
      </c>
      <c r="H2722" t="s">
        <v>102</v>
      </c>
      <c r="I2722" t="str">
        <f>CONCATENATE(Table4[[#This Row],[house_number]]," ",Table4[[#This Row],[street_name]], ", New York, NY")</f>
        <v>240 W 116th St, New York, NY</v>
      </c>
    </row>
    <row r="2723" spans="1:9" x14ac:dyDescent="0.25">
      <c r="A2723">
        <v>7097834122</v>
      </c>
      <c r="B2723" s="5">
        <v>41562</v>
      </c>
      <c r="C2723">
        <v>46</v>
      </c>
      <c r="D2723">
        <f>VLOOKUP(Table4[[#This Row],[violation_code]],Table2[[#All],[violation_code]:[category]],3,FALSE)</f>
        <v>3</v>
      </c>
      <c r="E2723">
        <v>349570</v>
      </c>
      <c r="F2723" s="4">
        <v>0.6020833333333333</v>
      </c>
      <c r="G2723">
        <v>49</v>
      </c>
      <c r="H2723" t="s">
        <v>102</v>
      </c>
      <c r="I2723" t="str">
        <f>CONCATENATE(Table4[[#This Row],[house_number]]," ",Table4[[#This Row],[street_name]], ", New York, NY")</f>
        <v>49 W 116th St, New York, NY</v>
      </c>
    </row>
    <row r="2724" spans="1:9" x14ac:dyDescent="0.25">
      <c r="A2724">
        <v>7097834110</v>
      </c>
      <c r="B2724" s="5">
        <v>41562</v>
      </c>
      <c r="C2724">
        <v>19</v>
      </c>
      <c r="D2724">
        <f>VLOOKUP(Table4[[#This Row],[violation_code]],Table2[[#All],[violation_code]:[category]],3,FALSE)</f>
        <v>2</v>
      </c>
      <c r="E2724">
        <v>349570</v>
      </c>
      <c r="F2724" s="4">
        <v>0.59583333333333333</v>
      </c>
      <c r="G2724">
        <v>246</v>
      </c>
      <c r="H2724" t="s">
        <v>40</v>
      </c>
      <c r="I2724" t="str">
        <f>CONCATENATE(Table4[[#This Row],[house_number]]," ",Table4[[#This Row],[street_name]], ", New York, NY")</f>
        <v>246 E 116th St, New York, NY</v>
      </c>
    </row>
    <row r="2725" spans="1:9" x14ac:dyDescent="0.25">
      <c r="A2725">
        <v>7097834079</v>
      </c>
      <c r="B2725" s="5">
        <v>41562</v>
      </c>
      <c r="C2725">
        <v>14</v>
      </c>
      <c r="D2725">
        <f>VLOOKUP(Table4[[#This Row],[violation_code]],Table2[[#All],[violation_code]:[category]],3,FALSE)</f>
        <v>2</v>
      </c>
      <c r="E2725">
        <v>349570</v>
      </c>
      <c r="F2725" s="4">
        <v>0.58472222222222225</v>
      </c>
      <c r="G2725">
        <v>1815</v>
      </c>
      <c r="H2725" t="s">
        <v>60</v>
      </c>
      <c r="I2725" t="str">
        <f>CONCATENATE(Table4[[#This Row],[house_number]]," ",Table4[[#This Row],[street_name]], ", New York, NY")</f>
        <v>1815 Park Ave, New York, NY</v>
      </c>
    </row>
    <row r="2726" spans="1:9" x14ac:dyDescent="0.25">
      <c r="A2726">
        <v>7097834020</v>
      </c>
      <c r="B2726" s="5">
        <v>41562</v>
      </c>
      <c r="C2726">
        <v>19</v>
      </c>
      <c r="D2726">
        <f>VLOOKUP(Table4[[#This Row],[violation_code]],Table2[[#All],[violation_code]:[category]],3,FALSE)</f>
        <v>2</v>
      </c>
      <c r="E2726">
        <v>349570</v>
      </c>
      <c r="F2726" s="4">
        <v>0.55833333333333335</v>
      </c>
      <c r="G2726">
        <v>248</v>
      </c>
      <c r="H2726" t="s">
        <v>40</v>
      </c>
      <c r="I2726" t="str">
        <f>CONCATENATE(Table4[[#This Row],[house_number]]," ",Table4[[#This Row],[street_name]], ", New York, NY")</f>
        <v>248 E 116th St, New York, NY</v>
      </c>
    </row>
    <row r="2727" spans="1:9" x14ac:dyDescent="0.25">
      <c r="A2727">
        <v>7097833993</v>
      </c>
      <c r="B2727" s="5">
        <v>41562</v>
      </c>
      <c r="C2727">
        <v>37</v>
      </c>
      <c r="D2727">
        <f>VLOOKUP(Table4[[#This Row],[violation_code]],Table2[[#All],[violation_code]:[category]],3,FALSE)</f>
        <v>4</v>
      </c>
      <c r="E2727">
        <v>349570</v>
      </c>
      <c r="F2727" s="4">
        <v>0.47847222222222219</v>
      </c>
      <c r="G2727">
        <v>596</v>
      </c>
      <c r="H2727" t="s">
        <v>62</v>
      </c>
      <c r="I2727" t="str">
        <f>CONCATENATE(Table4[[#This Row],[house_number]]," ",Table4[[#This Row],[street_name]], ", New York, NY")</f>
        <v>596 Lenox Ave, New York, NY</v>
      </c>
    </row>
    <row r="2728" spans="1:9" x14ac:dyDescent="0.25">
      <c r="A2728">
        <v>7097833981</v>
      </c>
      <c r="B2728" s="5">
        <v>41562</v>
      </c>
      <c r="C2728">
        <v>38</v>
      </c>
      <c r="D2728">
        <f>VLOOKUP(Table4[[#This Row],[violation_code]],Table2[[#All],[violation_code]:[category]],3,FALSE)</f>
        <v>5</v>
      </c>
      <c r="E2728">
        <v>349570</v>
      </c>
      <c r="F2728" s="4">
        <v>0.4381944444444445</v>
      </c>
      <c r="G2728" t="s">
        <v>235</v>
      </c>
      <c r="H2728" t="s">
        <v>62</v>
      </c>
      <c r="I2728" t="str">
        <f>CONCATENATE(Table4[[#This Row],[house_number]]," ",Table4[[#This Row],[street_name]], ", New York, NY")</f>
        <v>553-559 Lenox Ave, New York, NY</v>
      </c>
    </row>
    <row r="2729" spans="1:9" x14ac:dyDescent="0.25">
      <c r="A2729">
        <v>7097833970</v>
      </c>
      <c r="B2729" s="5">
        <v>41562</v>
      </c>
      <c r="C2729">
        <v>40</v>
      </c>
      <c r="D2729">
        <f>VLOOKUP(Table4[[#This Row],[violation_code]],Table2[[#All],[violation_code]:[category]],3,FALSE)</f>
        <v>2</v>
      </c>
      <c r="E2729">
        <v>349570</v>
      </c>
      <c r="F2729" s="4">
        <v>0.43541666666666662</v>
      </c>
      <c r="G2729">
        <v>274</v>
      </c>
      <c r="H2729" t="s">
        <v>26</v>
      </c>
      <c r="I2729" t="str">
        <f>CONCATENATE(Table4[[#This Row],[house_number]]," ",Table4[[#This Row],[street_name]], ", New York, NY")</f>
        <v>274 W 140th St, New York, NY</v>
      </c>
    </row>
    <row r="2730" spans="1:9" x14ac:dyDescent="0.25">
      <c r="A2730">
        <v>7097833932</v>
      </c>
      <c r="B2730" s="5">
        <v>41562</v>
      </c>
      <c r="C2730">
        <v>19</v>
      </c>
      <c r="D2730">
        <f>VLOOKUP(Table4[[#This Row],[violation_code]],Table2[[#All],[violation_code]:[category]],3,FALSE)</f>
        <v>2</v>
      </c>
      <c r="E2730">
        <v>349570</v>
      </c>
      <c r="F2730" s="4">
        <v>0.40277777777777773</v>
      </c>
      <c r="G2730">
        <v>274</v>
      </c>
      <c r="H2730" t="s">
        <v>120</v>
      </c>
      <c r="I2730" t="str">
        <f>CONCATENATE(Table4[[#This Row],[house_number]]," ",Table4[[#This Row],[street_name]], ", New York, NY")</f>
        <v>274 W 145th St, New York, NY</v>
      </c>
    </row>
    <row r="2731" spans="1:9" x14ac:dyDescent="0.25">
      <c r="A2731">
        <v>7097833920</v>
      </c>
      <c r="B2731" s="5">
        <v>41562</v>
      </c>
      <c r="C2731">
        <v>20</v>
      </c>
      <c r="D2731">
        <f>VLOOKUP(Table4[[#This Row],[violation_code]],Table2[[#All],[violation_code]:[category]],3,FALSE)</f>
        <v>2</v>
      </c>
      <c r="E2731">
        <v>349570</v>
      </c>
      <c r="F2731" s="4">
        <v>0.40138888888888885</v>
      </c>
      <c r="G2731">
        <v>240</v>
      </c>
      <c r="H2731" t="s">
        <v>120</v>
      </c>
      <c r="I2731" t="str">
        <f>CONCATENATE(Table4[[#This Row],[house_number]]," ",Table4[[#This Row],[street_name]], ", New York, NY")</f>
        <v>240 W 145th St, New York, NY</v>
      </c>
    </row>
    <row r="2732" spans="1:9" x14ac:dyDescent="0.25">
      <c r="A2732">
        <v>7097833919</v>
      </c>
      <c r="B2732" s="5">
        <v>41562</v>
      </c>
      <c r="C2732">
        <v>46</v>
      </c>
      <c r="D2732">
        <f>VLOOKUP(Table4[[#This Row],[violation_code]],Table2[[#All],[violation_code]:[category]],3,FALSE)</f>
        <v>3</v>
      </c>
      <c r="E2732">
        <v>349570</v>
      </c>
      <c r="F2732" s="4">
        <v>0.39930555555555558</v>
      </c>
      <c r="G2732">
        <v>215</v>
      </c>
      <c r="H2732" t="s">
        <v>120</v>
      </c>
      <c r="I2732" t="str">
        <f>CONCATENATE(Table4[[#This Row],[house_number]]," ",Table4[[#This Row],[street_name]], ", New York, NY")</f>
        <v>215 W 145th St, New York, NY</v>
      </c>
    </row>
    <row r="2733" spans="1:9" x14ac:dyDescent="0.25">
      <c r="A2733">
        <v>7097833907</v>
      </c>
      <c r="B2733" s="5">
        <v>41562</v>
      </c>
      <c r="C2733">
        <v>38</v>
      </c>
      <c r="D2733">
        <f>VLOOKUP(Table4[[#This Row],[violation_code]],Table2[[#All],[violation_code]:[category]],3,FALSE)</f>
        <v>5</v>
      </c>
      <c r="E2733">
        <v>349570</v>
      </c>
      <c r="F2733" s="4">
        <v>0.3923611111111111</v>
      </c>
      <c r="G2733">
        <v>2312</v>
      </c>
      <c r="H2733" t="s">
        <v>90</v>
      </c>
      <c r="I2733" t="str">
        <f>CONCATENATE(Table4[[#This Row],[house_number]]," ",Table4[[#This Row],[street_name]], ", New York, NY")</f>
        <v>2312 Adam Clayton Powell, New York, NY</v>
      </c>
    </row>
    <row r="2734" spans="1:9" x14ac:dyDescent="0.25">
      <c r="A2734">
        <v>7097833890</v>
      </c>
      <c r="B2734" s="5">
        <v>41562</v>
      </c>
      <c r="C2734">
        <v>38</v>
      </c>
      <c r="D2734">
        <f>VLOOKUP(Table4[[#This Row],[violation_code]],Table2[[#All],[violation_code]:[category]],3,FALSE)</f>
        <v>5</v>
      </c>
      <c r="E2734">
        <v>349570</v>
      </c>
      <c r="F2734" s="4">
        <v>0.38958333333333334</v>
      </c>
      <c r="G2734">
        <v>549</v>
      </c>
      <c r="H2734" t="s">
        <v>62</v>
      </c>
      <c r="I2734" t="str">
        <f>CONCATENATE(Table4[[#This Row],[house_number]]," ",Table4[[#This Row],[street_name]], ", New York, NY")</f>
        <v>549 Lenox Ave, New York, NY</v>
      </c>
    </row>
    <row r="2735" spans="1:9" x14ac:dyDescent="0.25">
      <c r="A2735">
        <v>7097833877</v>
      </c>
      <c r="B2735" s="5">
        <v>41562</v>
      </c>
      <c r="C2735">
        <v>38</v>
      </c>
      <c r="D2735">
        <f>VLOOKUP(Table4[[#This Row],[violation_code]],Table2[[#All],[violation_code]:[category]],3,FALSE)</f>
        <v>5</v>
      </c>
      <c r="E2735">
        <v>349570</v>
      </c>
      <c r="F2735" s="4">
        <v>0.38055555555555554</v>
      </c>
      <c r="G2735">
        <v>40</v>
      </c>
      <c r="H2735" t="s">
        <v>119</v>
      </c>
      <c r="I2735" t="str">
        <f>CONCATENATE(Table4[[#This Row],[house_number]]," ",Table4[[#This Row],[street_name]], ", New York, NY")</f>
        <v>40 W 135th St, New York, NY</v>
      </c>
    </row>
    <row r="2736" spans="1:9" x14ac:dyDescent="0.25">
      <c r="A2736">
        <v>7097833865</v>
      </c>
      <c r="B2736" s="5">
        <v>41562</v>
      </c>
      <c r="C2736">
        <v>20</v>
      </c>
      <c r="D2736">
        <f>VLOOKUP(Table4[[#This Row],[violation_code]],Table2[[#All],[violation_code]:[category]],3,FALSE)</f>
        <v>2</v>
      </c>
      <c r="E2736">
        <v>349570</v>
      </c>
      <c r="F2736" s="4">
        <v>0.36805555555555558</v>
      </c>
      <c r="G2736">
        <v>262</v>
      </c>
      <c r="H2736" t="s">
        <v>120</v>
      </c>
      <c r="I2736" t="str">
        <f>CONCATENATE(Table4[[#This Row],[house_number]]," ",Table4[[#This Row],[street_name]], ", New York, NY")</f>
        <v>262 W 145th St, New York, NY</v>
      </c>
    </row>
    <row r="2737" spans="1:9" x14ac:dyDescent="0.25">
      <c r="A2737">
        <v>7097833841</v>
      </c>
      <c r="B2737" s="5">
        <v>41562</v>
      </c>
      <c r="C2737">
        <v>20</v>
      </c>
      <c r="D2737">
        <f>VLOOKUP(Table4[[#This Row],[violation_code]],Table2[[#All],[violation_code]:[category]],3,FALSE)</f>
        <v>2</v>
      </c>
      <c r="E2737">
        <v>349570</v>
      </c>
      <c r="F2737" s="4">
        <v>0.3666666666666667</v>
      </c>
      <c r="G2737">
        <v>262</v>
      </c>
      <c r="H2737" t="s">
        <v>120</v>
      </c>
      <c r="I2737" t="str">
        <f>CONCATENATE(Table4[[#This Row],[house_number]]," ",Table4[[#This Row],[street_name]], ", New York, NY")</f>
        <v>262 W 145th St, New York, NY</v>
      </c>
    </row>
    <row r="2738" spans="1:9" x14ac:dyDescent="0.25">
      <c r="A2738">
        <v>7097833830</v>
      </c>
      <c r="B2738" s="5">
        <v>41562</v>
      </c>
      <c r="C2738">
        <v>20</v>
      </c>
      <c r="D2738">
        <f>VLOOKUP(Table4[[#This Row],[violation_code]],Table2[[#All],[violation_code]:[category]],3,FALSE)</f>
        <v>2</v>
      </c>
      <c r="E2738">
        <v>349570</v>
      </c>
      <c r="F2738" s="4">
        <v>0.36527777777777781</v>
      </c>
      <c r="G2738">
        <v>300</v>
      </c>
      <c r="H2738" t="s">
        <v>120</v>
      </c>
      <c r="I2738" t="str">
        <f>CONCATENATE(Table4[[#This Row],[house_number]]," ",Table4[[#This Row],[street_name]], ", New York, NY")</f>
        <v>300 W 145th St, New York, NY</v>
      </c>
    </row>
    <row r="2739" spans="1:9" x14ac:dyDescent="0.25">
      <c r="A2739">
        <v>7097833786</v>
      </c>
      <c r="B2739" s="5">
        <v>41562</v>
      </c>
      <c r="C2739">
        <v>38</v>
      </c>
      <c r="D2739">
        <f>VLOOKUP(Table4[[#This Row],[violation_code]],Table2[[#All],[violation_code]:[category]],3,FALSE)</f>
        <v>5</v>
      </c>
      <c r="E2739">
        <v>349570</v>
      </c>
      <c r="F2739" s="4">
        <v>0.33819444444444446</v>
      </c>
      <c r="G2739">
        <v>3933</v>
      </c>
      <c r="H2739" t="s">
        <v>17</v>
      </c>
      <c r="I2739" t="str">
        <f>CONCATENATE(Table4[[#This Row],[house_number]]," ",Table4[[#This Row],[street_name]], ", New York, NY")</f>
        <v>3933 Broadway, New York, NY</v>
      </c>
    </row>
    <row r="2740" spans="1:9" x14ac:dyDescent="0.25">
      <c r="A2740">
        <v>7097833750</v>
      </c>
      <c r="B2740" s="5">
        <v>41562</v>
      </c>
      <c r="C2740">
        <v>19</v>
      </c>
      <c r="D2740">
        <f>VLOOKUP(Table4[[#This Row],[violation_code]],Table2[[#All],[violation_code]:[category]],3,FALSE)</f>
        <v>2</v>
      </c>
      <c r="E2740">
        <v>349570</v>
      </c>
      <c r="F2740" s="4">
        <v>0.27986111111111112</v>
      </c>
      <c r="G2740">
        <v>3544</v>
      </c>
      <c r="H2740" t="s">
        <v>17</v>
      </c>
      <c r="I2740" t="str">
        <f>CONCATENATE(Table4[[#This Row],[house_number]]," ",Table4[[#This Row],[street_name]], ", New York, NY")</f>
        <v>3544 Broadway, New York, NY</v>
      </c>
    </row>
    <row r="2741" spans="1:9" x14ac:dyDescent="0.25">
      <c r="A2741">
        <v>7097833749</v>
      </c>
      <c r="B2741" s="5">
        <v>41562</v>
      </c>
      <c r="C2741">
        <v>20</v>
      </c>
      <c r="D2741">
        <f>VLOOKUP(Table4[[#This Row],[violation_code]],Table2[[#All],[violation_code]:[category]],3,FALSE)</f>
        <v>2</v>
      </c>
      <c r="E2741">
        <v>349570</v>
      </c>
      <c r="F2741" s="4">
        <v>0.25555555555555559</v>
      </c>
      <c r="G2741">
        <v>251</v>
      </c>
      <c r="H2741" t="s">
        <v>245</v>
      </c>
      <c r="I2741" t="str">
        <f>CONCATENATE(Table4[[#This Row],[house_number]]," ",Table4[[#This Row],[street_name]], ", New York, NY")</f>
        <v>251 W 100th St, New York, NY</v>
      </c>
    </row>
    <row r="2742" spans="1:9" x14ac:dyDescent="0.25">
      <c r="A2742">
        <v>7097833737</v>
      </c>
      <c r="B2742" s="5">
        <v>41562</v>
      </c>
      <c r="C2742">
        <v>19</v>
      </c>
      <c r="D2742">
        <f>VLOOKUP(Table4[[#This Row],[violation_code]],Table2[[#All],[violation_code]:[category]],3,FALSE)</f>
        <v>2</v>
      </c>
      <c r="E2742">
        <v>349570</v>
      </c>
      <c r="F2742" s="4">
        <v>0.24791666666666667</v>
      </c>
      <c r="G2742">
        <v>2766</v>
      </c>
      <c r="H2742" t="s">
        <v>17</v>
      </c>
      <c r="I2742" t="str">
        <f>CONCATENATE(Table4[[#This Row],[house_number]]," ",Table4[[#This Row],[street_name]], ", New York, NY")</f>
        <v>2766 Broadway, New York, NY</v>
      </c>
    </row>
    <row r="2743" spans="1:9" x14ac:dyDescent="0.25">
      <c r="A2743">
        <v>7097833725</v>
      </c>
      <c r="B2743" s="5">
        <v>41562</v>
      </c>
      <c r="C2743">
        <v>19</v>
      </c>
      <c r="D2743">
        <f>VLOOKUP(Table4[[#This Row],[violation_code]],Table2[[#All],[violation_code]:[category]],3,FALSE)</f>
        <v>2</v>
      </c>
      <c r="E2743">
        <v>349570</v>
      </c>
      <c r="F2743" s="4">
        <v>0.24374999999999999</v>
      </c>
      <c r="G2743">
        <v>2848</v>
      </c>
      <c r="H2743" t="s">
        <v>17</v>
      </c>
      <c r="I2743" t="str">
        <f>CONCATENATE(Table4[[#This Row],[house_number]]," ",Table4[[#This Row],[street_name]], ", New York, NY")</f>
        <v>2848 Broadway, New York, NY</v>
      </c>
    </row>
    <row r="2744" spans="1:9" x14ac:dyDescent="0.25">
      <c r="A2744">
        <v>7097833713</v>
      </c>
      <c r="B2744" s="5">
        <v>41562</v>
      </c>
      <c r="C2744">
        <v>19</v>
      </c>
      <c r="D2744">
        <f>VLOOKUP(Table4[[#This Row],[violation_code]],Table2[[#All],[violation_code]:[category]],3,FALSE)</f>
        <v>2</v>
      </c>
      <c r="E2744">
        <v>349570</v>
      </c>
      <c r="F2744" s="4">
        <v>0.24097222222222223</v>
      </c>
      <c r="G2744">
        <v>945</v>
      </c>
      <c r="H2744" t="s">
        <v>16</v>
      </c>
      <c r="I2744" t="str">
        <f>CONCATENATE(Table4[[#This Row],[house_number]]," ",Table4[[#This Row],[street_name]], ", New York, NY")</f>
        <v>945 Amsterdam Ave, New York, NY</v>
      </c>
    </row>
    <row r="2745" spans="1:9" x14ac:dyDescent="0.25">
      <c r="A2745">
        <v>7097833701</v>
      </c>
      <c r="B2745" s="5">
        <v>41562</v>
      </c>
      <c r="C2745">
        <v>40</v>
      </c>
      <c r="D2745">
        <f>VLOOKUP(Table4[[#This Row],[violation_code]],Table2[[#All],[violation_code]:[category]],3,FALSE)</f>
        <v>2</v>
      </c>
      <c r="E2745">
        <v>349570</v>
      </c>
      <c r="F2745" s="4">
        <v>0.23819444444444446</v>
      </c>
      <c r="G2745">
        <v>78</v>
      </c>
      <c r="H2745" t="s">
        <v>160</v>
      </c>
      <c r="I2745" t="str">
        <f>CONCATENATE(Table4[[#This Row],[house_number]]," ",Table4[[#This Row],[street_name]], ", New York, NY")</f>
        <v>78 Manhattan Ave, New York, NY</v>
      </c>
    </row>
    <row r="2746" spans="1:9" x14ac:dyDescent="0.25">
      <c r="A2746">
        <v>7097834225</v>
      </c>
      <c r="B2746" s="5">
        <v>41562</v>
      </c>
      <c r="C2746">
        <v>40</v>
      </c>
      <c r="D2746">
        <f>VLOOKUP(Table4[[#This Row],[violation_code]],Table2[[#All],[violation_code]:[category]],3,FALSE)</f>
        <v>2</v>
      </c>
      <c r="E2746">
        <v>349570</v>
      </c>
      <c r="F2746" s="4">
        <v>0.62569444444444444</v>
      </c>
      <c r="G2746" t="s">
        <v>267</v>
      </c>
      <c r="H2746" t="s">
        <v>51</v>
      </c>
      <c r="I2746" t="str">
        <f>CONCATENATE(Table4[[#This Row],[house_number]]," ",Table4[[#This Row],[street_name]], ", New York, NY")</f>
        <v>43-45 W 129th St, New York, NY</v>
      </c>
    </row>
    <row r="2747" spans="1:9" x14ac:dyDescent="0.25">
      <c r="A2747">
        <v>7097834237</v>
      </c>
      <c r="B2747" s="5">
        <v>41562</v>
      </c>
      <c r="C2747">
        <v>19</v>
      </c>
      <c r="D2747">
        <f>VLOOKUP(Table4[[#This Row],[violation_code]],Table2[[#All],[violation_code]:[category]],3,FALSE)</f>
        <v>2</v>
      </c>
      <c r="E2747">
        <v>349570</v>
      </c>
      <c r="F2747" s="4">
        <v>0.62708333333333333</v>
      </c>
      <c r="G2747">
        <v>380</v>
      </c>
      <c r="H2747" t="s">
        <v>62</v>
      </c>
      <c r="I2747" t="str">
        <f>CONCATENATE(Table4[[#This Row],[house_number]]," ",Table4[[#This Row],[street_name]], ", New York, NY")</f>
        <v>380 Lenox Ave, New York, NY</v>
      </c>
    </row>
    <row r="2748" spans="1:9" x14ac:dyDescent="0.25">
      <c r="A2748">
        <v>7097834195</v>
      </c>
      <c r="B2748" s="5">
        <v>41562</v>
      </c>
      <c r="C2748">
        <v>19</v>
      </c>
      <c r="D2748">
        <f>VLOOKUP(Table4[[#This Row],[violation_code]],Table2[[#All],[violation_code]:[category]],3,FALSE)</f>
        <v>2</v>
      </c>
      <c r="E2748">
        <v>349570</v>
      </c>
      <c r="F2748" s="4">
        <v>0.61944444444444446</v>
      </c>
      <c r="G2748">
        <v>246</v>
      </c>
      <c r="H2748" t="s">
        <v>40</v>
      </c>
      <c r="I2748" t="str">
        <f>CONCATENATE(Table4[[#This Row],[house_number]]," ",Table4[[#This Row],[street_name]], ", New York, NY")</f>
        <v>246 E 116th St, New York, NY</v>
      </c>
    </row>
    <row r="2749" spans="1:9" x14ac:dyDescent="0.25">
      <c r="A2749">
        <v>7097834183</v>
      </c>
      <c r="B2749" s="5">
        <v>41562</v>
      </c>
      <c r="C2749">
        <v>14</v>
      </c>
      <c r="D2749">
        <f>VLOOKUP(Table4[[#This Row],[violation_code]],Table2[[#All],[violation_code]:[category]],3,FALSE)</f>
        <v>2</v>
      </c>
      <c r="E2749">
        <v>349570</v>
      </c>
      <c r="F2749" s="4">
        <v>0.61736111111111114</v>
      </c>
      <c r="G2749">
        <v>1869</v>
      </c>
      <c r="H2749" t="s">
        <v>110</v>
      </c>
      <c r="I2749" t="str">
        <f>CONCATENATE(Table4[[#This Row],[house_number]]," ",Table4[[#This Row],[street_name]], ", New York, NY")</f>
        <v>1869 Lexington Ave, New York, NY</v>
      </c>
    </row>
    <row r="2750" spans="1:9" x14ac:dyDescent="0.25">
      <c r="A2750">
        <v>7097834171</v>
      </c>
      <c r="B2750" s="5">
        <v>41562</v>
      </c>
      <c r="C2750">
        <v>16</v>
      </c>
      <c r="D2750">
        <f>VLOOKUP(Table4[[#This Row],[violation_code]],Table2[[#All],[violation_code]:[category]],3,FALSE)</f>
        <v>2</v>
      </c>
      <c r="E2750">
        <v>349570</v>
      </c>
      <c r="F2750" s="4">
        <v>0.61388888888888882</v>
      </c>
      <c r="G2750">
        <v>36</v>
      </c>
      <c r="H2750" t="s">
        <v>102</v>
      </c>
      <c r="I2750" t="str">
        <f>CONCATENATE(Table4[[#This Row],[house_number]]," ",Table4[[#This Row],[street_name]], ", New York, NY")</f>
        <v>36 W 116th St, New York, NY</v>
      </c>
    </row>
    <row r="2751" spans="1:9" x14ac:dyDescent="0.25">
      <c r="A2751">
        <v>7097834160</v>
      </c>
      <c r="B2751" s="5">
        <v>41562</v>
      </c>
      <c r="C2751">
        <v>46</v>
      </c>
      <c r="D2751">
        <f>VLOOKUP(Table4[[#This Row],[violation_code]],Table2[[#All],[violation_code]:[category]],3,FALSE)</f>
        <v>3</v>
      </c>
      <c r="E2751">
        <v>349570</v>
      </c>
      <c r="F2751" s="4">
        <v>0.6118055555555556</v>
      </c>
      <c r="G2751">
        <v>137</v>
      </c>
      <c r="H2751" t="s">
        <v>102</v>
      </c>
      <c r="I2751" t="str">
        <f>CONCATENATE(Table4[[#This Row],[house_number]]," ",Table4[[#This Row],[street_name]], ", New York, NY")</f>
        <v>137 W 116th St, New York, NY</v>
      </c>
    </row>
    <row r="2752" spans="1:9" x14ac:dyDescent="0.25">
      <c r="A2752">
        <v>7097834158</v>
      </c>
      <c r="B2752" s="5">
        <v>41562</v>
      </c>
      <c r="C2752">
        <v>46</v>
      </c>
      <c r="D2752">
        <f>VLOOKUP(Table4[[#This Row],[violation_code]],Table2[[#All],[violation_code]:[category]],3,FALSE)</f>
        <v>3</v>
      </c>
      <c r="E2752">
        <v>349570</v>
      </c>
      <c r="F2752" s="4">
        <v>0.60972222222222217</v>
      </c>
      <c r="G2752">
        <v>242</v>
      </c>
      <c r="H2752" t="s">
        <v>102</v>
      </c>
      <c r="I2752" t="str">
        <f>CONCATENATE(Table4[[#This Row],[house_number]]," ",Table4[[#This Row],[street_name]], ", New York, NY")</f>
        <v>242 W 116th St, New York, NY</v>
      </c>
    </row>
    <row r="2753" spans="1:9" x14ac:dyDescent="0.25">
      <c r="A2753">
        <v>7097834134</v>
      </c>
      <c r="B2753" s="5">
        <v>41562</v>
      </c>
      <c r="C2753">
        <v>46</v>
      </c>
      <c r="D2753">
        <f>VLOOKUP(Table4[[#This Row],[violation_code]],Table2[[#All],[violation_code]:[category]],3,FALSE)</f>
        <v>3</v>
      </c>
      <c r="E2753">
        <v>349570</v>
      </c>
      <c r="F2753" s="4">
        <v>0.60555555555555551</v>
      </c>
      <c r="G2753">
        <v>24</v>
      </c>
      <c r="H2753" t="s">
        <v>102</v>
      </c>
      <c r="I2753" t="str">
        <f>CONCATENATE(Table4[[#This Row],[house_number]]," ",Table4[[#This Row],[street_name]], ", New York, NY")</f>
        <v>24 W 116th St, New York, NY</v>
      </c>
    </row>
    <row r="2754" spans="1:9" x14ac:dyDescent="0.25">
      <c r="A2754">
        <v>7097834109</v>
      </c>
      <c r="B2754" s="5">
        <v>41562</v>
      </c>
      <c r="C2754">
        <v>18</v>
      </c>
      <c r="D2754">
        <f>VLOOKUP(Table4[[#This Row],[violation_code]],Table2[[#All],[violation_code]:[category]],3,FALSE)</f>
        <v>2</v>
      </c>
      <c r="E2754">
        <v>349570</v>
      </c>
      <c r="F2754" s="4">
        <v>0.59375</v>
      </c>
      <c r="G2754">
        <v>2265</v>
      </c>
      <c r="H2754" t="s">
        <v>30</v>
      </c>
      <c r="I2754" t="str">
        <f>CONCATENATE(Table4[[#This Row],[house_number]]," ",Table4[[#This Row],[street_name]], ", New York, NY")</f>
        <v>2265 2nd Ave, New York, NY</v>
      </c>
    </row>
    <row r="2755" spans="1:9" x14ac:dyDescent="0.25">
      <c r="A2755">
        <v>7097834092</v>
      </c>
      <c r="B2755" s="5">
        <v>41562</v>
      </c>
      <c r="C2755">
        <v>16</v>
      </c>
      <c r="D2755">
        <f>VLOOKUP(Table4[[#This Row],[violation_code]],Table2[[#All],[violation_code]:[category]],3,FALSE)</f>
        <v>2</v>
      </c>
      <c r="E2755">
        <v>349570</v>
      </c>
      <c r="F2755" s="4">
        <v>0.59097222222222223</v>
      </c>
      <c r="G2755">
        <v>248</v>
      </c>
      <c r="H2755" t="s">
        <v>39</v>
      </c>
      <c r="I2755" t="str">
        <f>CONCATENATE(Table4[[#This Row],[house_number]]," ",Table4[[#This Row],[street_name]], ", New York, NY")</f>
        <v>248 E 125th St, New York, NY</v>
      </c>
    </row>
    <row r="2756" spans="1:9" x14ac:dyDescent="0.25">
      <c r="A2756">
        <v>7097834080</v>
      </c>
      <c r="B2756" s="5">
        <v>41562</v>
      </c>
      <c r="C2756">
        <v>17</v>
      </c>
      <c r="D2756">
        <f>VLOOKUP(Table4[[#This Row],[violation_code]],Table2[[#All],[violation_code]:[category]],3,FALSE)</f>
        <v>2</v>
      </c>
      <c r="E2756">
        <v>349570</v>
      </c>
      <c r="F2756" s="4">
        <v>0.58819444444444446</v>
      </c>
      <c r="G2756">
        <v>169</v>
      </c>
      <c r="H2756" t="s">
        <v>39</v>
      </c>
      <c r="I2756" t="str">
        <f>CONCATENATE(Table4[[#This Row],[house_number]]," ",Table4[[#This Row],[street_name]], ", New York, NY")</f>
        <v>169 E 125th St, New York, NY</v>
      </c>
    </row>
    <row r="2757" spans="1:9" x14ac:dyDescent="0.25">
      <c r="A2757">
        <v>7097834055</v>
      </c>
      <c r="B2757" s="5">
        <v>41562</v>
      </c>
      <c r="C2757">
        <v>20</v>
      </c>
      <c r="D2757">
        <f>VLOOKUP(Table4[[#This Row],[violation_code]],Table2[[#All],[violation_code]:[category]],3,FALSE)</f>
        <v>2</v>
      </c>
      <c r="E2757">
        <v>349570</v>
      </c>
      <c r="F2757" s="4">
        <v>0.57777777777777783</v>
      </c>
      <c r="G2757">
        <v>145</v>
      </c>
      <c r="H2757" t="s">
        <v>39</v>
      </c>
      <c r="I2757" t="str">
        <f>CONCATENATE(Table4[[#This Row],[house_number]]," ",Table4[[#This Row],[street_name]], ", New York, NY")</f>
        <v>145 E 125th St, New York, NY</v>
      </c>
    </row>
    <row r="2758" spans="1:9" x14ac:dyDescent="0.25">
      <c r="A2758">
        <v>7097834043</v>
      </c>
      <c r="B2758" s="5">
        <v>41562</v>
      </c>
      <c r="C2758">
        <v>17</v>
      </c>
      <c r="D2758">
        <f>VLOOKUP(Table4[[#This Row],[violation_code]],Table2[[#All],[violation_code]:[category]],3,FALSE)</f>
        <v>2</v>
      </c>
      <c r="E2758">
        <v>349570</v>
      </c>
      <c r="F2758" s="4">
        <v>0.57638888888888895</v>
      </c>
      <c r="G2758">
        <v>165</v>
      </c>
      <c r="H2758" t="s">
        <v>39</v>
      </c>
      <c r="I2758" t="str">
        <f>CONCATENATE(Table4[[#This Row],[house_number]]," ",Table4[[#This Row],[street_name]], ", New York, NY")</f>
        <v>165 E 125th St, New York, NY</v>
      </c>
    </row>
    <row r="2759" spans="1:9" x14ac:dyDescent="0.25">
      <c r="A2759">
        <v>7097834031</v>
      </c>
      <c r="B2759" s="5">
        <v>41562</v>
      </c>
      <c r="C2759">
        <v>19</v>
      </c>
      <c r="D2759">
        <f>VLOOKUP(Table4[[#This Row],[violation_code]],Table2[[#All],[violation_code]:[category]],3,FALSE)</f>
        <v>2</v>
      </c>
      <c r="E2759">
        <v>349570</v>
      </c>
      <c r="F2759" s="4">
        <v>0.56111111111111112</v>
      </c>
      <c r="G2759">
        <v>2272</v>
      </c>
      <c r="H2759" t="s">
        <v>33</v>
      </c>
      <c r="I2759" t="str">
        <f>CONCATENATE(Table4[[#This Row],[house_number]]," ",Table4[[#This Row],[street_name]], ", New York, NY")</f>
        <v>2272 1st Ave, New York, NY</v>
      </c>
    </row>
    <row r="2760" spans="1:9" x14ac:dyDescent="0.25">
      <c r="A2760">
        <v>7097834018</v>
      </c>
      <c r="B2760" s="5">
        <v>41562</v>
      </c>
      <c r="C2760">
        <v>46</v>
      </c>
      <c r="D2760">
        <f>VLOOKUP(Table4[[#This Row],[violation_code]],Table2[[#All],[violation_code]:[category]],3,FALSE)</f>
        <v>3</v>
      </c>
      <c r="E2760">
        <v>349570</v>
      </c>
      <c r="F2760" s="4">
        <v>0.55555555555555558</v>
      </c>
      <c r="G2760">
        <v>160</v>
      </c>
      <c r="H2760" t="s">
        <v>40</v>
      </c>
      <c r="I2760" t="str">
        <f>CONCATENATE(Table4[[#This Row],[house_number]]," ",Table4[[#This Row],[street_name]], ", New York, NY")</f>
        <v>160 E 116th St, New York, NY</v>
      </c>
    </row>
    <row r="2761" spans="1:9" x14ac:dyDescent="0.25">
      <c r="A2761">
        <v>7097834006</v>
      </c>
      <c r="B2761" s="5">
        <v>41562</v>
      </c>
      <c r="C2761">
        <v>38</v>
      </c>
      <c r="D2761">
        <f>VLOOKUP(Table4[[#This Row],[violation_code]],Table2[[#All],[violation_code]:[category]],3,FALSE)</f>
        <v>5</v>
      </c>
      <c r="E2761">
        <v>349570</v>
      </c>
      <c r="F2761" s="4">
        <v>0.47986111111111113</v>
      </c>
      <c r="G2761">
        <v>620</v>
      </c>
      <c r="H2761" t="s">
        <v>62</v>
      </c>
      <c r="I2761" t="str">
        <f>CONCATENATE(Table4[[#This Row],[house_number]]," ",Table4[[#This Row],[street_name]], ", New York, NY")</f>
        <v>620 Lenox Ave, New York, NY</v>
      </c>
    </row>
    <row r="2762" spans="1:9" x14ac:dyDescent="0.25">
      <c r="A2762">
        <v>7097833968</v>
      </c>
      <c r="B2762" s="5">
        <v>41562</v>
      </c>
      <c r="C2762">
        <v>48</v>
      </c>
      <c r="D2762">
        <f>VLOOKUP(Table4[[#This Row],[violation_code]],Table2[[#All],[violation_code]:[category]],3,FALSE)</f>
        <v>3</v>
      </c>
      <c r="E2762">
        <v>349570</v>
      </c>
      <c r="F2762" s="4">
        <v>0.43402777777777773</v>
      </c>
      <c r="G2762">
        <v>741</v>
      </c>
      <c r="H2762" t="s">
        <v>67</v>
      </c>
      <c r="I2762" t="str">
        <f>CONCATENATE(Table4[[#This Row],[house_number]]," ",Table4[[#This Row],[street_name]], ", New York, NY")</f>
        <v>741 St Nicholas Ave, New York, NY</v>
      </c>
    </row>
    <row r="2763" spans="1:9" x14ac:dyDescent="0.25">
      <c r="A2763">
        <v>7097833956</v>
      </c>
      <c r="B2763" s="5">
        <v>41562</v>
      </c>
      <c r="C2763">
        <v>48</v>
      </c>
      <c r="D2763">
        <f>VLOOKUP(Table4[[#This Row],[violation_code]],Table2[[#All],[violation_code]:[category]],3,FALSE)</f>
        <v>3</v>
      </c>
      <c r="E2763">
        <v>349570</v>
      </c>
      <c r="F2763" s="4">
        <v>0.43194444444444446</v>
      </c>
      <c r="G2763">
        <v>759</v>
      </c>
      <c r="H2763" t="s">
        <v>67</v>
      </c>
      <c r="I2763" t="str">
        <f>CONCATENATE(Table4[[#This Row],[house_number]]," ",Table4[[#This Row],[street_name]], ", New York, NY")</f>
        <v>759 St Nicholas Ave, New York, NY</v>
      </c>
    </row>
    <row r="2764" spans="1:9" x14ac:dyDescent="0.25">
      <c r="A2764">
        <v>7097833944</v>
      </c>
      <c r="B2764" s="5">
        <v>41562</v>
      </c>
      <c r="C2764">
        <v>19</v>
      </c>
      <c r="D2764">
        <f>VLOOKUP(Table4[[#This Row],[violation_code]],Table2[[#All],[violation_code]:[category]],3,FALSE)</f>
        <v>2</v>
      </c>
      <c r="E2764">
        <v>349570</v>
      </c>
      <c r="F2764" s="4">
        <v>0.40416666666666662</v>
      </c>
      <c r="G2764">
        <v>274</v>
      </c>
      <c r="H2764" t="s">
        <v>120</v>
      </c>
      <c r="I2764" t="str">
        <f>CONCATENATE(Table4[[#This Row],[house_number]]," ",Table4[[#This Row],[street_name]], ", New York, NY")</f>
        <v>274 W 145th St, New York, NY</v>
      </c>
    </row>
    <row r="2765" spans="1:9" x14ac:dyDescent="0.25">
      <c r="A2765">
        <v>7097833889</v>
      </c>
      <c r="B2765" s="5">
        <v>41562</v>
      </c>
      <c r="C2765">
        <v>38</v>
      </c>
      <c r="D2765">
        <f>VLOOKUP(Table4[[#This Row],[violation_code]],Table2[[#All],[violation_code]:[category]],3,FALSE)</f>
        <v>5</v>
      </c>
      <c r="E2765">
        <v>349570</v>
      </c>
      <c r="F2765" s="4">
        <v>0.38263888888888892</v>
      </c>
      <c r="G2765">
        <v>24</v>
      </c>
      <c r="H2765" t="s">
        <v>119</v>
      </c>
      <c r="I2765" t="str">
        <f>CONCATENATE(Table4[[#This Row],[house_number]]," ",Table4[[#This Row],[street_name]], ", New York, NY")</f>
        <v>24 W 135th St, New York, NY</v>
      </c>
    </row>
    <row r="2766" spans="1:9" x14ac:dyDescent="0.25">
      <c r="A2766">
        <v>7097833853</v>
      </c>
      <c r="B2766" s="5">
        <v>41562</v>
      </c>
      <c r="C2766">
        <v>20</v>
      </c>
      <c r="D2766">
        <f>VLOOKUP(Table4[[#This Row],[violation_code]],Table2[[#All],[violation_code]:[category]],3,FALSE)</f>
        <v>2</v>
      </c>
      <c r="E2766">
        <v>349570</v>
      </c>
      <c r="F2766" s="4">
        <v>0.36736111111111108</v>
      </c>
      <c r="G2766">
        <v>262</v>
      </c>
      <c r="H2766" t="s">
        <v>120</v>
      </c>
      <c r="I2766" t="str">
        <f>CONCATENATE(Table4[[#This Row],[house_number]]," ",Table4[[#This Row],[street_name]], ", New York, NY")</f>
        <v>262 W 145th St, New York, NY</v>
      </c>
    </row>
    <row r="2767" spans="1:9" x14ac:dyDescent="0.25">
      <c r="A2767">
        <v>7097833828</v>
      </c>
      <c r="B2767" s="5">
        <v>41562</v>
      </c>
      <c r="C2767">
        <v>38</v>
      </c>
      <c r="D2767">
        <f>VLOOKUP(Table4[[#This Row],[violation_code]],Table2[[#All],[violation_code]:[category]],3,FALSE)</f>
        <v>5</v>
      </c>
      <c r="E2767">
        <v>349570</v>
      </c>
      <c r="F2767" s="4">
        <v>0.34652777777777777</v>
      </c>
      <c r="G2767">
        <v>3823</v>
      </c>
      <c r="H2767" t="s">
        <v>17</v>
      </c>
      <c r="I2767" t="str">
        <f>CONCATENATE(Table4[[#This Row],[house_number]]," ",Table4[[#This Row],[street_name]], ", New York, NY")</f>
        <v>3823 Broadway, New York, NY</v>
      </c>
    </row>
    <row r="2768" spans="1:9" x14ac:dyDescent="0.25">
      <c r="A2768">
        <v>7097833816</v>
      </c>
      <c r="B2768" s="5">
        <v>41562</v>
      </c>
      <c r="C2768">
        <v>38</v>
      </c>
      <c r="D2768">
        <f>VLOOKUP(Table4[[#This Row],[violation_code]],Table2[[#All],[violation_code]:[category]],3,FALSE)</f>
        <v>5</v>
      </c>
      <c r="E2768">
        <v>349570</v>
      </c>
      <c r="F2768" s="4">
        <v>0.3430555555555555</v>
      </c>
      <c r="G2768">
        <v>3815</v>
      </c>
      <c r="H2768" t="s">
        <v>17</v>
      </c>
      <c r="I2768" t="str">
        <f>CONCATENATE(Table4[[#This Row],[house_number]]," ",Table4[[#This Row],[street_name]], ", New York, NY")</f>
        <v>3815 Broadway, New York, NY</v>
      </c>
    </row>
    <row r="2769" spans="1:9" x14ac:dyDescent="0.25">
      <c r="A2769">
        <v>7097833804</v>
      </c>
      <c r="B2769" s="5">
        <v>41562</v>
      </c>
      <c r="C2769">
        <v>38</v>
      </c>
      <c r="D2769">
        <f>VLOOKUP(Table4[[#This Row],[violation_code]],Table2[[#All],[violation_code]:[category]],3,FALSE)</f>
        <v>5</v>
      </c>
      <c r="E2769">
        <v>349570</v>
      </c>
      <c r="F2769" s="4">
        <v>0.34166666666666662</v>
      </c>
      <c r="G2769">
        <v>3851</v>
      </c>
      <c r="H2769" t="s">
        <v>17</v>
      </c>
      <c r="I2769" t="str">
        <f>CONCATENATE(Table4[[#This Row],[house_number]]," ",Table4[[#This Row],[street_name]], ", New York, NY")</f>
        <v>3851 Broadway, New York, NY</v>
      </c>
    </row>
    <row r="2770" spans="1:9" x14ac:dyDescent="0.25">
      <c r="A2770">
        <v>7097833798</v>
      </c>
      <c r="B2770" s="5">
        <v>41562</v>
      </c>
      <c r="C2770">
        <v>38</v>
      </c>
      <c r="D2770">
        <f>VLOOKUP(Table4[[#This Row],[violation_code]],Table2[[#All],[violation_code]:[category]],3,FALSE)</f>
        <v>5</v>
      </c>
      <c r="E2770">
        <v>349570</v>
      </c>
      <c r="F2770" s="4">
        <v>0.34097222222222223</v>
      </c>
      <c r="G2770">
        <v>3889</v>
      </c>
      <c r="H2770" t="s">
        <v>17</v>
      </c>
      <c r="I2770" t="str">
        <f>CONCATENATE(Table4[[#This Row],[house_number]]," ",Table4[[#This Row],[street_name]], ", New York, NY")</f>
        <v>3889 Broadway, New York, NY</v>
      </c>
    </row>
    <row r="2771" spans="1:9" x14ac:dyDescent="0.25">
      <c r="A2771">
        <v>7097833774</v>
      </c>
      <c r="B2771" s="5">
        <v>41562</v>
      </c>
      <c r="C2771">
        <v>19</v>
      </c>
      <c r="D2771">
        <f>VLOOKUP(Table4[[#This Row],[violation_code]],Table2[[#All],[violation_code]:[category]],3,FALSE)</f>
        <v>2</v>
      </c>
      <c r="E2771">
        <v>349570</v>
      </c>
      <c r="F2771" s="4">
        <v>0.29791666666666666</v>
      </c>
      <c r="G2771">
        <v>588</v>
      </c>
      <c r="H2771" t="s">
        <v>62</v>
      </c>
      <c r="I2771" t="str">
        <f>CONCATENATE(Table4[[#This Row],[house_number]]," ",Table4[[#This Row],[street_name]], ", New York, NY")</f>
        <v>588 Lenox Ave, New York, NY</v>
      </c>
    </row>
    <row r="2772" spans="1:9" x14ac:dyDescent="0.25">
      <c r="A2772">
        <v>7097833762</v>
      </c>
      <c r="B2772" s="5">
        <v>41562</v>
      </c>
      <c r="C2772">
        <v>40</v>
      </c>
      <c r="D2772">
        <f>VLOOKUP(Table4[[#This Row],[violation_code]],Table2[[#All],[violation_code]:[category]],3,FALSE)</f>
        <v>2</v>
      </c>
      <c r="E2772">
        <v>349570</v>
      </c>
      <c r="F2772" s="4">
        <v>0.28541666666666665</v>
      </c>
      <c r="G2772">
        <v>860</v>
      </c>
      <c r="H2772" t="s">
        <v>103</v>
      </c>
      <c r="I2772" t="str">
        <f>CONCATENATE(Table4[[#This Row],[house_number]]," ",Table4[[#This Row],[street_name]], ", New York, NY")</f>
        <v>860 Riverside Dr, New York, NY</v>
      </c>
    </row>
    <row r="2773" spans="1:9" x14ac:dyDescent="0.25">
      <c r="A2773">
        <v>7097833695</v>
      </c>
      <c r="B2773" s="5">
        <v>41562</v>
      </c>
      <c r="C2773">
        <v>40</v>
      </c>
      <c r="D2773">
        <f>VLOOKUP(Table4[[#This Row],[violation_code]],Table2[[#All],[violation_code]:[category]],3,FALSE)</f>
        <v>2</v>
      </c>
      <c r="E2773">
        <v>349570</v>
      </c>
      <c r="F2773" s="4">
        <v>0.23194444444444443</v>
      </c>
      <c r="G2773">
        <v>64</v>
      </c>
      <c r="H2773" t="s">
        <v>184</v>
      </c>
      <c r="I2773" t="str">
        <f>CONCATENATE(Table4[[#This Row],[house_number]]," ",Table4[[#This Row],[street_name]], ", New York, NY")</f>
        <v>64 E 111th St, New York, NY</v>
      </c>
    </row>
    <row r="2774" spans="1:9" x14ac:dyDescent="0.25">
      <c r="A2774">
        <v>7097834493</v>
      </c>
      <c r="B2774" s="5">
        <v>41563</v>
      </c>
      <c r="C2774">
        <v>38</v>
      </c>
      <c r="D2774">
        <f>VLOOKUP(Table4[[#This Row],[violation_code]],Table2[[#All],[violation_code]:[category]],3,FALSE)</f>
        <v>5</v>
      </c>
      <c r="E2774">
        <v>349570</v>
      </c>
      <c r="F2774" s="4">
        <v>0.47847222222222219</v>
      </c>
      <c r="G2774">
        <v>592</v>
      </c>
      <c r="H2774" t="s">
        <v>93</v>
      </c>
      <c r="I2774" t="str">
        <f>CONCATENATE(Table4[[#This Row],[house_number]]," ",Table4[[#This Row],[street_name]], ", New York, NY")</f>
        <v>592 W 207th St, New York, NY</v>
      </c>
    </row>
    <row r="2775" spans="1:9" x14ac:dyDescent="0.25">
      <c r="A2775">
        <v>7097834481</v>
      </c>
      <c r="B2775" s="5">
        <v>41563</v>
      </c>
      <c r="C2775">
        <v>40</v>
      </c>
      <c r="D2775">
        <f>VLOOKUP(Table4[[#This Row],[violation_code]],Table2[[#All],[violation_code]:[category]],3,FALSE)</f>
        <v>2</v>
      </c>
      <c r="E2775">
        <v>349570</v>
      </c>
      <c r="F2775" s="4">
        <v>0.4770833333333333</v>
      </c>
      <c r="G2775">
        <v>4955</v>
      </c>
      <c r="H2775" t="s">
        <v>17</v>
      </c>
      <c r="I2775" t="str">
        <f>CONCATENATE(Table4[[#This Row],[house_number]]," ",Table4[[#This Row],[street_name]], ", New York, NY")</f>
        <v>4955 Broadway, New York, NY</v>
      </c>
    </row>
    <row r="2776" spans="1:9" x14ac:dyDescent="0.25">
      <c r="A2776">
        <v>7097834470</v>
      </c>
      <c r="B2776" s="5">
        <v>41563</v>
      </c>
      <c r="C2776">
        <v>19</v>
      </c>
      <c r="D2776">
        <f>VLOOKUP(Table4[[#This Row],[violation_code]],Table2[[#All],[violation_code]:[category]],3,FALSE)</f>
        <v>2</v>
      </c>
      <c r="E2776">
        <v>349570</v>
      </c>
      <c r="F2776" s="4">
        <v>0.47569444444444442</v>
      </c>
      <c r="G2776">
        <v>4977</v>
      </c>
      <c r="H2776" t="s">
        <v>17</v>
      </c>
      <c r="I2776" t="str">
        <f>CONCATENATE(Table4[[#This Row],[house_number]]," ",Table4[[#This Row],[street_name]], ", New York, NY")</f>
        <v>4977 Broadway, New York, NY</v>
      </c>
    </row>
    <row r="2777" spans="1:9" x14ac:dyDescent="0.25">
      <c r="A2777">
        <v>7097834468</v>
      </c>
      <c r="B2777" s="5">
        <v>41563</v>
      </c>
      <c r="C2777">
        <v>19</v>
      </c>
      <c r="D2777">
        <f>VLOOKUP(Table4[[#This Row],[violation_code]],Table2[[#All],[violation_code]:[category]],3,FALSE)</f>
        <v>2</v>
      </c>
      <c r="E2777">
        <v>349570</v>
      </c>
      <c r="F2777" s="4">
        <v>0.4597222222222222</v>
      </c>
      <c r="G2777">
        <v>490</v>
      </c>
      <c r="H2777" t="s">
        <v>95</v>
      </c>
      <c r="I2777" t="str">
        <f>CONCATENATE(Table4[[#This Row],[house_number]]," ",Table4[[#This Row],[street_name]], ", New York, NY")</f>
        <v>490 207 St, New York, NY</v>
      </c>
    </row>
    <row r="2778" spans="1:9" x14ac:dyDescent="0.25">
      <c r="A2778">
        <v>7097834456</v>
      </c>
      <c r="B2778" s="5">
        <v>41563</v>
      </c>
      <c r="C2778">
        <v>14</v>
      </c>
      <c r="D2778">
        <f>VLOOKUP(Table4[[#This Row],[violation_code]],Table2[[#All],[violation_code]:[category]],3,FALSE)</f>
        <v>2</v>
      </c>
      <c r="E2778">
        <v>349570</v>
      </c>
      <c r="F2778" s="4">
        <v>0.45277777777777778</v>
      </c>
      <c r="G2778">
        <v>2289</v>
      </c>
      <c r="H2778" t="s">
        <v>156</v>
      </c>
      <c r="I2778" t="str">
        <f>CONCATENATE(Table4[[#This Row],[house_number]]," ",Table4[[#This Row],[street_name]], ", New York, NY")</f>
        <v>2289 5th Ave, New York, NY</v>
      </c>
    </row>
    <row r="2779" spans="1:9" x14ac:dyDescent="0.25">
      <c r="A2779">
        <v>7097834444</v>
      </c>
      <c r="B2779" s="5">
        <v>41563</v>
      </c>
      <c r="C2779">
        <v>19</v>
      </c>
      <c r="D2779">
        <f>VLOOKUP(Table4[[#This Row],[violation_code]],Table2[[#All],[violation_code]:[category]],3,FALSE)</f>
        <v>2</v>
      </c>
      <c r="E2779">
        <v>349570</v>
      </c>
      <c r="F2779" s="4">
        <v>0.43611111111111112</v>
      </c>
      <c r="G2779">
        <v>380</v>
      </c>
      <c r="H2779" t="s">
        <v>62</v>
      </c>
      <c r="I2779" t="str">
        <f>CONCATENATE(Table4[[#This Row],[house_number]]," ",Table4[[#This Row],[street_name]], ", New York, NY")</f>
        <v>380 Lenox Ave, New York, NY</v>
      </c>
    </row>
    <row r="2780" spans="1:9" x14ac:dyDescent="0.25">
      <c r="A2780">
        <v>7097834432</v>
      </c>
      <c r="B2780" s="5">
        <v>41563</v>
      </c>
      <c r="C2780">
        <v>46</v>
      </c>
      <c r="D2780">
        <f>VLOOKUP(Table4[[#This Row],[violation_code]],Table2[[#All],[violation_code]:[category]],3,FALSE)</f>
        <v>3</v>
      </c>
      <c r="E2780">
        <v>349570</v>
      </c>
      <c r="F2780" s="4">
        <v>0.41736111111111113</v>
      </c>
      <c r="G2780">
        <v>525</v>
      </c>
      <c r="H2780" t="s">
        <v>62</v>
      </c>
      <c r="I2780" t="str">
        <f>CONCATENATE(Table4[[#This Row],[house_number]]," ",Table4[[#This Row],[street_name]], ", New York, NY")</f>
        <v>525 Lenox Ave, New York, NY</v>
      </c>
    </row>
    <row r="2781" spans="1:9" x14ac:dyDescent="0.25">
      <c r="A2781">
        <v>7097834419</v>
      </c>
      <c r="B2781" s="5">
        <v>41563</v>
      </c>
      <c r="C2781">
        <v>48</v>
      </c>
      <c r="D2781">
        <f>VLOOKUP(Table4[[#This Row],[violation_code]],Table2[[#All],[violation_code]:[category]],3,FALSE)</f>
        <v>3</v>
      </c>
      <c r="E2781">
        <v>349570</v>
      </c>
      <c r="F2781" s="4">
        <v>0.39305555555555555</v>
      </c>
      <c r="G2781">
        <v>343</v>
      </c>
      <c r="H2781" t="s">
        <v>67</v>
      </c>
      <c r="I2781" t="str">
        <f>CONCATENATE(Table4[[#This Row],[house_number]]," ",Table4[[#This Row],[street_name]], ", New York, NY")</f>
        <v>343 St Nicholas Ave, New York, NY</v>
      </c>
    </row>
    <row r="2782" spans="1:9" x14ac:dyDescent="0.25">
      <c r="A2782">
        <v>7097834407</v>
      </c>
      <c r="B2782" s="5">
        <v>41563</v>
      </c>
      <c r="C2782">
        <v>46</v>
      </c>
      <c r="D2782">
        <f>VLOOKUP(Table4[[#This Row],[violation_code]],Table2[[#All],[violation_code]:[category]],3,FALSE)</f>
        <v>3</v>
      </c>
      <c r="E2782">
        <v>349570</v>
      </c>
      <c r="F2782" s="4">
        <v>0.39097222222222222</v>
      </c>
      <c r="G2782">
        <v>300</v>
      </c>
      <c r="H2782" t="s">
        <v>51</v>
      </c>
      <c r="I2782" t="str">
        <f>CONCATENATE(Table4[[#This Row],[house_number]]," ",Table4[[#This Row],[street_name]], ", New York, NY")</f>
        <v>300 W 129th St, New York, NY</v>
      </c>
    </row>
    <row r="2783" spans="1:9" x14ac:dyDescent="0.25">
      <c r="A2783">
        <v>7097834390</v>
      </c>
      <c r="B2783" s="5">
        <v>41563</v>
      </c>
      <c r="C2783">
        <v>71</v>
      </c>
      <c r="D2783">
        <f>VLOOKUP(Table4[[#This Row],[violation_code]],Table2[[#All],[violation_code]:[category]],3,FALSE)</f>
        <v>5</v>
      </c>
      <c r="E2783">
        <v>349570</v>
      </c>
      <c r="F2783" s="4">
        <v>0.38263888888888892</v>
      </c>
      <c r="G2783">
        <v>10</v>
      </c>
      <c r="H2783" t="s">
        <v>119</v>
      </c>
      <c r="I2783" t="str">
        <f>CONCATENATE(Table4[[#This Row],[house_number]]," ",Table4[[#This Row],[street_name]], ", New York, NY")</f>
        <v>10 W 135th St, New York, NY</v>
      </c>
    </row>
    <row r="2784" spans="1:9" x14ac:dyDescent="0.25">
      <c r="A2784">
        <v>7097834377</v>
      </c>
      <c r="B2784" s="5">
        <v>41563</v>
      </c>
      <c r="C2784">
        <v>19</v>
      </c>
      <c r="D2784">
        <f>VLOOKUP(Table4[[#This Row],[violation_code]],Table2[[#All],[violation_code]:[category]],3,FALSE)</f>
        <v>2</v>
      </c>
      <c r="E2784">
        <v>349570</v>
      </c>
      <c r="F2784" s="4">
        <v>0.35902777777777778</v>
      </c>
      <c r="G2784">
        <v>448</v>
      </c>
      <c r="H2784" t="s">
        <v>62</v>
      </c>
      <c r="I2784" t="str">
        <f>CONCATENATE(Table4[[#This Row],[house_number]]," ",Table4[[#This Row],[street_name]], ", New York, NY")</f>
        <v>448 Lenox Ave, New York, NY</v>
      </c>
    </row>
    <row r="2785" spans="1:9" x14ac:dyDescent="0.25">
      <c r="A2785">
        <v>7097834365</v>
      </c>
      <c r="B2785" s="5">
        <v>41563</v>
      </c>
      <c r="C2785">
        <v>19</v>
      </c>
      <c r="D2785">
        <f>VLOOKUP(Table4[[#This Row],[violation_code]],Table2[[#All],[violation_code]:[category]],3,FALSE)</f>
        <v>2</v>
      </c>
      <c r="E2785">
        <v>349570</v>
      </c>
      <c r="F2785" s="4">
        <v>0.34652777777777777</v>
      </c>
      <c r="G2785">
        <v>3150</v>
      </c>
      <c r="H2785" t="s">
        <v>17</v>
      </c>
      <c r="I2785" t="str">
        <f>CONCATENATE(Table4[[#This Row],[house_number]]," ",Table4[[#This Row],[street_name]], ", New York, NY")</f>
        <v>3150 Broadway, New York, NY</v>
      </c>
    </row>
    <row r="2786" spans="1:9" x14ac:dyDescent="0.25">
      <c r="A2786">
        <v>7097834341</v>
      </c>
      <c r="B2786" s="5">
        <v>41563</v>
      </c>
      <c r="C2786">
        <v>38</v>
      </c>
      <c r="D2786">
        <f>VLOOKUP(Table4[[#This Row],[violation_code]],Table2[[#All],[violation_code]:[category]],3,FALSE)</f>
        <v>5</v>
      </c>
      <c r="E2786">
        <v>349570</v>
      </c>
      <c r="F2786" s="4">
        <v>0.33749999999999997</v>
      </c>
      <c r="G2786">
        <v>526</v>
      </c>
      <c r="H2786" t="s">
        <v>74</v>
      </c>
      <c r="I2786" t="str">
        <f>CONCATENATE(Table4[[#This Row],[house_number]]," ",Table4[[#This Row],[street_name]], ", New York, NY")</f>
        <v>526 W 114th St, New York, NY</v>
      </c>
    </row>
    <row r="2787" spans="1:9" x14ac:dyDescent="0.25">
      <c r="A2787">
        <v>7097834330</v>
      </c>
      <c r="B2787" s="5">
        <v>41563</v>
      </c>
      <c r="C2787">
        <v>19</v>
      </c>
      <c r="D2787">
        <f>VLOOKUP(Table4[[#This Row],[violation_code]],Table2[[#All],[violation_code]:[category]],3,FALSE)</f>
        <v>2</v>
      </c>
      <c r="E2787">
        <v>349570</v>
      </c>
      <c r="F2787" s="4">
        <v>0.32777777777777778</v>
      </c>
      <c r="G2787">
        <v>2955</v>
      </c>
      <c r="H2787" t="s">
        <v>17</v>
      </c>
      <c r="I2787" t="str">
        <f>CONCATENATE(Table4[[#This Row],[house_number]]," ",Table4[[#This Row],[street_name]], ", New York, NY")</f>
        <v>2955 Broadway, New York, NY</v>
      </c>
    </row>
    <row r="2788" spans="1:9" x14ac:dyDescent="0.25">
      <c r="A2788">
        <v>7097834328</v>
      </c>
      <c r="B2788" s="5">
        <v>41563</v>
      </c>
      <c r="C2788">
        <v>84</v>
      </c>
      <c r="D2788">
        <f>VLOOKUP(Table4[[#This Row],[violation_code]],Table2[[#All],[violation_code]:[category]],3,FALSE)</f>
        <v>5</v>
      </c>
      <c r="E2788">
        <v>349570</v>
      </c>
      <c r="F2788" s="4">
        <v>0.32222222222222224</v>
      </c>
      <c r="G2788">
        <v>2875</v>
      </c>
      <c r="H2788" t="s">
        <v>17</v>
      </c>
      <c r="I2788" t="str">
        <f>CONCATENATE(Table4[[#This Row],[house_number]]," ",Table4[[#This Row],[street_name]], ", New York, NY")</f>
        <v>2875 Broadway, New York, NY</v>
      </c>
    </row>
    <row r="2789" spans="1:9" x14ac:dyDescent="0.25">
      <c r="A2789">
        <v>7097834316</v>
      </c>
      <c r="B2789" s="5">
        <v>41563</v>
      </c>
      <c r="C2789">
        <v>19</v>
      </c>
      <c r="D2789">
        <f>VLOOKUP(Table4[[#This Row],[violation_code]],Table2[[#All],[violation_code]:[category]],3,FALSE)</f>
        <v>2</v>
      </c>
      <c r="E2789">
        <v>349570</v>
      </c>
      <c r="F2789" s="4">
        <v>0.3215277777777778</v>
      </c>
      <c r="G2789">
        <v>2875</v>
      </c>
      <c r="H2789" t="s">
        <v>17</v>
      </c>
      <c r="I2789" t="str">
        <f>CONCATENATE(Table4[[#This Row],[house_number]]," ",Table4[[#This Row],[street_name]], ", New York, NY")</f>
        <v>2875 Broadway, New York, NY</v>
      </c>
    </row>
    <row r="2790" spans="1:9" x14ac:dyDescent="0.25">
      <c r="A2790">
        <v>7097834304</v>
      </c>
      <c r="B2790" s="5">
        <v>41563</v>
      </c>
      <c r="C2790">
        <v>16</v>
      </c>
      <c r="D2790">
        <f>VLOOKUP(Table4[[#This Row],[violation_code]],Table2[[#All],[violation_code]:[category]],3,FALSE)</f>
        <v>2</v>
      </c>
      <c r="E2790">
        <v>349570</v>
      </c>
      <c r="F2790" s="4">
        <v>0.31527777777777777</v>
      </c>
      <c r="G2790">
        <v>2589</v>
      </c>
      <c r="H2790" t="s">
        <v>17</v>
      </c>
      <c r="I2790" t="str">
        <f>CONCATENATE(Table4[[#This Row],[house_number]]," ",Table4[[#This Row],[street_name]], ", New York, NY")</f>
        <v>2589 Broadway, New York, NY</v>
      </c>
    </row>
    <row r="2791" spans="1:9" x14ac:dyDescent="0.25">
      <c r="A2791">
        <v>7097834286</v>
      </c>
      <c r="B2791" s="5">
        <v>41563</v>
      </c>
      <c r="C2791">
        <v>20</v>
      </c>
      <c r="D2791">
        <f>VLOOKUP(Table4[[#This Row],[violation_code]],Table2[[#All],[violation_code]:[category]],3,FALSE)</f>
        <v>2</v>
      </c>
      <c r="E2791">
        <v>349570</v>
      </c>
      <c r="F2791" s="4">
        <v>0.29652777777777778</v>
      </c>
      <c r="G2791">
        <v>222</v>
      </c>
      <c r="H2791" t="s">
        <v>120</v>
      </c>
      <c r="I2791" t="str">
        <f>CONCATENATE(Table4[[#This Row],[house_number]]," ",Table4[[#This Row],[street_name]], ", New York, NY")</f>
        <v>222 W 145th St, New York, NY</v>
      </c>
    </row>
    <row r="2792" spans="1:9" x14ac:dyDescent="0.25">
      <c r="A2792">
        <v>7097834262</v>
      </c>
      <c r="B2792" s="5">
        <v>41563</v>
      </c>
      <c r="C2792">
        <v>40</v>
      </c>
      <c r="D2792">
        <f>VLOOKUP(Table4[[#This Row],[violation_code]],Table2[[#All],[violation_code]:[category]],3,FALSE)</f>
        <v>2</v>
      </c>
      <c r="E2792">
        <v>349570</v>
      </c>
      <c r="F2792" s="4">
        <v>0.28333333333333333</v>
      </c>
      <c r="G2792" t="s">
        <v>268</v>
      </c>
      <c r="H2792" t="s">
        <v>76</v>
      </c>
      <c r="I2792" t="str">
        <f>CONCATENATE(Table4[[#This Row],[house_number]]," ",Table4[[#This Row],[street_name]], ", New York, NY")</f>
        <v>533-531 W 151st St, New York, NY</v>
      </c>
    </row>
    <row r="2793" spans="1:9" x14ac:dyDescent="0.25">
      <c r="A2793">
        <v>7097834249</v>
      </c>
      <c r="B2793" s="5">
        <v>41563</v>
      </c>
      <c r="C2793">
        <v>19</v>
      </c>
      <c r="D2793">
        <f>VLOOKUP(Table4[[#This Row],[violation_code]],Table2[[#All],[violation_code]:[category]],3,FALSE)</f>
        <v>2</v>
      </c>
      <c r="E2793">
        <v>349570</v>
      </c>
      <c r="F2793" s="4">
        <v>0.24097222222222223</v>
      </c>
      <c r="G2793">
        <v>2840</v>
      </c>
      <c r="H2793" t="s">
        <v>17</v>
      </c>
      <c r="I2793" t="str">
        <f>CONCATENATE(Table4[[#This Row],[house_number]]," ",Table4[[#This Row],[street_name]], ", New York, NY")</f>
        <v>2840 Broadway, New York, NY</v>
      </c>
    </row>
    <row r="2794" spans="1:9" x14ac:dyDescent="0.25">
      <c r="A2794">
        <v>7097834420</v>
      </c>
      <c r="B2794" s="5">
        <v>41563</v>
      </c>
      <c r="C2794">
        <v>20</v>
      </c>
      <c r="D2794">
        <f>VLOOKUP(Table4[[#This Row],[violation_code]],Table2[[#All],[violation_code]:[category]],3,FALSE)</f>
        <v>2</v>
      </c>
      <c r="E2794">
        <v>349570</v>
      </c>
      <c r="F2794" s="4">
        <v>0.40625</v>
      </c>
      <c r="G2794">
        <v>130</v>
      </c>
      <c r="H2794" t="s">
        <v>23</v>
      </c>
      <c r="I2794" t="str">
        <f>CONCATENATE(Table4[[#This Row],[house_number]]," ",Table4[[#This Row],[street_name]], ", New York, NY")</f>
        <v>130 W 130th St, New York, NY</v>
      </c>
    </row>
    <row r="2795" spans="1:9" x14ac:dyDescent="0.25">
      <c r="A2795">
        <v>7097834389</v>
      </c>
      <c r="B2795" s="5">
        <v>41563</v>
      </c>
      <c r="C2795">
        <v>19</v>
      </c>
      <c r="D2795">
        <f>VLOOKUP(Table4[[#This Row],[violation_code]],Table2[[#All],[violation_code]:[category]],3,FALSE)</f>
        <v>2</v>
      </c>
      <c r="E2795">
        <v>349570</v>
      </c>
      <c r="F2795" s="4">
        <v>0.37013888888888885</v>
      </c>
      <c r="G2795">
        <v>527</v>
      </c>
      <c r="H2795" t="s">
        <v>62</v>
      </c>
      <c r="I2795" t="str">
        <f>CONCATENATE(Table4[[#This Row],[house_number]]," ",Table4[[#This Row],[street_name]], ", New York, NY")</f>
        <v>527 Lenox Ave, New York, NY</v>
      </c>
    </row>
    <row r="2796" spans="1:9" x14ac:dyDescent="0.25">
      <c r="A2796">
        <v>7097834353</v>
      </c>
      <c r="B2796" s="5">
        <v>41563</v>
      </c>
      <c r="C2796">
        <v>38</v>
      </c>
      <c r="D2796">
        <f>VLOOKUP(Table4[[#This Row],[violation_code]],Table2[[#All],[violation_code]:[category]],3,FALSE)</f>
        <v>5</v>
      </c>
      <c r="E2796">
        <v>349570</v>
      </c>
      <c r="F2796" s="4">
        <v>0.33958333333333335</v>
      </c>
      <c r="G2796">
        <v>508</v>
      </c>
      <c r="H2796" t="s">
        <v>74</v>
      </c>
      <c r="I2796" t="str">
        <f>CONCATENATE(Table4[[#This Row],[house_number]]," ",Table4[[#This Row],[street_name]], ", New York, NY")</f>
        <v>508 W 114th St, New York, NY</v>
      </c>
    </row>
    <row r="2797" spans="1:9" x14ac:dyDescent="0.25">
      <c r="A2797">
        <v>7097834298</v>
      </c>
      <c r="B2797" s="5">
        <v>41563</v>
      </c>
      <c r="C2797">
        <v>19</v>
      </c>
      <c r="D2797">
        <f>VLOOKUP(Table4[[#This Row],[violation_code]],Table2[[#All],[violation_code]:[category]],3,FALSE)</f>
        <v>2</v>
      </c>
      <c r="E2797">
        <v>349570</v>
      </c>
      <c r="F2797" s="4">
        <v>0.31111111111111112</v>
      </c>
      <c r="G2797">
        <v>2465</v>
      </c>
      <c r="H2797" t="s">
        <v>17</v>
      </c>
      <c r="I2797" t="str">
        <f>CONCATENATE(Table4[[#This Row],[house_number]]," ",Table4[[#This Row],[street_name]], ", New York, NY")</f>
        <v>2465 Broadway, New York, NY</v>
      </c>
    </row>
    <row r="2798" spans="1:9" x14ac:dyDescent="0.25">
      <c r="A2798">
        <v>7097834274</v>
      </c>
      <c r="B2798" s="5">
        <v>41563</v>
      </c>
      <c r="C2798">
        <v>40</v>
      </c>
      <c r="D2798">
        <f>VLOOKUP(Table4[[#This Row],[violation_code]],Table2[[#All],[violation_code]:[category]],3,FALSE)</f>
        <v>2</v>
      </c>
      <c r="E2798">
        <v>349570</v>
      </c>
      <c r="F2798" s="4">
        <v>0.28958333333333336</v>
      </c>
      <c r="G2798">
        <v>4</v>
      </c>
      <c r="H2798" t="s">
        <v>107</v>
      </c>
      <c r="I2798" t="str">
        <f>CONCATENATE(Table4[[#This Row],[house_number]]," ",Table4[[#This Row],[street_name]], ", New York, NY")</f>
        <v>4 Ft Washington Ave, New York, NY</v>
      </c>
    </row>
    <row r="2799" spans="1:9" x14ac:dyDescent="0.25">
      <c r="A2799">
        <v>7097834250</v>
      </c>
      <c r="B2799" s="5">
        <v>41563</v>
      </c>
      <c r="C2799">
        <v>20</v>
      </c>
      <c r="D2799">
        <f>VLOOKUP(Table4[[#This Row],[violation_code]],Table2[[#All],[violation_code]:[category]],3,FALSE)</f>
        <v>2</v>
      </c>
      <c r="E2799">
        <v>349570</v>
      </c>
      <c r="F2799" s="4">
        <v>0.25486111111111109</v>
      </c>
      <c r="G2799">
        <v>2701</v>
      </c>
      <c r="H2799" t="s">
        <v>17</v>
      </c>
      <c r="I2799" t="str">
        <f>CONCATENATE(Table4[[#This Row],[house_number]]," ",Table4[[#This Row],[street_name]], ", New York, NY")</f>
        <v>2701 Broadway, New York, NY</v>
      </c>
    </row>
    <row r="2800" spans="1:9" x14ac:dyDescent="0.25">
      <c r="A2800">
        <v>7097834791</v>
      </c>
      <c r="B2800" s="5">
        <v>41564</v>
      </c>
      <c r="C2800">
        <v>46</v>
      </c>
      <c r="D2800">
        <f>VLOOKUP(Table4[[#This Row],[violation_code]],Table2[[#All],[violation_code]:[category]],3,FALSE)</f>
        <v>3</v>
      </c>
      <c r="E2800">
        <v>349570</v>
      </c>
      <c r="F2800" s="4">
        <v>0.4909722222222222</v>
      </c>
      <c r="G2800">
        <v>1365</v>
      </c>
      <c r="H2800" t="s">
        <v>67</v>
      </c>
      <c r="I2800" t="str">
        <f>CONCATENATE(Table4[[#This Row],[house_number]]," ",Table4[[#This Row],[street_name]], ", New York, NY")</f>
        <v>1365 St Nicholas Ave, New York, NY</v>
      </c>
    </row>
    <row r="2801" spans="1:9" x14ac:dyDescent="0.25">
      <c r="A2801">
        <v>7097834780</v>
      </c>
      <c r="B2801" s="5">
        <v>41564</v>
      </c>
      <c r="C2801">
        <v>38</v>
      </c>
      <c r="D2801">
        <f>VLOOKUP(Table4[[#This Row],[violation_code]],Table2[[#All],[violation_code]:[category]],3,FALSE)</f>
        <v>5</v>
      </c>
      <c r="E2801">
        <v>349570</v>
      </c>
      <c r="F2801" s="4">
        <v>0.48541666666666666</v>
      </c>
      <c r="G2801">
        <v>567</v>
      </c>
      <c r="H2801" t="s">
        <v>217</v>
      </c>
      <c r="I2801" t="str">
        <f>CONCATENATE(Table4[[#This Row],[house_number]]," ",Table4[[#This Row],[street_name]], ", New York, NY")</f>
        <v>567 W 186th St, New York, NY</v>
      </c>
    </row>
    <row r="2802" spans="1:9" x14ac:dyDescent="0.25">
      <c r="A2802">
        <v>7097834778</v>
      </c>
      <c r="B2802" s="5">
        <v>41564</v>
      </c>
      <c r="C2802">
        <v>38</v>
      </c>
      <c r="D2802">
        <f>VLOOKUP(Table4[[#This Row],[violation_code]],Table2[[#All],[violation_code]:[category]],3,FALSE)</f>
        <v>5</v>
      </c>
      <c r="E2802">
        <v>349570</v>
      </c>
      <c r="F2802" s="4">
        <v>0.4680555555555555</v>
      </c>
      <c r="G2802">
        <v>4926</v>
      </c>
      <c r="H2802" t="s">
        <v>17</v>
      </c>
      <c r="I2802" t="str">
        <f>CONCATENATE(Table4[[#This Row],[house_number]]," ",Table4[[#This Row],[street_name]], ", New York, NY")</f>
        <v>4926 Broadway, New York, NY</v>
      </c>
    </row>
    <row r="2803" spans="1:9" x14ac:dyDescent="0.25">
      <c r="A2803">
        <v>7097834754</v>
      </c>
      <c r="B2803" s="5">
        <v>41564</v>
      </c>
      <c r="C2803">
        <v>71</v>
      </c>
      <c r="D2803">
        <f>VLOOKUP(Table4[[#This Row],[violation_code]],Table2[[#All],[violation_code]:[category]],3,FALSE)</f>
        <v>5</v>
      </c>
      <c r="E2803">
        <v>349570</v>
      </c>
      <c r="F2803" s="4">
        <v>0.45763888888888887</v>
      </c>
      <c r="G2803">
        <v>3845</v>
      </c>
      <c r="H2803" t="s">
        <v>142</v>
      </c>
      <c r="I2803" t="str">
        <f>CONCATENATE(Table4[[#This Row],[house_number]]," ",Table4[[#This Row],[street_name]], ", New York, NY")</f>
        <v>3845 10th Ave, New York, NY</v>
      </c>
    </row>
    <row r="2804" spans="1:9" x14ac:dyDescent="0.25">
      <c r="A2804">
        <v>7097834729</v>
      </c>
      <c r="B2804" s="5">
        <v>41564</v>
      </c>
      <c r="C2804">
        <v>20</v>
      </c>
      <c r="D2804">
        <f>VLOOKUP(Table4[[#This Row],[violation_code]],Table2[[#All],[violation_code]:[category]],3,FALSE)</f>
        <v>2</v>
      </c>
      <c r="E2804">
        <v>349570</v>
      </c>
      <c r="F2804" s="4">
        <v>0.41388888888888892</v>
      </c>
      <c r="G2804">
        <v>2284</v>
      </c>
      <c r="H2804" t="s">
        <v>90</v>
      </c>
      <c r="I2804" t="str">
        <f>CONCATENATE(Table4[[#This Row],[house_number]]," ",Table4[[#This Row],[street_name]], ", New York, NY")</f>
        <v>2284 Adam Clayton Powell, New York, NY</v>
      </c>
    </row>
    <row r="2805" spans="1:9" x14ac:dyDescent="0.25">
      <c r="A2805">
        <v>7097834687</v>
      </c>
      <c r="B2805" s="5">
        <v>41564</v>
      </c>
      <c r="C2805">
        <v>46</v>
      </c>
      <c r="D2805">
        <f>VLOOKUP(Table4[[#This Row],[violation_code]],Table2[[#All],[violation_code]:[category]],3,FALSE)</f>
        <v>3</v>
      </c>
      <c r="E2805">
        <v>349570</v>
      </c>
      <c r="F2805" s="4">
        <v>0.40277777777777773</v>
      </c>
      <c r="G2805">
        <v>24</v>
      </c>
      <c r="H2805" t="s">
        <v>51</v>
      </c>
      <c r="I2805" t="str">
        <f>CONCATENATE(Table4[[#This Row],[house_number]]," ",Table4[[#This Row],[street_name]], ", New York, NY")</f>
        <v>24 W 129th St, New York, NY</v>
      </c>
    </row>
    <row r="2806" spans="1:9" x14ac:dyDescent="0.25">
      <c r="A2806">
        <v>7097834675</v>
      </c>
      <c r="B2806" s="5">
        <v>41564</v>
      </c>
      <c r="C2806">
        <v>14</v>
      </c>
      <c r="D2806">
        <f>VLOOKUP(Table4[[#This Row],[violation_code]],Table2[[#All],[violation_code]:[category]],3,FALSE)</f>
        <v>2</v>
      </c>
      <c r="E2806">
        <v>349570</v>
      </c>
      <c r="F2806" s="4">
        <v>0.3659722222222222</v>
      </c>
      <c r="G2806">
        <v>2289</v>
      </c>
      <c r="H2806" t="s">
        <v>156</v>
      </c>
      <c r="I2806" t="str">
        <f>CONCATENATE(Table4[[#This Row],[house_number]]," ",Table4[[#This Row],[street_name]], ", New York, NY")</f>
        <v>2289 5th Ave, New York, NY</v>
      </c>
    </row>
    <row r="2807" spans="1:9" x14ac:dyDescent="0.25">
      <c r="A2807">
        <v>7097834651</v>
      </c>
      <c r="B2807" s="5">
        <v>41564</v>
      </c>
      <c r="C2807">
        <v>71</v>
      </c>
      <c r="D2807">
        <f>VLOOKUP(Table4[[#This Row],[violation_code]],Table2[[#All],[violation_code]:[category]],3,FALSE)</f>
        <v>5</v>
      </c>
      <c r="E2807">
        <v>349570</v>
      </c>
      <c r="F2807" s="4">
        <v>0.3520833333333333</v>
      </c>
      <c r="G2807" t="s">
        <v>42</v>
      </c>
      <c r="H2807" t="s">
        <v>41</v>
      </c>
      <c r="I2807" t="str">
        <f>CONCATENATE(Table4[[#This Row],[house_number]]," ",Table4[[#This Row],[street_name]], ", New York, NY")</f>
        <v>638-644 W 132nd St, New York, NY</v>
      </c>
    </row>
    <row r="2808" spans="1:9" x14ac:dyDescent="0.25">
      <c r="A2808">
        <v>7097834640</v>
      </c>
      <c r="B2808" s="5">
        <v>41564</v>
      </c>
      <c r="C2808">
        <v>14</v>
      </c>
      <c r="D2808">
        <f>VLOOKUP(Table4[[#This Row],[violation_code]],Table2[[#All],[violation_code]:[category]],3,FALSE)</f>
        <v>2</v>
      </c>
      <c r="E2808">
        <v>349570</v>
      </c>
      <c r="F2808" s="4">
        <v>0.35069444444444442</v>
      </c>
      <c r="G2808" t="s">
        <v>42</v>
      </c>
      <c r="H2808" t="s">
        <v>41</v>
      </c>
      <c r="I2808" t="str">
        <f>CONCATENATE(Table4[[#This Row],[house_number]]," ",Table4[[#This Row],[street_name]], ", New York, NY")</f>
        <v>638-644 W 132nd St, New York, NY</v>
      </c>
    </row>
    <row r="2809" spans="1:9" x14ac:dyDescent="0.25">
      <c r="A2809">
        <v>7097834638</v>
      </c>
      <c r="B2809" s="5">
        <v>41564</v>
      </c>
      <c r="C2809">
        <v>14</v>
      </c>
      <c r="D2809">
        <f>VLOOKUP(Table4[[#This Row],[violation_code]],Table2[[#All],[violation_code]:[category]],3,FALSE)</f>
        <v>2</v>
      </c>
      <c r="E2809">
        <v>349570</v>
      </c>
      <c r="F2809" s="4">
        <v>0.34791666666666665</v>
      </c>
      <c r="G2809" t="s">
        <v>42</v>
      </c>
      <c r="H2809" t="s">
        <v>41</v>
      </c>
      <c r="I2809" t="str">
        <f>CONCATENATE(Table4[[#This Row],[house_number]]," ",Table4[[#This Row],[street_name]], ", New York, NY")</f>
        <v>638-644 W 132nd St, New York, NY</v>
      </c>
    </row>
    <row r="2810" spans="1:9" x14ac:dyDescent="0.25">
      <c r="A2810">
        <v>7097834626</v>
      </c>
      <c r="B2810" s="5">
        <v>41564</v>
      </c>
      <c r="C2810">
        <v>14</v>
      </c>
      <c r="D2810">
        <f>VLOOKUP(Table4[[#This Row],[violation_code]],Table2[[#All],[violation_code]:[category]],3,FALSE)</f>
        <v>2</v>
      </c>
      <c r="E2810">
        <v>349570</v>
      </c>
      <c r="F2810" s="4">
        <v>0.34722222222222227</v>
      </c>
      <c r="G2810" t="s">
        <v>42</v>
      </c>
      <c r="H2810" t="s">
        <v>41</v>
      </c>
      <c r="I2810" t="str">
        <f>CONCATENATE(Table4[[#This Row],[house_number]]," ",Table4[[#This Row],[street_name]], ", New York, NY")</f>
        <v>638-644 W 132nd St, New York, NY</v>
      </c>
    </row>
    <row r="2811" spans="1:9" x14ac:dyDescent="0.25">
      <c r="A2811">
        <v>7097834614</v>
      </c>
      <c r="B2811" s="5">
        <v>41564</v>
      </c>
      <c r="C2811">
        <v>14</v>
      </c>
      <c r="D2811">
        <f>VLOOKUP(Table4[[#This Row],[violation_code]],Table2[[#All],[violation_code]:[category]],3,FALSE)</f>
        <v>2</v>
      </c>
      <c r="E2811">
        <v>349570</v>
      </c>
      <c r="F2811" s="4">
        <v>0.34583333333333338</v>
      </c>
      <c r="G2811" t="s">
        <v>42</v>
      </c>
      <c r="H2811" t="s">
        <v>41</v>
      </c>
      <c r="I2811" t="str">
        <f>CONCATENATE(Table4[[#This Row],[house_number]]," ",Table4[[#This Row],[street_name]], ", New York, NY")</f>
        <v>638-644 W 132nd St, New York, NY</v>
      </c>
    </row>
    <row r="2812" spans="1:9" x14ac:dyDescent="0.25">
      <c r="A2812">
        <v>7097834602</v>
      </c>
      <c r="B2812" s="5">
        <v>41564</v>
      </c>
      <c r="C2812">
        <v>14</v>
      </c>
      <c r="D2812">
        <f>VLOOKUP(Table4[[#This Row],[violation_code]],Table2[[#All],[violation_code]:[category]],3,FALSE)</f>
        <v>2</v>
      </c>
      <c r="E2812">
        <v>349570</v>
      </c>
      <c r="F2812" s="4">
        <v>0.31597222222222221</v>
      </c>
      <c r="G2812">
        <v>380</v>
      </c>
      <c r="H2812" t="s">
        <v>14</v>
      </c>
      <c r="I2812" t="str">
        <f>CONCATENATE(Table4[[#This Row],[house_number]]," ",Table4[[#This Row],[street_name]], ", New York, NY")</f>
        <v>380 Columbus Ave, New York, NY</v>
      </c>
    </row>
    <row r="2813" spans="1:9" x14ac:dyDescent="0.25">
      <c r="A2813">
        <v>7097834584</v>
      </c>
      <c r="B2813" s="5">
        <v>41564</v>
      </c>
      <c r="C2813">
        <v>14</v>
      </c>
      <c r="D2813">
        <f>VLOOKUP(Table4[[#This Row],[violation_code]],Table2[[#All],[violation_code]:[category]],3,FALSE)</f>
        <v>2</v>
      </c>
      <c r="E2813">
        <v>349570</v>
      </c>
      <c r="F2813" s="4">
        <v>0.31041666666666667</v>
      </c>
      <c r="G2813">
        <v>410</v>
      </c>
      <c r="H2813" t="s">
        <v>14</v>
      </c>
      <c r="I2813" t="str">
        <f>CONCATENATE(Table4[[#This Row],[house_number]]," ",Table4[[#This Row],[street_name]], ", New York, NY")</f>
        <v>410 Columbus Ave, New York, NY</v>
      </c>
    </row>
    <row r="2814" spans="1:9" x14ac:dyDescent="0.25">
      <c r="A2814">
        <v>7097834572</v>
      </c>
      <c r="B2814" s="5">
        <v>41564</v>
      </c>
      <c r="C2814">
        <v>19</v>
      </c>
      <c r="D2814">
        <f>VLOOKUP(Table4[[#This Row],[violation_code]],Table2[[#All],[violation_code]:[category]],3,FALSE)</f>
        <v>2</v>
      </c>
      <c r="E2814">
        <v>349570</v>
      </c>
      <c r="F2814" s="4">
        <v>0.30972222222222223</v>
      </c>
      <c r="G2814">
        <v>430</v>
      </c>
      <c r="H2814" t="s">
        <v>14</v>
      </c>
      <c r="I2814" t="str">
        <f>CONCATENATE(Table4[[#This Row],[house_number]]," ",Table4[[#This Row],[street_name]], ", New York, NY")</f>
        <v>430 Columbus Ave, New York, NY</v>
      </c>
    </row>
    <row r="2815" spans="1:9" x14ac:dyDescent="0.25">
      <c r="A2815">
        <v>7097834560</v>
      </c>
      <c r="B2815" s="5">
        <v>41564</v>
      </c>
      <c r="C2815">
        <v>10</v>
      </c>
      <c r="D2815">
        <f>VLOOKUP(Table4[[#This Row],[violation_code]],Table2[[#All],[violation_code]:[category]],3,FALSE)</f>
        <v>2</v>
      </c>
      <c r="E2815">
        <v>349570</v>
      </c>
      <c r="F2815" s="4">
        <v>0.3034722222222222</v>
      </c>
      <c r="G2815">
        <v>905</v>
      </c>
      <c r="H2815" t="s">
        <v>14</v>
      </c>
      <c r="I2815" t="str">
        <f>CONCATENATE(Table4[[#This Row],[house_number]]," ",Table4[[#This Row],[street_name]], ", New York, NY")</f>
        <v>905 Columbus Ave, New York, NY</v>
      </c>
    </row>
    <row r="2816" spans="1:9" x14ac:dyDescent="0.25">
      <c r="A2816">
        <v>7097834547</v>
      </c>
      <c r="B2816" s="5">
        <v>41564</v>
      </c>
      <c r="C2816">
        <v>20</v>
      </c>
      <c r="D2816">
        <f>VLOOKUP(Table4[[#This Row],[violation_code]],Table2[[#All],[violation_code]:[category]],3,FALSE)</f>
        <v>2</v>
      </c>
      <c r="E2816">
        <v>349570</v>
      </c>
      <c r="F2816" s="4">
        <v>0.3</v>
      </c>
      <c r="G2816">
        <v>2115</v>
      </c>
      <c r="H2816" t="s">
        <v>158</v>
      </c>
      <c r="I2816" t="str">
        <f>CONCATENATE(Table4[[#This Row],[house_number]]," ",Table4[[#This Row],[street_name]], ", New York, NY")</f>
        <v>2115 Frederick Douglass B, New York, NY</v>
      </c>
    </row>
    <row r="2817" spans="1:9" x14ac:dyDescent="0.25">
      <c r="A2817">
        <v>7097834500</v>
      </c>
      <c r="B2817" s="5">
        <v>41564</v>
      </c>
      <c r="C2817">
        <v>19</v>
      </c>
      <c r="D2817">
        <f>VLOOKUP(Table4[[#This Row],[violation_code]],Table2[[#All],[violation_code]:[category]],3,FALSE)</f>
        <v>2</v>
      </c>
      <c r="E2817">
        <v>349570</v>
      </c>
      <c r="F2817" s="4">
        <v>0.25763888888888892</v>
      </c>
      <c r="G2817">
        <v>2848</v>
      </c>
      <c r="H2817" t="s">
        <v>17</v>
      </c>
      <c r="I2817" t="str">
        <f>CONCATENATE(Table4[[#This Row],[house_number]]," ",Table4[[#This Row],[street_name]], ", New York, NY")</f>
        <v>2848 Broadway, New York, NY</v>
      </c>
    </row>
    <row r="2818" spans="1:9" x14ac:dyDescent="0.25">
      <c r="A2818">
        <v>7097834766</v>
      </c>
      <c r="B2818" s="5">
        <v>41564</v>
      </c>
      <c r="C2818">
        <v>37</v>
      </c>
      <c r="D2818">
        <f>VLOOKUP(Table4[[#This Row],[violation_code]],Table2[[#All],[violation_code]:[category]],3,FALSE)</f>
        <v>4</v>
      </c>
      <c r="E2818">
        <v>349570</v>
      </c>
      <c r="F2818" s="4">
        <v>0.46736111111111112</v>
      </c>
      <c r="G2818">
        <v>4929</v>
      </c>
      <c r="H2818" t="s">
        <v>17</v>
      </c>
      <c r="I2818" t="str">
        <f>CONCATENATE(Table4[[#This Row],[house_number]]," ",Table4[[#This Row],[street_name]], ", New York, NY")</f>
        <v>4929 Broadway, New York, NY</v>
      </c>
    </row>
    <row r="2819" spans="1:9" x14ac:dyDescent="0.25">
      <c r="A2819">
        <v>7097834742</v>
      </c>
      <c r="B2819" s="5">
        <v>41564</v>
      </c>
      <c r="C2819">
        <v>46</v>
      </c>
      <c r="D2819">
        <f>VLOOKUP(Table4[[#This Row],[violation_code]],Table2[[#All],[violation_code]:[category]],3,FALSE)</f>
        <v>3</v>
      </c>
      <c r="E2819">
        <v>349570</v>
      </c>
      <c r="F2819" s="4">
        <v>0.45624999999999999</v>
      </c>
      <c r="G2819">
        <v>3845</v>
      </c>
      <c r="H2819" t="s">
        <v>142</v>
      </c>
      <c r="I2819" t="str">
        <f>CONCATENATE(Table4[[#This Row],[house_number]]," ",Table4[[#This Row],[street_name]], ", New York, NY")</f>
        <v>3845 10th Ave, New York, NY</v>
      </c>
    </row>
    <row r="2820" spans="1:9" x14ac:dyDescent="0.25">
      <c r="A2820">
        <v>7097834730</v>
      </c>
      <c r="B2820" s="5">
        <v>41564</v>
      </c>
      <c r="C2820">
        <v>37</v>
      </c>
      <c r="D2820">
        <f>VLOOKUP(Table4[[#This Row],[violation_code]],Table2[[#All],[violation_code]:[category]],3,FALSE)</f>
        <v>4</v>
      </c>
      <c r="E2820">
        <v>349570</v>
      </c>
      <c r="F2820" s="4">
        <v>0.41875000000000001</v>
      </c>
      <c r="G2820">
        <v>2484</v>
      </c>
      <c r="H2820" t="s">
        <v>90</v>
      </c>
      <c r="I2820" t="str">
        <f>CONCATENATE(Table4[[#This Row],[house_number]]," ",Table4[[#This Row],[street_name]], ", New York, NY")</f>
        <v>2484 Adam Clayton Powell, New York, NY</v>
      </c>
    </row>
    <row r="2821" spans="1:9" x14ac:dyDescent="0.25">
      <c r="A2821">
        <v>7097834717</v>
      </c>
      <c r="B2821" s="5">
        <v>41564</v>
      </c>
      <c r="C2821">
        <v>38</v>
      </c>
      <c r="D2821">
        <f>VLOOKUP(Table4[[#This Row],[violation_code]],Table2[[#All],[violation_code]:[category]],3,FALSE)</f>
        <v>5</v>
      </c>
      <c r="E2821">
        <v>349570</v>
      </c>
      <c r="F2821" s="4">
        <v>0.41319444444444442</v>
      </c>
      <c r="G2821">
        <v>2286</v>
      </c>
      <c r="H2821" t="s">
        <v>90</v>
      </c>
      <c r="I2821" t="str">
        <f>CONCATENATE(Table4[[#This Row],[house_number]]," ",Table4[[#This Row],[street_name]], ", New York, NY")</f>
        <v>2286 Adam Clayton Powell, New York, NY</v>
      </c>
    </row>
    <row r="2822" spans="1:9" x14ac:dyDescent="0.25">
      <c r="A2822">
        <v>7097834705</v>
      </c>
      <c r="B2822" s="5">
        <v>41564</v>
      </c>
      <c r="C2822">
        <v>38</v>
      </c>
      <c r="D2822">
        <f>VLOOKUP(Table4[[#This Row],[violation_code]],Table2[[#All],[violation_code]:[category]],3,FALSE)</f>
        <v>5</v>
      </c>
      <c r="E2822">
        <v>349570</v>
      </c>
      <c r="F2822" s="4">
        <v>0.41250000000000003</v>
      </c>
      <c r="G2822">
        <v>2288</v>
      </c>
      <c r="H2822" t="s">
        <v>90</v>
      </c>
      <c r="I2822" t="str">
        <f>CONCATENATE(Table4[[#This Row],[house_number]]," ",Table4[[#This Row],[street_name]], ", New York, NY")</f>
        <v>2288 Adam Clayton Powell, New York, NY</v>
      </c>
    </row>
    <row r="2823" spans="1:9" x14ac:dyDescent="0.25">
      <c r="A2823">
        <v>7097834699</v>
      </c>
      <c r="B2823" s="5">
        <v>41564</v>
      </c>
      <c r="C2823">
        <v>20</v>
      </c>
      <c r="D2823">
        <f>VLOOKUP(Table4[[#This Row],[violation_code]],Table2[[#All],[violation_code]:[category]],3,FALSE)</f>
        <v>2</v>
      </c>
      <c r="E2823">
        <v>349570</v>
      </c>
      <c r="F2823" s="4">
        <v>0.40347222222222223</v>
      </c>
      <c r="G2823">
        <v>55</v>
      </c>
      <c r="H2823" t="s">
        <v>51</v>
      </c>
      <c r="I2823" t="str">
        <f>CONCATENATE(Table4[[#This Row],[house_number]]," ",Table4[[#This Row],[street_name]], ", New York, NY")</f>
        <v>55 W 129th St, New York, NY</v>
      </c>
    </row>
    <row r="2824" spans="1:9" x14ac:dyDescent="0.25">
      <c r="A2824">
        <v>7097834663</v>
      </c>
      <c r="B2824" s="5">
        <v>41564</v>
      </c>
      <c r="C2824">
        <v>14</v>
      </c>
      <c r="D2824">
        <f>VLOOKUP(Table4[[#This Row],[violation_code]],Table2[[#All],[violation_code]:[category]],3,FALSE)</f>
        <v>2</v>
      </c>
      <c r="E2824">
        <v>349570</v>
      </c>
      <c r="F2824" s="4">
        <v>0.36458333333333331</v>
      </c>
      <c r="G2824">
        <v>2289</v>
      </c>
      <c r="H2824" t="s">
        <v>156</v>
      </c>
      <c r="I2824" t="str">
        <f>CONCATENATE(Table4[[#This Row],[house_number]]," ",Table4[[#This Row],[street_name]], ", New York, NY")</f>
        <v>2289 5th Ave, New York, NY</v>
      </c>
    </row>
    <row r="2825" spans="1:9" x14ac:dyDescent="0.25">
      <c r="A2825">
        <v>7097834596</v>
      </c>
      <c r="B2825" s="5">
        <v>41564</v>
      </c>
      <c r="C2825">
        <v>14</v>
      </c>
      <c r="D2825">
        <f>VLOOKUP(Table4[[#This Row],[violation_code]],Table2[[#All],[violation_code]:[category]],3,FALSE)</f>
        <v>2</v>
      </c>
      <c r="E2825">
        <v>349570</v>
      </c>
      <c r="F2825" s="4">
        <v>0.31388888888888888</v>
      </c>
      <c r="G2825">
        <v>370</v>
      </c>
      <c r="H2825" t="s">
        <v>14</v>
      </c>
      <c r="I2825" t="str">
        <f>CONCATENATE(Table4[[#This Row],[house_number]]," ",Table4[[#This Row],[street_name]], ", New York, NY")</f>
        <v>370 Columbus Ave, New York, NY</v>
      </c>
    </row>
    <row r="2826" spans="1:9" x14ac:dyDescent="0.25">
      <c r="A2826">
        <v>7097834559</v>
      </c>
      <c r="B2826" s="5">
        <v>41564</v>
      </c>
      <c r="C2826">
        <v>19</v>
      </c>
      <c r="D2826">
        <f>VLOOKUP(Table4[[#This Row],[violation_code]],Table2[[#All],[violation_code]:[category]],3,FALSE)</f>
        <v>2</v>
      </c>
      <c r="E2826">
        <v>349570</v>
      </c>
      <c r="F2826" s="4">
        <v>0.30138888888888887</v>
      </c>
      <c r="G2826">
        <v>282</v>
      </c>
      <c r="H2826" t="s">
        <v>160</v>
      </c>
      <c r="I2826" t="str">
        <f>CONCATENATE(Table4[[#This Row],[house_number]]," ",Table4[[#This Row],[street_name]], ", New York, NY")</f>
        <v>282 Manhattan Ave, New York, NY</v>
      </c>
    </row>
    <row r="2827" spans="1:9" x14ac:dyDescent="0.25">
      <c r="A2827">
        <v>7097834535</v>
      </c>
      <c r="B2827" s="5">
        <v>41564</v>
      </c>
      <c r="C2827">
        <v>71</v>
      </c>
      <c r="D2827">
        <f>VLOOKUP(Table4[[#This Row],[violation_code]],Table2[[#All],[violation_code]:[category]],3,FALSE)</f>
        <v>5</v>
      </c>
      <c r="E2827">
        <v>349570</v>
      </c>
      <c r="F2827" s="4">
        <v>0.2986111111111111</v>
      </c>
      <c r="G2827">
        <v>2119</v>
      </c>
      <c r="H2827" t="s">
        <v>158</v>
      </c>
      <c r="I2827" t="str">
        <f>CONCATENATE(Table4[[#This Row],[house_number]]," ",Table4[[#This Row],[street_name]], ", New York, NY")</f>
        <v>2119 Frederick Douglass B, New York, NY</v>
      </c>
    </row>
    <row r="2828" spans="1:9" x14ac:dyDescent="0.25">
      <c r="A2828">
        <v>7097834523</v>
      </c>
      <c r="B2828" s="5">
        <v>41564</v>
      </c>
      <c r="C2828">
        <v>20</v>
      </c>
      <c r="D2828">
        <f>VLOOKUP(Table4[[#This Row],[violation_code]],Table2[[#All],[violation_code]:[category]],3,FALSE)</f>
        <v>2</v>
      </c>
      <c r="E2828">
        <v>349570</v>
      </c>
      <c r="F2828" s="4">
        <v>0.29791666666666666</v>
      </c>
      <c r="G2828">
        <v>2119</v>
      </c>
      <c r="H2828" t="s">
        <v>158</v>
      </c>
      <c r="I2828" t="str">
        <f>CONCATENATE(Table4[[#This Row],[house_number]]," ",Table4[[#This Row],[street_name]], ", New York, NY")</f>
        <v>2119 Frederick Douglass B, New York, NY</v>
      </c>
    </row>
    <row r="2829" spans="1:9" x14ac:dyDescent="0.25">
      <c r="A2829">
        <v>7097834511</v>
      </c>
      <c r="B2829" s="5">
        <v>41564</v>
      </c>
      <c r="C2829">
        <v>20</v>
      </c>
      <c r="D2829">
        <f>VLOOKUP(Table4[[#This Row],[violation_code]],Table2[[#All],[violation_code]:[category]],3,FALSE)</f>
        <v>2</v>
      </c>
      <c r="E2829">
        <v>349570</v>
      </c>
      <c r="F2829" s="4">
        <v>0.29583333333333334</v>
      </c>
      <c r="G2829">
        <v>2177</v>
      </c>
      <c r="H2829" t="s">
        <v>158</v>
      </c>
      <c r="I2829" t="str">
        <f>CONCATENATE(Table4[[#This Row],[house_number]]," ",Table4[[#This Row],[street_name]], ", New York, NY")</f>
        <v>2177 Frederick Douglass B, New York, NY</v>
      </c>
    </row>
    <row r="2830" spans="1:9" x14ac:dyDescent="0.25">
      <c r="A2830">
        <v>7097835497</v>
      </c>
      <c r="B2830" s="5">
        <v>41565</v>
      </c>
      <c r="C2830">
        <v>10</v>
      </c>
      <c r="D2830">
        <f>VLOOKUP(Table4[[#This Row],[violation_code]],Table2[[#All],[violation_code]:[category]],3,FALSE)</f>
        <v>2</v>
      </c>
      <c r="E2830">
        <v>349570</v>
      </c>
      <c r="F2830" s="4">
        <v>0.60555555555555551</v>
      </c>
      <c r="G2830">
        <v>2281</v>
      </c>
      <c r="H2830" t="s">
        <v>33</v>
      </c>
      <c r="I2830" t="str">
        <f>CONCATENATE(Table4[[#This Row],[house_number]]," ",Table4[[#This Row],[street_name]], ", New York, NY")</f>
        <v>2281 1st Ave, New York, NY</v>
      </c>
    </row>
    <row r="2831" spans="1:9" x14ac:dyDescent="0.25">
      <c r="A2831">
        <v>7097835485</v>
      </c>
      <c r="B2831" s="5">
        <v>41565</v>
      </c>
      <c r="C2831">
        <v>46</v>
      </c>
      <c r="D2831">
        <f>VLOOKUP(Table4[[#This Row],[violation_code]],Table2[[#All],[violation_code]:[category]],3,FALSE)</f>
        <v>3</v>
      </c>
      <c r="E2831">
        <v>349570</v>
      </c>
      <c r="F2831" s="4">
        <v>0.60416666666666663</v>
      </c>
      <c r="G2831">
        <v>354</v>
      </c>
      <c r="H2831" t="s">
        <v>40</v>
      </c>
      <c r="I2831" t="str">
        <f>CONCATENATE(Table4[[#This Row],[house_number]]," ",Table4[[#This Row],[street_name]], ", New York, NY")</f>
        <v>354 E 116th St, New York, NY</v>
      </c>
    </row>
    <row r="2832" spans="1:9" x14ac:dyDescent="0.25">
      <c r="A2832">
        <v>7097835461</v>
      </c>
      <c r="B2832" s="5">
        <v>41565</v>
      </c>
      <c r="C2832">
        <v>46</v>
      </c>
      <c r="D2832">
        <f>VLOOKUP(Table4[[#This Row],[violation_code]],Table2[[#All],[violation_code]:[category]],3,FALSE)</f>
        <v>3</v>
      </c>
      <c r="E2832">
        <v>349570</v>
      </c>
      <c r="F2832" s="4">
        <v>0.59930555555555554</v>
      </c>
      <c r="G2832">
        <v>175</v>
      </c>
      <c r="H2832" t="s">
        <v>40</v>
      </c>
      <c r="I2832" t="str">
        <f>CONCATENATE(Table4[[#This Row],[house_number]]," ",Table4[[#This Row],[street_name]], ", New York, NY")</f>
        <v>175 E 116th St, New York, NY</v>
      </c>
    </row>
    <row r="2833" spans="1:9" x14ac:dyDescent="0.25">
      <c r="A2833">
        <v>7097835450</v>
      </c>
      <c r="B2833" s="5">
        <v>41565</v>
      </c>
      <c r="C2833">
        <v>38</v>
      </c>
      <c r="D2833">
        <f>VLOOKUP(Table4[[#This Row],[violation_code]],Table2[[#All],[violation_code]:[category]],3,FALSE)</f>
        <v>5</v>
      </c>
      <c r="E2833">
        <v>349570</v>
      </c>
      <c r="F2833" s="4">
        <v>0.59513888888888888</v>
      </c>
      <c r="G2833">
        <v>2136</v>
      </c>
      <c r="H2833" t="s">
        <v>40</v>
      </c>
      <c r="I2833" t="str">
        <f>CONCATENATE(Table4[[#This Row],[house_number]]," ",Table4[[#This Row],[street_name]], ", New York, NY")</f>
        <v>2136 E 116th St, New York, NY</v>
      </c>
    </row>
    <row r="2834" spans="1:9" x14ac:dyDescent="0.25">
      <c r="A2834">
        <v>7097835436</v>
      </c>
      <c r="B2834" s="5">
        <v>41565</v>
      </c>
      <c r="C2834">
        <v>18</v>
      </c>
      <c r="D2834">
        <f>VLOOKUP(Table4[[#This Row],[violation_code]],Table2[[#All],[violation_code]:[category]],3,FALSE)</f>
        <v>2</v>
      </c>
      <c r="E2834">
        <v>349570</v>
      </c>
      <c r="F2834" s="4">
        <v>0.59166666666666667</v>
      </c>
      <c r="G2834">
        <v>2325</v>
      </c>
      <c r="H2834" t="s">
        <v>30</v>
      </c>
      <c r="I2834" t="str">
        <f>CONCATENATE(Table4[[#This Row],[house_number]]," ",Table4[[#This Row],[street_name]], ", New York, NY")</f>
        <v>2325 2nd Ave, New York, NY</v>
      </c>
    </row>
    <row r="2835" spans="1:9" x14ac:dyDescent="0.25">
      <c r="A2835">
        <v>7097835424</v>
      </c>
      <c r="B2835" s="5">
        <v>41565</v>
      </c>
      <c r="C2835">
        <v>18</v>
      </c>
      <c r="D2835">
        <f>VLOOKUP(Table4[[#This Row],[violation_code]],Table2[[#All],[violation_code]:[category]],3,FALSE)</f>
        <v>2</v>
      </c>
      <c r="E2835">
        <v>349570</v>
      </c>
      <c r="F2835" s="4">
        <v>0.58958333333333335</v>
      </c>
      <c r="G2835" t="s">
        <v>269</v>
      </c>
      <c r="H2835" t="s">
        <v>30</v>
      </c>
      <c r="I2835" t="str">
        <f>CONCATENATE(Table4[[#This Row],[house_number]]," ",Table4[[#This Row],[street_name]], ", New York, NY")</f>
        <v>2330-28 2nd Ave, New York, NY</v>
      </c>
    </row>
    <row r="2836" spans="1:9" x14ac:dyDescent="0.25">
      <c r="A2836">
        <v>7097835412</v>
      </c>
      <c r="B2836" s="5">
        <v>41565</v>
      </c>
      <c r="C2836">
        <v>14</v>
      </c>
      <c r="D2836">
        <f>VLOOKUP(Table4[[#This Row],[violation_code]],Table2[[#All],[violation_code]:[category]],3,FALSE)</f>
        <v>2</v>
      </c>
      <c r="E2836">
        <v>349570</v>
      </c>
      <c r="F2836" s="4">
        <v>0.58888888888888891</v>
      </c>
      <c r="G2836">
        <v>2347</v>
      </c>
      <c r="H2836" t="s">
        <v>30</v>
      </c>
      <c r="I2836" t="str">
        <f>CONCATENATE(Table4[[#This Row],[house_number]]," ",Table4[[#This Row],[street_name]], ", New York, NY")</f>
        <v>2347 2nd Ave, New York, NY</v>
      </c>
    </row>
    <row r="2837" spans="1:9" x14ac:dyDescent="0.25">
      <c r="A2837">
        <v>7097835400</v>
      </c>
      <c r="B2837" s="5">
        <v>41565</v>
      </c>
      <c r="C2837">
        <v>46</v>
      </c>
      <c r="D2837">
        <f>VLOOKUP(Table4[[#This Row],[violation_code]],Table2[[#All],[violation_code]:[category]],3,FALSE)</f>
        <v>3</v>
      </c>
      <c r="E2837">
        <v>349570</v>
      </c>
      <c r="F2837" s="4">
        <v>0.58124999999999993</v>
      </c>
      <c r="G2837">
        <v>2339</v>
      </c>
      <c r="H2837" t="s">
        <v>33</v>
      </c>
      <c r="I2837" t="str">
        <f>CONCATENATE(Table4[[#This Row],[house_number]]," ",Table4[[#This Row],[street_name]], ", New York, NY")</f>
        <v>2339 1st Ave, New York, NY</v>
      </c>
    </row>
    <row r="2838" spans="1:9" x14ac:dyDescent="0.25">
      <c r="A2838">
        <v>7097835382</v>
      </c>
      <c r="B2838" s="5">
        <v>41565</v>
      </c>
      <c r="C2838">
        <v>46</v>
      </c>
      <c r="D2838">
        <f>VLOOKUP(Table4[[#This Row],[violation_code]],Table2[[#All],[violation_code]:[category]],3,FALSE)</f>
        <v>3</v>
      </c>
      <c r="E2838">
        <v>349570</v>
      </c>
      <c r="F2838" s="4">
        <v>0.57430555555555551</v>
      </c>
      <c r="G2838">
        <v>350</v>
      </c>
      <c r="H2838" t="s">
        <v>40</v>
      </c>
      <c r="I2838" t="str">
        <f>CONCATENATE(Table4[[#This Row],[house_number]]," ",Table4[[#This Row],[street_name]], ", New York, NY")</f>
        <v>350 E 116th St, New York, NY</v>
      </c>
    </row>
    <row r="2839" spans="1:9" x14ac:dyDescent="0.25">
      <c r="A2839">
        <v>7097835370</v>
      </c>
      <c r="B2839" s="5">
        <v>41565</v>
      </c>
      <c r="C2839">
        <v>14</v>
      </c>
      <c r="D2839">
        <f>VLOOKUP(Table4[[#This Row],[violation_code]],Table2[[#All],[violation_code]:[category]],3,FALSE)</f>
        <v>2</v>
      </c>
      <c r="E2839">
        <v>349570</v>
      </c>
      <c r="F2839" s="4">
        <v>0.57013888888888886</v>
      </c>
      <c r="G2839">
        <v>2250</v>
      </c>
      <c r="H2839" t="s">
        <v>30</v>
      </c>
      <c r="I2839" t="str">
        <f>CONCATENATE(Table4[[#This Row],[house_number]]," ",Table4[[#This Row],[street_name]], ", New York, NY")</f>
        <v>2250 2nd Ave, New York, NY</v>
      </c>
    </row>
    <row r="2840" spans="1:9" x14ac:dyDescent="0.25">
      <c r="A2840">
        <v>7097835333</v>
      </c>
      <c r="B2840" s="5">
        <v>41565</v>
      </c>
      <c r="C2840">
        <v>46</v>
      </c>
      <c r="D2840">
        <f>VLOOKUP(Table4[[#This Row],[violation_code]],Table2[[#All],[violation_code]:[category]],3,FALSE)</f>
        <v>3</v>
      </c>
      <c r="E2840">
        <v>349570</v>
      </c>
      <c r="F2840" s="4">
        <v>0.56458333333333333</v>
      </c>
      <c r="G2840">
        <v>170</v>
      </c>
      <c r="H2840" t="s">
        <v>40</v>
      </c>
      <c r="I2840" t="str">
        <f>CONCATENATE(Table4[[#This Row],[house_number]]," ",Table4[[#This Row],[street_name]], ", New York, NY")</f>
        <v>170 E 116th St, New York, NY</v>
      </c>
    </row>
    <row r="2841" spans="1:9" x14ac:dyDescent="0.25">
      <c r="A2841">
        <v>7097835321</v>
      </c>
      <c r="B2841" s="5">
        <v>41565</v>
      </c>
      <c r="C2841">
        <v>19</v>
      </c>
      <c r="D2841">
        <f>VLOOKUP(Table4[[#This Row],[violation_code]],Table2[[#All],[violation_code]:[category]],3,FALSE)</f>
        <v>2</v>
      </c>
      <c r="E2841">
        <v>349570</v>
      </c>
      <c r="F2841" s="4">
        <v>0.56319444444444444</v>
      </c>
      <c r="G2841">
        <v>156</v>
      </c>
      <c r="H2841" t="s">
        <v>40</v>
      </c>
      <c r="I2841" t="str">
        <f>CONCATENATE(Table4[[#This Row],[house_number]]," ",Table4[[#This Row],[street_name]], ", New York, NY")</f>
        <v>156 E 116th St, New York, NY</v>
      </c>
    </row>
    <row r="2842" spans="1:9" x14ac:dyDescent="0.25">
      <c r="A2842">
        <v>7097835242</v>
      </c>
      <c r="B2842" s="5">
        <v>41565</v>
      </c>
      <c r="C2842">
        <v>71</v>
      </c>
      <c r="D2842">
        <f>VLOOKUP(Table4[[#This Row],[violation_code]],Table2[[#All],[violation_code]:[category]],3,FALSE)</f>
        <v>5</v>
      </c>
      <c r="E2842">
        <v>349570</v>
      </c>
      <c r="F2842" s="4">
        <v>0.47291666666666665</v>
      </c>
      <c r="G2842">
        <v>191</v>
      </c>
      <c r="H2842" t="s">
        <v>52</v>
      </c>
      <c r="I2842" t="str">
        <f>CONCATENATE(Table4[[#This Row],[house_number]]," ",Table4[[#This Row],[street_name]], ", New York, NY")</f>
        <v>191 Claremont Ave, New York, NY</v>
      </c>
    </row>
    <row r="2843" spans="1:9" x14ac:dyDescent="0.25">
      <c r="A2843">
        <v>7097835229</v>
      </c>
      <c r="B2843" s="5">
        <v>41565</v>
      </c>
      <c r="C2843">
        <v>21</v>
      </c>
      <c r="D2843">
        <f>VLOOKUP(Table4[[#This Row],[violation_code]],Table2[[#All],[violation_code]:[category]],3,FALSE)</f>
        <v>1</v>
      </c>
      <c r="E2843">
        <v>349570</v>
      </c>
      <c r="F2843" s="4">
        <v>0.47152777777777777</v>
      </c>
      <c r="G2843">
        <v>186</v>
      </c>
      <c r="H2843" t="s">
        <v>52</v>
      </c>
      <c r="I2843" t="str">
        <f>CONCATENATE(Table4[[#This Row],[house_number]]," ",Table4[[#This Row],[street_name]], ", New York, NY")</f>
        <v>186 Claremont Ave, New York, NY</v>
      </c>
    </row>
    <row r="2844" spans="1:9" x14ac:dyDescent="0.25">
      <c r="A2844">
        <v>7097835187</v>
      </c>
      <c r="B2844" s="5">
        <v>41565</v>
      </c>
      <c r="C2844">
        <v>21</v>
      </c>
      <c r="D2844">
        <f>VLOOKUP(Table4[[#This Row],[violation_code]],Table2[[#All],[violation_code]:[category]],3,FALSE)</f>
        <v>1</v>
      </c>
      <c r="E2844">
        <v>349570</v>
      </c>
      <c r="F2844" s="4">
        <v>0.46736111111111112</v>
      </c>
      <c r="G2844">
        <v>530</v>
      </c>
      <c r="H2844" t="s">
        <v>103</v>
      </c>
      <c r="I2844" t="str">
        <f>CONCATENATE(Table4[[#This Row],[house_number]]," ",Table4[[#This Row],[street_name]], ", New York, NY")</f>
        <v>530 Riverside Dr, New York, NY</v>
      </c>
    </row>
    <row r="2845" spans="1:9" x14ac:dyDescent="0.25">
      <c r="A2845">
        <v>7097835175</v>
      </c>
      <c r="B2845" s="5">
        <v>41565</v>
      </c>
      <c r="C2845">
        <v>21</v>
      </c>
      <c r="D2845">
        <f>VLOOKUP(Table4[[#This Row],[violation_code]],Table2[[#All],[violation_code]:[category]],3,FALSE)</f>
        <v>1</v>
      </c>
      <c r="E2845">
        <v>349570</v>
      </c>
      <c r="F2845" s="4">
        <v>0.46666666666666662</v>
      </c>
      <c r="G2845">
        <v>547</v>
      </c>
      <c r="H2845" t="s">
        <v>103</v>
      </c>
      <c r="I2845" t="str">
        <f>CONCATENATE(Table4[[#This Row],[house_number]]," ",Table4[[#This Row],[street_name]], ", New York, NY")</f>
        <v>547 Riverside Dr, New York, NY</v>
      </c>
    </row>
    <row r="2846" spans="1:9" x14ac:dyDescent="0.25">
      <c r="A2846">
        <v>7097835151</v>
      </c>
      <c r="B2846" s="5">
        <v>41565</v>
      </c>
      <c r="C2846">
        <v>21</v>
      </c>
      <c r="D2846">
        <f>VLOOKUP(Table4[[#This Row],[violation_code]],Table2[[#All],[violation_code]:[category]],3,FALSE)</f>
        <v>1</v>
      </c>
      <c r="E2846">
        <v>349570</v>
      </c>
      <c r="F2846" s="4">
        <v>0.46527777777777773</v>
      </c>
      <c r="G2846">
        <v>560</v>
      </c>
      <c r="H2846" t="s">
        <v>103</v>
      </c>
      <c r="I2846" t="str">
        <f>CONCATENATE(Table4[[#This Row],[house_number]]," ",Table4[[#This Row],[street_name]], ", New York, NY")</f>
        <v>560 Riverside Dr, New York, NY</v>
      </c>
    </row>
    <row r="2847" spans="1:9" x14ac:dyDescent="0.25">
      <c r="A2847">
        <v>7097835126</v>
      </c>
      <c r="B2847" s="5">
        <v>41565</v>
      </c>
      <c r="C2847">
        <v>21</v>
      </c>
      <c r="D2847">
        <f>VLOOKUP(Table4[[#This Row],[violation_code]],Table2[[#All],[violation_code]:[category]],3,FALSE)</f>
        <v>1</v>
      </c>
      <c r="E2847">
        <v>349570</v>
      </c>
      <c r="F2847" s="4">
        <v>0.41111111111111115</v>
      </c>
      <c r="G2847">
        <v>73</v>
      </c>
      <c r="H2847" t="s">
        <v>23</v>
      </c>
      <c r="I2847" t="str">
        <f>CONCATENATE(Table4[[#This Row],[house_number]]," ",Table4[[#This Row],[street_name]], ", New York, NY")</f>
        <v>73 W 130th St, New York, NY</v>
      </c>
    </row>
    <row r="2848" spans="1:9" x14ac:dyDescent="0.25">
      <c r="A2848">
        <v>7097835114</v>
      </c>
      <c r="B2848" s="5">
        <v>41565</v>
      </c>
      <c r="C2848">
        <v>21</v>
      </c>
      <c r="D2848">
        <f>VLOOKUP(Table4[[#This Row],[violation_code]],Table2[[#All],[violation_code]:[category]],3,FALSE)</f>
        <v>1</v>
      </c>
      <c r="E2848">
        <v>349570</v>
      </c>
      <c r="F2848" s="4">
        <v>0.40972222222222227</v>
      </c>
      <c r="G2848">
        <v>73</v>
      </c>
      <c r="H2848" t="s">
        <v>23</v>
      </c>
      <c r="I2848" t="str">
        <f>CONCATENATE(Table4[[#This Row],[house_number]]," ",Table4[[#This Row],[street_name]], ", New York, NY")</f>
        <v>73 W 130th St, New York, NY</v>
      </c>
    </row>
    <row r="2849" spans="1:9" x14ac:dyDescent="0.25">
      <c r="A2849">
        <v>7097835096</v>
      </c>
      <c r="B2849" s="5">
        <v>41565</v>
      </c>
      <c r="C2849">
        <v>21</v>
      </c>
      <c r="D2849">
        <f>VLOOKUP(Table4[[#This Row],[violation_code]],Table2[[#All],[violation_code]:[category]],3,FALSE)</f>
        <v>1</v>
      </c>
      <c r="E2849">
        <v>349570</v>
      </c>
      <c r="F2849" s="4">
        <v>0.40486111111111112</v>
      </c>
      <c r="G2849">
        <v>220</v>
      </c>
      <c r="H2849" t="s">
        <v>22</v>
      </c>
      <c r="I2849" t="str">
        <f>CONCATENATE(Table4[[#This Row],[house_number]]," ",Table4[[#This Row],[street_name]], ", New York, NY")</f>
        <v>220 W 131st St, New York, NY</v>
      </c>
    </row>
    <row r="2850" spans="1:9" x14ac:dyDescent="0.25">
      <c r="A2850">
        <v>7097835072</v>
      </c>
      <c r="B2850" s="5">
        <v>41565</v>
      </c>
      <c r="C2850">
        <v>21</v>
      </c>
      <c r="D2850">
        <f>VLOOKUP(Table4[[#This Row],[violation_code]],Table2[[#All],[violation_code]:[category]],3,FALSE)</f>
        <v>1</v>
      </c>
      <c r="E2850">
        <v>349570</v>
      </c>
      <c r="F2850" s="4">
        <v>0.40277777777777773</v>
      </c>
      <c r="G2850">
        <v>211</v>
      </c>
      <c r="H2850" t="s">
        <v>22</v>
      </c>
      <c r="I2850" t="str">
        <f>CONCATENATE(Table4[[#This Row],[house_number]]," ",Table4[[#This Row],[street_name]], ", New York, NY")</f>
        <v>211 W 131st St, New York, NY</v>
      </c>
    </row>
    <row r="2851" spans="1:9" x14ac:dyDescent="0.25">
      <c r="A2851">
        <v>7097835060</v>
      </c>
      <c r="B2851" s="5">
        <v>41565</v>
      </c>
      <c r="C2851">
        <v>21</v>
      </c>
      <c r="D2851">
        <f>VLOOKUP(Table4[[#This Row],[violation_code]],Table2[[#All],[violation_code]:[category]],3,FALSE)</f>
        <v>1</v>
      </c>
      <c r="E2851">
        <v>349570</v>
      </c>
      <c r="F2851" s="4">
        <v>0.40208333333333335</v>
      </c>
      <c r="G2851">
        <v>201</v>
      </c>
      <c r="H2851" t="s">
        <v>22</v>
      </c>
      <c r="I2851" t="str">
        <f>CONCATENATE(Table4[[#This Row],[house_number]]," ",Table4[[#This Row],[street_name]], ", New York, NY")</f>
        <v>201 W 131st St, New York, NY</v>
      </c>
    </row>
    <row r="2852" spans="1:9" x14ac:dyDescent="0.25">
      <c r="A2852">
        <v>7097834948</v>
      </c>
      <c r="B2852" s="5">
        <v>41565</v>
      </c>
      <c r="C2852">
        <v>21</v>
      </c>
      <c r="D2852">
        <f>VLOOKUP(Table4[[#This Row],[violation_code]],Table2[[#All],[violation_code]:[category]],3,FALSE)</f>
        <v>1</v>
      </c>
      <c r="E2852">
        <v>349570</v>
      </c>
      <c r="F2852" s="4">
        <v>0.35902777777777778</v>
      </c>
      <c r="G2852">
        <v>86</v>
      </c>
      <c r="H2852" t="s">
        <v>48</v>
      </c>
      <c r="I2852" t="str">
        <f>CONCATENATE(Table4[[#This Row],[house_number]]," ",Table4[[#This Row],[street_name]], ", New York, NY")</f>
        <v>86 Morningside Ave, New York, NY</v>
      </c>
    </row>
    <row r="2853" spans="1:9" x14ac:dyDescent="0.25">
      <c r="A2853">
        <v>7097834936</v>
      </c>
      <c r="B2853" s="5">
        <v>41565</v>
      </c>
      <c r="C2853">
        <v>21</v>
      </c>
      <c r="D2853">
        <f>VLOOKUP(Table4[[#This Row],[violation_code]],Table2[[#All],[violation_code]:[category]],3,FALSE)</f>
        <v>1</v>
      </c>
      <c r="E2853">
        <v>349570</v>
      </c>
      <c r="F2853" s="4">
        <v>0.35833333333333334</v>
      </c>
      <c r="G2853">
        <v>98</v>
      </c>
      <c r="H2853" t="s">
        <v>48</v>
      </c>
      <c r="I2853" t="str">
        <f>CONCATENATE(Table4[[#This Row],[house_number]]," ",Table4[[#This Row],[street_name]], ", New York, NY")</f>
        <v>98 Morningside Ave, New York, NY</v>
      </c>
    </row>
    <row r="2854" spans="1:9" x14ac:dyDescent="0.25">
      <c r="A2854">
        <v>7097834924</v>
      </c>
      <c r="B2854" s="5">
        <v>41565</v>
      </c>
      <c r="C2854">
        <v>21</v>
      </c>
      <c r="D2854">
        <f>VLOOKUP(Table4[[#This Row],[violation_code]],Table2[[#All],[violation_code]:[category]],3,FALSE)</f>
        <v>1</v>
      </c>
      <c r="E2854">
        <v>349570</v>
      </c>
      <c r="F2854" s="4">
        <v>0.34166666666666662</v>
      </c>
      <c r="G2854">
        <v>568</v>
      </c>
      <c r="H2854" t="s">
        <v>44</v>
      </c>
      <c r="I2854" t="str">
        <f>CONCATENATE(Table4[[#This Row],[house_number]]," ",Table4[[#This Row],[street_name]], ", New York, NY")</f>
        <v>568 W 149th St, New York, NY</v>
      </c>
    </row>
    <row r="2855" spans="1:9" x14ac:dyDescent="0.25">
      <c r="A2855">
        <v>7097834912</v>
      </c>
      <c r="B2855" s="5">
        <v>41565</v>
      </c>
      <c r="C2855">
        <v>21</v>
      </c>
      <c r="D2855">
        <f>VLOOKUP(Table4[[#This Row],[violation_code]],Table2[[#All],[violation_code]:[category]],3,FALSE)</f>
        <v>1</v>
      </c>
      <c r="E2855">
        <v>349570</v>
      </c>
      <c r="F2855" s="4">
        <v>0.34027777777777773</v>
      </c>
      <c r="G2855">
        <v>504</v>
      </c>
      <c r="H2855" t="s">
        <v>44</v>
      </c>
      <c r="I2855" t="str">
        <f>CONCATENATE(Table4[[#This Row],[house_number]]," ",Table4[[#This Row],[street_name]], ", New York, NY")</f>
        <v>504 W 149th St, New York, NY</v>
      </c>
    </row>
    <row r="2856" spans="1:9" x14ac:dyDescent="0.25">
      <c r="A2856">
        <v>7097834900</v>
      </c>
      <c r="B2856" s="5">
        <v>41565</v>
      </c>
      <c r="C2856">
        <v>21</v>
      </c>
      <c r="D2856">
        <f>VLOOKUP(Table4[[#This Row],[violation_code]],Table2[[#All],[violation_code]:[category]],3,FALSE)</f>
        <v>1</v>
      </c>
      <c r="E2856">
        <v>349570</v>
      </c>
      <c r="F2856" s="4">
        <v>0.33819444444444446</v>
      </c>
      <c r="G2856">
        <v>514</v>
      </c>
      <c r="H2856" t="s">
        <v>55</v>
      </c>
      <c r="I2856" t="str">
        <f>CONCATENATE(Table4[[#This Row],[house_number]]," ",Table4[[#This Row],[street_name]], ", New York, NY")</f>
        <v>514 W 148th St, New York, NY</v>
      </c>
    </row>
    <row r="2857" spans="1:9" x14ac:dyDescent="0.25">
      <c r="A2857">
        <v>7097834894</v>
      </c>
      <c r="B2857" s="5">
        <v>41565</v>
      </c>
      <c r="C2857">
        <v>21</v>
      </c>
      <c r="D2857">
        <f>VLOOKUP(Table4[[#This Row],[violation_code]],Table2[[#All],[violation_code]:[category]],3,FALSE)</f>
        <v>1</v>
      </c>
      <c r="E2857">
        <v>349570</v>
      </c>
      <c r="F2857" s="4">
        <v>0.33749999999999997</v>
      </c>
      <c r="G2857">
        <v>562</v>
      </c>
      <c r="H2857" t="s">
        <v>55</v>
      </c>
      <c r="I2857" t="str">
        <f>CONCATENATE(Table4[[#This Row],[house_number]]," ",Table4[[#This Row],[street_name]], ", New York, NY")</f>
        <v>562 W 148th St, New York, NY</v>
      </c>
    </row>
    <row r="2858" spans="1:9" x14ac:dyDescent="0.25">
      <c r="A2858">
        <v>7097834870</v>
      </c>
      <c r="B2858" s="5">
        <v>41565</v>
      </c>
      <c r="C2858">
        <v>21</v>
      </c>
      <c r="D2858">
        <f>VLOOKUP(Table4[[#This Row],[violation_code]],Table2[[#All],[violation_code]:[category]],3,FALSE)</f>
        <v>1</v>
      </c>
      <c r="E2858">
        <v>349570</v>
      </c>
      <c r="F2858" s="4">
        <v>0.29583333333333334</v>
      </c>
      <c r="G2858">
        <v>910</v>
      </c>
      <c r="H2858" t="s">
        <v>14</v>
      </c>
      <c r="I2858" t="str">
        <f>CONCATENATE(Table4[[#This Row],[house_number]]," ",Table4[[#This Row],[street_name]], ", New York, NY")</f>
        <v>910 Columbus Ave, New York, NY</v>
      </c>
    </row>
    <row r="2859" spans="1:9" x14ac:dyDescent="0.25">
      <c r="A2859">
        <v>7097834845</v>
      </c>
      <c r="B2859" s="5">
        <v>41565</v>
      </c>
      <c r="C2859">
        <v>21</v>
      </c>
      <c r="D2859">
        <f>VLOOKUP(Table4[[#This Row],[violation_code]],Table2[[#All],[violation_code]:[category]],3,FALSE)</f>
        <v>1</v>
      </c>
      <c r="E2859">
        <v>349570</v>
      </c>
      <c r="F2859" s="4">
        <v>0.27847222222222223</v>
      </c>
      <c r="G2859">
        <v>830</v>
      </c>
      <c r="H2859" t="s">
        <v>14</v>
      </c>
      <c r="I2859" t="str">
        <f>CONCATENATE(Table4[[#This Row],[house_number]]," ",Table4[[#This Row],[street_name]], ", New York, NY")</f>
        <v>830 Columbus Ave, New York, NY</v>
      </c>
    </row>
    <row r="2860" spans="1:9" x14ac:dyDescent="0.25">
      <c r="A2860">
        <v>7097834833</v>
      </c>
      <c r="B2860" s="5">
        <v>41565</v>
      </c>
      <c r="C2860">
        <v>21</v>
      </c>
      <c r="D2860">
        <f>VLOOKUP(Table4[[#This Row],[violation_code]],Table2[[#All],[violation_code]:[category]],3,FALSE)</f>
        <v>1</v>
      </c>
      <c r="E2860">
        <v>349570</v>
      </c>
      <c r="F2860" s="4">
        <v>0.27777777777777779</v>
      </c>
      <c r="G2860">
        <v>830</v>
      </c>
      <c r="H2860" t="s">
        <v>14</v>
      </c>
      <c r="I2860" t="str">
        <f>CONCATENATE(Table4[[#This Row],[house_number]]," ",Table4[[#This Row],[street_name]], ", New York, NY")</f>
        <v>830 Columbus Ave, New York, NY</v>
      </c>
    </row>
    <row r="2861" spans="1:9" x14ac:dyDescent="0.25">
      <c r="A2861">
        <v>7097834821</v>
      </c>
      <c r="B2861" s="5">
        <v>41565</v>
      </c>
      <c r="C2861">
        <v>21</v>
      </c>
      <c r="D2861">
        <f>VLOOKUP(Table4[[#This Row],[violation_code]],Table2[[#All],[violation_code]:[category]],3,FALSE)</f>
        <v>1</v>
      </c>
      <c r="E2861">
        <v>349570</v>
      </c>
      <c r="F2861" s="4">
        <v>0.27569444444444446</v>
      </c>
      <c r="G2861">
        <v>885</v>
      </c>
      <c r="H2861" t="s">
        <v>14</v>
      </c>
      <c r="I2861" t="str">
        <f>CONCATENATE(Table4[[#This Row],[house_number]]," ",Table4[[#This Row],[street_name]], ", New York, NY")</f>
        <v>885 Columbus Ave, New York, NY</v>
      </c>
    </row>
    <row r="2862" spans="1:9" x14ac:dyDescent="0.25">
      <c r="A2862">
        <v>7097834808</v>
      </c>
      <c r="B2862" s="5">
        <v>41565</v>
      </c>
      <c r="C2862">
        <v>40</v>
      </c>
      <c r="D2862">
        <f>VLOOKUP(Table4[[#This Row],[violation_code]],Table2[[#All],[violation_code]:[category]],3,FALSE)</f>
        <v>2</v>
      </c>
      <c r="E2862">
        <v>349570</v>
      </c>
      <c r="F2862" s="4">
        <v>0.24166666666666667</v>
      </c>
      <c r="G2862">
        <v>2852</v>
      </c>
      <c r="H2862" t="s">
        <v>17</v>
      </c>
      <c r="I2862" t="str">
        <f>CONCATENATE(Table4[[#This Row],[house_number]]," ",Table4[[#This Row],[street_name]], ", New York, NY")</f>
        <v>2852 Broadway, New York, NY</v>
      </c>
    </row>
    <row r="2863" spans="1:9" x14ac:dyDescent="0.25">
      <c r="A2863">
        <v>7097835515</v>
      </c>
      <c r="B2863" s="5">
        <v>41565</v>
      </c>
      <c r="C2863">
        <v>71</v>
      </c>
      <c r="D2863">
        <f>VLOOKUP(Table4[[#This Row],[violation_code]],Table2[[#All],[violation_code]:[category]],3,FALSE)</f>
        <v>5</v>
      </c>
      <c r="E2863">
        <v>349570</v>
      </c>
      <c r="F2863" s="4">
        <v>0.61111111111111105</v>
      </c>
      <c r="G2863">
        <v>2351</v>
      </c>
      <c r="H2863" t="s">
        <v>33</v>
      </c>
      <c r="I2863" t="str">
        <f>CONCATENATE(Table4[[#This Row],[house_number]]," ",Table4[[#This Row],[street_name]], ", New York, NY")</f>
        <v>2351 1st Ave, New York, NY</v>
      </c>
    </row>
    <row r="2864" spans="1:9" x14ac:dyDescent="0.25">
      <c r="A2864">
        <v>7097835503</v>
      </c>
      <c r="B2864" s="5">
        <v>41565</v>
      </c>
      <c r="C2864">
        <v>48</v>
      </c>
      <c r="D2864">
        <f>VLOOKUP(Table4[[#This Row],[violation_code]],Table2[[#All],[violation_code]:[category]],3,FALSE)</f>
        <v>3</v>
      </c>
      <c r="E2864">
        <v>349570</v>
      </c>
      <c r="F2864" s="4">
        <v>0.60972222222222217</v>
      </c>
      <c r="G2864">
        <v>2351</v>
      </c>
      <c r="H2864" t="s">
        <v>33</v>
      </c>
      <c r="I2864" t="str">
        <f>CONCATENATE(Table4[[#This Row],[house_number]]," ",Table4[[#This Row],[street_name]], ", New York, NY")</f>
        <v>2351 1st Ave, New York, NY</v>
      </c>
    </row>
    <row r="2865" spans="1:9" x14ac:dyDescent="0.25">
      <c r="A2865">
        <v>7097835473</v>
      </c>
      <c r="B2865" s="5">
        <v>41565</v>
      </c>
      <c r="C2865">
        <v>20</v>
      </c>
      <c r="D2865">
        <f>VLOOKUP(Table4[[#This Row],[violation_code]],Table2[[#All],[violation_code]:[category]],3,FALSE)</f>
        <v>2</v>
      </c>
      <c r="E2865">
        <v>349570</v>
      </c>
      <c r="F2865" s="4">
        <v>0.60138888888888886</v>
      </c>
      <c r="G2865">
        <v>216</v>
      </c>
      <c r="H2865" t="s">
        <v>40</v>
      </c>
      <c r="I2865" t="str">
        <f>CONCATENATE(Table4[[#This Row],[house_number]]," ",Table4[[#This Row],[street_name]], ", New York, NY")</f>
        <v>216 E 116th St, New York, NY</v>
      </c>
    </row>
    <row r="2866" spans="1:9" x14ac:dyDescent="0.25">
      <c r="A2866">
        <v>7097835448</v>
      </c>
      <c r="B2866" s="5">
        <v>41565</v>
      </c>
      <c r="C2866">
        <v>19</v>
      </c>
      <c r="D2866">
        <f>VLOOKUP(Table4[[#This Row],[violation_code]],Table2[[#All],[violation_code]:[category]],3,FALSE)</f>
        <v>2</v>
      </c>
      <c r="E2866">
        <v>349570</v>
      </c>
      <c r="F2866" s="4">
        <v>0.59305555555555556</v>
      </c>
      <c r="G2866">
        <v>246</v>
      </c>
      <c r="H2866" t="s">
        <v>40</v>
      </c>
      <c r="I2866" t="str">
        <f>CONCATENATE(Table4[[#This Row],[house_number]]," ",Table4[[#This Row],[street_name]], ", New York, NY")</f>
        <v>246 E 116th St, New York, NY</v>
      </c>
    </row>
    <row r="2867" spans="1:9" x14ac:dyDescent="0.25">
      <c r="A2867">
        <v>7097835394</v>
      </c>
      <c r="B2867" s="5">
        <v>41565</v>
      </c>
      <c r="C2867">
        <v>16</v>
      </c>
      <c r="D2867">
        <f>VLOOKUP(Table4[[#This Row],[violation_code]],Table2[[#All],[violation_code]:[category]],3,FALSE)</f>
        <v>2</v>
      </c>
      <c r="E2867">
        <v>349570</v>
      </c>
      <c r="F2867" s="4">
        <v>0.57986111111111105</v>
      </c>
      <c r="G2867">
        <v>2298</v>
      </c>
      <c r="H2867" t="s">
        <v>33</v>
      </c>
      <c r="I2867" t="str">
        <f>CONCATENATE(Table4[[#This Row],[house_number]]," ",Table4[[#This Row],[street_name]], ", New York, NY")</f>
        <v>2298 1st Ave, New York, NY</v>
      </c>
    </row>
    <row r="2868" spans="1:9" x14ac:dyDescent="0.25">
      <c r="A2868">
        <v>7097835369</v>
      </c>
      <c r="B2868" s="5">
        <v>41565</v>
      </c>
      <c r="C2868">
        <v>19</v>
      </c>
      <c r="D2868">
        <f>VLOOKUP(Table4[[#This Row],[violation_code]],Table2[[#All],[violation_code]:[category]],3,FALSE)</f>
        <v>2</v>
      </c>
      <c r="E2868">
        <v>349570</v>
      </c>
      <c r="F2868" s="4">
        <v>0.56805555555555554</v>
      </c>
      <c r="G2868">
        <v>247</v>
      </c>
      <c r="H2868" t="s">
        <v>40</v>
      </c>
      <c r="I2868" t="str">
        <f>CONCATENATE(Table4[[#This Row],[house_number]]," ",Table4[[#This Row],[street_name]], ", New York, NY")</f>
        <v>247 E 116th St, New York, NY</v>
      </c>
    </row>
    <row r="2869" spans="1:9" x14ac:dyDescent="0.25">
      <c r="A2869">
        <v>7097835357</v>
      </c>
      <c r="B2869" s="5">
        <v>41565</v>
      </c>
      <c r="C2869">
        <v>46</v>
      </c>
      <c r="D2869">
        <f>VLOOKUP(Table4[[#This Row],[violation_code]],Table2[[#All],[violation_code]:[category]],3,FALSE)</f>
        <v>3</v>
      </c>
      <c r="E2869">
        <v>349570</v>
      </c>
      <c r="F2869" s="4">
        <v>0.56597222222222221</v>
      </c>
      <c r="G2869">
        <v>222</v>
      </c>
      <c r="H2869" t="s">
        <v>40</v>
      </c>
      <c r="I2869" t="str">
        <f>CONCATENATE(Table4[[#This Row],[house_number]]," ",Table4[[#This Row],[street_name]], ", New York, NY")</f>
        <v>222 E 116th St, New York, NY</v>
      </c>
    </row>
    <row r="2870" spans="1:9" x14ac:dyDescent="0.25">
      <c r="A2870">
        <v>7097835345</v>
      </c>
      <c r="B2870" s="5">
        <v>41565</v>
      </c>
      <c r="C2870">
        <v>46</v>
      </c>
      <c r="D2870">
        <f>VLOOKUP(Table4[[#This Row],[violation_code]],Table2[[#All],[violation_code]:[category]],3,FALSE)</f>
        <v>3</v>
      </c>
      <c r="E2870">
        <v>349570</v>
      </c>
      <c r="F2870" s="4">
        <v>0.56527777777777777</v>
      </c>
      <c r="G2870">
        <v>184</v>
      </c>
      <c r="H2870" t="s">
        <v>40</v>
      </c>
      <c r="I2870" t="str">
        <f>CONCATENATE(Table4[[#This Row],[house_number]]," ",Table4[[#This Row],[street_name]], ", New York, NY")</f>
        <v>184 E 116th St, New York, NY</v>
      </c>
    </row>
    <row r="2871" spans="1:9" x14ac:dyDescent="0.25">
      <c r="A2871">
        <v>7097835310</v>
      </c>
      <c r="B2871" s="5">
        <v>41565</v>
      </c>
      <c r="C2871">
        <v>21</v>
      </c>
      <c r="D2871">
        <f>VLOOKUP(Table4[[#This Row],[violation_code]],Table2[[#All],[violation_code]:[category]],3,FALSE)</f>
        <v>1</v>
      </c>
      <c r="E2871">
        <v>349570</v>
      </c>
      <c r="F2871" s="4">
        <v>0.49027777777777781</v>
      </c>
      <c r="G2871">
        <v>242</v>
      </c>
      <c r="H2871" t="s">
        <v>25</v>
      </c>
      <c r="I2871" t="str">
        <f>CONCATENATE(Table4[[#This Row],[house_number]]," ",Table4[[#This Row],[street_name]], ", New York, NY")</f>
        <v>242 W 137th St, New York, NY</v>
      </c>
    </row>
    <row r="2872" spans="1:9" x14ac:dyDescent="0.25">
      <c r="A2872">
        <v>7097835308</v>
      </c>
      <c r="B2872" s="5">
        <v>41565</v>
      </c>
      <c r="C2872">
        <v>21</v>
      </c>
      <c r="D2872">
        <f>VLOOKUP(Table4[[#This Row],[violation_code]],Table2[[#All],[violation_code]:[category]],3,FALSE)</f>
        <v>1</v>
      </c>
      <c r="E2872">
        <v>349570</v>
      </c>
      <c r="F2872" s="4">
        <v>0.48888888888888887</v>
      </c>
      <c r="G2872">
        <v>222</v>
      </c>
      <c r="H2872" t="s">
        <v>25</v>
      </c>
      <c r="I2872" t="str">
        <f>CONCATENATE(Table4[[#This Row],[house_number]]," ",Table4[[#This Row],[street_name]], ", New York, NY")</f>
        <v>222 W 137th St, New York, NY</v>
      </c>
    </row>
    <row r="2873" spans="1:9" x14ac:dyDescent="0.25">
      <c r="A2873">
        <v>7097835280</v>
      </c>
      <c r="B2873" s="5">
        <v>41565</v>
      </c>
      <c r="C2873">
        <v>21</v>
      </c>
      <c r="D2873">
        <f>VLOOKUP(Table4[[#This Row],[violation_code]],Table2[[#All],[violation_code]:[category]],3,FALSE)</f>
        <v>1</v>
      </c>
      <c r="E2873">
        <v>349570</v>
      </c>
      <c r="F2873" s="4">
        <v>0.4861111111111111</v>
      </c>
      <c r="G2873">
        <v>174</v>
      </c>
      <c r="H2873" t="s">
        <v>25</v>
      </c>
      <c r="I2873" t="str">
        <f>CONCATENATE(Table4[[#This Row],[house_number]]," ",Table4[[#This Row],[street_name]], ", New York, NY")</f>
        <v>174 W 137th St, New York, NY</v>
      </c>
    </row>
    <row r="2874" spans="1:9" x14ac:dyDescent="0.25">
      <c r="A2874">
        <v>7097835278</v>
      </c>
      <c r="B2874" s="5">
        <v>41565</v>
      </c>
      <c r="C2874">
        <v>21</v>
      </c>
      <c r="D2874">
        <f>VLOOKUP(Table4[[#This Row],[violation_code]],Table2[[#All],[violation_code]:[category]],3,FALSE)</f>
        <v>1</v>
      </c>
      <c r="E2874">
        <v>349570</v>
      </c>
      <c r="F2874" s="4">
        <v>0.48541666666666666</v>
      </c>
      <c r="G2874">
        <v>102</v>
      </c>
      <c r="H2874" t="s">
        <v>25</v>
      </c>
      <c r="I2874" t="str">
        <f>CONCATENATE(Table4[[#This Row],[house_number]]," ",Table4[[#This Row],[street_name]], ", New York, NY")</f>
        <v>102 W 137th St, New York, NY</v>
      </c>
    </row>
    <row r="2875" spans="1:9" x14ac:dyDescent="0.25">
      <c r="A2875">
        <v>7097835266</v>
      </c>
      <c r="B2875" s="5">
        <v>41565</v>
      </c>
      <c r="C2875">
        <v>21</v>
      </c>
      <c r="D2875">
        <f>VLOOKUP(Table4[[#This Row],[violation_code]],Table2[[#All],[violation_code]:[category]],3,FALSE)</f>
        <v>1</v>
      </c>
      <c r="E2875">
        <v>349570</v>
      </c>
      <c r="F2875" s="4">
        <v>0.48333333333333334</v>
      </c>
      <c r="G2875">
        <v>108</v>
      </c>
      <c r="H2875" t="s">
        <v>27</v>
      </c>
      <c r="I2875" t="str">
        <f>CONCATENATE(Table4[[#This Row],[house_number]]," ",Table4[[#This Row],[street_name]], ", New York, NY")</f>
        <v>108 W 138th St, New York, NY</v>
      </c>
    </row>
    <row r="2876" spans="1:9" x14ac:dyDescent="0.25">
      <c r="A2876">
        <v>7097835254</v>
      </c>
      <c r="B2876" s="5">
        <v>41565</v>
      </c>
      <c r="C2876">
        <v>21</v>
      </c>
      <c r="D2876">
        <f>VLOOKUP(Table4[[#This Row],[violation_code]],Table2[[#All],[violation_code]:[category]],3,FALSE)</f>
        <v>1</v>
      </c>
      <c r="E2876">
        <v>349570</v>
      </c>
      <c r="F2876" s="4">
        <v>0.47430555555555554</v>
      </c>
      <c r="G2876">
        <v>56</v>
      </c>
      <c r="H2876" t="s">
        <v>53</v>
      </c>
      <c r="I2876" t="str">
        <f>CONCATENATE(Table4[[#This Row],[house_number]]," ",Table4[[#This Row],[street_name]], ", New York, NY")</f>
        <v>56 Tiemann Pl, New York, NY</v>
      </c>
    </row>
    <row r="2877" spans="1:9" x14ac:dyDescent="0.25">
      <c r="A2877">
        <v>7097835230</v>
      </c>
      <c r="B2877" s="5">
        <v>41565</v>
      </c>
      <c r="C2877">
        <v>21</v>
      </c>
      <c r="D2877">
        <f>VLOOKUP(Table4[[#This Row],[violation_code]],Table2[[#All],[violation_code]:[category]],3,FALSE)</f>
        <v>1</v>
      </c>
      <c r="E2877">
        <v>349570</v>
      </c>
      <c r="F2877" s="4">
        <v>0.47222222222222227</v>
      </c>
      <c r="G2877">
        <v>186</v>
      </c>
      <c r="H2877" t="s">
        <v>52</v>
      </c>
      <c r="I2877" t="str">
        <f>CONCATENATE(Table4[[#This Row],[house_number]]," ",Table4[[#This Row],[street_name]], ", New York, NY")</f>
        <v>186 Claremont Ave, New York, NY</v>
      </c>
    </row>
    <row r="2878" spans="1:9" x14ac:dyDescent="0.25">
      <c r="A2878">
        <v>7097835217</v>
      </c>
      <c r="B2878" s="5">
        <v>41565</v>
      </c>
      <c r="C2878">
        <v>21</v>
      </c>
      <c r="D2878">
        <f>VLOOKUP(Table4[[#This Row],[violation_code]],Table2[[#All],[violation_code]:[category]],3,FALSE)</f>
        <v>1</v>
      </c>
      <c r="E2878">
        <v>349570</v>
      </c>
      <c r="F2878" s="4">
        <v>0.47013888888888888</v>
      </c>
      <c r="G2878">
        <v>69</v>
      </c>
      <c r="H2878" t="s">
        <v>53</v>
      </c>
      <c r="I2878" t="str">
        <f>CONCATENATE(Table4[[#This Row],[house_number]]," ",Table4[[#This Row],[street_name]], ", New York, NY")</f>
        <v>69 Tiemann Pl, New York, NY</v>
      </c>
    </row>
    <row r="2879" spans="1:9" x14ac:dyDescent="0.25">
      <c r="A2879">
        <v>7097835205</v>
      </c>
      <c r="B2879" s="5">
        <v>41565</v>
      </c>
      <c r="C2879">
        <v>21</v>
      </c>
      <c r="D2879">
        <f>VLOOKUP(Table4[[#This Row],[violation_code]],Table2[[#All],[violation_code]:[category]],3,FALSE)</f>
        <v>1</v>
      </c>
      <c r="E2879">
        <v>349570</v>
      </c>
      <c r="F2879" s="4">
        <v>0.46875</v>
      </c>
      <c r="G2879">
        <v>528</v>
      </c>
      <c r="H2879" t="s">
        <v>103</v>
      </c>
      <c r="I2879" t="str">
        <f>CONCATENATE(Table4[[#This Row],[house_number]]," ",Table4[[#This Row],[street_name]], ", New York, NY")</f>
        <v>528 Riverside Dr, New York, NY</v>
      </c>
    </row>
    <row r="2880" spans="1:9" x14ac:dyDescent="0.25">
      <c r="A2880">
        <v>7097835199</v>
      </c>
      <c r="B2880" s="5">
        <v>41565</v>
      </c>
      <c r="C2880">
        <v>21</v>
      </c>
      <c r="D2880">
        <f>VLOOKUP(Table4[[#This Row],[violation_code]],Table2[[#All],[violation_code]:[category]],3,FALSE)</f>
        <v>1</v>
      </c>
      <c r="E2880">
        <v>349570</v>
      </c>
      <c r="F2880" s="4">
        <v>0.4680555555555555</v>
      </c>
      <c r="G2880">
        <v>530</v>
      </c>
      <c r="H2880" t="s">
        <v>103</v>
      </c>
      <c r="I2880" t="str">
        <f>CONCATENATE(Table4[[#This Row],[house_number]]," ",Table4[[#This Row],[street_name]], ", New York, NY")</f>
        <v>530 Riverside Dr, New York, NY</v>
      </c>
    </row>
    <row r="2881" spans="1:9" x14ac:dyDescent="0.25">
      <c r="A2881">
        <v>7097835163</v>
      </c>
      <c r="B2881" s="5">
        <v>41565</v>
      </c>
      <c r="C2881">
        <v>21</v>
      </c>
      <c r="D2881">
        <f>VLOOKUP(Table4[[#This Row],[violation_code]],Table2[[#All],[violation_code]:[category]],3,FALSE)</f>
        <v>1</v>
      </c>
      <c r="E2881">
        <v>349570</v>
      </c>
      <c r="F2881" s="4">
        <v>0.46597222222222223</v>
      </c>
      <c r="G2881">
        <v>549</v>
      </c>
      <c r="H2881" t="s">
        <v>103</v>
      </c>
      <c r="I2881" t="str">
        <f>CONCATENATE(Table4[[#This Row],[house_number]]," ",Table4[[#This Row],[street_name]], ", New York, NY")</f>
        <v>549 Riverside Dr, New York, NY</v>
      </c>
    </row>
    <row r="2882" spans="1:9" x14ac:dyDescent="0.25">
      <c r="A2882">
        <v>7097835138</v>
      </c>
      <c r="B2882" s="5">
        <v>41565</v>
      </c>
      <c r="C2882">
        <v>21</v>
      </c>
      <c r="D2882">
        <f>VLOOKUP(Table4[[#This Row],[violation_code]],Table2[[#All],[violation_code]:[category]],3,FALSE)</f>
        <v>1</v>
      </c>
      <c r="E2882">
        <v>349570</v>
      </c>
      <c r="F2882" s="4">
        <v>0.41736111111111113</v>
      </c>
      <c r="G2882">
        <v>164</v>
      </c>
      <c r="H2882" t="s">
        <v>79</v>
      </c>
      <c r="I2882" t="str">
        <f>CONCATENATE(Table4[[#This Row],[house_number]]," ",Table4[[#This Row],[street_name]], ", New York, NY")</f>
        <v>164 W 128th St, New York, NY</v>
      </c>
    </row>
    <row r="2883" spans="1:9" x14ac:dyDescent="0.25">
      <c r="A2883">
        <v>7097835102</v>
      </c>
      <c r="B2883" s="5">
        <v>41565</v>
      </c>
      <c r="C2883">
        <v>21</v>
      </c>
      <c r="D2883">
        <f>VLOOKUP(Table4[[#This Row],[violation_code]],Table2[[#All],[violation_code]:[category]],3,FALSE)</f>
        <v>1</v>
      </c>
      <c r="E2883">
        <v>349570</v>
      </c>
      <c r="F2883" s="4">
        <v>0.40625</v>
      </c>
      <c r="G2883">
        <v>220</v>
      </c>
      <c r="H2883" t="s">
        <v>22</v>
      </c>
      <c r="I2883" t="str">
        <f>CONCATENATE(Table4[[#This Row],[house_number]]," ",Table4[[#This Row],[street_name]], ", New York, NY")</f>
        <v>220 W 131st St, New York, NY</v>
      </c>
    </row>
    <row r="2884" spans="1:9" x14ac:dyDescent="0.25">
      <c r="A2884">
        <v>7097835084</v>
      </c>
      <c r="B2884" s="5">
        <v>41565</v>
      </c>
      <c r="C2884">
        <v>21</v>
      </c>
      <c r="D2884">
        <f>VLOOKUP(Table4[[#This Row],[violation_code]],Table2[[#All],[violation_code]:[category]],3,FALSE)</f>
        <v>1</v>
      </c>
      <c r="E2884">
        <v>349570</v>
      </c>
      <c r="F2884" s="4">
        <v>0.40347222222222223</v>
      </c>
      <c r="G2884">
        <v>220</v>
      </c>
      <c r="H2884" t="s">
        <v>22</v>
      </c>
      <c r="I2884" t="str">
        <f>CONCATENATE(Table4[[#This Row],[house_number]]," ",Table4[[#This Row],[street_name]], ", New York, NY")</f>
        <v>220 W 131st St, New York, NY</v>
      </c>
    </row>
    <row r="2885" spans="1:9" x14ac:dyDescent="0.25">
      <c r="A2885">
        <v>7097835059</v>
      </c>
      <c r="B2885" s="5">
        <v>41565</v>
      </c>
      <c r="C2885">
        <v>21</v>
      </c>
      <c r="D2885">
        <f>VLOOKUP(Table4[[#This Row],[violation_code]],Table2[[#All],[violation_code]:[category]],3,FALSE)</f>
        <v>1</v>
      </c>
      <c r="E2885">
        <v>349570</v>
      </c>
      <c r="F2885" s="4">
        <v>0.39999999999999997</v>
      </c>
      <c r="G2885">
        <v>114</v>
      </c>
      <c r="H2885" t="s">
        <v>22</v>
      </c>
      <c r="I2885" t="str">
        <f>CONCATENATE(Table4[[#This Row],[house_number]]," ",Table4[[#This Row],[street_name]], ", New York, NY")</f>
        <v>114 W 131st St, New York, NY</v>
      </c>
    </row>
    <row r="2886" spans="1:9" x14ac:dyDescent="0.25">
      <c r="A2886">
        <v>7097834973</v>
      </c>
      <c r="B2886" s="5">
        <v>41565</v>
      </c>
      <c r="C2886">
        <v>21</v>
      </c>
      <c r="D2886">
        <f>VLOOKUP(Table4[[#This Row],[violation_code]],Table2[[#All],[violation_code]:[category]],3,FALSE)</f>
        <v>1</v>
      </c>
      <c r="E2886">
        <v>349570</v>
      </c>
      <c r="F2886" s="4">
        <v>0.36249999999999999</v>
      </c>
      <c r="G2886">
        <v>454</v>
      </c>
      <c r="H2886" t="s">
        <v>160</v>
      </c>
      <c r="I2886" t="str">
        <f>CONCATENATE(Table4[[#This Row],[house_number]]," ",Table4[[#This Row],[street_name]], ", New York, NY")</f>
        <v>454 Manhattan Ave, New York, NY</v>
      </c>
    </row>
    <row r="2887" spans="1:9" x14ac:dyDescent="0.25">
      <c r="A2887">
        <v>7097834961</v>
      </c>
      <c r="B2887" s="5">
        <v>41565</v>
      </c>
      <c r="C2887">
        <v>40</v>
      </c>
      <c r="D2887">
        <f>VLOOKUP(Table4[[#This Row],[violation_code]],Table2[[#All],[violation_code]:[category]],3,FALSE)</f>
        <v>2</v>
      </c>
      <c r="E2887">
        <v>349570</v>
      </c>
      <c r="F2887" s="4">
        <v>0.3611111111111111</v>
      </c>
      <c r="G2887">
        <v>515</v>
      </c>
      <c r="H2887" t="s">
        <v>160</v>
      </c>
      <c r="I2887" t="str">
        <f>CONCATENATE(Table4[[#This Row],[house_number]]," ",Table4[[#This Row],[street_name]], ", New York, NY")</f>
        <v>515 Manhattan Ave, New York, NY</v>
      </c>
    </row>
    <row r="2888" spans="1:9" x14ac:dyDescent="0.25">
      <c r="A2888">
        <v>7097834950</v>
      </c>
      <c r="B2888" s="5">
        <v>41565</v>
      </c>
      <c r="C2888">
        <v>21</v>
      </c>
      <c r="D2888">
        <f>VLOOKUP(Table4[[#This Row],[violation_code]],Table2[[#All],[violation_code]:[category]],3,FALSE)</f>
        <v>1</v>
      </c>
      <c r="E2888">
        <v>349570</v>
      </c>
      <c r="F2888" s="4">
        <v>0.35972222222222222</v>
      </c>
      <c r="G2888">
        <v>72</v>
      </c>
      <c r="H2888" t="s">
        <v>48</v>
      </c>
      <c r="I2888" t="str">
        <f>CONCATENATE(Table4[[#This Row],[house_number]]," ",Table4[[#This Row],[street_name]], ", New York, NY")</f>
        <v>72 Morningside Ave, New York, NY</v>
      </c>
    </row>
    <row r="2889" spans="1:9" x14ac:dyDescent="0.25">
      <c r="A2889">
        <v>7097834882</v>
      </c>
      <c r="B2889" s="5">
        <v>41565</v>
      </c>
      <c r="C2889">
        <v>21</v>
      </c>
      <c r="D2889">
        <f>VLOOKUP(Table4[[#This Row],[violation_code]],Table2[[#All],[violation_code]:[category]],3,FALSE)</f>
        <v>1</v>
      </c>
      <c r="E2889">
        <v>349570</v>
      </c>
      <c r="F2889" s="4">
        <v>0.29791666666666666</v>
      </c>
      <c r="G2889">
        <v>830</v>
      </c>
      <c r="H2889" t="s">
        <v>14</v>
      </c>
      <c r="I2889" t="str">
        <f>CONCATENATE(Table4[[#This Row],[house_number]]," ",Table4[[#This Row],[street_name]], ", New York, NY")</f>
        <v>830 Columbus Ave, New York, NY</v>
      </c>
    </row>
    <row r="2890" spans="1:9" x14ac:dyDescent="0.25">
      <c r="A2890">
        <v>7097834869</v>
      </c>
      <c r="B2890" s="5">
        <v>41565</v>
      </c>
      <c r="C2890">
        <v>71</v>
      </c>
      <c r="D2890">
        <f>VLOOKUP(Table4[[#This Row],[violation_code]],Table2[[#All],[violation_code]:[category]],3,FALSE)</f>
        <v>5</v>
      </c>
      <c r="E2890">
        <v>349570</v>
      </c>
      <c r="F2890" s="4">
        <v>0.27916666666666667</v>
      </c>
      <c r="G2890">
        <v>825</v>
      </c>
      <c r="H2890" t="s">
        <v>14</v>
      </c>
      <c r="I2890" t="str">
        <f>CONCATENATE(Table4[[#This Row],[house_number]]," ",Table4[[#This Row],[street_name]], ", New York, NY")</f>
        <v>825 Columbus Ave, New York, NY</v>
      </c>
    </row>
    <row r="2891" spans="1:9" x14ac:dyDescent="0.25">
      <c r="A2891">
        <v>7097834857</v>
      </c>
      <c r="B2891" s="5">
        <v>41565</v>
      </c>
      <c r="C2891">
        <v>21</v>
      </c>
      <c r="D2891">
        <f>VLOOKUP(Table4[[#This Row],[violation_code]],Table2[[#All],[violation_code]:[category]],3,FALSE)</f>
        <v>1</v>
      </c>
      <c r="E2891">
        <v>349570</v>
      </c>
      <c r="F2891" s="4">
        <v>0.27916666666666667</v>
      </c>
      <c r="G2891">
        <v>825</v>
      </c>
      <c r="H2891" t="s">
        <v>14</v>
      </c>
      <c r="I2891" t="str">
        <f>CONCATENATE(Table4[[#This Row],[house_number]]," ",Table4[[#This Row],[street_name]], ", New York, NY")</f>
        <v>825 Columbus Ave, New York, NY</v>
      </c>
    </row>
    <row r="2892" spans="1:9" x14ac:dyDescent="0.25">
      <c r="A2892">
        <v>7097834810</v>
      </c>
      <c r="B2892" s="5">
        <v>41565</v>
      </c>
      <c r="C2892">
        <v>21</v>
      </c>
      <c r="D2892">
        <f>VLOOKUP(Table4[[#This Row],[violation_code]],Table2[[#All],[violation_code]:[category]],3,FALSE)</f>
        <v>1</v>
      </c>
      <c r="E2892">
        <v>349570</v>
      </c>
      <c r="F2892" s="4">
        <v>0.27499999999999997</v>
      </c>
      <c r="G2892">
        <v>885</v>
      </c>
      <c r="H2892" t="s">
        <v>14</v>
      </c>
      <c r="I2892" t="str">
        <f>CONCATENATE(Table4[[#This Row],[house_number]]," ",Table4[[#This Row],[street_name]], ", New York, NY")</f>
        <v>885 Columbus Ave, New York, NY</v>
      </c>
    </row>
    <row r="2893" spans="1:9" x14ac:dyDescent="0.25">
      <c r="A2893">
        <v>7097835564</v>
      </c>
      <c r="B2893" s="5">
        <v>41566</v>
      </c>
      <c r="C2893">
        <v>21</v>
      </c>
      <c r="D2893">
        <f>VLOOKUP(Table4[[#This Row],[violation_code]],Table2[[#All],[violation_code]:[category]],3,FALSE)</f>
        <v>1</v>
      </c>
      <c r="E2893">
        <v>349570</v>
      </c>
      <c r="F2893" s="4">
        <v>0.27777777777777779</v>
      </c>
      <c r="G2893">
        <v>865</v>
      </c>
      <c r="H2893" t="s">
        <v>14</v>
      </c>
      <c r="I2893" t="str">
        <f>CONCATENATE(Table4[[#This Row],[house_number]]," ",Table4[[#This Row],[street_name]], ", New York, NY")</f>
        <v>865 Columbus Ave, New York, NY</v>
      </c>
    </row>
    <row r="2894" spans="1:9" x14ac:dyDescent="0.25">
      <c r="A2894">
        <v>7097835552</v>
      </c>
      <c r="B2894" s="5">
        <v>41566</v>
      </c>
      <c r="C2894">
        <v>21</v>
      </c>
      <c r="D2894">
        <f>VLOOKUP(Table4[[#This Row],[violation_code]],Table2[[#All],[violation_code]:[category]],3,FALSE)</f>
        <v>1</v>
      </c>
      <c r="E2894">
        <v>349570</v>
      </c>
      <c r="F2894" s="4">
        <v>0.27708333333333335</v>
      </c>
      <c r="G2894">
        <v>865</v>
      </c>
      <c r="H2894" t="s">
        <v>14</v>
      </c>
      <c r="I2894" t="str">
        <f>CONCATENATE(Table4[[#This Row],[house_number]]," ",Table4[[#This Row],[street_name]], ", New York, NY")</f>
        <v>865 Columbus Ave, New York, NY</v>
      </c>
    </row>
    <row r="2895" spans="1:9" x14ac:dyDescent="0.25">
      <c r="A2895">
        <v>7097835540</v>
      </c>
      <c r="B2895" s="5">
        <v>41566</v>
      </c>
      <c r="C2895">
        <v>21</v>
      </c>
      <c r="D2895">
        <f>VLOOKUP(Table4[[#This Row],[violation_code]],Table2[[#All],[violation_code]:[category]],3,FALSE)</f>
        <v>1</v>
      </c>
      <c r="E2895">
        <v>349570</v>
      </c>
      <c r="F2895" s="4">
        <v>0.27499999999999997</v>
      </c>
      <c r="G2895">
        <v>885</v>
      </c>
      <c r="H2895" t="s">
        <v>14</v>
      </c>
      <c r="I2895" t="str">
        <f>CONCATENATE(Table4[[#This Row],[house_number]]," ",Table4[[#This Row],[street_name]], ", New York, NY")</f>
        <v>885 Columbus Ave, New York, NY</v>
      </c>
    </row>
    <row r="2896" spans="1:9" x14ac:dyDescent="0.25">
      <c r="A2896">
        <v>7097835539</v>
      </c>
      <c r="B2896" s="5">
        <v>41566</v>
      </c>
      <c r="C2896">
        <v>40</v>
      </c>
      <c r="D2896">
        <f>VLOOKUP(Table4[[#This Row],[violation_code]],Table2[[#All],[violation_code]:[category]],3,FALSE)</f>
        <v>2</v>
      </c>
      <c r="E2896">
        <v>349570</v>
      </c>
      <c r="F2896" s="4">
        <v>0.27083333333333331</v>
      </c>
      <c r="G2896">
        <v>307</v>
      </c>
      <c r="H2896" t="s">
        <v>15</v>
      </c>
      <c r="I2896" t="str">
        <f>CONCATENATE(Table4[[#This Row],[house_number]]," ",Table4[[#This Row],[street_name]], ", New York, NY")</f>
        <v>307 W 111th St, New York, NY</v>
      </c>
    </row>
    <row r="2897" spans="1:9" x14ac:dyDescent="0.25">
      <c r="A2897">
        <v>7097835527</v>
      </c>
      <c r="B2897" s="5">
        <v>41566</v>
      </c>
      <c r="C2897">
        <v>20</v>
      </c>
      <c r="D2897">
        <f>VLOOKUP(Table4[[#This Row],[violation_code]],Table2[[#All],[violation_code]:[category]],3,FALSE)</f>
        <v>2</v>
      </c>
      <c r="E2897">
        <v>349570</v>
      </c>
      <c r="F2897" s="4">
        <v>0.26944444444444443</v>
      </c>
      <c r="G2897">
        <v>301</v>
      </c>
      <c r="H2897" t="s">
        <v>15</v>
      </c>
      <c r="I2897" t="str">
        <f>CONCATENATE(Table4[[#This Row],[house_number]]," ",Table4[[#This Row],[street_name]], ", New York, NY")</f>
        <v>301 W 111th St, New York, NY</v>
      </c>
    </row>
    <row r="2898" spans="1:9" x14ac:dyDescent="0.25">
      <c r="A2898">
        <v>7097836167</v>
      </c>
      <c r="B2898" s="5">
        <v>41566</v>
      </c>
      <c r="C2898">
        <v>71</v>
      </c>
      <c r="D2898">
        <f>VLOOKUP(Table4[[#This Row],[violation_code]],Table2[[#All],[violation_code]:[category]],3,FALSE)</f>
        <v>5</v>
      </c>
      <c r="E2898">
        <v>349570</v>
      </c>
      <c r="F2898" s="4">
        <v>0.51736111111111105</v>
      </c>
      <c r="G2898">
        <v>1530</v>
      </c>
      <c r="H2898" t="s">
        <v>67</v>
      </c>
      <c r="I2898" t="str">
        <f>CONCATENATE(Table4[[#This Row],[house_number]]," ",Table4[[#This Row],[street_name]], ", New York, NY")</f>
        <v>1530 St Nicholas Ave, New York, NY</v>
      </c>
    </row>
    <row r="2899" spans="1:9" x14ac:dyDescent="0.25">
      <c r="A2899">
        <v>7097836155</v>
      </c>
      <c r="B2899" s="5">
        <v>41566</v>
      </c>
      <c r="C2899">
        <v>46</v>
      </c>
      <c r="D2899">
        <f>VLOOKUP(Table4[[#This Row],[violation_code]],Table2[[#All],[violation_code]:[category]],3,FALSE)</f>
        <v>3</v>
      </c>
      <c r="E2899">
        <v>349570</v>
      </c>
      <c r="F2899" s="4">
        <v>0.51527777777777783</v>
      </c>
      <c r="G2899">
        <v>1582</v>
      </c>
      <c r="H2899" t="s">
        <v>67</v>
      </c>
      <c r="I2899" t="str">
        <f>CONCATENATE(Table4[[#This Row],[house_number]]," ",Table4[[#This Row],[street_name]], ", New York, NY")</f>
        <v>1582 St Nicholas Ave, New York, NY</v>
      </c>
    </row>
    <row r="2900" spans="1:9" x14ac:dyDescent="0.25">
      <c r="A2900">
        <v>7097836131</v>
      </c>
      <c r="B2900" s="5">
        <v>41566</v>
      </c>
      <c r="C2900">
        <v>19</v>
      </c>
      <c r="D2900">
        <f>VLOOKUP(Table4[[#This Row],[violation_code]],Table2[[#All],[violation_code]:[category]],3,FALSE)</f>
        <v>2</v>
      </c>
      <c r="E2900">
        <v>349570</v>
      </c>
      <c r="F2900" s="4">
        <v>0.50347222222222221</v>
      </c>
      <c r="G2900">
        <v>4929</v>
      </c>
      <c r="H2900" t="s">
        <v>17</v>
      </c>
      <c r="I2900" t="str">
        <f>CONCATENATE(Table4[[#This Row],[house_number]]," ",Table4[[#This Row],[street_name]], ", New York, NY")</f>
        <v>4929 Broadway, New York, NY</v>
      </c>
    </row>
    <row r="2901" spans="1:9" x14ac:dyDescent="0.25">
      <c r="A2901">
        <v>7097836120</v>
      </c>
      <c r="B2901" s="5">
        <v>41566</v>
      </c>
      <c r="C2901">
        <v>46</v>
      </c>
      <c r="D2901">
        <f>VLOOKUP(Table4[[#This Row],[violation_code]],Table2[[#All],[violation_code]:[category]],3,FALSE)</f>
        <v>3</v>
      </c>
      <c r="E2901">
        <v>349570</v>
      </c>
      <c r="F2901" s="4">
        <v>0.50138888888888888</v>
      </c>
      <c r="G2901">
        <v>570</v>
      </c>
      <c r="H2901" t="s">
        <v>95</v>
      </c>
      <c r="I2901" t="str">
        <f>CONCATENATE(Table4[[#This Row],[house_number]]," ",Table4[[#This Row],[street_name]], ", New York, NY")</f>
        <v>570 207 St, New York, NY</v>
      </c>
    </row>
    <row r="2902" spans="1:9" x14ac:dyDescent="0.25">
      <c r="A2902">
        <v>7097836118</v>
      </c>
      <c r="B2902" s="5">
        <v>41566</v>
      </c>
      <c r="C2902">
        <v>40</v>
      </c>
      <c r="D2902">
        <f>VLOOKUP(Table4[[#This Row],[violation_code]],Table2[[#All],[violation_code]:[category]],3,FALSE)</f>
        <v>2</v>
      </c>
      <c r="E2902">
        <v>349570</v>
      </c>
      <c r="F2902" s="4">
        <v>0.47222222222222227</v>
      </c>
      <c r="G2902">
        <v>5</v>
      </c>
      <c r="H2902" t="s">
        <v>39</v>
      </c>
      <c r="I2902" t="str">
        <f>CONCATENATE(Table4[[#This Row],[house_number]]," ",Table4[[#This Row],[street_name]], ", New York, NY")</f>
        <v>5 E 125th St, New York, NY</v>
      </c>
    </row>
    <row r="2903" spans="1:9" x14ac:dyDescent="0.25">
      <c r="A2903">
        <v>7097836090</v>
      </c>
      <c r="B2903" s="5">
        <v>41566</v>
      </c>
      <c r="C2903">
        <v>19</v>
      </c>
      <c r="D2903">
        <f>VLOOKUP(Table4[[#This Row],[violation_code]],Table2[[#All],[violation_code]:[category]],3,FALSE)</f>
        <v>2</v>
      </c>
      <c r="E2903">
        <v>349570</v>
      </c>
      <c r="F2903" s="4">
        <v>0.46249999999999997</v>
      </c>
      <c r="G2903" t="s">
        <v>270</v>
      </c>
      <c r="H2903" t="s">
        <v>62</v>
      </c>
      <c r="I2903" t="str">
        <f>CONCATENATE(Table4[[#This Row],[house_number]]," ",Table4[[#This Row],[street_name]], ", New York, NY")</f>
        <v>527-09 Lenox Ave, New York, NY</v>
      </c>
    </row>
    <row r="2904" spans="1:9" x14ac:dyDescent="0.25">
      <c r="A2904">
        <v>7097836088</v>
      </c>
      <c r="B2904" s="5">
        <v>41566</v>
      </c>
      <c r="C2904">
        <v>38</v>
      </c>
      <c r="D2904">
        <f>VLOOKUP(Table4[[#This Row],[violation_code]],Table2[[#All],[violation_code]:[category]],3,FALSE)</f>
        <v>5</v>
      </c>
      <c r="E2904">
        <v>349570</v>
      </c>
      <c r="F2904" s="4">
        <v>0.46111111111111108</v>
      </c>
      <c r="G2904">
        <v>490</v>
      </c>
      <c r="H2904" t="s">
        <v>62</v>
      </c>
      <c r="I2904" t="str">
        <f>CONCATENATE(Table4[[#This Row],[house_number]]," ",Table4[[#This Row],[street_name]], ", New York, NY")</f>
        <v>490 Lenox Ave, New York, NY</v>
      </c>
    </row>
    <row r="2905" spans="1:9" x14ac:dyDescent="0.25">
      <c r="A2905">
        <v>7097836064</v>
      </c>
      <c r="B2905" s="5">
        <v>41566</v>
      </c>
      <c r="C2905">
        <v>38</v>
      </c>
      <c r="D2905">
        <f>VLOOKUP(Table4[[#This Row],[violation_code]],Table2[[#All],[violation_code]:[category]],3,FALSE)</f>
        <v>5</v>
      </c>
      <c r="E2905">
        <v>349570</v>
      </c>
      <c r="F2905" s="4">
        <v>0.3923611111111111</v>
      </c>
      <c r="G2905">
        <v>10</v>
      </c>
      <c r="H2905" t="s">
        <v>119</v>
      </c>
      <c r="I2905" t="str">
        <f>CONCATENATE(Table4[[#This Row],[house_number]]," ",Table4[[#This Row],[street_name]], ", New York, NY")</f>
        <v>10 W 135th St, New York, NY</v>
      </c>
    </row>
    <row r="2906" spans="1:9" x14ac:dyDescent="0.25">
      <c r="A2906">
        <v>7097836052</v>
      </c>
      <c r="B2906" s="5">
        <v>41566</v>
      </c>
      <c r="C2906">
        <v>38</v>
      </c>
      <c r="D2906">
        <f>VLOOKUP(Table4[[#This Row],[violation_code]],Table2[[#All],[violation_code]:[category]],3,FALSE)</f>
        <v>5</v>
      </c>
      <c r="E2906">
        <v>349570</v>
      </c>
      <c r="F2906" s="4">
        <v>0.38958333333333334</v>
      </c>
      <c r="G2906">
        <v>537</v>
      </c>
      <c r="H2906" t="s">
        <v>62</v>
      </c>
      <c r="I2906" t="str">
        <f>CONCATENATE(Table4[[#This Row],[house_number]]," ",Table4[[#This Row],[street_name]], ", New York, NY")</f>
        <v>537 Lenox Ave, New York, NY</v>
      </c>
    </row>
    <row r="2907" spans="1:9" x14ac:dyDescent="0.25">
      <c r="A2907">
        <v>7097836040</v>
      </c>
      <c r="B2907" s="5">
        <v>41566</v>
      </c>
      <c r="C2907">
        <v>38</v>
      </c>
      <c r="D2907">
        <f>VLOOKUP(Table4[[#This Row],[violation_code]],Table2[[#All],[violation_code]:[category]],3,FALSE)</f>
        <v>5</v>
      </c>
      <c r="E2907">
        <v>349570</v>
      </c>
      <c r="F2907" s="4">
        <v>0.3888888888888889</v>
      </c>
      <c r="G2907">
        <v>539</v>
      </c>
      <c r="H2907" t="s">
        <v>62</v>
      </c>
      <c r="I2907" t="str">
        <f>CONCATENATE(Table4[[#This Row],[house_number]]," ",Table4[[#This Row],[street_name]], ", New York, NY")</f>
        <v>539 Lenox Ave, New York, NY</v>
      </c>
    </row>
    <row r="2908" spans="1:9" x14ac:dyDescent="0.25">
      <c r="A2908">
        <v>7097836039</v>
      </c>
      <c r="B2908" s="5">
        <v>41566</v>
      </c>
      <c r="C2908">
        <v>38</v>
      </c>
      <c r="D2908">
        <f>VLOOKUP(Table4[[#This Row],[violation_code]],Table2[[#All],[violation_code]:[category]],3,FALSE)</f>
        <v>5</v>
      </c>
      <c r="E2908">
        <v>349570</v>
      </c>
      <c r="F2908" s="4">
        <v>0.38819444444444445</v>
      </c>
      <c r="G2908">
        <v>541</v>
      </c>
      <c r="H2908" t="s">
        <v>62</v>
      </c>
      <c r="I2908" t="str">
        <f>CONCATENATE(Table4[[#This Row],[house_number]]," ",Table4[[#This Row],[street_name]], ", New York, NY")</f>
        <v>541 Lenox Ave, New York, NY</v>
      </c>
    </row>
    <row r="2909" spans="1:9" x14ac:dyDescent="0.25">
      <c r="A2909">
        <v>7097836027</v>
      </c>
      <c r="B2909" s="5">
        <v>41566</v>
      </c>
      <c r="C2909">
        <v>70</v>
      </c>
      <c r="D2909">
        <f>VLOOKUP(Table4[[#This Row],[violation_code]],Table2[[#All],[violation_code]:[category]],3,FALSE)</f>
        <v>5</v>
      </c>
      <c r="E2909">
        <v>349570</v>
      </c>
      <c r="F2909" s="4">
        <v>0.38750000000000001</v>
      </c>
      <c r="G2909">
        <v>543</v>
      </c>
      <c r="H2909" t="s">
        <v>62</v>
      </c>
      <c r="I2909" t="str">
        <f>CONCATENATE(Table4[[#This Row],[house_number]]," ",Table4[[#This Row],[street_name]], ", New York, NY")</f>
        <v>543 Lenox Ave, New York, NY</v>
      </c>
    </row>
    <row r="2910" spans="1:9" x14ac:dyDescent="0.25">
      <c r="A2910">
        <v>7097836015</v>
      </c>
      <c r="B2910" s="5">
        <v>41566</v>
      </c>
      <c r="C2910">
        <v>38</v>
      </c>
      <c r="D2910">
        <f>VLOOKUP(Table4[[#This Row],[violation_code]],Table2[[#All],[violation_code]:[category]],3,FALSE)</f>
        <v>5</v>
      </c>
      <c r="E2910">
        <v>349570</v>
      </c>
      <c r="F2910" s="4">
        <v>0.38472222222222219</v>
      </c>
      <c r="G2910">
        <v>543</v>
      </c>
      <c r="H2910" t="s">
        <v>62</v>
      </c>
      <c r="I2910" t="str">
        <f>CONCATENATE(Table4[[#This Row],[house_number]]," ",Table4[[#This Row],[street_name]], ", New York, NY")</f>
        <v>543 Lenox Ave, New York, NY</v>
      </c>
    </row>
    <row r="2911" spans="1:9" x14ac:dyDescent="0.25">
      <c r="A2911">
        <v>7097836003</v>
      </c>
      <c r="B2911" s="5">
        <v>41566</v>
      </c>
      <c r="C2911">
        <v>38</v>
      </c>
      <c r="D2911">
        <f>VLOOKUP(Table4[[#This Row],[violation_code]],Table2[[#All],[violation_code]:[category]],3,FALSE)</f>
        <v>5</v>
      </c>
      <c r="E2911">
        <v>349570</v>
      </c>
      <c r="F2911" s="4">
        <v>0.3833333333333333</v>
      </c>
      <c r="G2911">
        <v>547</v>
      </c>
      <c r="H2911" t="s">
        <v>62</v>
      </c>
      <c r="I2911" t="str">
        <f>CONCATENATE(Table4[[#This Row],[house_number]]," ",Table4[[#This Row],[street_name]], ", New York, NY")</f>
        <v>547 Lenox Ave, New York, NY</v>
      </c>
    </row>
    <row r="2912" spans="1:9" x14ac:dyDescent="0.25">
      <c r="A2912">
        <v>7097835977</v>
      </c>
      <c r="B2912" s="5">
        <v>41566</v>
      </c>
      <c r="C2912">
        <v>40</v>
      </c>
      <c r="D2912">
        <f>VLOOKUP(Table4[[#This Row],[violation_code]],Table2[[#All],[violation_code]:[category]],3,FALSE)</f>
        <v>2</v>
      </c>
      <c r="E2912">
        <v>349570</v>
      </c>
      <c r="F2912" s="4">
        <v>0.37916666666666665</v>
      </c>
      <c r="G2912" t="s">
        <v>271</v>
      </c>
      <c r="H2912" t="s">
        <v>26</v>
      </c>
      <c r="I2912" t="str">
        <f>CONCATENATE(Table4[[#This Row],[house_number]]," ",Table4[[#This Row],[street_name]], ", New York, NY")</f>
        <v>143-149 W 140th St, New York, NY</v>
      </c>
    </row>
    <row r="2913" spans="1:9" x14ac:dyDescent="0.25">
      <c r="A2913">
        <v>7097835965</v>
      </c>
      <c r="B2913" s="5">
        <v>41566</v>
      </c>
      <c r="C2913">
        <v>21</v>
      </c>
      <c r="D2913">
        <f>VLOOKUP(Table4[[#This Row],[violation_code]],Table2[[#All],[violation_code]:[category]],3,FALSE)</f>
        <v>1</v>
      </c>
      <c r="E2913">
        <v>349570</v>
      </c>
      <c r="F2913" s="4">
        <v>0.35902777777777778</v>
      </c>
      <c r="G2913">
        <v>393</v>
      </c>
      <c r="H2913" t="s">
        <v>62</v>
      </c>
      <c r="I2913" t="str">
        <f>CONCATENATE(Table4[[#This Row],[house_number]]," ",Table4[[#This Row],[street_name]], ", New York, NY")</f>
        <v>393 Lenox Ave, New York, NY</v>
      </c>
    </row>
    <row r="2914" spans="1:9" x14ac:dyDescent="0.25">
      <c r="A2914">
        <v>7097835953</v>
      </c>
      <c r="B2914" s="5">
        <v>41566</v>
      </c>
      <c r="C2914">
        <v>21</v>
      </c>
      <c r="D2914">
        <f>VLOOKUP(Table4[[#This Row],[violation_code]],Table2[[#All],[violation_code]:[category]],3,FALSE)</f>
        <v>1</v>
      </c>
      <c r="E2914">
        <v>349570</v>
      </c>
      <c r="F2914" s="4">
        <v>0.3520833333333333</v>
      </c>
      <c r="G2914">
        <v>619</v>
      </c>
      <c r="H2914" t="s">
        <v>62</v>
      </c>
      <c r="I2914" t="str">
        <f>CONCATENATE(Table4[[#This Row],[house_number]]," ",Table4[[#This Row],[street_name]], ", New York, NY")</f>
        <v>619 Lenox Ave, New York, NY</v>
      </c>
    </row>
    <row r="2915" spans="1:9" x14ac:dyDescent="0.25">
      <c r="A2915">
        <v>7097835941</v>
      </c>
      <c r="B2915" s="5">
        <v>41566</v>
      </c>
      <c r="C2915">
        <v>21</v>
      </c>
      <c r="D2915">
        <f>VLOOKUP(Table4[[#This Row],[violation_code]],Table2[[#All],[violation_code]:[category]],3,FALSE)</f>
        <v>1</v>
      </c>
      <c r="E2915">
        <v>349570</v>
      </c>
      <c r="F2915" s="4">
        <v>0.35138888888888892</v>
      </c>
      <c r="G2915">
        <v>607</v>
      </c>
      <c r="H2915" t="s">
        <v>62</v>
      </c>
      <c r="I2915" t="str">
        <f>CONCATENATE(Table4[[#This Row],[house_number]]," ",Table4[[#This Row],[street_name]], ", New York, NY")</f>
        <v>607 Lenox Ave, New York, NY</v>
      </c>
    </row>
    <row r="2916" spans="1:9" x14ac:dyDescent="0.25">
      <c r="A2916">
        <v>7097835928</v>
      </c>
      <c r="B2916" s="5">
        <v>41566</v>
      </c>
      <c r="C2916">
        <v>21</v>
      </c>
      <c r="D2916">
        <f>VLOOKUP(Table4[[#This Row],[violation_code]],Table2[[#All],[violation_code]:[category]],3,FALSE)</f>
        <v>1</v>
      </c>
      <c r="E2916">
        <v>349570</v>
      </c>
      <c r="F2916" s="4">
        <v>0.35000000000000003</v>
      </c>
      <c r="G2916">
        <v>587</v>
      </c>
      <c r="H2916" t="s">
        <v>62</v>
      </c>
      <c r="I2916" t="str">
        <f>CONCATENATE(Table4[[#This Row],[house_number]]," ",Table4[[#This Row],[street_name]], ", New York, NY")</f>
        <v>587 Lenox Ave, New York, NY</v>
      </c>
    </row>
    <row r="2917" spans="1:9" x14ac:dyDescent="0.25">
      <c r="A2917">
        <v>7097835916</v>
      </c>
      <c r="B2917" s="5">
        <v>41566</v>
      </c>
      <c r="C2917">
        <v>21</v>
      </c>
      <c r="D2917">
        <f>VLOOKUP(Table4[[#This Row],[violation_code]],Table2[[#All],[violation_code]:[category]],3,FALSE)</f>
        <v>1</v>
      </c>
      <c r="E2917">
        <v>349570</v>
      </c>
      <c r="F2917" s="4">
        <v>0.35000000000000003</v>
      </c>
      <c r="G2917">
        <v>587</v>
      </c>
      <c r="H2917" t="s">
        <v>62</v>
      </c>
      <c r="I2917" t="str">
        <f>CONCATENATE(Table4[[#This Row],[house_number]]," ",Table4[[#This Row],[street_name]], ", New York, NY")</f>
        <v>587 Lenox Ave, New York, NY</v>
      </c>
    </row>
    <row r="2918" spans="1:9" x14ac:dyDescent="0.25">
      <c r="A2918">
        <v>7097835886</v>
      </c>
      <c r="B2918" s="5">
        <v>41566</v>
      </c>
      <c r="C2918">
        <v>21</v>
      </c>
      <c r="D2918">
        <f>VLOOKUP(Table4[[#This Row],[violation_code]],Table2[[#All],[violation_code]:[category]],3,FALSE)</f>
        <v>1</v>
      </c>
      <c r="E2918">
        <v>349570</v>
      </c>
      <c r="F2918" s="4">
        <v>0.34791666666666665</v>
      </c>
      <c r="G2918">
        <v>598</v>
      </c>
      <c r="H2918" t="s">
        <v>62</v>
      </c>
      <c r="I2918" t="str">
        <f>CONCATENATE(Table4[[#This Row],[house_number]]," ",Table4[[#This Row],[street_name]], ", New York, NY")</f>
        <v>598 Lenox Ave, New York, NY</v>
      </c>
    </row>
    <row r="2919" spans="1:9" x14ac:dyDescent="0.25">
      <c r="A2919">
        <v>7097835849</v>
      </c>
      <c r="B2919" s="5">
        <v>41566</v>
      </c>
      <c r="C2919">
        <v>21</v>
      </c>
      <c r="D2919">
        <f>VLOOKUP(Table4[[#This Row],[violation_code]],Table2[[#All],[violation_code]:[category]],3,FALSE)</f>
        <v>1</v>
      </c>
      <c r="E2919">
        <v>349570</v>
      </c>
      <c r="F2919" s="4">
        <v>0.34027777777777773</v>
      </c>
      <c r="G2919">
        <v>2362</v>
      </c>
      <c r="H2919" t="s">
        <v>90</v>
      </c>
      <c r="I2919" t="str">
        <f>CONCATENATE(Table4[[#This Row],[house_number]]," ",Table4[[#This Row],[street_name]], ", New York, NY")</f>
        <v>2362 Adam Clayton Powell, New York, NY</v>
      </c>
    </row>
    <row r="2920" spans="1:9" x14ac:dyDescent="0.25">
      <c r="A2920">
        <v>7097835837</v>
      </c>
      <c r="B2920" s="5">
        <v>41566</v>
      </c>
      <c r="C2920">
        <v>21</v>
      </c>
      <c r="D2920">
        <f>VLOOKUP(Table4[[#This Row],[violation_code]],Table2[[#All],[violation_code]:[category]],3,FALSE)</f>
        <v>1</v>
      </c>
      <c r="E2920">
        <v>349570</v>
      </c>
      <c r="F2920" s="4">
        <v>0.33958333333333335</v>
      </c>
      <c r="G2920">
        <v>2364</v>
      </c>
      <c r="H2920" t="s">
        <v>90</v>
      </c>
      <c r="I2920" t="str">
        <f>CONCATENATE(Table4[[#This Row],[house_number]]," ",Table4[[#This Row],[street_name]], ", New York, NY")</f>
        <v>2364 Adam Clayton Powell, New York, NY</v>
      </c>
    </row>
    <row r="2921" spans="1:9" x14ac:dyDescent="0.25">
      <c r="A2921">
        <v>7097835825</v>
      </c>
      <c r="B2921" s="5">
        <v>41566</v>
      </c>
      <c r="C2921">
        <v>21</v>
      </c>
      <c r="D2921">
        <f>VLOOKUP(Table4[[#This Row],[violation_code]],Table2[[#All],[violation_code]:[category]],3,FALSE)</f>
        <v>1</v>
      </c>
      <c r="E2921">
        <v>349570</v>
      </c>
      <c r="F2921" s="4">
        <v>0.33958333333333335</v>
      </c>
      <c r="G2921">
        <v>2362</v>
      </c>
      <c r="H2921" t="s">
        <v>90</v>
      </c>
      <c r="I2921" t="str">
        <f>CONCATENATE(Table4[[#This Row],[house_number]]," ",Table4[[#This Row],[street_name]], ", New York, NY")</f>
        <v>2362 Adam Clayton Powell, New York, NY</v>
      </c>
    </row>
    <row r="2922" spans="1:9" x14ac:dyDescent="0.25">
      <c r="A2922">
        <v>7097835758</v>
      </c>
      <c r="B2922" s="5">
        <v>41566</v>
      </c>
      <c r="C2922">
        <v>21</v>
      </c>
      <c r="D2922">
        <f>VLOOKUP(Table4[[#This Row],[violation_code]],Table2[[#All],[violation_code]:[category]],3,FALSE)</f>
        <v>1</v>
      </c>
      <c r="E2922">
        <v>349570</v>
      </c>
      <c r="F2922" s="4">
        <v>0.3215277777777778</v>
      </c>
      <c r="G2922">
        <v>2788</v>
      </c>
      <c r="H2922" t="s">
        <v>17</v>
      </c>
      <c r="I2922" t="str">
        <f>CONCATENATE(Table4[[#This Row],[house_number]]," ",Table4[[#This Row],[street_name]], ", New York, NY")</f>
        <v>2788 Broadway, New York, NY</v>
      </c>
    </row>
    <row r="2923" spans="1:9" x14ac:dyDescent="0.25">
      <c r="A2923">
        <v>7097835722</v>
      </c>
      <c r="B2923" s="5">
        <v>41566</v>
      </c>
      <c r="C2923">
        <v>21</v>
      </c>
      <c r="D2923">
        <f>VLOOKUP(Table4[[#This Row],[violation_code]],Table2[[#All],[violation_code]:[category]],3,FALSE)</f>
        <v>1</v>
      </c>
      <c r="E2923">
        <v>349570</v>
      </c>
      <c r="F2923" s="4">
        <v>0.31736111111111115</v>
      </c>
      <c r="G2923">
        <v>2602</v>
      </c>
      <c r="H2923" t="s">
        <v>17</v>
      </c>
      <c r="I2923" t="str">
        <f>CONCATENATE(Table4[[#This Row],[house_number]]," ",Table4[[#This Row],[street_name]], ", New York, NY")</f>
        <v>2602 Broadway, New York, NY</v>
      </c>
    </row>
    <row r="2924" spans="1:9" x14ac:dyDescent="0.25">
      <c r="A2924">
        <v>7097835710</v>
      </c>
      <c r="B2924" s="5">
        <v>41566</v>
      </c>
      <c r="C2924">
        <v>21</v>
      </c>
      <c r="D2924">
        <f>VLOOKUP(Table4[[#This Row],[violation_code]],Table2[[#All],[violation_code]:[category]],3,FALSE)</f>
        <v>1</v>
      </c>
      <c r="E2924">
        <v>349570</v>
      </c>
      <c r="F2924" s="4">
        <v>0.31666666666666665</v>
      </c>
      <c r="G2924">
        <v>2592</v>
      </c>
      <c r="H2924" t="s">
        <v>17</v>
      </c>
      <c r="I2924" t="str">
        <f>CONCATENATE(Table4[[#This Row],[house_number]]," ",Table4[[#This Row],[street_name]], ", New York, NY")</f>
        <v>2592 Broadway, New York, NY</v>
      </c>
    </row>
    <row r="2925" spans="1:9" x14ac:dyDescent="0.25">
      <c r="A2925">
        <v>7097835692</v>
      </c>
      <c r="B2925" s="5">
        <v>41566</v>
      </c>
      <c r="C2925">
        <v>38</v>
      </c>
      <c r="D2925">
        <f>VLOOKUP(Table4[[#This Row],[violation_code]],Table2[[#All],[violation_code]:[category]],3,FALSE)</f>
        <v>5</v>
      </c>
      <c r="E2925">
        <v>349570</v>
      </c>
      <c r="F2925" s="4">
        <v>0.30833333333333335</v>
      </c>
      <c r="G2925">
        <v>565</v>
      </c>
      <c r="H2925" t="s">
        <v>14</v>
      </c>
      <c r="I2925" t="str">
        <f>CONCATENATE(Table4[[#This Row],[house_number]]," ",Table4[[#This Row],[street_name]], ", New York, NY")</f>
        <v>565 Columbus Ave, New York, NY</v>
      </c>
    </row>
    <row r="2926" spans="1:9" x14ac:dyDescent="0.25">
      <c r="A2926">
        <v>7097835655</v>
      </c>
      <c r="B2926" s="5">
        <v>41566</v>
      </c>
      <c r="C2926">
        <v>21</v>
      </c>
      <c r="D2926">
        <f>VLOOKUP(Table4[[#This Row],[violation_code]],Table2[[#All],[violation_code]:[category]],3,FALSE)</f>
        <v>1</v>
      </c>
      <c r="E2926">
        <v>349570</v>
      </c>
      <c r="F2926" s="4">
        <v>0.30069444444444443</v>
      </c>
      <c r="G2926">
        <v>845</v>
      </c>
      <c r="H2926" t="s">
        <v>14</v>
      </c>
      <c r="I2926" t="str">
        <f>CONCATENATE(Table4[[#This Row],[house_number]]," ",Table4[[#This Row],[street_name]], ", New York, NY")</f>
        <v>845 Columbus Ave, New York, NY</v>
      </c>
    </row>
    <row r="2927" spans="1:9" x14ac:dyDescent="0.25">
      <c r="A2927">
        <v>7097835643</v>
      </c>
      <c r="B2927" s="5">
        <v>41566</v>
      </c>
      <c r="C2927">
        <v>21</v>
      </c>
      <c r="D2927">
        <f>VLOOKUP(Table4[[#This Row],[violation_code]],Table2[[#All],[violation_code]:[category]],3,FALSE)</f>
        <v>1</v>
      </c>
      <c r="E2927">
        <v>349570</v>
      </c>
      <c r="F2927" s="4">
        <v>0.29930555555555555</v>
      </c>
      <c r="G2927">
        <v>830</v>
      </c>
      <c r="H2927" t="s">
        <v>14</v>
      </c>
      <c r="I2927" t="str">
        <f>CONCATENATE(Table4[[#This Row],[house_number]]," ",Table4[[#This Row],[street_name]], ", New York, NY")</f>
        <v>830 Columbus Ave, New York, NY</v>
      </c>
    </row>
    <row r="2928" spans="1:9" x14ac:dyDescent="0.25">
      <c r="A2928">
        <v>7097835618</v>
      </c>
      <c r="B2928" s="5">
        <v>41566</v>
      </c>
      <c r="C2928">
        <v>21</v>
      </c>
      <c r="D2928">
        <f>VLOOKUP(Table4[[#This Row],[violation_code]],Table2[[#All],[violation_code]:[category]],3,FALSE)</f>
        <v>1</v>
      </c>
      <c r="E2928">
        <v>349570</v>
      </c>
      <c r="F2928" s="4">
        <v>0.29583333333333334</v>
      </c>
      <c r="G2928">
        <v>924</v>
      </c>
      <c r="H2928" t="s">
        <v>14</v>
      </c>
      <c r="I2928" t="str">
        <f>CONCATENATE(Table4[[#This Row],[house_number]]," ",Table4[[#This Row],[street_name]], ", New York, NY")</f>
        <v>924 Columbus Ave, New York, NY</v>
      </c>
    </row>
    <row r="2929" spans="1:9" x14ac:dyDescent="0.25">
      <c r="A2929">
        <v>7097835606</v>
      </c>
      <c r="B2929" s="5">
        <v>41566</v>
      </c>
      <c r="C2929">
        <v>21</v>
      </c>
      <c r="D2929">
        <f>VLOOKUP(Table4[[#This Row],[violation_code]],Table2[[#All],[violation_code]:[category]],3,FALSE)</f>
        <v>1</v>
      </c>
      <c r="E2929">
        <v>349570</v>
      </c>
      <c r="F2929" s="4">
        <v>0.28194444444444444</v>
      </c>
      <c r="G2929">
        <v>830</v>
      </c>
      <c r="H2929" t="s">
        <v>14</v>
      </c>
      <c r="I2929" t="str">
        <f>CONCATENATE(Table4[[#This Row],[house_number]]," ",Table4[[#This Row],[street_name]], ", New York, NY")</f>
        <v>830 Columbus Ave, New York, NY</v>
      </c>
    </row>
    <row r="2930" spans="1:9" x14ac:dyDescent="0.25">
      <c r="A2930">
        <v>7097835590</v>
      </c>
      <c r="B2930" s="5">
        <v>41566</v>
      </c>
      <c r="C2930">
        <v>21</v>
      </c>
      <c r="D2930">
        <f>VLOOKUP(Table4[[#This Row],[violation_code]],Table2[[#All],[violation_code]:[category]],3,FALSE)</f>
        <v>1</v>
      </c>
      <c r="E2930">
        <v>349570</v>
      </c>
      <c r="F2930" s="4">
        <v>0.28125</v>
      </c>
      <c r="G2930">
        <v>830</v>
      </c>
      <c r="H2930" t="s">
        <v>14</v>
      </c>
      <c r="I2930" t="str">
        <f>CONCATENATE(Table4[[#This Row],[house_number]]," ",Table4[[#This Row],[street_name]], ", New York, NY")</f>
        <v>830 Columbus Ave, New York, NY</v>
      </c>
    </row>
    <row r="2931" spans="1:9" x14ac:dyDescent="0.25">
      <c r="A2931">
        <v>7097835588</v>
      </c>
      <c r="B2931" s="5">
        <v>41566</v>
      </c>
      <c r="C2931">
        <v>21</v>
      </c>
      <c r="D2931">
        <f>VLOOKUP(Table4[[#This Row],[violation_code]],Table2[[#All],[violation_code]:[category]],3,FALSE)</f>
        <v>1</v>
      </c>
      <c r="E2931">
        <v>349570</v>
      </c>
      <c r="F2931" s="4">
        <v>0.27986111111111112</v>
      </c>
      <c r="G2931">
        <v>830</v>
      </c>
      <c r="H2931" t="s">
        <v>14</v>
      </c>
      <c r="I2931" t="str">
        <f>CONCATENATE(Table4[[#This Row],[house_number]]," ",Table4[[#This Row],[street_name]], ", New York, NY")</f>
        <v>830 Columbus Ave, New York, NY</v>
      </c>
    </row>
    <row r="2932" spans="1:9" x14ac:dyDescent="0.25">
      <c r="A2932">
        <v>7097835576</v>
      </c>
      <c r="B2932" s="5">
        <v>41566</v>
      </c>
      <c r="C2932">
        <v>21</v>
      </c>
      <c r="D2932">
        <f>VLOOKUP(Table4[[#This Row],[violation_code]],Table2[[#All],[violation_code]:[category]],3,FALSE)</f>
        <v>1</v>
      </c>
      <c r="E2932">
        <v>349570</v>
      </c>
      <c r="F2932" s="4">
        <v>0.27916666666666667</v>
      </c>
      <c r="G2932">
        <v>830</v>
      </c>
      <c r="H2932" t="s">
        <v>14</v>
      </c>
      <c r="I2932" t="str">
        <f>CONCATENATE(Table4[[#This Row],[house_number]]," ",Table4[[#This Row],[street_name]], ", New York, NY")</f>
        <v>830 Columbus Ave, New York, NY</v>
      </c>
    </row>
    <row r="2933" spans="1:9" x14ac:dyDescent="0.25">
      <c r="A2933">
        <v>7097836143</v>
      </c>
      <c r="B2933" s="5">
        <v>41566</v>
      </c>
      <c r="C2933">
        <v>71</v>
      </c>
      <c r="D2933">
        <f>VLOOKUP(Table4[[#This Row],[violation_code]],Table2[[#All],[violation_code]:[category]],3,FALSE)</f>
        <v>5</v>
      </c>
      <c r="E2933">
        <v>349570</v>
      </c>
      <c r="F2933" s="4">
        <v>0.51180555555555551</v>
      </c>
      <c r="G2933">
        <v>17</v>
      </c>
      <c r="H2933" t="s">
        <v>272</v>
      </c>
      <c r="I2933" t="str">
        <f>CONCATENATE(Table4[[#This Row],[house_number]]," ",Table4[[#This Row],[street_name]], ", New York, NY")</f>
        <v>17 Fort George Hill, New York, NY</v>
      </c>
    </row>
    <row r="2934" spans="1:9" x14ac:dyDescent="0.25">
      <c r="A2934">
        <v>7097836106</v>
      </c>
      <c r="B2934" s="5">
        <v>41566</v>
      </c>
      <c r="C2934">
        <v>19</v>
      </c>
      <c r="D2934">
        <f>VLOOKUP(Table4[[#This Row],[violation_code]],Table2[[#All],[violation_code]:[category]],3,FALSE)</f>
        <v>2</v>
      </c>
      <c r="E2934">
        <v>349570</v>
      </c>
      <c r="F2934" s="4">
        <v>0.46458333333333335</v>
      </c>
      <c r="G2934">
        <v>540</v>
      </c>
      <c r="H2934" t="s">
        <v>62</v>
      </c>
      <c r="I2934" t="str">
        <f>CONCATENATE(Table4[[#This Row],[house_number]]," ",Table4[[#This Row],[street_name]], ", New York, NY")</f>
        <v>540 Lenox Ave, New York, NY</v>
      </c>
    </row>
    <row r="2935" spans="1:9" x14ac:dyDescent="0.25">
      <c r="A2935">
        <v>7097836076</v>
      </c>
      <c r="B2935" s="5">
        <v>41566</v>
      </c>
      <c r="C2935">
        <v>40</v>
      </c>
      <c r="D2935">
        <f>VLOOKUP(Table4[[#This Row],[violation_code]],Table2[[#All],[violation_code]:[category]],3,FALSE)</f>
        <v>2</v>
      </c>
      <c r="E2935">
        <v>349570</v>
      </c>
      <c r="F2935" s="4">
        <v>0.45624999999999999</v>
      </c>
      <c r="G2935" t="s">
        <v>267</v>
      </c>
      <c r="H2935" t="s">
        <v>51</v>
      </c>
      <c r="I2935" t="str">
        <f>CONCATENATE(Table4[[#This Row],[house_number]]," ",Table4[[#This Row],[street_name]], ", New York, NY")</f>
        <v>43-45 W 129th St, New York, NY</v>
      </c>
    </row>
    <row r="2936" spans="1:9" x14ac:dyDescent="0.25">
      <c r="A2936">
        <v>7097835990</v>
      </c>
      <c r="B2936" s="5">
        <v>41566</v>
      </c>
      <c r="C2936">
        <v>38</v>
      </c>
      <c r="D2936">
        <f>VLOOKUP(Table4[[#This Row],[violation_code]],Table2[[#All],[violation_code]:[category]],3,FALSE)</f>
        <v>5</v>
      </c>
      <c r="E2936">
        <v>349570</v>
      </c>
      <c r="F2936" s="4">
        <v>0.38263888888888892</v>
      </c>
      <c r="G2936">
        <v>549</v>
      </c>
      <c r="H2936" t="s">
        <v>62</v>
      </c>
      <c r="I2936" t="str">
        <f>CONCATENATE(Table4[[#This Row],[house_number]]," ",Table4[[#This Row],[street_name]], ", New York, NY")</f>
        <v>549 Lenox Ave, New York, NY</v>
      </c>
    </row>
    <row r="2937" spans="1:9" x14ac:dyDescent="0.25">
      <c r="A2937">
        <v>7097835989</v>
      </c>
      <c r="B2937" s="5">
        <v>41566</v>
      </c>
      <c r="C2937">
        <v>38</v>
      </c>
      <c r="D2937">
        <f>VLOOKUP(Table4[[#This Row],[violation_code]],Table2[[#All],[violation_code]:[category]],3,FALSE)</f>
        <v>5</v>
      </c>
      <c r="E2937">
        <v>349570</v>
      </c>
      <c r="F2937" s="4">
        <v>0.38125000000000003</v>
      </c>
      <c r="G2937">
        <v>549</v>
      </c>
      <c r="H2937" t="s">
        <v>62</v>
      </c>
      <c r="I2937" t="str">
        <f>CONCATENATE(Table4[[#This Row],[house_number]]," ",Table4[[#This Row],[street_name]], ", New York, NY")</f>
        <v>549 Lenox Ave, New York, NY</v>
      </c>
    </row>
    <row r="2938" spans="1:9" x14ac:dyDescent="0.25">
      <c r="A2938">
        <v>7097835930</v>
      </c>
      <c r="B2938" s="5">
        <v>41566</v>
      </c>
      <c r="C2938">
        <v>21</v>
      </c>
      <c r="D2938">
        <f>VLOOKUP(Table4[[#This Row],[violation_code]],Table2[[#All],[violation_code]:[category]],3,FALSE)</f>
        <v>1</v>
      </c>
      <c r="E2938">
        <v>349570</v>
      </c>
      <c r="F2938" s="4">
        <v>0.35069444444444442</v>
      </c>
      <c r="G2938">
        <v>607</v>
      </c>
      <c r="H2938" t="s">
        <v>62</v>
      </c>
      <c r="I2938" t="str">
        <f>CONCATENATE(Table4[[#This Row],[house_number]]," ",Table4[[#This Row],[street_name]], ", New York, NY")</f>
        <v>607 Lenox Ave, New York, NY</v>
      </c>
    </row>
    <row r="2939" spans="1:9" x14ac:dyDescent="0.25">
      <c r="A2939">
        <v>7097835904</v>
      </c>
      <c r="B2939" s="5">
        <v>41566</v>
      </c>
      <c r="C2939">
        <v>21</v>
      </c>
      <c r="D2939">
        <f>VLOOKUP(Table4[[#This Row],[violation_code]],Table2[[#All],[violation_code]:[category]],3,FALSE)</f>
        <v>1</v>
      </c>
      <c r="E2939">
        <v>349570</v>
      </c>
      <c r="F2939" s="4">
        <v>0.34930555555555554</v>
      </c>
      <c r="G2939">
        <v>598</v>
      </c>
      <c r="H2939" t="s">
        <v>62</v>
      </c>
      <c r="I2939" t="str">
        <f>CONCATENATE(Table4[[#This Row],[house_number]]," ",Table4[[#This Row],[street_name]], ", New York, NY")</f>
        <v>598 Lenox Ave, New York, NY</v>
      </c>
    </row>
    <row r="2940" spans="1:9" x14ac:dyDescent="0.25">
      <c r="A2940">
        <v>7097835898</v>
      </c>
      <c r="B2940" s="5">
        <v>41566</v>
      </c>
      <c r="C2940">
        <v>21</v>
      </c>
      <c r="D2940">
        <f>VLOOKUP(Table4[[#This Row],[violation_code]],Table2[[#All],[violation_code]:[category]],3,FALSE)</f>
        <v>1</v>
      </c>
      <c r="E2940">
        <v>349570</v>
      </c>
      <c r="F2940" s="4">
        <v>0.34861111111111115</v>
      </c>
      <c r="G2940">
        <v>598</v>
      </c>
      <c r="H2940" t="s">
        <v>62</v>
      </c>
      <c r="I2940" t="str">
        <f>CONCATENATE(Table4[[#This Row],[house_number]]," ",Table4[[#This Row],[street_name]], ", New York, NY")</f>
        <v>598 Lenox Ave, New York, NY</v>
      </c>
    </row>
    <row r="2941" spans="1:9" x14ac:dyDescent="0.25">
      <c r="A2941">
        <v>7097835874</v>
      </c>
      <c r="B2941" s="5">
        <v>41566</v>
      </c>
      <c r="C2941">
        <v>21</v>
      </c>
      <c r="D2941">
        <f>VLOOKUP(Table4[[#This Row],[violation_code]],Table2[[#All],[violation_code]:[category]],3,FALSE)</f>
        <v>1</v>
      </c>
      <c r="E2941">
        <v>349570</v>
      </c>
      <c r="F2941" s="4">
        <v>0.34583333333333338</v>
      </c>
      <c r="G2941">
        <v>620</v>
      </c>
      <c r="H2941" t="s">
        <v>62</v>
      </c>
      <c r="I2941" t="str">
        <f>CONCATENATE(Table4[[#This Row],[house_number]]," ",Table4[[#This Row],[street_name]], ", New York, NY")</f>
        <v>620 Lenox Ave, New York, NY</v>
      </c>
    </row>
    <row r="2942" spans="1:9" x14ac:dyDescent="0.25">
      <c r="A2942">
        <v>7097835862</v>
      </c>
      <c r="B2942" s="5">
        <v>41566</v>
      </c>
      <c r="C2942">
        <v>21</v>
      </c>
      <c r="D2942">
        <f>VLOOKUP(Table4[[#This Row],[violation_code]],Table2[[#All],[violation_code]:[category]],3,FALSE)</f>
        <v>1</v>
      </c>
      <c r="E2942">
        <v>349570</v>
      </c>
      <c r="F2942" s="4">
        <v>0.34166666666666662</v>
      </c>
      <c r="G2942" t="s">
        <v>91</v>
      </c>
      <c r="H2942" t="s">
        <v>90</v>
      </c>
      <c r="I2942" t="str">
        <f>CONCATENATE(Table4[[#This Row],[house_number]]," ",Table4[[#This Row],[street_name]], ", New York, NY")</f>
        <v>2340-46 Adam Clayton Powell, New York, NY</v>
      </c>
    </row>
    <row r="2943" spans="1:9" x14ac:dyDescent="0.25">
      <c r="A2943">
        <v>7097835850</v>
      </c>
      <c r="B2943" s="5">
        <v>41566</v>
      </c>
      <c r="C2943">
        <v>21</v>
      </c>
      <c r="D2943">
        <f>VLOOKUP(Table4[[#This Row],[violation_code]],Table2[[#All],[violation_code]:[category]],3,FALSE)</f>
        <v>1</v>
      </c>
      <c r="E2943">
        <v>349570</v>
      </c>
      <c r="F2943" s="4">
        <v>0.34097222222222223</v>
      </c>
      <c r="G2943" t="s">
        <v>91</v>
      </c>
      <c r="H2943" t="s">
        <v>90</v>
      </c>
      <c r="I2943" t="str">
        <f>CONCATENATE(Table4[[#This Row],[house_number]]," ",Table4[[#This Row],[street_name]], ", New York, NY")</f>
        <v>2340-46 Adam Clayton Powell, New York, NY</v>
      </c>
    </row>
    <row r="2944" spans="1:9" x14ac:dyDescent="0.25">
      <c r="A2944">
        <v>7097835813</v>
      </c>
      <c r="B2944" s="5">
        <v>41566</v>
      </c>
      <c r="C2944">
        <v>21</v>
      </c>
      <c r="D2944">
        <f>VLOOKUP(Table4[[#This Row],[violation_code]],Table2[[#All],[violation_code]:[category]],3,FALSE)</f>
        <v>1</v>
      </c>
      <c r="E2944">
        <v>349570</v>
      </c>
      <c r="F2944" s="4">
        <v>0.33888888888888885</v>
      </c>
      <c r="G2944">
        <v>2350</v>
      </c>
      <c r="H2944" t="s">
        <v>90</v>
      </c>
      <c r="I2944" t="str">
        <f>CONCATENATE(Table4[[#This Row],[house_number]]," ",Table4[[#This Row],[street_name]], ", New York, NY")</f>
        <v>2350 Adam Clayton Powell, New York, NY</v>
      </c>
    </row>
    <row r="2945" spans="1:9" x14ac:dyDescent="0.25">
      <c r="A2945">
        <v>7097835801</v>
      </c>
      <c r="B2945" s="5">
        <v>41566</v>
      </c>
      <c r="C2945">
        <v>21</v>
      </c>
      <c r="D2945">
        <f>VLOOKUP(Table4[[#This Row],[violation_code]],Table2[[#All],[violation_code]:[category]],3,FALSE)</f>
        <v>1</v>
      </c>
      <c r="E2945">
        <v>349570</v>
      </c>
      <c r="F2945" s="4">
        <v>0.33819444444444446</v>
      </c>
      <c r="G2945">
        <v>2310</v>
      </c>
      <c r="H2945" t="s">
        <v>90</v>
      </c>
      <c r="I2945" t="str">
        <f>CONCATENATE(Table4[[#This Row],[house_number]]," ",Table4[[#This Row],[street_name]], ", New York, NY")</f>
        <v>2310 Adam Clayton Powell, New York, NY</v>
      </c>
    </row>
    <row r="2946" spans="1:9" x14ac:dyDescent="0.25">
      <c r="A2946">
        <v>7097835795</v>
      </c>
      <c r="B2946" s="5">
        <v>41566</v>
      </c>
      <c r="C2946">
        <v>21</v>
      </c>
      <c r="D2946">
        <f>VLOOKUP(Table4[[#This Row],[violation_code]],Table2[[#All],[violation_code]:[category]],3,FALSE)</f>
        <v>1</v>
      </c>
      <c r="E2946">
        <v>349570</v>
      </c>
      <c r="F2946" s="4">
        <v>0.33749999999999997</v>
      </c>
      <c r="G2946">
        <v>2313</v>
      </c>
      <c r="H2946" t="s">
        <v>90</v>
      </c>
      <c r="I2946" t="str">
        <f>CONCATENATE(Table4[[#This Row],[house_number]]," ",Table4[[#This Row],[street_name]], ", New York, NY")</f>
        <v>2313 Adam Clayton Powell, New York, NY</v>
      </c>
    </row>
    <row r="2947" spans="1:9" x14ac:dyDescent="0.25">
      <c r="A2947">
        <v>7097835771</v>
      </c>
      <c r="B2947" s="5">
        <v>41566</v>
      </c>
      <c r="C2947">
        <v>21</v>
      </c>
      <c r="D2947">
        <f>VLOOKUP(Table4[[#This Row],[violation_code]],Table2[[#All],[violation_code]:[category]],3,FALSE)</f>
        <v>1</v>
      </c>
      <c r="E2947">
        <v>349570</v>
      </c>
      <c r="F2947" s="4">
        <v>0.32500000000000001</v>
      </c>
      <c r="G2947">
        <v>508</v>
      </c>
      <c r="H2947" t="s">
        <v>74</v>
      </c>
      <c r="I2947" t="str">
        <f>CONCATENATE(Table4[[#This Row],[house_number]]," ",Table4[[#This Row],[street_name]], ", New York, NY")</f>
        <v>508 W 114th St, New York, NY</v>
      </c>
    </row>
    <row r="2948" spans="1:9" x14ac:dyDescent="0.25">
      <c r="A2948">
        <v>7097835760</v>
      </c>
      <c r="B2948" s="5">
        <v>41566</v>
      </c>
      <c r="C2948">
        <v>21</v>
      </c>
      <c r="D2948">
        <f>VLOOKUP(Table4[[#This Row],[violation_code]],Table2[[#All],[violation_code]:[category]],3,FALSE)</f>
        <v>1</v>
      </c>
      <c r="E2948">
        <v>349570</v>
      </c>
      <c r="F2948" s="4">
        <v>0.32361111111111113</v>
      </c>
      <c r="G2948">
        <v>554</v>
      </c>
      <c r="H2948" t="s">
        <v>74</v>
      </c>
      <c r="I2948" t="str">
        <f>CONCATENATE(Table4[[#This Row],[house_number]]," ",Table4[[#This Row],[street_name]], ", New York, NY")</f>
        <v>554 W 114th St, New York, NY</v>
      </c>
    </row>
    <row r="2949" spans="1:9" x14ac:dyDescent="0.25">
      <c r="A2949">
        <v>7097835746</v>
      </c>
      <c r="B2949" s="5">
        <v>41566</v>
      </c>
      <c r="C2949">
        <v>21</v>
      </c>
      <c r="D2949">
        <f>VLOOKUP(Table4[[#This Row],[violation_code]],Table2[[#All],[violation_code]:[category]],3,FALSE)</f>
        <v>1</v>
      </c>
      <c r="E2949">
        <v>349570</v>
      </c>
      <c r="F2949" s="4">
        <v>0.32013888888888892</v>
      </c>
      <c r="G2949">
        <v>2686</v>
      </c>
      <c r="H2949" t="s">
        <v>17</v>
      </c>
      <c r="I2949" t="str">
        <f>CONCATENATE(Table4[[#This Row],[house_number]]," ",Table4[[#This Row],[street_name]], ", New York, NY")</f>
        <v>2686 Broadway, New York, NY</v>
      </c>
    </row>
    <row r="2950" spans="1:9" x14ac:dyDescent="0.25">
      <c r="A2950">
        <v>7097835734</v>
      </c>
      <c r="B2950" s="5">
        <v>41566</v>
      </c>
      <c r="C2950">
        <v>21</v>
      </c>
      <c r="D2950">
        <f>VLOOKUP(Table4[[#This Row],[violation_code]],Table2[[#All],[violation_code]:[category]],3,FALSE)</f>
        <v>1</v>
      </c>
      <c r="E2950">
        <v>349570</v>
      </c>
      <c r="F2950" s="4">
        <v>0.31875000000000003</v>
      </c>
      <c r="G2950">
        <v>2628</v>
      </c>
      <c r="H2950" t="s">
        <v>17</v>
      </c>
      <c r="I2950" t="str">
        <f>CONCATENATE(Table4[[#This Row],[house_number]]," ",Table4[[#This Row],[street_name]], ", New York, NY")</f>
        <v>2628 Broadway, New York, NY</v>
      </c>
    </row>
    <row r="2951" spans="1:9" x14ac:dyDescent="0.25">
      <c r="A2951">
        <v>7097835709</v>
      </c>
      <c r="B2951" s="5">
        <v>41566</v>
      </c>
      <c r="C2951">
        <v>19</v>
      </c>
      <c r="D2951">
        <f>VLOOKUP(Table4[[#This Row],[violation_code]],Table2[[#All],[violation_code]:[category]],3,FALSE)</f>
        <v>2</v>
      </c>
      <c r="E2951">
        <v>349570</v>
      </c>
      <c r="F2951" s="4">
        <v>0.31458333333333333</v>
      </c>
      <c r="G2951">
        <v>2568</v>
      </c>
      <c r="H2951" t="s">
        <v>17</v>
      </c>
      <c r="I2951" t="str">
        <f>CONCATENATE(Table4[[#This Row],[house_number]]," ",Table4[[#This Row],[street_name]], ", New York, NY")</f>
        <v>2568 Broadway, New York, NY</v>
      </c>
    </row>
    <row r="2952" spans="1:9" x14ac:dyDescent="0.25">
      <c r="A2952">
        <v>7097835680</v>
      </c>
      <c r="B2952" s="5">
        <v>41566</v>
      </c>
      <c r="C2952">
        <v>38</v>
      </c>
      <c r="D2952">
        <f>VLOOKUP(Table4[[#This Row],[violation_code]],Table2[[#All],[violation_code]:[category]],3,FALSE)</f>
        <v>5</v>
      </c>
      <c r="E2952">
        <v>349570</v>
      </c>
      <c r="F2952" s="4">
        <v>0.30555555555555552</v>
      </c>
      <c r="G2952">
        <v>700</v>
      </c>
      <c r="H2952" t="s">
        <v>14</v>
      </c>
      <c r="I2952" t="str">
        <f>CONCATENATE(Table4[[#This Row],[house_number]]," ",Table4[[#This Row],[street_name]], ", New York, NY")</f>
        <v>700 Columbus Ave, New York, NY</v>
      </c>
    </row>
    <row r="2953" spans="1:9" x14ac:dyDescent="0.25">
      <c r="A2953">
        <v>7097835679</v>
      </c>
      <c r="B2953" s="5">
        <v>41566</v>
      </c>
      <c r="C2953">
        <v>38</v>
      </c>
      <c r="D2953">
        <f>VLOOKUP(Table4[[#This Row],[violation_code]],Table2[[#All],[violation_code]:[category]],3,FALSE)</f>
        <v>5</v>
      </c>
      <c r="E2953">
        <v>349570</v>
      </c>
      <c r="F2953" s="4">
        <v>0.30416666666666664</v>
      </c>
      <c r="G2953">
        <v>730</v>
      </c>
      <c r="H2953" t="s">
        <v>14</v>
      </c>
      <c r="I2953" t="str">
        <f>CONCATENATE(Table4[[#This Row],[house_number]]," ",Table4[[#This Row],[street_name]], ", New York, NY")</f>
        <v>730 Columbus Ave, New York, NY</v>
      </c>
    </row>
    <row r="2954" spans="1:9" x14ac:dyDescent="0.25">
      <c r="A2954">
        <v>7097835667</v>
      </c>
      <c r="B2954" s="5">
        <v>41566</v>
      </c>
      <c r="C2954">
        <v>21</v>
      </c>
      <c r="D2954">
        <f>VLOOKUP(Table4[[#This Row],[violation_code]],Table2[[#All],[violation_code]:[category]],3,FALSE)</f>
        <v>1</v>
      </c>
      <c r="E2954">
        <v>349570</v>
      </c>
      <c r="F2954" s="4">
        <v>0.30277777777777776</v>
      </c>
      <c r="G2954">
        <v>750</v>
      </c>
      <c r="H2954" t="s">
        <v>14</v>
      </c>
      <c r="I2954" t="str">
        <f>CONCATENATE(Table4[[#This Row],[house_number]]," ",Table4[[#This Row],[street_name]], ", New York, NY")</f>
        <v>750 Columbus Ave, New York, NY</v>
      </c>
    </row>
    <row r="2955" spans="1:9" x14ac:dyDescent="0.25">
      <c r="A2955">
        <v>7097835631</v>
      </c>
      <c r="B2955" s="5">
        <v>41566</v>
      </c>
      <c r="C2955">
        <v>21</v>
      </c>
      <c r="D2955">
        <f>VLOOKUP(Table4[[#This Row],[violation_code]],Table2[[#All],[violation_code]:[category]],3,FALSE)</f>
        <v>1</v>
      </c>
      <c r="E2955">
        <v>349570</v>
      </c>
      <c r="F2955" s="4">
        <v>0.29791666666666666</v>
      </c>
      <c r="G2955">
        <v>885</v>
      </c>
      <c r="H2955" t="s">
        <v>14</v>
      </c>
      <c r="I2955" t="str">
        <f>CONCATENATE(Table4[[#This Row],[house_number]]," ",Table4[[#This Row],[street_name]], ", New York, NY")</f>
        <v>885 Columbus Ave, New York, NY</v>
      </c>
    </row>
    <row r="2956" spans="1:9" x14ac:dyDescent="0.25">
      <c r="A2956">
        <v>7097835620</v>
      </c>
      <c r="B2956" s="5">
        <v>41566</v>
      </c>
      <c r="C2956">
        <v>21</v>
      </c>
      <c r="D2956">
        <f>VLOOKUP(Table4[[#This Row],[violation_code]],Table2[[#All],[violation_code]:[category]],3,FALSE)</f>
        <v>1</v>
      </c>
      <c r="E2956">
        <v>349570</v>
      </c>
      <c r="F2956" s="4">
        <v>0.29722222222222222</v>
      </c>
      <c r="G2956">
        <v>902</v>
      </c>
      <c r="H2956" t="s">
        <v>14</v>
      </c>
      <c r="I2956" t="str">
        <f>CONCATENATE(Table4[[#This Row],[house_number]]," ",Table4[[#This Row],[street_name]], ", New York, NY")</f>
        <v>902 Columbus Ave, New York, NY</v>
      </c>
    </row>
    <row r="2957" spans="1:9" x14ac:dyDescent="0.25">
      <c r="A2957">
        <v>7097836568</v>
      </c>
      <c r="B2957" s="5">
        <v>41568</v>
      </c>
      <c r="C2957">
        <v>21</v>
      </c>
      <c r="D2957">
        <f>VLOOKUP(Table4[[#This Row],[violation_code]],Table2[[#All],[violation_code]:[category]],3,FALSE)</f>
        <v>1</v>
      </c>
      <c r="E2957">
        <v>349570</v>
      </c>
      <c r="F2957" s="4">
        <v>0.49027777777777781</v>
      </c>
      <c r="G2957">
        <v>255</v>
      </c>
      <c r="H2957" t="s">
        <v>25</v>
      </c>
      <c r="I2957" t="str">
        <f>CONCATENATE(Table4[[#This Row],[house_number]]," ",Table4[[#This Row],[street_name]], ", New York, NY")</f>
        <v>255 W 137th St, New York, NY</v>
      </c>
    </row>
    <row r="2958" spans="1:9" x14ac:dyDescent="0.25">
      <c r="A2958">
        <v>7097836556</v>
      </c>
      <c r="B2958" s="5">
        <v>41568</v>
      </c>
      <c r="C2958">
        <v>21</v>
      </c>
      <c r="D2958">
        <f>VLOOKUP(Table4[[#This Row],[violation_code]],Table2[[#All],[violation_code]:[category]],3,FALSE)</f>
        <v>1</v>
      </c>
      <c r="E2958">
        <v>349570</v>
      </c>
      <c r="F2958" s="4">
        <v>0.48958333333333331</v>
      </c>
      <c r="G2958">
        <v>249</v>
      </c>
      <c r="H2958" t="s">
        <v>25</v>
      </c>
      <c r="I2958" t="str">
        <f>CONCATENATE(Table4[[#This Row],[house_number]]," ",Table4[[#This Row],[street_name]], ", New York, NY")</f>
        <v>249 W 137th St, New York, NY</v>
      </c>
    </row>
    <row r="2959" spans="1:9" x14ac:dyDescent="0.25">
      <c r="A2959">
        <v>7097836544</v>
      </c>
      <c r="B2959" s="5">
        <v>41568</v>
      </c>
      <c r="C2959">
        <v>21</v>
      </c>
      <c r="D2959">
        <f>VLOOKUP(Table4[[#This Row],[violation_code]],Table2[[#All],[violation_code]:[category]],3,FALSE)</f>
        <v>1</v>
      </c>
      <c r="E2959">
        <v>349570</v>
      </c>
      <c r="F2959" s="4">
        <v>0.48888888888888887</v>
      </c>
      <c r="G2959">
        <v>137</v>
      </c>
      <c r="H2959" t="s">
        <v>25</v>
      </c>
      <c r="I2959" t="str">
        <f>CONCATENATE(Table4[[#This Row],[house_number]]," ",Table4[[#This Row],[street_name]], ", New York, NY")</f>
        <v>137 W 137th St, New York, NY</v>
      </c>
    </row>
    <row r="2960" spans="1:9" x14ac:dyDescent="0.25">
      <c r="A2960">
        <v>7097836520</v>
      </c>
      <c r="B2960" s="5">
        <v>41568</v>
      </c>
      <c r="C2960">
        <v>21</v>
      </c>
      <c r="D2960">
        <f>VLOOKUP(Table4[[#This Row],[violation_code]],Table2[[#All],[violation_code]:[category]],3,FALSE)</f>
        <v>1</v>
      </c>
      <c r="E2960">
        <v>349570</v>
      </c>
      <c r="F2960" s="4">
        <v>0.48333333333333334</v>
      </c>
      <c r="G2960">
        <v>145</v>
      </c>
      <c r="H2960" t="s">
        <v>27</v>
      </c>
      <c r="I2960" t="str">
        <f>CONCATENATE(Table4[[#This Row],[house_number]]," ",Table4[[#This Row],[street_name]], ", New York, NY")</f>
        <v>145 W 138th St, New York, NY</v>
      </c>
    </row>
    <row r="2961" spans="1:9" x14ac:dyDescent="0.25">
      <c r="A2961">
        <v>7097836477</v>
      </c>
      <c r="B2961" s="5">
        <v>41568</v>
      </c>
      <c r="C2961">
        <v>21</v>
      </c>
      <c r="D2961">
        <f>VLOOKUP(Table4[[#This Row],[violation_code]],Table2[[#All],[violation_code]:[category]],3,FALSE)</f>
        <v>1</v>
      </c>
      <c r="E2961">
        <v>349570</v>
      </c>
      <c r="F2961" s="4">
        <v>0.46875</v>
      </c>
      <c r="G2961">
        <v>21</v>
      </c>
      <c r="H2961" t="s">
        <v>52</v>
      </c>
      <c r="I2961" t="str">
        <f>CONCATENATE(Table4[[#This Row],[house_number]]," ",Table4[[#This Row],[street_name]], ", New York, NY")</f>
        <v>21 Claremont Ave, New York, NY</v>
      </c>
    </row>
    <row r="2962" spans="1:9" x14ac:dyDescent="0.25">
      <c r="A2962">
        <v>7097836465</v>
      </c>
      <c r="B2962" s="5">
        <v>41568</v>
      </c>
      <c r="C2962">
        <v>21</v>
      </c>
      <c r="D2962">
        <f>VLOOKUP(Table4[[#This Row],[violation_code]],Table2[[#All],[violation_code]:[category]],3,FALSE)</f>
        <v>1</v>
      </c>
      <c r="E2962">
        <v>349570</v>
      </c>
      <c r="F2962" s="4">
        <v>0.46736111111111112</v>
      </c>
      <c r="G2962">
        <v>39</v>
      </c>
      <c r="H2962" t="s">
        <v>52</v>
      </c>
      <c r="I2962" t="str">
        <f>CONCATENATE(Table4[[#This Row],[house_number]]," ",Table4[[#This Row],[street_name]], ", New York, NY")</f>
        <v>39 Claremont Ave, New York, NY</v>
      </c>
    </row>
    <row r="2963" spans="1:9" x14ac:dyDescent="0.25">
      <c r="A2963">
        <v>7097836453</v>
      </c>
      <c r="B2963" s="5">
        <v>41568</v>
      </c>
      <c r="C2963">
        <v>21</v>
      </c>
      <c r="D2963">
        <f>VLOOKUP(Table4[[#This Row],[violation_code]],Table2[[#All],[violation_code]:[category]],3,FALSE)</f>
        <v>1</v>
      </c>
      <c r="E2963">
        <v>349570</v>
      </c>
      <c r="F2963" s="4">
        <v>0.46458333333333335</v>
      </c>
      <c r="G2963">
        <v>134</v>
      </c>
      <c r="H2963" t="s">
        <v>52</v>
      </c>
      <c r="I2963" t="str">
        <f>CONCATENATE(Table4[[#This Row],[house_number]]," ",Table4[[#This Row],[street_name]], ", New York, NY")</f>
        <v>134 Claremont Ave, New York, NY</v>
      </c>
    </row>
    <row r="2964" spans="1:9" x14ac:dyDescent="0.25">
      <c r="A2964">
        <v>7097836428</v>
      </c>
      <c r="B2964" s="5">
        <v>41568</v>
      </c>
      <c r="C2964">
        <v>21</v>
      </c>
      <c r="D2964">
        <f>VLOOKUP(Table4[[#This Row],[violation_code]],Table2[[#All],[violation_code]:[category]],3,FALSE)</f>
        <v>1</v>
      </c>
      <c r="E2964">
        <v>349570</v>
      </c>
      <c r="F2964" s="4">
        <v>0.4069444444444445</v>
      </c>
      <c r="G2964" t="s">
        <v>273</v>
      </c>
      <c r="H2964" t="s">
        <v>51</v>
      </c>
      <c r="I2964" t="str">
        <f>CONCATENATE(Table4[[#This Row],[house_number]]," ",Table4[[#This Row],[street_name]], ", New York, NY")</f>
        <v>161-A W 129th St, New York, NY</v>
      </c>
    </row>
    <row r="2965" spans="1:9" x14ac:dyDescent="0.25">
      <c r="A2965">
        <v>7097836416</v>
      </c>
      <c r="B2965" s="5">
        <v>41568</v>
      </c>
      <c r="C2965">
        <v>21</v>
      </c>
      <c r="D2965">
        <f>VLOOKUP(Table4[[#This Row],[violation_code]],Table2[[#All],[violation_code]:[category]],3,FALSE)</f>
        <v>1</v>
      </c>
      <c r="E2965">
        <v>349570</v>
      </c>
      <c r="F2965" s="4">
        <v>0.40625</v>
      </c>
      <c r="G2965">
        <v>155</v>
      </c>
      <c r="H2965" t="s">
        <v>51</v>
      </c>
      <c r="I2965" t="str">
        <f>CONCATENATE(Table4[[#This Row],[house_number]]," ",Table4[[#This Row],[street_name]], ", New York, NY")</f>
        <v>155 W 129th St, New York, NY</v>
      </c>
    </row>
    <row r="2966" spans="1:9" x14ac:dyDescent="0.25">
      <c r="A2966">
        <v>7097836349</v>
      </c>
      <c r="B2966" s="5">
        <v>41568</v>
      </c>
      <c r="C2966">
        <v>21</v>
      </c>
      <c r="D2966">
        <f>VLOOKUP(Table4[[#This Row],[violation_code]],Table2[[#All],[violation_code]:[category]],3,FALSE)</f>
        <v>1</v>
      </c>
      <c r="E2966">
        <v>349570</v>
      </c>
      <c r="F2966" s="4">
        <v>0.35069444444444442</v>
      </c>
      <c r="G2966">
        <v>609</v>
      </c>
      <c r="H2966" t="s">
        <v>44</v>
      </c>
      <c r="I2966" t="str">
        <f>CONCATENATE(Table4[[#This Row],[house_number]]," ",Table4[[#This Row],[street_name]], ", New York, NY")</f>
        <v>609 W 149th St, New York, NY</v>
      </c>
    </row>
    <row r="2967" spans="1:9" x14ac:dyDescent="0.25">
      <c r="A2967">
        <v>7097836337</v>
      </c>
      <c r="B2967" s="5">
        <v>41568</v>
      </c>
      <c r="C2967">
        <v>21</v>
      </c>
      <c r="D2967">
        <f>VLOOKUP(Table4[[#This Row],[violation_code]],Table2[[#All],[violation_code]:[category]],3,FALSE)</f>
        <v>1</v>
      </c>
      <c r="E2967">
        <v>349570</v>
      </c>
      <c r="F2967" s="4">
        <v>0.34375</v>
      </c>
      <c r="G2967">
        <v>1795</v>
      </c>
      <c r="H2967" t="s">
        <v>16</v>
      </c>
      <c r="I2967" t="str">
        <f>CONCATENATE(Table4[[#This Row],[house_number]]," ",Table4[[#This Row],[street_name]], ", New York, NY")</f>
        <v>1795 Amsterdam Ave, New York, NY</v>
      </c>
    </row>
    <row r="2968" spans="1:9" x14ac:dyDescent="0.25">
      <c r="A2968">
        <v>7097836325</v>
      </c>
      <c r="B2968" s="5">
        <v>41568</v>
      </c>
      <c r="C2968">
        <v>21</v>
      </c>
      <c r="D2968">
        <f>VLOOKUP(Table4[[#This Row],[violation_code]],Table2[[#All],[violation_code]:[category]],3,FALSE)</f>
        <v>1</v>
      </c>
      <c r="E2968">
        <v>349570</v>
      </c>
      <c r="F2968" s="4">
        <v>0.34166666666666662</v>
      </c>
      <c r="G2968">
        <v>515</v>
      </c>
      <c r="H2968" t="s">
        <v>55</v>
      </c>
      <c r="I2968" t="str">
        <f>CONCATENATE(Table4[[#This Row],[house_number]]," ",Table4[[#This Row],[street_name]], ", New York, NY")</f>
        <v>515 W 148th St, New York, NY</v>
      </c>
    </row>
    <row r="2969" spans="1:9" x14ac:dyDescent="0.25">
      <c r="A2969">
        <v>7097836301</v>
      </c>
      <c r="B2969" s="5">
        <v>41568</v>
      </c>
      <c r="C2969">
        <v>21</v>
      </c>
      <c r="D2969">
        <f>VLOOKUP(Table4[[#This Row],[violation_code]],Table2[[#All],[violation_code]:[category]],3,FALSE)</f>
        <v>1</v>
      </c>
      <c r="E2969">
        <v>349570</v>
      </c>
      <c r="F2969" s="4">
        <v>0.33958333333333335</v>
      </c>
      <c r="G2969">
        <v>529</v>
      </c>
      <c r="H2969" t="s">
        <v>55</v>
      </c>
      <c r="I2969" t="str">
        <f>CONCATENATE(Table4[[#This Row],[house_number]]," ",Table4[[#This Row],[street_name]], ", New York, NY")</f>
        <v>529 W 148th St, New York, NY</v>
      </c>
    </row>
    <row r="2970" spans="1:9" x14ac:dyDescent="0.25">
      <c r="A2970">
        <v>7097836295</v>
      </c>
      <c r="B2970" s="5">
        <v>41568</v>
      </c>
      <c r="C2970">
        <v>21</v>
      </c>
      <c r="D2970">
        <f>VLOOKUP(Table4[[#This Row],[violation_code]],Table2[[#All],[violation_code]:[category]],3,FALSE)</f>
        <v>1</v>
      </c>
      <c r="E2970">
        <v>349570</v>
      </c>
      <c r="F2970" s="4">
        <v>0.33749999999999997</v>
      </c>
      <c r="G2970">
        <v>562</v>
      </c>
      <c r="H2970" t="s">
        <v>55</v>
      </c>
      <c r="I2970" t="str">
        <f>CONCATENATE(Table4[[#This Row],[house_number]]," ",Table4[[#This Row],[street_name]], ", New York, NY")</f>
        <v>562 W 148th St, New York, NY</v>
      </c>
    </row>
    <row r="2971" spans="1:9" x14ac:dyDescent="0.25">
      <c r="A2971">
        <v>7097836271</v>
      </c>
      <c r="B2971" s="5">
        <v>41568</v>
      </c>
      <c r="C2971">
        <v>21</v>
      </c>
      <c r="D2971">
        <f>VLOOKUP(Table4[[#This Row],[violation_code]],Table2[[#All],[violation_code]:[category]],3,FALSE)</f>
        <v>1</v>
      </c>
      <c r="E2971">
        <v>349570</v>
      </c>
      <c r="F2971" s="4">
        <v>0.32361111111111113</v>
      </c>
      <c r="G2971">
        <v>2870</v>
      </c>
      <c r="H2971" t="s">
        <v>17</v>
      </c>
      <c r="I2971" t="str">
        <f>CONCATENATE(Table4[[#This Row],[house_number]]," ",Table4[[#This Row],[street_name]], ", New York, NY")</f>
        <v>2870 Broadway, New York, NY</v>
      </c>
    </row>
    <row r="2972" spans="1:9" x14ac:dyDescent="0.25">
      <c r="A2972">
        <v>7097836260</v>
      </c>
      <c r="B2972" s="5">
        <v>41568</v>
      </c>
      <c r="C2972">
        <v>21</v>
      </c>
      <c r="D2972">
        <f>VLOOKUP(Table4[[#This Row],[violation_code]],Table2[[#All],[violation_code]:[category]],3,FALSE)</f>
        <v>1</v>
      </c>
      <c r="E2972">
        <v>349570</v>
      </c>
      <c r="F2972" s="4">
        <v>0.3215277777777778</v>
      </c>
      <c r="G2972">
        <v>2788</v>
      </c>
      <c r="H2972" t="s">
        <v>17</v>
      </c>
      <c r="I2972" t="str">
        <f>CONCATENATE(Table4[[#This Row],[house_number]]," ",Table4[[#This Row],[street_name]], ", New York, NY")</f>
        <v>2788 Broadway, New York, NY</v>
      </c>
    </row>
    <row r="2973" spans="1:9" x14ac:dyDescent="0.25">
      <c r="A2973">
        <v>7097836258</v>
      </c>
      <c r="B2973" s="5">
        <v>41568</v>
      </c>
      <c r="C2973">
        <v>21</v>
      </c>
      <c r="D2973">
        <f>VLOOKUP(Table4[[#This Row],[violation_code]],Table2[[#All],[violation_code]:[category]],3,FALSE)</f>
        <v>1</v>
      </c>
      <c r="E2973">
        <v>349570</v>
      </c>
      <c r="F2973" s="4">
        <v>0.32013888888888892</v>
      </c>
      <c r="G2973">
        <v>2758</v>
      </c>
      <c r="H2973" t="s">
        <v>17</v>
      </c>
      <c r="I2973" t="str">
        <f>CONCATENATE(Table4[[#This Row],[house_number]]," ",Table4[[#This Row],[street_name]], ", New York, NY")</f>
        <v>2758 Broadway, New York, NY</v>
      </c>
    </row>
    <row r="2974" spans="1:9" x14ac:dyDescent="0.25">
      <c r="A2974">
        <v>7097836234</v>
      </c>
      <c r="B2974" s="5">
        <v>41568</v>
      </c>
      <c r="C2974">
        <v>14</v>
      </c>
      <c r="D2974">
        <f>VLOOKUP(Table4[[#This Row],[violation_code]],Table2[[#All],[violation_code]:[category]],3,FALSE)</f>
        <v>2</v>
      </c>
      <c r="E2974">
        <v>349570</v>
      </c>
      <c r="F2974" s="4">
        <v>0.30277777777777776</v>
      </c>
      <c r="G2974">
        <v>566</v>
      </c>
      <c r="H2974" t="s">
        <v>14</v>
      </c>
      <c r="I2974" t="str">
        <f>CONCATENATE(Table4[[#This Row],[house_number]]," ",Table4[[#This Row],[street_name]], ", New York, NY")</f>
        <v>566 Columbus Ave, New York, NY</v>
      </c>
    </row>
    <row r="2975" spans="1:9" x14ac:dyDescent="0.25">
      <c r="A2975">
        <v>7097836222</v>
      </c>
      <c r="B2975" s="5">
        <v>41568</v>
      </c>
      <c r="C2975">
        <v>46</v>
      </c>
      <c r="D2975">
        <f>VLOOKUP(Table4[[#This Row],[violation_code]],Table2[[#All],[violation_code]:[category]],3,FALSE)</f>
        <v>3</v>
      </c>
      <c r="E2975">
        <v>349570</v>
      </c>
      <c r="F2975" s="4">
        <v>0.2986111111111111</v>
      </c>
      <c r="G2975">
        <v>860</v>
      </c>
      <c r="H2975" t="s">
        <v>14</v>
      </c>
      <c r="I2975" t="str">
        <f>CONCATENATE(Table4[[#This Row],[house_number]]," ",Table4[[#This Row],[street_name]], ", New York, NY")</f>
        <v>860 Columbus Ave, New York, NY</v>
      </c>
    </row>
    <row r="2976" spans="1:9" x14ac:dyDescent="0.25">
      <c r="A2976">
        <v>7097836180</v>
      </c>
      <c r="B2976" s="5">
        <v>41568</v>
      </c>
      <c r="C2976">
        <v>21</v>
      </c>
      <c r="D2976">
        <f>VLOOKUP(Table4[[#This Row],[violation_code]],Table2[[#All],[violation_code]:[category]],3,FALSE)</f>
        <v>1</v>
      </c>
      <c r="E2976">
        <v>349570</v>
      </c>
      <c r="F2976" s="4">
        <v>0.27499999999999997</v>
      </c>
      <c r="G2976">
        <v>865</v>
      </c>
      <c r="H2976" t="s">
        <v>14</v>
      </c>
      <c r="I2976" t="str">
        <f>CONCATENATE(Table4[[#This Row],[house_number]]," ",Table4[[#This Row],[street_name]], ", New York, NY")</f>
        <v>865 Columbus Ave, New York, NY</v>
      </c>
    </row>
    <row r="2977" spans="1:9" x14ac:dyDescent="0.25">
      <c r="A2977">
        <v>7097836532</v>
      </c>
      <c r="B2977" s="5">
        <v>41568</v>
      </c>
      <c r="C2977">
        <v>21</v>
      </c>
      <c r="D2977">
        <f>VLOOKUP(Table4[[#This Row],[violation_code]],Table2[[#All],[violation_code]:[category]],3,FALSE)</f>
        <v>1</v>
      </c>
      <c r="E2977">
        <v>349570</v>
      </c>
      <c r="F2977" s="4">
        <v>0.48541666666666666</v>
      </c>
      <c r="G2977">
        <v>111</v>
      </c>
      <c r="H2977" t="s">
        <v>27</v>
      </c>
      <c r="I2977" t="str">
        <f>CONCATENATE(Table4[[#This Row],[house_number]]," ",Table4[[#This Row],[street_name]], ", New York, NY")</f>
        <v>111 W 138th St, New York, NY</v>
      </c>
    </row>
    <row r="2978" spans="1:9" x14ac:dyDescent="0.25">
      <c r="A2978">
        <v>7097836519</v>
      </c>
      <c r="B2978" s="5">
        <v>41568</v>
      </c>
      <c r="C2978">
        <v>21</v>
      </c>
      <c r="D2978">
        <f>VLOOKUP(Table4[[#This Row],[violation_code]],Table2[[#All],[violation_code]:[category]],3,FALSE)</f>
        <v>1</v>
      </c>
      <c r="E2978">
        <v>349570</v>
      </c>
      <c r="F2978" s="4">
        <v>0.47152777777777777</v>
      </c>
      <c r="G2978">
        <v>25</v>
      </c>
      <c r="H2978" t="s">
        <v>52</v>
      </c>
      <c r="I2978" t="str">
        <f>CONCATENATE(Table4[[#This Row],[house_number]]," ",Table4[[#This Row],[street_name]], ", New York, NY")</f>
        <v>25 Claremont Ave, New York, NY</v>
      </c>
    </row>
    <row r="2979" spans="1:9" x14ac:dyDescent="0.25">
      <c r="A2979">
        <v>7097836507</v>
      </c>
      <c r="B2979" s="5">
        <v>41568</v>
      </c>
      <c r="C2979">
        <v>21</v>
      </c>
      <c r="D2979">
        <f>VLOOKUP(Table4[[#This Row],[violation_code]],Table2[[#All],[violation_code]:[category]],3,FALSE)</f>
        <v>1</v>
      </c>
      <c r="E2979">
        <v>349570</v>
      </c>
      <c r="F2979" s="4">
        <v>0.47083333333333338</v>
      </c>
      <c r="G2979">
        <v>25</v>
      </c>
      <c r="H2979" t="s">
        <v>52</v>
      </c>
      <c r="I2979" t="str">
        <f>CONCATENATE(Table4[[#This Row],[house_number]]," ",Table4[[#This Row],[street_name]], ", New York, NY")</f>
        <v>25 Claremont Ave, New York, NY</v>
      </c>
    </row>
    <row r="2980" spans="1:9" x14ac:dyDescent="0.25">
      <c r="A2980">
        <v>7097836490</v>
      </c>
      <c r="B2980" s="5">
        <v>41568</v>
      </c>
      <c r="C2980">
        <v>21</v>
      </c>
      <c r="D2980">
        <f>VLOOKUP(Table4[[#This Row],[violation_code]],Table2[[#All],[violation_code]:[category]],3,FALSE)</f>
        <v>1</v>
      </c>
      <c r="E2980">
        <v>349570</v>
      </c>
      <c r="F2980" s="4">
        <v>0.47013888888888888</v>
      </c>
      <c r="G2980">
        <v>15</v>
      </c>
      <c r="H2980" t="s">
        <v>52</v>
      </c>
      <c r="I2980" t="str">
        <f>CONCATENATE(Table4[[#This Row],[house_number]]," ",Table4[[#This Row],[street_name]], ", New York, NY")</f>
        <v>15 Claremont Ave, New York, NY</v>
      </c>
    </row>
    <row r="2981" spans="1:9" x14ac:dyDescent="0.25">
      <c r="A2981">
        <v>7097836489</v>
      </c>
      <c r="B2981" s="5">
        <v>41568</v>
      </c>
      <c r="C2981">
        <v>21</v>
      </c>
      <c r="D2981">
        <f>VLOOKUP(Table4[[#This Row],[violation_code]],Table2[[#All],[violation_code]:[category]],3,FALSE)</f>
        <v>1</v>
      </c>
      <c r="E2981">
        <v>349570</v>
      </c>
      <c r="F2981" s="4">
        <v>0.4694444444444445</v>
      </c>
      <c r="G2981">
        <v>21</v>
      </c>
      <c r="H2981" t="s">
        <v>52</v>
      </c>
      <c r="I2981" t="str">
        <f>CONCATENATE(Table4[[#This Row],[house_number]]," ",Table4[[#This Row],[street_name]], ", New York, NY")</f>
        <v>21 Claremont Ave, New York, NY</v>
      </c>
    </row>
    <row r="2982" spans="1:9" x14ac:dyDescent="0.25">
      <c r="A2982">
        <v>7097836441</v>
      </c>
      <c r="B2982" s="5">
        <v>41568</v>
      </c>
      <c r="C2982">
        <v>21</v>
      </c>
      <c r="D2982">
        <f>VLOOKUP(Table4[[#This Row],[violation_code]],Table2[[#All],[violation_code]:[category]],3,FALSE)</f>
        <v>1</v>
      </c>
      <c r="E2982">
        <v>349570</v>
      </c>
      <c r="F2982" s="4">
        <v>0.46388888888888885</v>
      </c>
      <c r="G2982">
        <v>189</v>
      </c>
      <c r="H2982" t="s">
        <v>52</v>
      </c>
      <c r="I2982" t="str">
        <f>CONCATENATE(Table4[[#This Row],[house_number]]," ",Table4[[#This Row],[street_name]], ", New York, NY")</f>
        <v>189 Claremont Ave, New York, NY</v>
      </c>
    </row>
    <row r="2983" spans="1:9" x14ac:dyDescent="0.25">
      <c r="A2983">
        <v>7097836430</v>
      </c>
      <c r="B2983" s="5">
        <v>41568</v>
      </c>
      <c r="C2983">
        <v>21</v>
      </c>
      <c r="D2983">
        <f>VLOOKUP(Table4[[#This Row],[violation_code]],Table2[[#All],[violation_code]:[category]],3,FALSE)</f>
        <v>1</v>
      </c>
      <c r="E2983">
        <v>349570</v>
      </c>
      <c r="F2983" s="4">
        <v>0.46249999999999997</v>
      </c>
      <c r="G2983">
        <v>105</v>
      </c>
      <c r="H2983" t="s">
        <v>52</v>
      </c>
      <c r="I2983" t="str">
        <f>CONCATENATE(Table4[[#This Row],[house_number]]," ",Table4[[#This Row],[street_name]], ", New York, NY")</f>
        <v>105 Claremont Ave, New York, NY</v>
      </c>
    </row>
    <row r="2984" spans="1:9" x14ac:dyDescent="0.25">
      <c r="A2984">
        <v>7097836404</v>
      </c>
      <c r="B2984" s="5">
        <v>41568</v>
      </c>
      <c r="C2984">
        <v>21</v>
      </c>
      <c r="D2984">
        <f>VLOOKUP(Table4[[#This Row],[violation_code]],Table2[[#All],[violation_code]:[category]],3,FALSE)</f>
        <v>1</v>
      </c>
      <c r="E2984">
        <v>349570</v>
      </c>
      <c r="F2984" s="4">
        <v>0.40625</v>
      </c>
      <c r="G2984">
        <v>147</v>
      </c>
      <c r="H2984" t="s">
        <v>51</v>
      </c>
      <c r="I2984" t="str">
        <f>CONCATENATE(Table4[[#This Row],[house_number]]," ",Table4[[#This Row],[street_name]], ", New York, NY")</f>
        <v>147 W 129th St, New York, NY</v>
      </c>
    </row>
    <row r="2985" spans="1:9" x14ac:dyDescent="0.25">
      <c r="A2985">
        <v>7097836398</v>
      </c>
      <c r="B2985" s="5">
        <v>41568</v>
      </c>
      <c r="C2985">
        <v>21</v>
      </c>
      <c r="D2985">
        <f>VLOOKUP(Table4[[#This Row],[violation_code]],Table2[[#All],[violation_code]:[category]],3,FALSE)</f>
        <v>1</v>
      </c>
      <c r="E2985">
        <v>349570</v>
      </c>
      <c r="F2985" s="4">
        <v>0.40486111111111112</v>
      </c>
      <c r="G2985" t="s">
        <v>274</v>
      </c>
      <c r="H2985" t="s">
        <v>51</v>
      </c>
      <c r="I2985" t="str">
        <f>CONCATENATE(Table4[[#This Row],[house_number]]," ",Table4[[#This Row],[street_name]], ", New York, NY")</f>
        <v>131-37 W 129th St, New York, NY</v>
      </c>
    </row>
    <row r="2986" spans="1:9" x14ac:dyDescent="0.25">
      <c r="A2986">
        <v>7097836386</v>
      </c>
      <c r="B2986" s="5">
        <v>41568</v>
      </c>
      <c r="C2986">
        <v>21</v>
      </c>
      <c r="D2986">
        <f>VLOOKUP(Table4[[#This Row],[violation_code]],Table2[[#All],[violation_code]:[category]],3,FALSE)</f>
        <v>1</v>
      </c>
      <c r="E2986">
        <v>349570</v>
      </c>
      <c r="F2986" s="4">
        <v>0.40347222222222223</v>
      </c>
      <c r="G2986">
        <v>121</v>
      </c>
      <c r="H2986" t="s">
        <v>51</v>
      </c>
      <c r="I2986" t="str">
        <f>CONCATENATE(Table4[[#This Row],[house_number]]," ",Table4[[#This Row],[street_name]], ", New York, NY")</f>
        <v>121 W 129th St, New York, NY</v>
      </c>
    </row>
    <row r="2987" spans="1:9" x14ac:dyDescent="0.25">
      <c r="A2987">
        <v>7097836362</v>
      </c>
      <c r="B2987" s="5">
        <v>41568</v>
      </c>
      <c r="C2987">
        <v>21</v>
      </c>
      <c r="D2987">
        <f>VLOOKUP(Table4[[#This Row],[violation_code]],Table2[[#All],[violation_code]:[category]],3,FALSE)</f>
        <v>1</v>
      </c>
      <c r="E2987">
        <v>349570</v>
      </c>
      <c r="F2987" s="4">
        <v>0.36388888888888887</v>
      </c>
      <c r="G2987">
        <v>153</v>
      </c>
      <c r="H2987" t="s">
        <v>77</v>
      </c>
      <c r="I2987" t="str">
        <f>CONCATENATE(Table4[[#This Row],[house_number]]," ",Table4[[#This Row],[street_name]], ", New York, NY")</f>
        <v>153 W 121st St, New York, NY</v>
      </c>
    </row>
    <row r="2988" spans="1:9" x14ac:dyDescent="0.25">
      <c r="A2988">
        <v>7097836350</v>
      </c>
      <c r="B2988" s="5">
        <v>41568</v>
      </c>
      <c r="C2988">
        <v>21</v>
      </c>
      <c r="D2988">
        <f>VLOOKUP(Table4[[#This Row],[violation_code]],Table2[[#All],[violation_code]:[category]],3,FALSE)</f>
        <v>1</v>
      </c>
      <c r="E2988">
        <v>349570</v>
      </c>
      <c r="F2988" s="4">
        <v>0.36249999999999999</v>
      </c>
      <c r="G2988">
        <v>130</v>
      </c>
      <c r="H2988" t="s">
        <v>77</v>
      </c>
      <c r="I2988" t="str">
        <f>CONCATENATE(Table4[[#This Row],[house_number]]," ",Table4[[#This Row],[street_name]], ", New York, NY")</f>
        <v>130 W 121st St, New York, NY</v>
      </c>
    </row>
    <row r="2989" spans="1:9" x14ac:dyDescent="0.25">
      <c r="A2989">
        <v>7097836313</v>
      </c>
      <c r="B2989" s="5">
        <v>41568</v>
      </c>
      <c r="C2989">
        <v>21</v>
      </c>
      <c r="D2989">
        <f>VLOOKUP(Table4[[#This Row],[violation_code]],Table2[[#All],[violation_code]:[category]],3,FALSE)</f>
        <v>1</v>
      </c>
      <c r="E2989">
        <v>349570</v>
      </c>
      <c r="F2989" s="4">
        <v>0.34097222222222223</v>
      </c>
      <c r="G2989">
        <v>527</v>
      </c>
      <c r="H2989" t="s">
        <v>55</v>
      </c>
      <c r="I2989" t="str">
        <f>CONCATENATE(Table4[[#This Row],[house_number]]," ",Table4[[#This Row],[street_name]], ", New York, NY")</f>
        <v>527 W 148th St, New York, NY</v>
      </c>
    </row>
    <row r="2990" spans="1:9" x14ac:dyDescent="0.25">
      <c r="A2990">
        <v>7097836283</v>
      </c>
      <c r="B2990" s="5">
        <v>41568</v>
      </c>
      <c r="C2990">
        <v>21</v>
      </c>
      <c r="D2990">
        <f>VLOOKUP(Table4[[#This Row],[violation_code]],Table2[[#All],[violation_code]:[category]],3,FALSE)</f>
        <v>1</v>
      </c>
      <c r="E2990">
        <v>349570</v>
      </c>
      <c r="F2990" s="4">
        <v>0.32500000000000001</v>
      </c>
      <c r="G2990">
        <v>556</v>
      </c>
      <c r="H2990" t="s">
        <v>74</v>
      </c>
      <c r="I2990" t="str">
        <f>CONCATENATE(Table4[[#This Row],[house_number]]," ",Table4[[#This Row],[street_name]], ", New York, NY")</f>
        <v>556 W 114th St, New York, NY</v>
      </c>
    </row>
    <row r="2991" spans="1:9" x14ac:dyDescent="0.25">
      <c r="A2991">
        <v>7097836246</v>
      </c>
      <c r="B2991" s="5">
        <v>41568</v>
      </c>
      <c r="C2991">
        <v>21</v>
      </c>
      <c r="D2991">
        <f>VLOOKUP(Table4[[#This Row],[violation_code]],Table2[[#All],[violation_code]:[category]],3,FALSE)</f>
        <v>1</v>
      </c>
      <c r="E2991">
        <v>349570</v>
      </c>
      <c r="F2991" s="4">
        <v>0.31875000000000003</v>
      </c>
      <c r="G2991">
        <v>2686</v>
      </c>
      <c r="H2991" t="s">
        <v>17</v>
      </c>
      <c r="I2991" t="str">
        <f>CONCATENATE(Table4[[#This Row],[house_number]]," ",Table4[[#This Row],[street_name]], ", New York, NY")</f>
        <v>2686 Broadway, New York, NY</v>
      </c>
    </row>
    <row r="2992" spans="1:9" x14ac:dyDescent="0.25">
      <c r="A2992">
        <v>7097836210</v>
      </c>
      <c r="B2992" s="5">
        <v>41568</v>
      </c>
      <c r="C2992">
        <v>21</v>
      </c>
      <c r="D2992">
        <f>VLOOKUP(Table4[[#This Row],[violation_code]],Table2[[#All],[violation_code]:[category]],3,FALSE)</f>
        <v>1</v>
      </c>
      <c r="E2992">
        <v>349570</v>
      </c>
      <c r="F2992" s="4">
        <v>0.29583333333333334</v>
      </c>
      <c r="G2992">
        <v>924</v>
      </c>
      <c r="H2992" t="s">
        <v>14</v>
      </c>
      <c r="I2992" t="str">
        <f>CONCATENATE(Table4[[#This Row],[house_number]]," ",Table4[[#This Row],[street_name]], ", New York, NY")</f>
        <v>924 Columbus Ave, New York, NY</v>
      </c>
    </row>
    <row r="2993" spans="1:9" x14ac:dyDescent="0.25">
      <c r="A2993">
        <v>7097836209</v>
      </c>
      <c r="B2993" s="5">
        <v>41568</v>
      </c>
      <c r="C2993">
        <v>21</v>
      </c>
      <c r="D2993">
        <f>VLOOKUP(Table4[[#This Row],[violation_code]],Table2[[#All],[violation_code]:[category]],3,FALSE)</f>
        <v>1</v>
      </c>
      <c r="E2993">
        <v>349570</v>
      </c>
      <c r="F2993" s="4">
        <v>0.27777777777777779</v>
      </c>
      <c r="G2993">
        <v>825</v>
      </c>
      <c r="H2993" t="s">
        <v>14</v>
      </c>
      <c r="I2993" t="str">
        <f>CONCATENATE(Table4[[#This Row],[house_number]]," ",Table4[[#This Row],[street_name]], ", New York, NY")</f>
        <v>825 Columbus Ave, New York, NY</v>
      </c>
    </row>
    <row r="2994" spans="1:9" x14ac:dyDescent="0.25">
      <c r="A2994">
        <v>7097836192</v>
      </c>
      <c r="B2994" s="5">
        <v>41568</v>
      </c>
      <c r="C2994">
        <v>21</v>
      </c>
      <c r="D2994">
        <f>VLOOKUP(Table4[[#This Row],[violation_code]],Table2[[#All],[violation_code]:[category]],3,FALSE)</f>
        <v>1</v>
      </c>
      <c r="E2994">
        <v>349570</v>
      </c>
      <c r="F2994" s="4">
        <v>0.27569444444444446</v>
      </c>
      <c r="G2994">
        <v>865</v>
      </c>
      <c r="H2994" t="s">
        <v>14</v>
      </c>
      <c r="I2994" t="str">
        <f>CONCATENATE(Table4[[#This Row],[house_number]]," ",Table4[[#This Row],[street_name]], ", New York, NY")</f>
        <v>865 Columbus Ave, New York, NY</v>
      </c>
    </row>
    <row r="2995" spans="1:9" x14ac:dyDescent="0.25">
      <c r="A2995">
        <v>7097837172</v>
      </c>
      <c r="B2995" s="5">
        <v>41569</v>
      </c>
      <c r="C2995">
        <v>19</v>
      </c>
      <c r="D2995">
        <f>VLOOKUP(Table4[[#This Row],[violation_code]],Table2[[#All],[violation_code]:[category]],3,FALSE)</f>
        <v>2</v>
      </c>
      <c r="E2995">
        <v>349570</v>
      </c>
      <c r="F2995" s="4">
        <v>0.67638888888888893</v>
      </c>
      <c r="G2995" t="s">
        <v>275</v>
      </c>
      <c r="H2995" t="s">
        <v>40</v>
      </c>
      <c r="I2995" t="str">
        <f>CONCATENATE(Table4[[#This Row],[house_number]]," ",Table4[[#This Row],[street_name]], ", New York, NY")</f>
        <v>159-163 E 116th St, New York, NY</v>
      </c>
    </row>
    <row r="2996" spans="1:9" x14ac:dyDescent="0.25">
      <c r="A2996">
        <v>7097837147</v>
      </c>
      <c r="B2996" s="5">
        <v>41569</v>
      </c>
      <c r="C2996">
        <v>46</v>
      </c>
      <c r="D2996">
        <f>VLOOKUP(Table4[[#This Row],[violation_code]],Table2[[#All],[violation_code]:[category]],3,FALSE)</f>
        <v>3</v>
      </c>
      <c r="E2996">
        <v>349570</v>
      </c>
      <c r="F2996" s="4">
        <v>0.6333333333333333</v>
      </c>
      <c r="G2996">
        <v>290</v>
      </c>
      <c r="H2996" t="s">
        <v>62</v>
      </c>
      <c r="I2996" t="str">
        <f>CONCATENATE(Table4[[#This Row],[house_number]]," ",Table4[[#This Row],[street_name]], ", New York, NY")</f>
        <v>290 Lenox Ave, New York, NY</v>
      </c>
    </row>
    <row r="2997" spans="1:9" x14ac:dyDescent="0.25">
      <c r="A2997">
        <v>7097837100</v>
      </c>
      <c r="B2997" s="5">
        <v>41569</v>
      </c>
      <c r="C2997">
        <v>19</v>
      </c>
      <c r="D2997">
        <f>VLOOKUP(Table4[[#This Row],[violation_code]],Table2[[#All],[violation_code]:[category]],3,FALSE)</f>
        <v>2</v>
      </c>
      <c r="E2997">
        <v>349570</v>
      </c>
      <c r="F2997" s="4">
        <v>0.59930555555555554</v>
      </c>
      <c r="G2997">
        <v>248</v>
      </c>
      <c r="H2997" t="s">
        <v>40</v>
      </c>
      <c r="I2997" t="str">
        <f>CONCATENATE(Table4[[#This Row],[house_number]]," ",Table4[[#This Row],[street_name]], ", New York, NY")</f>
        <v>248 E 116th St, New York, NY</v>
      </c>
    </row>
    <row r="2998" spans="1:9" x14ac:dyDescent="0.25">
      <c r="A2998">
        <v>7097837093</v>
      </c>
      <c r="B2998" s="5">
        <v>41569</v>
      </c>
      <c r="C2998">
        <v>46</v>
      </c>
      <c r="D2998">
        <f>VLOOKUP(Table4[[#This Row],[violation_code]],Table2[[#All],[violation_code]:[category]],3,FALSE)</f>
        <v>3</v>
      </c>
      <c r="E2998">
        <v>349570</v>
      </c>
      <c r="F2998" s="4">
        <v>0.59652777777777777</v>
      </c>
      <c r="G2998">
        <v>184</v>
      </c>
      <c r="H2998" t="s">
        <v>40</v>
      </c>
      <c r="I2998" t="str">
        <f>CONCATENATE(Table4[[#This Row],[house_number]]," ",Table4[[#This Row],[street_name]], ", New York, NY")</f>
        <v>184 E 116th St, New York, NY</v>
      </c>
    </row>
    <row r="2999" spans="1:9" x14ac:dyDescent="0.25">
      <c r="A2999">
        <v>7097837070</v>
      </c>
      <c r="B2999" s="5">
        <v>41569</v>
      </c>
      <c r="C2999">
        <v>46</v>
      </c>
      <c r="D2999">
        <f>VLOOKUP(Table4[[#This Row],[violation_code]],Table2[[#All],[violation_code]:[category]],3,FALSE)</f>
        <v>3</v>
      </c>
      <c r="E2999">
        <v>349570</v>
      </c>
      <c r="F2999" s="4">
        <v>0.59305555555555556</v>
      </c>
      <c r="G2999">
        <v>178</v>
      </c>
      <c r="H2999" t="s">
        <v>40</v>
      </c>
      <c r="I2999" t="str">
        <f>CONCATENATE(Table4[[#This Row],[house_number]]," ",Table4[[#This Row],[street_name]], ", New York, NY")</f>
        <v>178 E 116th St, New York, NY</v>
      </c>
    </row>
    <row r="3000" spans="1:9" x14ac:dyDescent="0.25">
      <c r="A3000">
        <v>7097837056</v>
      </c>
      <c r="B3000" s="5">
        <v>41569</v>
      </c>
      <c r="C3000">
        <v>19</v>
      </c>
      <c r="D3000">
        <f>VLOOKUP(Table4[[#This Row],[violation_code]],Table2[[#All],[violation_code]:[category]],3,FALSE)</f>
        <v>2</v>
      </c>
      <c r="E3000">
        <v>349570</v>
      </c>
      <c r="F3000" s="4">
        <v>0.57291666666666663</v>
      </c>
      <c r="G3000">
        <v>246</v>
      </c>
      <c r="H3000" t="s">
        <v>40</v>
      </c>
      <c r="I3000" t="str">
        <f>CONCATENATE(Table4[[#This Row],[house_number]]," ",Table4[[#This Row],[street_name]], ", New York, NY")</f>
        <v>246 E 116th St, New York, NY</v>
      </c>
    </row>
    <row r="3001" spans="1:9" x14ac:dyDescent="0.25">
      <c r="A3001">
        <v>7097837020</v>
      </c>
      <c r="B3001" s="5">
        <v>41569</v>
      </c>
      <c r="C3001">
        <v>16</v>
      </c>
      <c r="D3001">
        <f>VLOOKUP(Table4[[#This Row],[violation_code]],Table2[[#All],[violation_code]:[category]],3,FALSE)</f>
        <v>2</v>
      </c>
      <c r="E3001">
        <v>349570</v>
      </c>
      <c r="F3001" s="4">
        <v>0.56180555555555556</v>
      </c>
      <c r="G3001">
        <v>2298</v>
      </c>
      <c r="H3001" t="s">
        <v>33</v>
      </c>
      <c r="I3001" t="str">
        <f>CONCATENATE(Table4[[#This Row],[house_number]]," ",Table4[[#This Row],[street_name]], ", New York, NY")</f>
        <v>2298 1st Ave, New York, NY</v>
      </c>
    </row>
    <row r="3002" spans="1:9" x14ac:dyDescent="0.25">
      <c r="A3002">
        <v>7097837007</v>
      </c>
      <c r="B3002" s="5">
        <v>41569</v>
      </c>
      <c r="C3002">
        <v>14</v>
      </c>
      <c r="D3002">
        <f>VLOOKUP(Table4[[#This Row],[violation_code]],Table2[[#All],[violation_code]:[category]],3,FALSE)</f>
        <v>2</v>
      </c>
      <c r="E3002">
        <v>349570</v>
      </c>
      <c r="F3002" s="4">
        <v>0.55694444444444446</v>
      </c>
      <c r="G3002">
        <v>2080</v>
      </c>
      <c r="H3002" t="s">
        <v>33</v>
      </c>
      <c r="I3002" t="str">
        <f>CONCATENATE(Table4[[#This Row],[house_number]]," ",Table4[[#This Row],[street_name]], ", New York, NY")</f>
        <v>2080 1st Ave, New York, NY</v>
      </c>
    </row>
    <row r="3003" spans="1:9" x14ac:dyDescent="0.25">
      <c r="A3003">
        <v>7097836982</v>
      </c>
      <c r="B3003" s="5">
        <v>41569</v>
      </c>
      <c r="C3003">
        <v>46</v>
      </c>
      <c r="D3003">
        <f>VLOOKUP(Table4[[#This Row],[violation_code]],Table2[[#All],[violation_code]:[category]],3,FALSE)</f>
        <v>3</v>
      </c>
      <c r="E3003">
        <v>349570</v>
      </c>
      <c r="F3003" s="4">
        <v>0.54583333333333328</v>
      </c>
      <c r="G3003">
        <v>2050</v>
      </c>
      <c r="H3003" t="s">
        <v>30</v>
      </c>
      <c r="I3003" t="str">
        <f>CONCATENATE(Table4[[#This Row],[house_number]]," ",Table4[[#This Row],[street_name]], ", New York, NY")</f>
        <v>2050 2nd Ave, New York, NY</v>
      </c>
    </row>
    <row r="3004" spans="1:9" x14ac:dyDescent="0.25">
      <c r="A3004">
        <v>7097836970</v>
      </c>
      <c r="B3004" s="5">
        <v>41569</v>
      </c>
      <c r="C3004">
        <v>21</v>
      </c>
      <c r="D3004">
        <f>VLOOKUP(Table4[[#This Row],[violation_code]],Table2[[#All],[violation_code]:[category]],3,FALSE)</f>
        <v>1</v>
      </c>
      <c r="E3004">
        <v>349570</v>
      </c>
      <c r="F3004" s="4">
        <v>0.49652777777777773</v>
      </c>
      <c r="G3004">
        <v>306</v>
      </c>
      <c r="H3004" t="s">
        <v>38</v>
      </c>
      <c r="I3004" t="str">
        <f>CONCATENATE(Table4[[#This Row],[house_number]]," ",Table4[[#This Row],[street_name]], ", New York, NY")</f>
        <v>306 W 139th St, New York, NY</v>
      </c>
    </row>
    <row r="3005" spans="1:9" x14ac:dyDescent="0.25">
      <c r="A3005">
        <v>7097836945</v>
      </c>
      <c r="B3005" s="5">
        <v>41569</v>
      </c>
      <c r="C3005">
        <v>21</v>
      </c>
      <c r="D3005">
        <f>VLOOKUP(Table4[[#This Row],[violation_code]],Table2[[#All],[violation_code]:[category]],3,FALSE)</f>
        <v>1</v>
      </c>
      <c r="E3005">
        <v>349570</v>
      </c>
      <c r="F3005" s="4">
        <v>0.49236111111111108</v>
      </c>
      <c r="G3005">
        <v>100</v>
      </c>
      <c r="H3005" t="s">
        <v>38</v>
      </c>
      <c r="I3005" t="str">
        <f>CONCATENATE(Table4[[#This Row],[house_number]]," ",Table4[[#This Row],[street_name]], ", New York, NY")</f>
        <v>100 W 139th St, New York, NY</v>
      </c>
    </row>
    <row r="3006" spans="1:9" x14ac:dyDescent="0.25">
      <c r="A3006">
        <v>7097836891</v>
      </c>
      <c r="B3006" s="5">
        <v>41569</v>
      </c>
      <c r="C3006">
        <v>21</v>
      </c>
      <c r="D3006">
        <f>VLOOKUP(Table4[[#This Row],[violation_code]],Table2[[#All],[violation_code]:[category]],3,FALSE)</f>
        <v>1</v>
      </c>
      <c r="E3006">
        <v>349570</v>
      </c>
      <c r="F3006" s="4">
        <v>0.4861111111111111</v>
      </c>
      <c r="G3006">
        <v>298</v>
      </c>
      <c r="H3006" t="s">
        <v>25</v>
      </c>
      <c r="I3006" t="str">
        <f>CONCATENATE(Table4[[#This Row],[house_number]]," ",Table4[[#This Row],[street_name]], ", New York, NY")</f>
        <v>298 W 137th St, New York, NY</v>
      </c>
    </row>
    <row r="3007" spans="1:9" x14ac:dyDescent="0.25">
      <c r="A3007">
        <v>7097836880</v>
      </c>
      <c r="B3007" s="5">
        <v>41569</v>
      </c>
      <c r="C3007">
        <v>21</v>
      </c>
      <c r="D3007">
        <f>VLOOKUP(Table4[[#This Row],[violation_code]],Table2[[#All],[violation_code]:[category]],3,FALSE)</f>
        <v>1</v>
      </c>
      <c r="E3007">
        <v>349570</v>
      </c>
      <c r="F3007" s="4">
        <v>0.48541666666666666</v>
      </c>
      <c r="G3007">
        <v>288</v>
      </c>
      <c r="H3007" t="s">
        <v>25</v>
      </c>
      <c r="I3007" t="str">
        <f>CONCATENATE(Table4[[#This Row],[house_number]]," ",Table4[[#This Row],[street_name]], ", New York, NY")</f>
        <v>288 W 137th St, New York, NY</v>
      </c>
    </row>
    <row r="3008" spans="1:9" x14ac:dyDescent="0.25">
      <c r="A3008">
        <v>7097836854</v>
      </c>
      <c r="B3008" s="5">
        <v>41569</v>
      </c>
      <c r="C3008">
        <v>21</v>
      </c>
      <c r="D3008">
        <f>VLOOKUP(Table4[[#This Row],[violation_code]],Table2[[#All],[violation_code]:[category]],3,FALSE)</f>
        <v>1</v>
      </c>
      <c r="E3008">
        <v>349570</v>
      </c>
      <c r="F3008" s="4">
        <v>0.47361111111111115</v>
      </c>
      <c r="G3008">
        <v>530</v>
      </c>
      <c r="H3008" t="s">
        <v>45</v>
      </c>
      <c r="I3008" t="str">
        <f>CONCATENATE(Table4[[#This Row],[house_number]]," ",Table4[[#This Row],[street_name]], ", New York, NY")</f>
        <v>530 W 122nd St, New York, NY</v>
      </c>
    </row>
    <row r="3009" spans="1:9" x14ac:dyDescent="0.25">
      <c r="A3009">
        <v>7097836829</v>
      </c>
      <c r="B3009" s="5">
        <v>41569</v>
      </c>
      <c r="C3009">
        <v>21</v>
      </c>
      <c r="D3009">
        <f>VLOOKUP(Table4[[#This Row],[violation_code]],Table2[[#All],[violation_code]:[category]],3,FALSE)</f>
        <v>1</v>
      </c>
      <c r="E3009">
        <v>349570</v>
      </c>
      <c r="F3009" s="4">
        <v>0.46736111111111112</v>
      </c>
      <c r="G3009">
        <v>124</v>
      </c>
      <c r="H3009" t="s">
        <v>98</v>
      </c>
      <c r="I3009" t="str">
        <f>CONCATENATE(Table4[[#This Row],[house_number]]," ",Table4[[#This Row],[street_name]], ", New York, NY")</f>
        <v>124 La Salle St, New York, NY</v>
      </c>
    </row>
    <row r="3010" spans="1:9" x14ac:dyDescent="0.25">
      <c r="A3010">
        <v>7097836817</v>
      </c>
      <c r="B3010" s="5">
        <v>41569</v>
      </c>
      <c r="C3010">
        <v>21</v>
      </c>
      <c r="D3010">
        <f>VLOOKUP(Table4[[#This Row],[violation_code]],Table2[[#All],[violation_code]:[category]],3,FALSE)</f>
        <v>1</v>
      </c>
      <c r="E3010">
        <v>349570</v>
      </c>
      <c r="F3010" s="4">
        <v>0.46388888888888885</v>
      </c>
      <c r="G3010">
        <v>61</v>
      </c>
      <c r="H3010" t="s">
        <v>52</v>
      </c>
      <c r="I3010" t="str">
        <f>CONCATENATE(Table4[[#This Row],[house_number]]," ",Table4[[#This Row],[street_name]], ", New York, NY")</f>
        <v>61 Claremont Ave, New York, NY</v>
      </c>
    </row>
    <row r="3011" spans="1:9" x14ac:dyDescent="0.25">
      <c r="A3011">
        <v>7097836799</v>
      </c>
      <c r="B3011" s="5">
        <v>41569</v>
      </c>
      <c r="C3011">
        <v>21</v>
      </c>
      <c r="D3011">
        <f>VLOOKUP(Table4[[#This Row],[violation_code]],Table2[[#All],[violation_code]:[category]],3,FALSE)</f>
        <v>1</v>
      </c>
      <c r="E3011">
        <v>349570</v>
      </c>
      <c r="F3011" s="4">
        <v>0.41736111111111113</v>
      </c>
      <c r="G3011">
        <v>2207</v>
      </c>
      <c r="H3011" t="s">
        <v>90</v>
      </c>
      <c r="I3011" t="str">
        <f>CONCATENATE(Table4[[#This Row],[house_number]]," ",Table4[[#This Row],[street_name]], ", New York, NY")</f>
        <v>2207 Adam Clayton Powell, New York, NY</v>
      </c>
    </row>
    <row r="3012" spans="1:9" x14ac:dyDescent="0.25">
      <c r="A3012">
        <v>7097836763</v>
      </c>
      <c r="B3012" s="5">
        <v>41569</v>
      </c>
      <c r="C3012">
        <v>21</v>
      </c>
      <c r="D3012">
        <f>VLOOKUP(Table4[[#This Row],[violation_code]],Table2[[#All],[violation_code]:[category]],3,FALSE)</f>
        <v>1</v>
      </c>
      <c r="E3012">
        <v>349570</v>
      </c>
      <c r="F3012" s="4">
        <v>0.38055555555555554</v>
      </c>
      <c r="G3012">
        <v>401</v>
      </c>
      <c r="H3012" t="s">
        <v>23</v>
      </c>
      <c r="I3012" t="str">
        <f>CONCATENATE(Table4[[#This Row],[house_number]]," ",Table4[[#This Row],[street_name]], ", New York, NY")</f>
        <v>401 W 130th St, New York, NY</v>
      </c>
    </row>
    <row r="3013" spans="1:9" x14ac:dyDescent="0.25">
      <c r="A3013">
        <v>7097836740</v>
      </c>
      <c r="B3013" s="5">
        <v>41569</v>
      </c>
      <c r="C3013">
        <v>21</v>
      </c>
      <c r="D3013">
        <f>VLOOKUP(Table4[[#This Row],[violation_code]],Table2[[#All],[violation_code]:[category]],3,FALSE)</f>
        <v>1</v>
      </c>
      <c r="E3013">
        <v>349570</v>
      </c>
      <c r="F3013" s="4">
        <v>0.36180555555555555</v>
      </c>
      <c r="G3013">
        <v>205</v>
      </c>
      <c r="H3013" t="s">
        <v>96</v>
      </c>
      <c r="I3013" t="str">
        <f>CONCATENATE(Table4[[#This Row],[house_number]]," ",Table4[[#This Row],[street_name]], ", New York, NY")</f>
        <v>205 W 119th St, New York, NY</v>
      </c>
    </row>
    <row r="3014" spans="1:9" x14ac:dyDescent="0.25">
      <c r="A3014">
        <v>7097836738</v>
      </c>
      <c r="B3014" s="5">
        <v>41569</v>
      </c>
      <c r="C3014">
        <v>21</v>
      </c>
      <c r="D3014">
        <f>VLOOKUP(Table4[[#This Row],[violation_code]],Table2[[#All],[violation_code]:[category]],3,FALSE)</f>
        <v>1</v>
      </c>
      <c r="E3014">
        <v>349570</v>
      </c>
      <c r="F3014" s="4">
        <v>0.35972222222222222</v>
      </c>
      <c r="G3014">
        <v>188</v>
      </c>
      <c r="H3014" t="s">
        <v>67</v>
      </c>
      <c r="I3014" t="str">
        <f>CONCATENATE(Table4[[#This Row],[house_number]]," ",Table4[[#This Row],[street_name]], ", New York, NY")</f>
        <v>188 St Nicholas Ave, New York, NY</v>
      </c>
    </row>
    <row r="3015" spans="1:9" x14ac:dyDescent="0.25">
      <c r="A3015">
        <v>7097836726</v>
      </c>
      <c r="B3015" s="5">
        <v>41569</v>
      </c>
      <c r="C3015">
        <v>21</v>
      </c>
      <c r="D3015">
        <f>VLOOKUP(Table4[[#This Row],[violation_code]],Table2[[#All],[violation_code]:[category]],3,FALSE)</f>
        <v>1</v>
      </c>
      <c r="E3015">
        <v>349570</v>
      </c>
      <c r="F3015" s="4">
        <v>0.35833333333333334</v>
      </c>
      <c r="G3015">
        <v>182</v>
      </c>
      <c r="H3015" t="s">
        <v>67</v>
      </c>
      <c r="I3015" t="str">
        <f>CONCATENATE(Table4[[#This Row],[house_number]]," ",Table4[[#This Row],[street_name]], ", New York, NY")</f>
        <v>182 St Nicholas Ave, New York, NY</v>
      </c>
    </row>
    <row r="3016" spans="1:9" x14ac:dyDescent="0.25">
      <c r="A3016">
        <v>7097836684</v>
      </c>
      <c r="B3016" s="5">
        <v>41569</v>
      </c>
      <c r="C3016">
        <v>71</v>
      </c>
      <c r="D3016">
        <f>VLOOKUP(Table4[[#This Row],[violation_code]],Table2[[#All],[violation_code]:[category]],3,FALSE)</f>
        <v>5</v>
      </c>
      <c r="E3016">
        <v>349570</v>
      </c>
      <c r="F3016" s="4">
        <v>0.31736111111111115</v>
      </c>
      <c r="G3016">
        <v>2840</v>
      </c>
      <c r="H3016" t="s">
        <v>17</v>
      </c>
      <c r="I3016" t="str">
        <f>CONCATENATE(Table4[[#This Row],[house_number]]," ",Table4[[#This Row],[street_name]], ", New York, NY")</f>
        <v>2840 Broadway, New York, NY</v>
      </c>
    </row>
    <row r="3017" spans="1:9" x14ac:dyDescent="0.25">
      <c r="A3017">
        <v>7097836672</v>
      </c>
      <c r="B3017" s="5">
        <v>41569</v>
      </c>
      <c r="C3017">
        <v>19</v>
      </c>
      <c r="D3017">
        <f>VLOOKUP(Table4[[#This Row],[violation_code]],Table2[[#All],[violation_code]:[category]],3,FALSE)</f>
        <v>2</v>
      </c>
      <c r="E3017">
        <v>349570</v>
      </c>
      <c r="F3017" s="4">
        <v>0.31666666666666665</v>
      </c>
      <c r="G3017">
        <v>2840</v>
      </c>
      <c r="H3017" t="s">
        <v>17</v>
      </c>
      <c r="I3017" t="str">
        <f>CONCATENATE(Table4[[#This Row],[house_number]]," ",Table4[[#This Row],[street_name]], ", New York, NY")</f>
        <v>2840 Broadway, New York, NY</v>
      </c>
    </row>
    <row r="3018" spans="1:9" x14ac:dyDescent="0.25">
      <c r="A3018">
        <v>7097836659</v>
      </c>
      <c r="B3018" s="5">
        <v>41569</v>
      </c>
      <c r="C3018">
        <v>38</v>
      </c>
      <c r="D3018">
        <f>VLOOKUP(Table4[[#This Row],[violation_code]],Table2[[#All],[violation_code]:[category]],3,FALSE)</f>
        <v>5</v>
      </c>
      <c r="E3018">
        <v>349570</v>
      </c>
      <c r="F3018" s="4">
        <v>0.30138888888888887</v>
      </c>
      <c r="G3018">
        <v>700</v>
      </c>
      <c r="H3018" t="s">
        <v>14</v>
      </c>
      <c r="I3018" t="str">
        <f>CONCATENATE(Table4[[#This Row],[house_number]]," ",Table4[[#This Row],[street_name]], ", New York, NY")</f>
        <v>700 Columbus Ave, New York, NY</v>
      </c>
    </row>
    <row r="3019" spans="1:9" x14ac:dyDescent="0.25">
      <c r="A3019">
        <v>7097836611</v>
      </c>
      <c r="B3019" s="5">
        <v>41569</v>
      </c>
      <c r="C3019">
        <v>21</v>
      </c>
      <c r="D3019">
        <f>VLOOKUP(Table4[[#This Row],[violation_code]],Table2[[#All],[violation_code]:[category]],3,FALSE)</f>
        <v>1</v>
      </c>
      <c r="E3019">
        <v>349570</v>
      </c>
      <c r="F3019" s="4">
        <v>0.29652777777777778</v>
      </c>
      <c r="G3019">
        <v>904</v>
      </c>
      <c r="H3019" t="s">
        <v>14</v>
      </c>
      <c r="I3019" t="str">
        <f>CONCATENATE(Table4[[#This Row],[house_number]]," ",Table4[[#This Row],[street_name]], ", New York, NY")</f>
        <v>904 Columbus Ave, New York, NY</v>
      </c>
    </row>
    <row r="3020" spans="1:9" x14ac:dyDescent="0.25">
      <c r="A3020">
        <v>7097836600</v>
      </c>
      <c r="B3020" s="5">
        <v>41569</v>
      </c>
      <c r="C3020">
        <v>21</v>
      </c>
      <c r="D3020">
        <f>VLOOKUP(Table4[[#This Row],[violation_code]],Table2[[#All],[violation_code]:[category]],3,FALSE)</f>
        <v>1</v>
      </c>
      <c r="E3020">
        <v>349570</v>
      </c>
      <c r="F3020" s="4">
        <v>0.27499999999999997</v>
      </c>
      <c r="G3020">
        <v>830</v>
      </c>
      <c r="H3020" t="s">
        <v>14</v>
      </c>
      <c r="I3020" t="str">
        <f>CONCATENATE(Table4[[#This Row],[house_number]]," ",Table4[[#This Row],[street_name]], ", New York, NY")</f>
        <v>830 Columbus Ave, New York, NY</v>
      </c>
    </row>
    <row r="3021" spans="1:9" x14ac:dyDescent="0.25">
      <c r="A3021">
        <v>7097836593</v>
      </c>
      <c r="B3021" s="5">
        <v>41569</v>
      </c>
      <c r="C3021">
        <v>84</v>
      </c>
      <c r="D3021">
        <f>VLOOKUP(Table4[[#This Row],[violation_code]],Table2[[#All],[violation_code]:[category]],3,FALSE)</f>
        <v>5</v>
      </c>
      <c r="E3021">
        <v>349570</v>
      </c>
      <c r="F3021" s="4">
        <v>0.26111111111111113</v>
      </c>
      <c r="G3021">
        <v>2831</v>
      </c>
      <c r="H3021" t="s">
        <v>17</v>
      </c>
      <c r="I3021" t="str">
        <f>CONCATENATE(Table4[[#This Row],[house_number]]," ",Table4[[#This Row],[street_name]], ", New York, NY")</f>
        <v>2831 Broadway, New York, NY</v>
      </c>
    </row>
    <row r="3022" spans="1:9" x14ac:dyDescent="0.25">
      <c r="A3022">
        <v>7097836581</v>
      </c>
      <c r="B3022" s="5">
        <v>41569</v>
      </c>
      <c r="C3022">
        <v>19</v>
      </c>
      <c r="D3022">
        <f>VLOOKUP(Table4[[#This Row],[violation_code]],Table2[[#All],[violation_code]:[category]],3,FALSE)</f>
        <v>2</v>
      </c>
      <c r="E3022">
        <v>349570</v>
      </c>
      <c r="F3022" s="4">
        <v>0.26041666666666669</v>
      </c>
      <c r="G3022">
        <v>2831</v>
      </c>
      <c r="H3022" t="s">
        <v>17</v>
      </c>
      <c r="I3022" t="str">
        <f>CONCATENATE(Table4[[#This Row],[house_number]]," ",Table4[[#This Row],[street_name]], ", New York, NY")</f>
        <v>2831 Broadway, New York, NY</v>
      </c>
    </row>
    <row r="3023" spans="1:9" x14ac:dyDescent="0.25">
      <c r="A3023">
        <v>7097836570</v>
      </c>
      <c r="B3023" s="5">
        <v>41569</v>
      </c>
      <c r="C3023">
        <v>14</v>
      </c>
      <c r="D3023">
        <f>VLOOKUP(Table4[[#This Row],[violation_code]],Table2[[#All],[violation_code]:[category]],3,FALSE)</f>
        <v>2</v>
      </c>
      <c r="E3023">
        <v>349570</v>
      </c>
      <c r="F3023" s="4">
        <v>0.24305555555555555</v>
      </c>
      <c r="G3023">
        <v>120</v>
      </c>
      <c r="H3023" t="s">
        <v>182</v>
      </c>
      <c r="I3023" t="str">
        <f>CONCATENATE(Table4[[#This Row],[house_number]]," ",Table4[[#This Row],[street_name]], ", New York, NY")</f>
        <v>120 W 105th St, New York, NY</v>
      </c>
    </row>
    <row r="3024" spans="1:9" x14ac:dyDescent="0.25">
      <c r="A3024">
        <v>7097836647</v>
      </c>
      <c r="B3024" s="5">
        <v>41569</v>
      </c>
      <c r="C3024">
        <v>21</v>
      </c>
      <c r="D3024">
        <f>VLOOKUP(Table4[[#This Row],[violation_code]],Table2[[#All],[violation_code]:[category]],3,FALSE)</f>
        <v>1</v>
      </c>
      <c r="E3024">
        <v>349570</v>
      </c>
      <c r="F3024" s="4">
        <v>0.3</v>
      </c>
      <c r="G3024">
        <v>750</v>
      </c>
      <c r="H3024" t="s">
        <v>14</v>
      </c>
      <c r="I3024" t="str">
        <f>CONCATENATE(Table4[[#This Row],[house_number]]," ",Table4[[#This Row],[street_name]], ", New York, NY")</f>
        <v>750 Columbus Ave, New York, NY</v>
      </c>
    </row>
    <row r="3025" spans="1:9" x14ac:dyDescent="0.25">
      <c r="A3025">
        <v>7097836635</v>
      </c>
      <c r="B3025" s="5">
        <v>41569</v>
      </c>
      <c r="C3025">
        <v>21</v>
      </c>
      <c r="D3025">
        <f>VLOOKUP(Table4[[#This Row],[violation_code]],Table2[[#All],[violation_code]:[category]],3,FALSE)</f>
        <v>1</v>
      </c>
      <c r="E3025">
        <v>349570</v>
      </c>
      <c r="F3025" s="4">
        <v>0.2986111111111111</v>
      </c>
      <c r="G3025" t="s">
        <v>121</v>
      </c>
      <c r="H3025" t="s">
        <v>14</v>
      </c>
      <c r="I3025" t="str">
        <f>CONCATENATE(Table4[[#This Row],[house_number]]," ",Table4[[#This Row],[street_name]], ", New York, NY")</f>
        <v>830-840 Columbus Ave, New York, NY</v>
      </c>
    </row>
    <row r="3026" spans="1:9" x14ac:dyDescent="0.25">
      <c r="A3026">
        <v>7097837159</v>
      </c>
      <c r="B3026" s="5">
        <v>41569</v>
      </c>
      <c r="C3026">
        <v>38</v>
      </c>
      <c r="D3026">
        <f>VLOOKUP(Table4[[#This Row],[violation_code]],Table2[[#All],[violation_code]:[category]],3,FALSE)</f>
        <v>5</v>
      </c>
      <c r="E3026">
        <v>349570</v>
      </c>
      <c r="F3026" s="4">
        <v>0.64097222222222217</v>
      </c>
      <c r="G3026">
        <v>10</v>
      </c>
      <c r="H3026" t="s">
        <v>119</v>
      </c>
      <c r="I3026" t="str">
        <f>CONCATENATE(Table4[[#This Row],[house_number]]," ",Table4[[#This Row],[street_name]], ", New York, NY")</f>
        <v>10 W 135th St, New York, NY</v>
      </c>
    </row>
    <row r="3027" spans="1:9" x14ac:dyDescent="0.25">
      <c r="A3027">
        <v>7097837135</v>
      </c>
      <c r="B3027" s="5">
        <v>41569</v>
      </c>
      <c r="C3027">
        <v>46</v>
      </c>
      <c r="D3027">
        <f>VLOOKUP(Table4[[#This Row],[violation_code]],Table2[[#All],[violation_code]:[category]],3,FALSE)</f>
        <v>3</v>
      </c>
      <c r="E3027">
        <v>349570</v>
      </c>
      <c r="F3027" s="4">
        <v>0.61319444444444449</v>
      </c>
      <c r="G3027">
        <v>246</v>
      </c>
      <c r="H3027" t="s">
        <v>40</v>
      </c>
      <c r="I3027" t="str">
        <f>CONCATENATE(Table4[[#This Row],[house_number]]," ",Table4[[#This Row],[street_name]], ", New York, NY")</f>
        <v>246 E 116th St, New York, NY</v>
      </c>
    </row>
    <row r="3028" spans="1:9" x14ac:dyDescent="0.25">
      <c r="A3028">
        <v>7097837123</v>
      </c>
      <c r="B3028" s="5">
        <v>41569</v>
      </c>
      <c r="C3028">
        <v>46</v>
      </c>
      <c r="D3028">
        <f>VLOOKUP(Table4[[#This Row],[violation_code]],Table2[[#All],[violation_code]:[category]],3,FALSE)</f>
        <v>3</v>
      </c>
      <c r="E3028">
        <v>349570</v>
      </c>
      <c r="F3028" s="4">
        <v>0.6118055555555556</v>
      </c>
      <c r="G3028">
        <v>242</v>
      </c>
      <c r="H3028" t="s">
        <v>40</v>
      </c>
      <c r="I3028" t="str">
        <f>CONCATENATE(Table4[[#This Row],[house_number]]," ",Table4[[#This Row],[street_name]], ", New York, NY")</f>
        <v>242 E 116th St, New York, NY</v>
      </c>
    </row>
    <row r="3029" spans="1:9" x14ac:dyDescent="0.25">
      <c r="A3029">
        <v>7097837111</v>
      </c>
      <c r="B3029" s="5">
        <v>41569</v>
      </c>
      <c r="C3029">
        <v>10</v>
      </c>
      <c r="D3029">
        <f>VLOOKUP(Table4[[#This Row],[violation_code]],Table2[[#All],[violation_code]:[category]],3,FALSE)</f>
        <v>2</v>
      </c>
      <c r="E3029">
        <v>349570</v>
      </c>
      <c r="F3029" s="4">
        <v>0.60138888888888886</v>
      </c>
      <c r="G3029">
        <v>2270</v>
      </c>
      <c r="H3029" t="s">
        <v>40</v>
      </c>
      <c r="I3029" t="str">
        <f>CONCATENATE(Table4[[#This Row],[house_number]]," ",Table4[[#This Row],[street_name]], ", New York, NY")</f>
        <v>2270 E 116th St, New York, NY</v>
      </c>
    </row>
    <row r="3030" spans="1:9" x14ac:dyDescent="0.25">
      <c r="A3030">
        <v>7097837081</v>
      </c>
      <c r="B3030" s="5">
        <v>41569</v>
      </c>
      <c r="C3030">
        <v>16</v>
      </c>
      <c r="D3030">
        <f>VLOOKUP(Table4[[#This Row],[violation_code]],Table2[[#All],[violation_code]:[category]],3,FALSE)</f>
        <v>2</v>
      </c>
      <c r="E3030">
        <v>349570</v>
      </c>
      <c r="F3030" s="4">
        <v>0.59444444444444444</v>
      </c>
      <c r="G3030">
        <v>137</v>
      </c>
      <c r="H3030" t="s">
        <v>40</v>
      </c>
      <c r="I3030" t="str">
        <f>CONCATENATE(Table4[[#This Row],[house_number]]," ",Table4[[#This Row],[street_name]], ", New York, NY")</f>
        <v>137 E 116th St, New York, NY</v>
      </c>
    </row>
    <row r="3031" spans="1:9" x14ac:dyDescent="0.25">
      <c r="A3031">
        <v>7097837068</v>
      </c>
      <c r="B3031" s="5">
        <v>41569</v>
      </c>
      <c r="C3031">
        <v>46</v>
      </c>
      <c r="D3031">
        <f>VLOOKUP(Table4[[#This Row],[violation_code]],Table2[[#All],[violation_code]:[category]],3,FALSE)</f>
        <v>3</v>
      </c>
      <c r="E3031">
        <v>349570</v>
      </c>
      <c r="F3031" s="4">
        <v>0.57986111111111105</v>
      </c>
      <c r="G3031">
        <v>2133</v>
      </c>
      <c r="H3031" t="s">
        <v>33</v>
      </c>
      <c r="I3031" t="str">
        <f>CONCATENATE(Table4[[#This Row],[house_number]]," ",Table4[[#This Row],[street_name]], ", New York, NY")</f>
        <v>2133 1st Ave, New York, NY</v>
      </c>
    </row>
    <row r="3032" spans="1:9" x14ac:dyDescent="0.25">
      <c r="A3032">
        <v>7097837044</v>
      </c>
      <c r="B3032" s="5">
        <v>41569</v>
      </c>
      <c r="C3032">
        <v>46</v>
      </c>
      <c r="D3032">
        <f>VLOOKUP(Table4[[#This Row],[violation_code]],Table2[[#All],[violation_code]:[category]],3,FALSE)</f>
        <v>3</v>
      </c>
      <c r="E3032">
        <v>349570</v>
      </c>
      <c r="F3032" s="4">
        <v>0.57222222222222219</v>
      </c>
      <c r="G3032">
        <v>219</v>
      </c>
      <c r="H3032" t="s">
        <v>40</v>
      </c>
      <c r="I3032" t="str">
        <f>CONCATENATE(Table4[[#This Row],[house_number]]," ",Table4[[#This Row],[street_name]], ", New York, NY")</f>
        <v>219 E 116th St, New York, NY</v>
      </c>
    </row>
    <row r="3033" spans="1:9" x14ac:dyDescent="0.25">
      <c r="A3033">
        <v>7097837032</v>
      </c>
      <c r="B3033" s="5">
        <v>41569</v>
      </c>
      <c r="C3033">
        <v>46</v>
      </c>
      <c r="D3033">
        <f>VLOOKUP(Table4[[#This Row],[violation_code]],Table2[[#All],[violation_code]:[category]],3,FALSE)</f>
        <v>3</v>
      </c>
      <c r="E3033">
        <v>349570</v>
      </c>
      <c r="F3033" s="4">
        <v>0.56805555555555554</v>
      </c>
      <c r="G3033">
        <v>206</v>
      </c>
      <c r="H3033" t="s">
        <v>40</v>
      </c>
      <c r="I3033" t="str">
        <f>CONCATENATE(Table4[[#This Row],[house_number]]," ",Table4[[#This Row],[street_name]], ", New York, NY")</f>
        <v>206 E 116th St, New York, NY</v>
      </c>
    </row>
    <row r="3034" spans="1:9" x14ac:dyDescent="0.25">
      <c r="A3034">
        <v>7097837019</v>
      </c>
      <c r="B3034" s="5">
        <v>41569</v>
      </c>
      <c r="C3034">
        <v>16</v>
      </c>
      <c r="D3034">
        <f>VLOOKUP(Table4[[#This Row],[violation_code]],Table2[[#All],[violation_code]:[category]],3,FALSE)</f>
        <v>2</v>
      </c>
      <c r="E3034">
        <v>349570</v>
      </c>
      <c r="F3034" s="4">
        <v>0.55972222222222223</v>
      </c>
      <c r="G3034">
        <v>2398</v>
      </c>
      <c r="H3034" t="s">
        <v>33</v>
      </c>
      <c r="I3034" t="str">
        <f>CONCATENATE(Table4[[#This Row],[house_number]]," ",Table4[[#This Row],[street_name]], ", New York, NY")</f>
        <v>2398 1st Ave, New York, NY</v>
      </c>
    </row>
    <row r="3035" spans="1:9" x14ac:dyDescent="0.25">
      <c r="A3035">
        <v>7097836969</v>
      </c>
      <c r="B3035" s="5">
        <v>41569</v>
      </c>
      <c r="C3035">
        <v>21</v>
      </c>
      <c r="D3035">
        <f>VLOOKUP(Table4[[#This Row],[violation_code]],Table2[[#All],[violation_code]:[category]],3,FALSE)</f>
        <v>1</v>
      </c>
      <c r="E3035">
        <v>349570</v>
      </c>
      <c r="F3035" s="4">
        <v>0.49444444444444446</v>
      </c>
      <c r="G3035">
        <v>144</v>
      </c>
      <c r="H3035" t="s">
        <v>38</v>
      </c>
      <c r="I3035" t="str">
        <f>CONCATENATE(Table4[[#This Row],[house_number]]," ",Table4[[#This Row],[street_name]], ", New York, NY")</f>
        <v>144 W 139th St, New York, NY</v>
      </c>
    </row>
    <row r="3036" spans="1:9" x14ac:dyDescent="0.25">
      <c r="A3036">
        <v>7097836957</v>
      </c>
      <c r="B3036" s="5">
        <v>41569</v>
      </c>
      <c r="C3036">
        <v>21</v>
      </c>
      <c r="D3036">
        <f>VLOOKUP(Table4[[#This Row],[violation_code]],Table2[[#All],[violation_code]:[category]],3,FALSE)</f>
        <v>1</v>
      </c>
      <c r="E3036">
        <v>349570</v>
      </c>
      <c r="F3036" s="4">
        <v>0.49374999999999997</v>
      </c>
      <c r="G3036">
        <v>120</v>
      </c>
      <c r="H3036" t="s">
        <v>38</v>
      </c>
      <c r="I3036" t="str">
        <f>CONCATENATE(Table4[[#This Row],[house_number]]," ",Table4[[#This Row],[street_name]], ", New York, NY")</f>
        <v>120 W 139th St, New York, NY</v>
      </c>
    </row>
    <row r="3037" spans="1:9" x14ac:dyDescent="0.25">
      <c r="A3037">
        <v>7097836933</v>
      </c>
      <c r="B3037" s="5">
        <v>41569</v>
      </c>
      <c r="C3037">
        <v>21</v>
      </c>
      <c r="D3037">
        <f>VLOOKUP(Table4[[#This Row],[violation_code]],Table2[[#All],[violation_code]:[category]],3,FALSE)</f>
        <v>1</v>
      </c>
      <c r="E3037">
        <v>349570</v>
      </c>
      <c r="F3037" s="4">
        <v>0.49027777777777781</v>
      </c>
      <c r="G3037">
        <v>200</v>
      </c>
      <c r="H3037" t="s">
        <v>28</v>
      </c>
      <c r="I3037" t="str">
        <f>CONCATENATE(Table4[[#This Row],[house_number]]," ",Table4[[#This Row],[street_name]], ", New York, NY")</f>
        <v>200 W 136th St, New York, NY</v>
      </c>
    </row>
    <row r="3038" spans="1:9" x14ac:dyDescent="0.25">
      <c r="A3038">
        <v>7097836921</v>
      </c>
      <c r="B3038" s="5">
        <v>41569</v>
      </c>
      <c r="C3038">
        <v>21</v>
      </c>
      <c r="D3038">
        <f>VLOOKUP(Table4[[#This Row],[violation_code]],Table2[[#All],[violation_code]:[category]],3,FALSE)</f>
        <v>1</v>
      </c>
      <c r="E3038">
        <v>349570</v>
      </c>
      <c r="F3038" s="4">
        <v>0.48888888888888887</v>
      </c>
      <c r="G3038">
        <v>300</v>
      </c>
      <c r="H3038" t="s">
        <v>25</v>
      </c>
      <c r="I3038" t="str">
        <f>CONCATENATE(Table4[[#This Row],[house_number]]," ",Table4[[#This Row],[street_name]], ", New York, NY")</f>
        <v>300 W 137th St, New York, NY</v>
      </c>
    </row>
    <row r="3039" spans="1:9" x14ac:dyDescent="0.25">
      <c r="A3039">
        <v>7097836910</v>
      </c>
      <c r="B3039" s="5">
        <v>41569</v>
      </c>
      <c r="C3039">
        <v>21</v>
      </c>
      <c r="D3039">
        <f>VLOOKUP(Table4[[#This Row],[violation_code]],Table2[[#All],[violation_code]:[category]],3,FALSE)</f>
        <v>1</v>
      </c>
      <c r="E3039">
        <v>349570</v>
      </c>
      <c r="F3039" s="4">
        <v>0.48819444444444443</v>
      </c>
      <c r="G3039">
        <v>2551</v>
      </c>
      <c r="H3039" t="s">
        <v>90</v>
      </c>
      <c r="I3039" t="str">
        <f>CONCATENATE(Table4[[#This Row],[house_number]]," ",Table4[[#This Row],[street_name]], ", New York, NY")</f>
        <v>2551 Adam Clayton Powell, New York, NY</v>
      </c>
    </row>
    <row r="3040" spans="1:9" x14ac:dyDescent="0.25">
      <c r="A3040">
        <v>7097836908</v>
      </c>
      <c r="B3040" s="5">
        <v>41569</v>
      </c>
      <c r="C3040">
        <v>21</v>
      </c>
      <c r="D3040">
        <f>VLOOKUP(Table4[[#This Row],[violation_code]],Table2[[#All],[violation_code]:[category]],3,FALSE)</f>
        <v>1</v>
      </c>
      <c r="E3040">
        <v>349570</v>
      </c>
      <c r="F3040" s="4">
        <v>0.48749999999999999</v>
      </c>
      <c r="G3040">
        <v>2571</v>
      </c>
      <c r="H3040" t="s">
        <v>90</v>
      </c>
      <c r="I3040" t="str">
        <f>CONCATENATE(Table4[[#This Row],[house_number]]," ",Table4[[#This Row],[street_name]], ", New York, NY")</f>
        <v>2571 Adam Clayton Powell, New York, NY</v>
      </c>
    </row>
    <row r="3041" spans="1:9" x14ac:dyDescent="0.25">
      <c r="A3041">
        <v>7097836866</v>
      </c>
      <c r="B3041" s="5">
        <v>41569</v>
      </c>
      <c r="C3041">
        <v>21</v>
      </c>
      <c r="D3041">
        <f>VLOOKUP(Table4[[#This Row],[violation_code]],Table2[[#All],[violation_code]:[category]],3,FALSE)</f>
        <v>1</v>
      </c>
      <c r="E3041">
        <v>349570</v>
      </c>
      <c r="F3041" s="4">
        <v>0.48333333333333334</v>
      </c>
      <c r="G3041">
        <v>174</v>
      </c>
      <c r="H3041" t="s">
        <v>25</v>
      </c>
      <c r="I3041" t="str">
        <f>CONCATENATE(Table4[[#This Row],[house_number]]," ",Table4[[#This Row],[street_name]], ", New York, NY")</f>
        <v>174 W 137th St, New York, NY</v>
      </c>
    </row>
    <row r="3042" spans="1:9" x14ac:dyDescent="0.25">
      <c r="A3042">
        <v>7097836842</v>
      </c>
      <c r="B3042" s="5">
        <v>41569</v>
      </c>
      <c r="C3042">
        <v>21</v>
      </c>
      <c r="D3042">
        <f>VLOOKUP(Table4[[#This Row],[violation_code]],Table2[[#All],[violation_code]:[category]],3,FALSE)</f>
        <v>1</v>
      </c>
      <c r="E3042">
        <v>349570</v>
      </c>
      <c r="F3042" s="4">
        <v>0.47222222222222227</v>
      </c>
      <c r="G3042">
        <v>521</v>
      </c>
      <c r="H3042" t="s">
        <v>45</v>
      </c>
      <c r="I3042" t="str">
        <f>CONCATENATE(Table4[[#This Row],[house_number]]," ",Table4[[#This Row],[street_name]], ", New York, NY")</f>
        <v>521 W 122nd St, New York, NY</v>
      </c>
    </row>
    <row r="3043" spans="1:9" x14ac:dyDescent="0.25">
      <c r="A3043">
        <v>7097836830</v>
      </c>
      <c r="B3043" s="5">
        <v>41569</v>
      </c>
      <c r="C3043">
        <v>21</v>
      </c>
      <c r="D3043">
        <f>VLOOKUP(Table4[[#This Row],[violation_code]],Table2[[#All],[violation_code]:[category]],3,FALSE)</f>
        <v>1</v>
      </c>
      <c r="E3043">
        <v>349570</v>
      </c>
      <c r="F3043" s="4">
        <v>0.47152777777777777</v>
      </c>
      <c r="G3043">
        <v>514</v>
      </c>
      <c r="H3043" t="s">
        <v>45</v>
      </c>
      <c r="I3043" t="str">
        <f>CONCATENATE(Table4[[#This Row],[house_number]]," ",Table4[[#This Row],[street_name]], ", New York, NY")</f>
        <v>514 W 122nd St, New York, NY</v>
      </c>
    </row>
    <row r="3044" spans="1:9" x14ac:dyDescent="0.25">
      <c r="A3044">
        <v>7097836805</v>
      </c>
      <c r="B3044" s="5">
        <v>41569</v>
      </c>
      <c r="C3044">
        <v>21</v>
      </c>
      <c r="D3044">
        <f>VLOOKUP(Table4[[#This Row],[violation_code]],Table2[[#All],[violation_code]:[category]],3,FALSE)</f>
        <v>1</v>
      </c>
      <c r="E3044">
        <v>349570</v>
      </c>
      <c r="F3044" s="4">
        <v>0.46249999999999997</v>
      </c>
      <c r="G3044">
        <v>47</v>
      </c>
      <c r="H3044" t="s">
        <v>52</v>
      </c>
      <c r="I3044" t="str">
        <f>CONCATENATE(Table4[[#This Row],[house_number]]," ",Table4[[#This Row],[street_name]], ", New York, NY")</f>
        <v>47 Claremont Ave, New York, NY</v>
      </c>
    </row>
    <row r="3045" spans="1:9" x14ac:dyDescent="0.25">
      <c r="A3045">
        <v>7097836787</v>
      </c>
      <c r="B3045" s="5">
        <v>41569</v>
      </c>
      <c r="C3045">
        <v>16</v>
      </c>
      <c r="D3045">
        <f>VLOOKUP(Table4[[#This Row],[violation_code]],Table2[[#All],[violation_code]:[category]],3,FALSE)</f>
        <v>2</v>
      </c>
      <c r="E3045">
        <v>349570</v>
      </c>
      <c r="F3045" s="4">
        <v>0.38263888888888892</v>
      </c>
      <c r="G3045">
        <v>401</v>
      </c>
      <c r="H3045" t="s">
        <v>23</v>
      </c>
      <c r="I3045" t="str">
        <f>CONCATENATE(Table4[[#This Row],[house_number]]," ",Table4[[#This Row],[street_name]], ", New York, NY")</f>
        <v>401 W 130th St, New York, NY</v>
      </c>
    </row>
    <row r="3046" spans="1:9" x14ac:dyDescent="0.25">
      <c r="A3046">
        <v>7097836775</v>
      </c>
      <c r="B3046" s="5">
        <v>41569</v>
      </c>
      <c r="C3046">
        <v>21</v>
      </c>
      <c r="D3046">
        <f>VLOOKUP(Table4[[#This Row],[violation_code]],Table2[[#All],[violation_code]:[category]],3,FALSE)</f>
        <v>1</v>
      </c>
      <c r="E3046">
        <v>349570</v>
      </c>
      <c r="F3046" s="4">
        <v>0.38194444444444442</v>
      </c>
      <c r="G3046">
        <v>401</v>
      </c>
      <c r="H3046" t="s">
        <v>23</v>
      </c>
      <c r="I3046" t="str">
        <f>CONCATENATE(Table4[[#This Row],[house_number]]," ",Table4[[#This Row],[street_name]], ", New York, NY")</f>
        <v>401 W 130th St, New York, NY</v>
      </c>
    </row>
    <row r="3047" spans="1:9" x14ac:dyDescent="0.25">
      <c r="A3047">
        <v>7097836751</v>
      </c>
      <c r="B3047" s="5">
        <v>41569</v>
      </c>
      <c r="C3047">
        <v>21</v>
      </c>
      <c r="D3047">
        <f>VLOOKUP(Table4[[#This Row],[violation_code]],Table2[[#All],[violation_code]:[category]],3,FALSE)</f>
        <v>1</v>
      </c>
      <c r="E3047">
        <v>349570</v>
      </c>
      <c r="F3047" s="4">
        <v>0.36249999999999999</v>
      </c>
      <c r="G3047">
        <v>163</v>
      </c>
      <c r="H3047" t="s">
        <v>67</v>
      </c>
      <c r="I3047" t="str">
        <f>CONCATENATE(Table4[[#This Row],[house_number]]," ",Table4[[#This Row],[street_name]], ", New York, NY")</f>
        <v>163 St Nicholas Ave, New York, NY</v>
      </c>
    </row>
    <row r="3048" spans="1:9" x14ac:dyDescent="0.25">
      <c r="A3048">
        <v>7097836702</v>
      </c>
      <c r="B3048" s="5">
        <v>41569</v>
      </c>
      <c r="C3048">
        <v>21</v>
      </c>
      <c r="D3048">
        <f>VLOOKUP(Table4[[#This Row],[violation_code]],Table2[[#All],[violation_code]:[category]],3,FALSE)</f>
        <v>1</v>
      </c>
      <c r="E3048">
        <v>349570</v>
      </c>
      <c r="F3048" s="4">
        <v>0.34097222222222223</v>
      </c>
      <c r="G3048">
        <v>500</v>
      </c>
      <c r="H3048" t="s">
        <v>44</v>
      </c>
      <c r="I3048" t="str">
        <f>CONCATENATE(Table4[[#This Row],[house_number]]," ",Table4[[#This Row],[street_name]], ", New York, NY")</f>
        <v>500 W 149th St, New York, NY</v>
      </c>
    </row>
    <row r="3049" spans="1:9" x14ac:dyDescent="0.25">
      <c r="A3049">
        <v>7097836696</v>
      </c>
      <c r="B3049" s="5">
        <v>41569</v>
      </c>
      <c r="C3049">
        <v>21</v>
      </c>
      <c r="D3049">
        <f>VLOOKUP(Table4[[#This Row],[violation_code]],Table2[[#All],[violation_code]:[category]],3,FALSE)</f>
        <v>1</v>
      </c>
      <c r="E3049">
        <v>349570</v>
      </c>
      <c r="F3049" s="4">
        <v>0.33749999999999997</v>
      </c>
      <c r="G3049">
        <v>544</v>
      </c>
      <c r="H3049" t="s">
        <v>55</v>
      </c>
      <c r="I3049" t="str">
        <f>CONCATENATE(Table4[[#This Row],[house_number]]," ",Table4[[#This Row],[street_name]], ", New York, NY")</f>
        <v>544 W 148th St, New York, NY</v>
      </c>
    </row>
    <row r="3050" spans="1:9" x14ac:dyDescent="0.25">
      <c r="A3050">
        <v>7097836660</v>
      </c>
      <c r="B3050" s="5">
        <v>41569</v>
      </c>
      <c r="C3050">
        <v>14</v>
      </c>
      <c r="D3050">
        <f>VLOOKUP(Table4[[#This Row],[violation_code]],Table2[[#All],[violation_code]:[category]],3,FALSE)</f>
        <v>2</v>
      </c>
      <c r="E3050">
        <v>349570</v>
      </c>
      <c r="F3050" s="4">
        <v>0.3034722222222222</v>
      </c>
      <c r="G3050">
        <v>689</v>
      </c>
      <c r="H3050" t="s">
        <v>14</v>
      </c>
      <c r="I3050" t="str">
        <f>CONCATENATE(Table4[[#This Row],[house_number]]," ",Table4[[#This Row],[street_name]], ", New York, NY")</f>
        <v>689 Columbus Ave, New York, NY</v>
      </c>
    </row>
    <row r="3051" spans="1:9" x14ac:dyDescent="0.25">
      <c r="A3051">
        <v>7097836623</v>
      </c>
      <c r="B3051" s="5">
        <v>41569</v>
      </c>
      <c r="C3051">
        <v>21</v>
      </c>
      <c r="D3051">
        <f>VLOOKUP(Table4[[#This Row],[violation_code]],Table2[[#All],[violation_code]:[category]],3,FALSE)</f>
        <v>1</v>
      </c>
      <c r="E3051">
        <v>349570</v>
      </c>
      <c r="F3051" s="4">
        <v>0.29791666666666666</v>
      </c>
      <c r="G3051" t="s">
        <v>121</v>
      </c>
      <c r="H3051" t="s">
        <v>14</v>
      </c>
      <c r="I3051" t="str">
        <f>CONCATENATE(Table4[[#This Row],[house_number]]," ",Table4[[#This Row],[street_name]], ", New York, NY")</f>
        <v>830-840 Columbus Ave, New York, NY</v>
      </c>
    </row>
    <row r="3052" spans="1:9" x14ac:dyDescent="0.25">
      <c r="A3052">
        <v>7097837512</v>
      </c>
      <c r="B3052" s="5">
        <v>41570</v>
      </c>
      <c r="C3052">
        <v>21</v>
      </c>
      <c r="D3052">
        <f>VLOOKUP(Table4[[#This Row],[violation_code]],Table2[[#All],[violation_code]:[category]],3,FALSE)</f>
        <v>1</v>
      </c>
      <c r="E3052">
        <v>349570</v>
      </c>
      <c r="F3052" s="4">
        <v>0.49027777777777781</v>
      </c>
      <c r="G3052">
        <v>91</v>
      </c>
      <c r="H3052" t="s">
        <v>107</v>
      </c>
      <c r="I3052" t="str">
        <f>CONCATENATE(Table4[[#This Row],[house_number]]," ",Table4[[#This Row],[street_name]], ", New York, NY")</f>
        <v>91 Ft Washington Ave, New York, NY</v>
      </c>
    </row>
    <row r="3053" spans="1:9" x14ac:dyDescent="0.25">
      <c r="A3053">
        <v>7097837470</v>
      </c>
      <c r="B3053" s="5">
        <v>41570</v>
      </c>
      <c r="C3053">
        <v>21</v>
      </c>
      <c r="D3053">
        <f>VLOOKUP(Table4[[#This Row],[violation_code]],Table2[[#All],[violation_code]:[category]],3,FALSE)</f>
        <v>1</v>
      </c>
      <c r="E3053">
        <v>349570</v>
      </c>
      <c r="F3053" s="4">
        <v>0.48333333333333334</v>
      </c>
      <c r="G3053" t="s">
        <v>173</v>
      </c>
      <c r="H3053" t="s">
        <v>65</v>
      </c>
      <c r="I3053" t="str">
        <f>CONCATENATE(Table4[[#This Row],[house_number]]," ",Table4[[#This Row],[street_name]], ", New York, NY")</f>
        <v>652-662 W 163rd St, New York, NY</v>
      </c>
    </row>
    <row r="3054" spans="1:9" x14ac:dyDescent="0.25">
      <c r="A3054">
        <v>7097837421</v>
      </c>
      <c r="B3054" s="5">
        <v>41570</v>
      </c>
      <c r="C3054">
        <v>21</v>
      </c>
      <c r="D3054">
        <f>VLOOKUP(Table4[[#This Row],[violation_code]],Table2[[#All],[violation_code]:[category]],3,FALSE)</f>
        <v>1</v>
      </c>
      <c r="E3054">
        <v>349570</v>
      </c>
      <c r="F3054" s="4">
        <v>0.4152777777777778</v>
      </c>
      <c r="G3054">
        <v>98</v>
      </c>
      <c r="H3054" t="s">
        <v>70</v>
      </c>
      <c r="I3054" t="str">
        <f>CONCATENATE(Table4[[#This Row],[house_number]]," ",Table4[[#This Row],[street_name]], ", New York, NY")</f>
        <v>98 Thayer St, New York, NY</v>
      </c>
    </row>
    <row r="3055" spans="1:9" x14ac:dyDescent="0.25">
      <c r="A3055">
        <v>7097837380</v>
      </c>
      <c r="B3055" s="5">
        <v>41570</v>
      </c>
      <c r="C3055">
        <v>21</v>
      </c>
      <c r="D3055">
        <f>VLOOKUP(Table4[[#This Row],[violation_code]],Table2[[#All],[violation_code]:[category]],3,FALSE)</f>
        <v>1</v>
      </c>
      <c r="E3055">
        <v>349570</v>
      </c>
      <c r="F3055" s="4">
        <v>0.4069444444444445</v>
      </c>
      <c r="G3055">
        <v>21</v>
      </c>
      <c r="H3055" t="s">
        <v>168</v>
      </c>
      <c r="I3055" t="str">
        <f>CONCATENATE(Table4[[#This Row],[house_number]]," ",Table4[[#This Row],[street_name]], ", New York, NY")</f>
        <v>21 Sherman Ave, New York, NY</v>
      </c>
    </row>
    <row r="3056" spans="1:9" x14ac:dyDescent="0.25">
      <c r="A3056">
        <v>7097837378</v>
      </c>
      <c r="B3056" s="5">
        <v>41570</v>
      </c>
      <c r="C3056">
        <v>21</v>
      </c>
      <c r="D3056">
        <f>VLOOKUP(Table4[[#This Row],[violation_code]],Table2[[#All],[violation_code]:[category]],3,FALSE)</f>
        <v>1</v>
      </c>
      <c r="E3056">
        <v>349570</v>
      </c>
      <c r="F3056" s="4">
        <v>0.40486111111111112</v>
      </c>
      <c r="G3056">
        <v>26</v>
      </c>
      <c r="H3056" t="s">
        <v>71</v>
      </c>
      <c r="I3056" t="str">
        <f>CONCATENATE(Table4[[#This Row],[house_number]]," ",Table4[[#This Row],[street_name]], ", New York, NY")</f>
        <v>26 Sickles St, New York, NY</v>
      </c>
    </row>
    <row r="3057" spans="1:9" x14ac:dyDescent="0.25">
      <c r="A3057">
        <v>7097837366</v>
      </c>
      <c r="B3057" s="5">
        <v>41570</v>
      </c>
      <c r="C3057">
        <v>21</v>
      </c>
      <c r="D3057">
        <f>VLOOKUP(Table4[[#This Row],[violation_code]],Table2[[#All],[violation_code]:[category]],3,FALSE)</f>
        <v>1</v>
      </c>
      <c r="E3057">
        <v>349570</v>
      </c>
      <c r="F3057" s="4">
        <v>0.40416666666666662</v>
      </c>
      <c r="G3057">
        <v>41682</v>
      </c>
      <c r="H3057" t="s">
        <v>71</v>
      </c>
      <c r="I3057" t="str">
        <f>CONCATENATE(Table4[[#This Row],[house_number]]," ",Table4[[#This Row],[street_name]], ", New York, NY")</f>
        <v>41682 Sickles St, New York, NY</v>
      </c>
    </row>
    <row r="3058" spans="1:9" x14ac:dyDescent="0.25">
      <c r="A3058">
        <v>7097837330</v>
      </c>
      <c r="B3058" s="5">
        <v>41570</v>
      </c>
      <c r="C3058">
        <v>21</v>
      </c>
      <c r="D3058">
        <f>VLOOKUP(Table4[[#This Row],[violation_code]],Table2[[#All],[violation_code]:[category]],3,FALSE)</f>
        <v>1</v>
      </c>
      <c r="E3058">
        <v>349570</v>
      </c>
      <c r="F3058" s="4">
        <v>0.39999999999999997</v>
      </c>
      <c r="G3058" t="s">
        <v>276</v>
      </c>
      <c r="H3058" t="s">
        <v>256</v>
      </c>
      <c r="I3058" t="str">
        <f>CONCATENATE(Table4[[#This Row],[house_number]]," ",Table4[[#This Row],[street_name]], ", New York, NY")</f>
        <v>34-64 Hillside Ave, New York, NY</v>
      </c>
    </row>
    <row r="3059" spans="1:9" x14ac:dyDescent="0.25">
      <c r="A3059">
        <v>7097837329</v>
      </c>
      <c r="B3059" s="5">
        <v>41570</v>
      </c>
      <c r="C3059">
        <v>14</v>
      </c>
      <c r="D3059">
        <f>VLOOKUP(Table4[[#This Row],[violation_code]],Table2[[#All],[violation_code]:[category]],3,FALSE)</f>
        <v>2</v>
      </c>
      <c r="E3059">
        <v>349570</v>
      </c>
      <c r="F3059" s="4">
        <v>0.37638888888888888</v>
      </c>
      <c r="G3059" t="s">
        <v>277</v>
      </c>
      <c r="H3059" t="s">
        <v>93</v>
      </c>
      <c r="I3059" t="str">
        <f>CONCATENATE(Table4[[#This Row],[house_number]]," ",Table4[[#This Row],[street_name]], ", New York, NY")</f>
        <v>587- W 207th St, New York, NY</v>
      </c>
    </row>
    <row r="3060" spans="1:9" x14ac:dyDescent="0.25">
      <c r="A3060">
        <v>7097837305</v>
      </c>
      <c r="B3060" s="5">
        <v>41570</v>
      </c>
      <c r="C3060">
        <v>21</v>
      </c>
      <c r="D3060">
        <f>VLOOKUP(Table4[[#This Row],[violation_code]],Table2[[#All],[violation_code]:[category]],3,FALSE)</f>
        <v>1</v>
      </c>
      <c r="E3060">
        <v>349570</v>
      </c>
      <c r="F3060" s="4">
        <v>0.3666666666666667</v>
      </c>
      <c r="G3060">
        <v>616</v>
      </c>
      <c r="H3060" t="s">
        <v>177</v>
      </c>
      <c r="I3060" t="str">
        <f>CONCATENATE(Table4[[#This Row],[house_number]]," ",Table4[[#This Row],[street_name]], ", New York, NY")</f>
        <v>616 Academy St, New York, NY</v>
      </c>
    </row>
    <row r="3061" spans="1:9" x14ac:dyDescent="0.25">
      <c r="A3061">
        <v>7097837287</v>
      </c>
      <c r="B3061" s="5">
        <v>41570</v>
      </c>
      <c r="C3061">
        <v>14</v>
      </c>
      <c r="D3061">
        <f>VLOOKUP(Table4[[#This Row],[violation_code]],Table2[[#All],[violation_code]:[category]],3,FALSE)</f>
        <v>2</v>
      </c>
      <c r="E3061">
        <v>349570</v>
      </c>
      <c r="F3061" s="4">
        <v>0.36180555555555555</v>
      </c>
      <c r="G3061">
        <v>616</v>
      </c>
      <c r="H3061" t="s">
        <v>177</v>
      </c>
      <c r="I3061" t="str">
        <f>CONCATENATE(Table4[[#This Row],[house_number]]," ",Table4[[#This Row],[street_name]], ", New York, NY")</f>
        <v>616 Academy St, New York, NY</v>
      </c>
    </row>
    <row r="3062" spans="1:9" x14ac:dyDescent="0.25">
      <c r="A3062">
        <v>7097837263</v>
      </c>
      <c r="B3062" s="5">
        <v>41570</v>
      </c>
      <c r="C3062">
        <v>19</v>
      </c>
      <c r="D3062">
        <f>VLOOKUP(Table4[[#This Row],[violation_code]],Table2[[#All],[violation_code]:[category]],3,FALSE)</f>
        <v>2</v>
      </c>
      <c r="E3062">
        <v>349570</v>
      </c>
      <c r="F3062" s="4">
        <v>0.32430555555555557</v>
      </c>
      <c r="G3062">
        <v>1225</v>
      </c>
      <c r="H3062" t="s">
        <v>16</v>
      </c>
      <c r="I3062" t="str">
        <f>CONCATENATE(Table4[[#This Row],[house_number]]," ",Table4[[#This Row],[street_name]], ", New York, NY")</f>
        <v>1225 Amsterdam Ave, New York, NY</v>
      </c>
    </row>
    <row r="3063" spans="1:9" x14ac:dyDescent="0.25">
      <c r="A3063">
        <v>7097837238</v>
      </c>
      <c r="B3063" s="5">
        <v>41570</v>
      </c>
      <c r="C3063">
        <v>21</v>
      </c>
      <c r="D3063">
        <f>VLOOKUP(Table4[[#This Row],[violation_code]],Table2[[#All],[violation_code]:[category]],3,FALSE)</f>
        <v>1</v>
      </c>
      <c r="E3063">
        <v>349570</v>
      </c>
      <c r="F3063" s="4">
        <v>0.29722222222222222</v>
      </c>
      <c r="G3063">
        <v>826</v>
      </c>
      <c r="H3063" t="s">
        <v>14</v>
      </c>
      <c r="I3063" t="str">
        <f>CONCATENATE(Table4[[#This Row],[house_number]]," ",Table4[[#This Row],[street_name]], ", New York, NY")</f>
        <v>826 Columbus Ave, New York, NY</v>
      </c>
    </row>
    <row r="3064" spans="1:9" x14ac:dyDescent="0.25">
      <c r="A3064">
        <v>7097837226</v>
      </c>
      <c r="B3064" s="5">
        <v>41570</v>
      </c>
      <c r="C3064">
        <v>21</v>
      </c>
      <c r="D3064">
        <f>VLOOKUP(Table4[[#This Row],[violation_code]],Table2[[#All],[violation_code]:[category]],3,FALSE)</f>
        <v>1</v>
      </c>
      <c r="E3064">
        <v>349570</v>
      </c>
      <c r="F3064" s="4">
        <v>0.29583333333333334</v>
      </c>
      <c r="G3064">
        <v>865</v>
      </c>
      <c r="H3064" t="s">
        <v>14</v>
      </c>
      <c r="I3064" t="str">
        <f>CONCATENATE(Table4[[#This Row],[house_number]]," ",Table4[[#This Row],[street_name]], ", New York, NY")</f>
        <v>865 Columbus Ave, New York, NY</v>
      </c>
    </row>
    <row r="3065" spans="1:9" x14ac:dyDescent="0.25">
      <c r="A3065">
        <v>7097837202</v>
      </c>
      <c r="B3065" s="5">
        <v>41570</v>
      </c>
      <c r="C3065">
        <v>21</v>
      </c>
      <c r="D3065">
        <f>VLOOKUP(Table4[[#This Row],[violation_code]],Table2[[#All],[violation_code]:[category]],3,FALSE)</f>
        <v>1</v>
      </c>
      <c r="E3065">
        <v>349570</v>
      </c>
      <c r="F3065" s="4">
        <v>0.27499999999999997</v>
      </c>
      <c r="G3065">
        <v>865</v>
      </c>
      <c r="H3065" t="s">
        <v>14</v>
      </c>
      <c r="I3065" t="str">
        <f>CONCATENATE(Table4[[#This Row],[house_number]]," ",Table4[[#This Row],[street_name]], ", New York, NY")</f>
        <v>865 Columbus Ave, New York, NY</v>
      </c>
    </row>
    <row r="3066" spans="1:9" x14ac:dyDescent="0.25">
      <c r="A3066">
        <v>7097837196</v>
      </c>
      <c r="B3066" s="5">
        <v>41570</v>
      </c>
      <c r="C3066">
        <v>40</v>
      </c>
      <c r="D3066">
        <f>VLOOKUP(Table4[[#This Row],[violation_code]],Table2[[#All],[violation_code]:[category]],3,FALSE)</f>
        <v>2</v>
      </c>
      <c r="E3066">
        <v>349570</v>
      </c>
      <c r="F3066" s="4">
        <v>0.2590277777777778</v>
      </c>
      <c r="G3066">
        <v>611</v>
      </c>
      <c r="H3066" t="s">
        <v>25</v>
      </c>
      <c r="I3066" t="str">
        <f>CONCATENATE(Table4[[#This Row],[house_number]]," ",Table4[[#This Row],[street_name]], ", New York, NY")</f>
        <v>611 W 137th St, New York, NY</v>
      </c>
    </row>
    <row r="3067" spans="1:9" x14ac:dyDescent="0.25">
      <c r="A3067">
        <v>7097837184</v>
      </c>
      <c r="B3067" s="5">
        <v>41570</v>
      </c>
      <c r="C3067">
        <v>40</v>
      </c>
      <c r="D3067">
        <f>VLOOKUP(Table4[[#This Row],[violation_code]],Table2[[#All],[violation_code]:[category]],3,FALSE)</f>
        <v>2</v>
      </c>
      <c r="E3067">
        <v>349570</v>
      </c>
      <c r="F3067" s="4">
        <v>0.23472222222222219</v>
      </c>
      <c r="G3067">
        <v>2</v>
      </c>
      <c r="H3067" t="s">
        <v>15</v>
      </c>
      <c r="I3067" t="str">
        <f>CONCATENATE(Table4[[#This Row],[house_number]]," ",Table4[[#This Row],[street_name]], ", New York, NY")</f>
        <v>2 W 111th St, New York, NY</v>
      </c>
    </row>
    <row r="3068" spans="1:9" x14ac:dyDescent="0.25">
      <c r="A3068">
        <v>7097837524</v>
      </c>
      <c r="B3068" s="5">
        <v>41570</v>
      </c>
      <c r="C3068">
        <v>21</v>
      </c>
      <c r="D3068">
        <f>VLOOKUP(Table4[[#This Row],[violation_code]],Table2[[#All],[violation_code]:[category]],3,FALSE)</f>
        <v>1</v>
      </c>
      <c r="E3068">
        <v>349570</v>
      </c>
      <c r="F3068" s="4">
        <v>0.4916666666666667</v>
      </c>
      <c r="G3068">
        <v>605</v>
      </c>
      <c r="H3068" t="s">
        <v>106</v>
      </c>
      <c r="I3068" t="str">
        <f>CONCATENATE(Table4[[#This Row],[house_number]]," ",Table4[[#This Row],[street_name]], ", New York, NY")</f>
        <v>605 W 161st St, New York, NY</v>
      </c>
    </row>
    <row r="3069" spans="1:9" x14ac:dyDescent="0.25">
      <c r="A3069">
        <v>7097837469</v>
      </c>
      <c r="B3069" s="5">
        <v>41570</v>
      </c>
      <c r="C3069">
        <v>19</v>
      </c>
      <c r="D3069">
        <f>VLOOKUP(Table4[[#This Row],[violation_code]],Table2[[#All],[violation_code]:[category]],3,FALSE)</f>
        <v>2</v>
      </c>
      <c r="E3069">
        <v>349570</v>
      </c>
      <c r="F3069" s="4">
        <v>0.43333333333333335</v>
      </c>
      <c r="G3069">
        <v>1539</v>
      </c>
      <c r="H3069" t="s">
        <v>67</v>
      </c>
      <c r="I3069" t="str">
        <f>CONCATENATE(Table4[[#This Row],[house_number]]," ",Table4[[#This Row],[street_name]], ", New York, NY")</f>
        <v>1539 St Nicholas Ave, New York, NY</v>
      </c>
    </row>
    <row r="3070" spans="1:9" x14ac:dyDescent="0.25">
      <c r="A3070">
        <v>7097837457</v>
      </c>
      <c r="B3070" s="5">
        <v>41570</v>
      </c>
      <c r="C3070">
        <v>21</v>
      </c>
      <c r="D3070">
        <f>VLOOKUP(Table4[[#This Row],[violation_code]],Table2[[#All],[violation_code]:[category]],3,FALSE)</f>
        <v>1</v>
      </c>
      <c r="E3070">
        <v>349570</v>
      </c>
      <c r="F3070" s="4">
        <v>0.42569444444444443</v>
      </c>
      <c r="G3070">
        <v>3966</v>
      </c>
      <c r="H3070" t="s">
        <v>142</v>
      </c>
      <c r="I3070" t="str">
        <f>CONCATENATE(Table4[[#This Row],[house_number]]," ",Table4[[#This Row],[street_name]], ", New York, NY")</f>
        <v>3966 10th Ave, New York, NY</v>
      </c>
    </row>
    <row r="3071" spans="1:9" x14ac:dyDescent="0.25">
      <c r="A3071">
        <v>7097837433</v>
      </c>
      <c r="B3071" s="5">
        <v>41570</v>
      </c>
      <c r="C3071">
        <v>21</v>
      </c>
      <c r="D3071">
        <f>VLOOKUP(Table4[[#This Row],[violation_code]],Table2[[#All],[violation_code]:[category]],3,FALSE)</f>
        <v>1</v>
      </c>
      <c r="E3071">
        <v>349570</v>
      </c>
      <c r="F3071" s="4">
        <v>0.4201388888888889</v>
      </c>
      <c r="G3071">
        <v>51</v>
      </c>
      <c r="H3071" t="s">
        <v>70</v>
      </c>
      <c r="I3071" t="str">
        <f>CONCATENATE(Table4[[#This Row],[house_number]]," ",Table4[[#This Row],[street_name]], ", New York, NY")</f>
        <v>51 Thayer St, New York, NY</v>
      </c>
    </row>
    <row r="3072" spans="1:9" x14ac:dyDescent="0.25">
      <c r="A3072">
        <v>7097837410</v>
      </c>
      <c r="B3072" s="5">
        <v>41570</v>
      </c>
      <c r="C3072">
        <v>21</v>
      </c>
      <c r="D3072">
        <f>VLOOKUP(Table4[[#This Row],[violation_code]],Table2[[#All],[violation_code]:[category]],3,FALSE)</f>
        <v>1</v>
      </c>
      <c r="E3072">
        <v>349570</v>
      </c>
      <c r="F3072" s="4">
        <v>0.41388888888888892</v>
      </c>
      <c r="G3072">
        <v>65</v>
      </c>
      <c r="H3072" t="s">
        <v>143</v>
      </c>
      <c r="I3072" t="str">
        <f>CONCATENATE(Table4[[#This Row],[house_number]]," ",Table4[[#This Row],[street_name]], ", New York, NY")</f>
        <v>65 Arden St, New York, NY</v>
      </c>
    </row>
    <row r="3073" spans="1:9" x14ac:dyDescent="0.25">
      <c r="A3073">
        <v>7097837408</v>
      </c>
      <c r="B3073" s="5">
        <v>41570</v>
      </c>
      <c r="C3073">
        <v>71</v>
      </c>
      <c r="D3073">
        <f>VLOOKUP(Table4[[#This Row],[violation_code]],Table2[[#All],[violation_code]:[category]],3,FALSE)</f>
        <v>5</v>
      </c>
      <c r="E3073">
        <v>349570</v>
      </c>
      <c r="F3073" s="4">
        <v>0.40972222222222227</v>
      </c>
      <c r="G3073">
        <v>600</v>
      </c>
      <c r="H3073" t="s">
        <v>174</v>
      </c>
      <c r="I3073" t="str">
        <f>CONCATENATE(Table4[[#This Row],[house_number]]," ",Table4[[#This Row],[street_name]], ", New York, NY")</f>
        <v>600 W 196th St, New York, NY</v>
      </c>
    </row>
    <row r="3074" spans="1:9" x14ac:dyDescent="0.25">
      <c r="A3074">
        <v>7097837391</v>
      </c>
      <c r="B3074" s="5">
        <v>41570</v>
      </c>
      <c r="C3074">
        <v>21</v>
      </c>
      <c r="D3074">
        <f>VLOOKUP(Table4[[#This Row],[violation_code]],Table2[[#All],[violation_code]:[category]],3,FALSE)</f>
        <v>1</v>
      </c>
      <c r="E3074">
        <v>349570</v>
      </c>
      <c r="F3074" s="4">
        <v>0.40763888888888888</v>
      </c>
      <c r="G3074">
        <v>9</v>
      </c>
      <c r="H3074" t="s">
        <v>168</v>
      </c>
      <c r="I3074" t="str">
        <f>CONCATENATE(Table4[[#This Row],[house_number]]," ",Table4[[#This Row],[street_name]], ", New York, NY")</f>
        <v>9 Sherman Ave, New York, NY</v>
      </c>
    </row>
    <row r="3075" spans="1:9" x14ac:dyDescent="0.25">
      <c r="A3075">
        <v>7097837354</v>
      </c>
      <c r="B3075" s="5">
        <v>41570</v>
      </c>
      <c r="C3075">
        <v>21</v>
      </c>
      <c r="D3075">
        <f>VLOOKUP(Table4[[#This Row],[violation_code]],Table2[[#All],[violation_code]:[category]],3,FALSE)</f>
        <v>1</v>
      </c>
      <c r="E3075">
        <v>349570</v>
      </c>
      <c r="F3075" s="4">
        <v>0.40277777777777773</v>
      </c>
      <c r="G3075">
        <v>1</v>
      </c>
      <c r="H3075" t="s">
        <v>71</v>
      </c>
      <c r="I3075" t="str">
        <f>CONCATENATE(Table4[[#This Row],[house_number]]," ",Table4[[#This Row],[street_name]], ", New York, NY")</f>
        <v>1 Sickles St, New York, NY</v>
      </c>
    </row>
    <row r="3076" spans="1:9" x14ac:dyDescent="0.25">
      <c r="A3076">
        <v>7097837342</v>
      </c>
      <c r="B3076" s="5">
        <v>41570</v>
      </c>
      <c r="C3076">
        <v>21</v>
      </c>
      <c r="D3076">
        <f>VLOOKUP(Table4[[#This Row],[violation_code]],Table2[[#All],[violation_code]:[category]],3,FALSE)</f>
        <v>1</v>
      </c>
      <c r="E3076">
        <v>349570</v>
      </c>
      <c r="F3076" s="4">
        <v>0.40208333333333335</v>
      </c>
      <c r="G3076">
        <v>99</v>
      </c>
      <c r="H3076" t="s">
        <v>256</v>
      </c>
      <c r="I3076" t="str">
        <f>CONCATENATE(Table4[[#This Row],[house_number]]," ",Table4[[#This Row],[street_name]], ", New York, NY")</f>
        <v>99 Hillside Ave, New York, NY</v>
      </c>
    </row>
    <row r="3077" spans="1:9" x14ac:dyDescent="0.25">
      <c r="A3077">
        <v>7097837317</v>
      </c>
      <c r="B3077" s="5">
        <v>41570</v>
      </c>
      <c r="C3077">
        <v>21</v>
      </c>
      <c r="D3077">
        <f>VLOOKUP(Table4[[#This Row],[violation_code]],Table2[[#All],[violation_code]:[category]],3,FALSE)</f>
        <v>1</v>
      </c>
      <c r="E3077">
        <v>349570</v>
      </c>
      <c r="F3077" s="4">
        <v>0.3666666666666667</v>
      </c>
      <c r="G3077">
        <v>127</v>
      </c>
      <c r="H3077" t="s">
        <v>176</v>
      </c>
      <c r="I3077" t="str">
        <f>CONCATENATE(Table4[[#This Row],[house_number]]," ",Table4[[#This Row],[street_name]], ", New York, NY")</f>
        <v>127 Vermilyea Ave, New York, NY</v>
      </c>
    </row>
    <row r="3078" spans="1:9" x14ac:dyDescent="0.25">
      <c r="A3078">
        <v>7097837299</v>
      </c>
      <c r="B3078" s="5">
        <v>41570</v>
      </c>
      <c r="C3078">
        <v>21</v>
      </c>
      <c r="D3078">
        <f>VLOOKUP(Table4[[#This Row],[violation_code]],Table2[[#All],[violation_code]:[category]],3,FALSE)</f>
        <v>1</v>
      </c>
      <c r="E3078">
        <v>349570</v>
      </c>
      <c r="F3078" s="4">
        <v>0.36527777777777781</v>
      </c>
      <c r="G3078">
        <v>121</v>
      </c>
      <c r="H3078" t="s">
        <v>176</v>
      </c>
      <c r="I3078" t="str">
        <f>CONCATENATE(Table4[[#This Row],[house_number]]," ",Table4[[#This Row],[street_name]], ", New York, NY")</f>
        <v>121 Vermilyea Ave, New York, NY</v>
      </c>
    </row>
    <row r="3079" spans="1:9" x14ac:dyDescent="0.25">
      <c r="A3079">
        <v>7097837251</v>
      </c>
      <c r="B3079" s="5">
        <v>41570</v>
      </c>
      <c r="C3079">
        <v>21</v>
      </c>
      <c r="D3079">
        <f>VLOOKUP(Table4[[#This Row],[violation_code]],Table2[[#All],[violation_code]:[category]],3,FALSE)</f>
        <v>1</v>
      </c>
      <c r="E3079">
        <v>349570</v>
      </c>
      <c r="F3079" s="4">
        <v>0.31805555555555554</v>
      </c>
      <c r="G3079">
        <v>2688</v>
      </c>
      <c r="H3079" t="s">
        <v>17</v>
      </c>
      <c r="I3079" t="str">
        <f>CONCATENATE(Table4[[#This Row],[house_number]]," ",Table4[[#This Row],[street_name]], ", New York, NY")</f>
        <v>2688 Broadway, New York, NY</v>
      </c>
    </row>
    <row r="3080" spans="1:9" x14ac:dyDescent="0.25">
      <c r="A3080">
        <v>7097837214</v>
      </c>
      <c r="B3080" s="5">
        <v>41570</v>
      </c>
      <c r="C3080">
        <v>21</v>
      </c>
      <c r="D3080">
        <f>VLOOKUP(Table4[[#This Row],[violation_code]],Table2[[#All],[violation_code]:[category]],3,FALSE)</f>
        <v>1</v>
      </c>
      <c r="E3080">
        <v>349570</v>
      </c>
      <c r="F3080" s="4">
        <v>0.27638888888888885</v>
      </c>
      <c r="G3080">
        <v>845</v>
      </c>
      <c r="H3080" t="s">
        <v>14</v>
      </c>
      <c r="I3080" t="str">
        <f>CONCATENATE(Table4[[#This Row],[house_number]]," ",Table4[[#This Row],[street_name]], ", New York, NY")</f>
        <v>845 Columbus Ave, New York, NY</v>
      </c>
    </row>
    <row r="3081" spans="1:9" x14ac:dyDescent="0.25">
      <c r="A3081">
        <v>7097837913</v>
      </c>
      <c r="B3081" s="5">
        <v>41571</v>
      </c>
      <c r="C3081">
        <v>21</v>
      </c>
      <c r="D3081">
        <f>VLOOKUP(Table4[[#This Row],[violation_code]],Table2[[#All],[violation_code]:[category]],3,FALSE)</f>
        <v>1</v>
      </c>
      <c r="E3081">
        <v>349570</v>
      </c>
      <c r="F3081" s="4">
        <v>0.49027777777777781</v>
      </c>
      <c r="G3081">
        <v>213</v>
      </c>
      <c r="H3081" t="s">
        <v>25</v>
      </c>
      <c r="I3081" t="str">
        <f>CONCATENATE(Table4[[#This Row],[house_number]]," ",Table4[[#This Row],[street_name]], ", New York, NY")</f>
        <v>213 W 137th St, New York, NY</v>
      </c>
    </row>
    <row r="3082" spans="1:9" x14ac:dyDescent="0.25">
      <c r="A3082">
        <v>7097837895</v>
      </c>
      <c r="B3082" s="5">
        <v>41571</v>
      </c>
      <c r="C3082">
        <v>21</v>
      </c>
      <c r="D3082">
        <f>VLOOKUP(Table4[[#This Row],[violation_code]],Table2[[#All],[violation_code]:[category]],3,FALSE)</f>
        <v>1</v>
      </c>
      <c r="E3082">
        <v>349570</v>
      </c>
      <c r="F3082" s="4">
        <v>0.48819444444444443</v>
      </c>
      <c r="G3082">
        <v>200</v>
      </c>
      <c r="H3082" t="s">
        <v>25</v>
      </c>
      <c r="I3082" t="str">
        <f>CONCATENATE(Table4[[#This Row],[house_number]]," ",Table4[[#This Row],[street_name]], ", New York, NY")</f>
        <v>200 W 137th St, New York, NY</v>
      </c>
    </row>
    <row r="3083" spans="1:9" x14ac:dyDescent="0.25">
      <c r="A3083">
        <v>7097837860</v>
      </c>
      <c r="B3083" s="5">
        <v>41571</v>
      </c>
      <c r="C3083">
        <v>21</v>
      </c>
      <c r="D3083">
        <f>VLOOKUP(Table4[[#This Row],[violation_code]],Table2[[#All],[violation_code]:[category]],3,FALSE)</f>
        <v>1</v>
      </c>
      <c r="E3083">
        <v>349570</v>
      </c>
      <c r="F3083" s="4">
        <v>0.48333333333333334</v>
      </c>
      <c r="G3083">
        <v>259</v>
      </c>
      <c r="H3083" t="s">
        <v>27</v>
      </c>
      <c r="I3083" t="str">
        <f>CONCATENATE(Table4[[#This Row],[house_number]]," ",Table4[[#This Row],[street_name]], ", New York, NY")</f>
        <v>259 W 138th St, New York, NY</v>
      </c>
    </row>
    <row r="3084" spans="1:9" x14ac:dyDescent="0.25">
      <c r="A3084">
        <v>7097837846</v>
      </c>
      <c r="B3084" s="5">
        <v>41571</v>
      </c>
      <c r="C3084">
        <v>21</v>
      </c>
      <c r="D3084">
        <f>VLOOKUP(Table4[[#This Row],[violation_code]],Table2[[#All],[violation_code]:[category]],3,FALSE)</f>
        <v>1</v>
      </c>
      <c r="E3084">
        <v>349570</v>
      </c>
      <c r="F3084" s="4">
        <v>0.4770833333333333</v>
      </c>
      <c r="G3084">
        <v>516</v>
      </c>
      <c r="H3084" t="s">
        <v>28</v>
      </c>
      <c r="I3084" t="str">
        <f>CONCATENATE(Table4[[#This Row],[house_number]]," ",Table4[[#This Row],[street_name]], ", New York, NY")</f>
        <v>516 W 136th St, New York, NY</v>
      </c>
    </row>
    <row r="3085" spans="1:9" x14ac:dyDescent="0.25">
      <c r="A3085">
        <v>7097837834</v>
      </c>
      <c r="B3085" s="5">
        <v>41571</v>
      </c>
      <c r="C3085">
        <v>21</v>
      </c>
      <c r="D3085">
        <f>VLOOKUP(Table4[[#This Row],[violation_code]],Table2[[#All],[violation_code]:[category]],3,FALSE)</f>
        <v>1</v>
      </c>
      <c r="E3085">
        <v>349570</v>
      </c>
      <c r="F3085" s="4">
        <v>0.47569444444444442</v>
      </c>
      <c r="G3085">
        <v>530</v>
      </c>
      <c r="H3085" t="s">
        <v>28</v>
      </c>
      <c r="I3085" t="str">
        <f>CONCATENATE(Table4[[#This Row],[house_number]]," ",Table4[[#This Row],[street_name]], ", New York, NY")</f>
        <v>530 W 136th St, New York, NY</v>
      </c>
    </row>
    <row r="3086" spans="1:9" x14ac:dyDescent="0.25">
      <c r="A3086">
        <v>7097837809</v>
      </c>
      <c r="B3086" s="5">
        <v>41571</v>
      </c>
      <c r="C3086">
        <v>21</v>
      </c>
      <c r="D3086">
        <f>VLOOKUP(Table4[[#This Row],[violation_code]],Table2[[#All],[violation_code]:[category]],3,FALSE)</f>
        <v>1</v>
      </c>
      <c r="E3086">
        <v>349570</v>
      </c>
      <c r="F3086" s="4">
        <v>0.4694444444444445</v>
      </c>
      <c r="G3086" t="s">
        <v>203</v>
      </c>
      <c r="H3086" t="s">
        <v>26</v>
      </c>
      <c r="I3086" t="str">
        <f>CONCATENATE(Table4[[#This Row],[house_number]]," ",Table4[[#This Row],[street_name]], ", New York, NY")</f>
        <v>503-505 W 140th St, New York, NY</v>
      </c>
    </row>
    <row r="3087" spans="1:9" x14ac:dyDescent="0.25">
      <c r="A3087">
        <v>7097837780</v>
      </c>
      <c r="B3087" s="5">
        <v>41571</v>
      </c>
      <c r="C3087">
        <v>21</v>
      </c>
      <c r="D3087">
        <f>VLOOKUP(Table4[[#This Row],[violation_code]],Table2[[#All],[violation_code]:[category]],3,FALSE)</f>
        <v>1</v>
      </c>
      <c r="E3087">
        <v>349570</v>
      </c>
      <c r="F3087" s="4">
        <v>0.46527777777777773</v>
      </c>
      <c r="G3087">
        <v>556</v>
      </c>
      <c r="H3087" t="s">
        <v>26</v>
      </c>
      <c r="I3087" t="str">
        <f>CONCATENATE(Table4[[#This Row],[house_number]]," ",Table4[[#This Row],[street_name]], ", New York, NY")</f>
        <v>556 W 140th St, New York, NY</v>
      </c>
    </row>
    <row r="3088" spans="1:9" x14ac:dyDescent="0.25">
      <c r="A3088">
        <v>7097837779</v>
      </c>
      <c r="B3088" s="5">
        <v>41571</v>
      </c>
      <c r="C3088">
        <v>21</v>
      </c>
      <c r="D3088">
        <f>VLOOKUP(Table4[[#This Row],[violation_code]],Table2[[#All],[violation_code]:[category]],3,FALSE)</f>
        <v>1</v>
      </c>
      <c r="E3088">
        <v>349570</v>
      </c>
      <c r="F3088" s="4">
        <v>0.40902777777777777</v>
      </c>
      <c r="G3088">
        <v>51</v>
      </c>
      <c r="H3088" t="s">
        <v>79</v>
      </c>
      <c r="I3088" t="str">
        <f>CONCATENATE(Table4[[#This Row],[house_number]]," ",Table4[[#This Row],[street_name]], ", New York, NY")</f>
        <v>51 W 128th St, New York, NY</v>
      </c>
    </row>
    <row r="3089" spans="1:9" x14ac:dyDescent="0.25">
      <c r="A3089">
        <v>7097837755</v>
      </c>
      <c r="B3089" s="5">
        <v>41571</v>
      </c>
      <c r="C3089">
        <v>21</v>
      </c>
      <c r="D3089">
        <f>VLOOKUP(Table4[[#This Row],[violation_code]],Table2[[#All],[violation_code]:[category]],3,FALSE)</f>
        <v>1</v>
      </c>
      <c r="E3089">
        <v>349570</v>
      </c>
      <c r="F3089" s="4">
        <v>0.40347222222222223</v>
      </c>
      <c r="G3089">
        <v>117</v>
      </c>
      <c r="H3089" t="s">
        <v>23</v>
      </c>
      <c r="I3089" t="str">
        <f>CONCATENATE(Table4[[#This Row],[house_number]]," ",Table4[[#This Row],[street_name]], ", New York, NY")</f>
        <v>117 W 130th St, New York, NY</v>
      </c>
    </row>
    <row r="3090" spans="1:9" x14ac:dyDescent="0.25">
      <c r="A3090">
        <v>7097837743</v>
      </c>
      <c r="B3090" s="5">
        <v>41571</v>
      </c>
      <c r="C3090">
        <v>70</v>
      </c>
      <c r="D3090">
        <f>VLOOKUP(Table4[[#This Row],[violation_code]],Table2[[#All],[violation_code]:[category]],3,FALSE)</f>
        <v>5</v>
      </c>
      <c r="E3090">
        <v>349570</v>
      </c>
      <c r="F3090" s="4">
        <v>0.40277777777777773</v>
      </c>
      <c r="G3090">
        <v>117</v>
      </c>
      <c r="H3090" t="s">
        <v>23</v>
      </c>
      <c r="I3090" t="str">
        <f>CONCATENATE(Table4[[#This Row],[house_number]]," ",Table4[[#This Row],[street_name]], ", New York, NY")</f>
        <v>117 W 130th St, New York, NY</v>
      </c>
    </row>
    <row r="3091" spans="1:9" x14ac:dyDescent="0.25">
      <c r="A3091">
        <v>7097837731</v>
      </c>
      <c r="B3091" s="5">
        <v>41571</v>
      </c>
      <c r="C3091">
        <v>21</v>
      </c>
      <c r="D3091">
        <f>VLOOKUP(Table4[[#This Row],[violation_code]],Table2[[#All],[violation_code]:[category]],3,FALSE)</f>
        <v>1</v>
      </c>
      <c r="E3091">
        <v>349570</v>
      </c>
      <c r="F3091" s="4">
        <v>0.40138888888888885</v>
      </c>
      <c r="G3091" t="s">
        <v>278</v>
      </c>
      <c r="H3091" t="s">
        <v>23</v>
      </c>
      <c r="I3091" t="str">
        <f>CONCATENATE(Table4[[#This Row],[house_number]]," ",Table4[[#This Row],[street_name]], ", New York, NY")</f>
        <v>137-135 W 130th St, New York, NY</v>
      </c>
    </row>
    <row r="3092" spans="1:9" x14ac:dyDescent="0.25">
      <c r="A3092">
        <v>7097837690</v>
      </c>
      <c r="B3092" s="5">
        <v>41571</v>
      </c>
      <c r="C3092">
        <v>21</v>
      </c>
      <c r="D3092">
        <f>VLOOKUP(Table4[[#This Row],[violation_code]],Table2[[#All],[violation_code]:[category]],3,FALSE)</f>
        <v>1</v>
      </c>
      <c r="E3092">
        <v>349570</v>
      </c>
      <c r="F3092" s="4">
        <v>0.37083333333333335</v>
      </c>
      <c r="G3092">
        <v>315</v>
      </c>
      <c r="H3092" t="s">
        <v>77</v>
      </c>
      <c r="I3092" t="str">
        <f>CONCATENATE(Table4[[#This Row],[house_number]]," ",Table4[[#This Row],[street_name]], ", New York, NY")</f>
        <v>315 W 121st St, New York, NY</v>
      </c>
    </row>
    <row r="3093" spans="1:9" x14ac:dyDescent="0.25">
      <c r="A3093">
        <v>7097837688</v>
      </c>
      <c r="B3093" s="5">
        <v>41571</v>
      </c>
      <c r="C3093">
        <v>21</v>
      </c>
      <c r="D3093">
        <f>VLOOKUP(Table4[[#This Row],[violation_code]],Table2[[#All],[violation_code]:[category]],3,FALSE)</f>
        <v>1</v>
      </c>
      <c r="E3093">
        <v>349570</v>
      </c>
      <c r="F3093" s="4">
        <v>0.36805555555555558</v>
      </c>
      <c r="G3093">
        <v>213</v>
      </c>
      <c r="H3093" t="s">
        <v>77</v>
      </c>
      <c r="I3093" t="str">
        <f>CONCATENATE(Table4[[#This Row],[house_number]]," ",Table4[[#This Row],[street_name]], ", New York, NY")</f>
        <v>213 W 121st St, New York, NY</v>
      </c>
    </row>
    <row r="3094" spans="1:9" x14ac:dyDescent="0.25">
      <c r="A3094">
        <v>7097837664</v>
      </c>
      <c r="B3094" s="5">
        <v>41571</v>
      </c>
      <c r="C3094">
        <v>21</v>
      </c>
      <c r="D3094">
        <f>VLOOKUP(Table4[[#This Row],[violation_code]],Table2[[#All],[violation_code]:[category]],3,FALSE)</f>
        <v>1</v>
      </c>
      <c r="E3094">
        <v>349570</v>
      </c>
      <c r="F3094" s="4">
        <v>0.35833333333333334</v>
      </c>
      <c r="G3094">
        <v>133</v>
      </c>
      <c r="H3094" t="s">
        <v>45</v>
      </c>
      <c r="I3094" t="str">
        <f>CONCATENATE(Table4[[#This Row],[house_number]]," ",Table4[[#This Row],[street_name]], ", New York, NY")</f>
        <v>133 W 122nd St, New York, NY</v>
      </c>
    </row>
    <row r="3095" spans="1:9" x14ac:dyDescent="0.25">
      <c r="A3095">
        <v>7097837652</v>
      </c>
      <c r="B3095" s="5">
        <v>41571</v>
      </c>
      <c r="C3095">
        <v>21</v>
      </c>
      <c r="D3095">
        <f>VLOOKUP(Table4[[#This Row],[violation_code]],Table2[[#All],[violation_code]:[category]],3,FALSE)</f>
        <v>1</v>
      </c>
      <c r="E3095">
        <v>349570</v>
      </c>
      <c r="F3095" s="4">
        <v>0.34513888888888888</v>
      </c>
      <c r="G3095">
        <v>531</v>
      </c>
      <c r="H3095" t="s">
        <v>44</v>
      </c>
      <c r="I3095" t="str">
        <f>CONCATENATE(Table4[[#This Row],[house_number]]," ",Table4[[#This Row],[street_name]], ", New York, NY")</f>
        <v>531 W 149th St, New York, NY</v>
      </c>
    </row>
    <row r="3096" spans="1:9" x14ac:dyDescent="0.25">
      <c r="A3096">
        <v>7097837627</v>
      </c>
      <c r="B3096" s="5">
        <v>41571</v>
      </c>
      <c r="C3096">
        <v>21</v>
      </c>
      <c r="D3096">
        <f>VLOOKUP(Table4[[#This Row],[violation_code]],Table2[[#All],[violation_code]:[category]],3,FALSE)</f>
        <v>1</v>
      </c>
      <c r="E3096">
        <v>349570</v>
      </c>
      <c r="F3096" s="4">
        <v>0.33888888888888885</v>
      </c>
      <c r="G3096">
        <v>545</v>
      </c>
      <c r="H3096" t="s">
        <v>55</v>
      </c>
      <c r="I3096" t="str">
        <f>CONCATENATE(Table4[[#This Row],[house_number]]," ",Table4[[#This Row],[street_name]], ", New York, NY")</f>
        <v>545 W 148th St, New York, NY</v>
      </c>
    </row>
    <row r="3097" spans="1:9" x14ac:dyDescent="0.25">
      <c r="A3097">
        <v>7097837597</v>
      </c>
      <c r="B3097" s="5">
        <v>41571</v>
      </c>
      <c r="C3097">
        <v>21</v>
      </c>
      <c r="D3097">
        <f>VLOOKUP(Table4[[#This Row],[violation_code]],Table2[[#All],[violation_code]:[category]],3,FALSE)</f>
        <v>1</v>
      </c>
      <c r="E3097">
        <v>349570</v>
      </c>
      <c r="F3097" s="4">
        <v>0.29791666666666666</v>
      </c>
      <c r="G3097">
        <v>750</v>
      </c>
      <c r="H3097" t="s">
        <v>14</v>
      </c>
      <c r="I3097" t="str">
        <f>CONCATENATE(Table4[[#This Row],[house_number]]," ",Table4[[#This Row],[street_name]], ", New York, NY")</f>
        <v>750 Columbus Ave, New York, NY</v>
      </c>
    </row>
    <row r="3098" spans="1:9" x14ac:dyDescent="0.25">
      <c r="A3098">
        <v>7097837561</v>
      </c>
      <c r="B3098" s="5">
        <v>41571</v>
      </c>
      <c r="C3098">
        <v>21</v>
      </c>
      <c r="D3098">
        <f>VLOOKUP(Table4[[#This Row],[violation_code]],Table2[[#All],[violation_code]:[category]],3,FALSE)</f>
        <v>1</v>
      </c>
      <c r="E3098">
        <v>349570</v>
      </c>
      <c r="F3098" s="4">
        <v>0.27499999999999997</v>
      </c>
      <c r="G3098">
        <v>845</v>
      </c>
      <c r="H3098" t="s">
        <v>14</v>
      </c>
      <c r="I3098" t="str">
        <f>CONCATENATE(Table4[[#This Row],[house_number]]," ",Table4[[#This Row],[street_name]], ", New York, NY")</f>
        <v>845 Columbus Ave, New York, NY</v>
      </c>
    </row>
    <row r="3099" spans="1:9" x14ac:dyDescent="0.25">
      <c r="A3099">
        <v>7097837550</v>
      </c>
      <c r="B3099" s="5">
        <v>41571</v>
      </c>
      <c r="C3099">
        <v>84</v>
      </c>
      <c r="D3099">
        <f>VLOOKUP(Table4[[#This Row],[violation_code]],Table2[[#All],[violation_code]:[category]],3,FALSE)</f>
        <v>5</v>
      </c>
      <c r="E3099">
        <v>349570</v>
      </c>
      <c r="F3099" s="4">
        <v>0.24305555555555555</v>
      </c>
      <c r="G3099">
        <v>2831</v>
      </c>
      <c r="H3099" t="s">
        <v>17</v>
      </c>
      <c r="I3099" t="str">
        <f>CONCATENATE(Table4[[#This Row],[house_number]]," ",Table4[[#This Row],[street_name]], ", New York, NY")</f>
        <v>2831 Broadway, New York, NY</v>
      </c>
    </row>
    <row r="3100" spans="1:9" x14ac:dyDescent="0.25">
      <c r="A3100">
        <v>7097837548</v>
      </c>
      <c r="B3100" s="5">
        <v>41571</v>
      </c>
      <c r="C3100">
        <v>19</v>
      </c>
      <c r="D3100">
        <f>VLOOKUP(Table4[[#This Row],[violation_code]],Table2[[#All],[violation_code]:[category]],3,FALSE)</f>
        <v>2</v>
      </c>
      <c r="E3100">
        <v>349570</v>
      </c>
      <c r="F3100" s="4">
        <v>0.24236111111111111</v>
      </c>
      <c r="G3100">
        <v>2831</v>
      </c>
      <c r="H3100" t="s">
        <v>17</v>
      </c>
      <c r="I3100" t="str">
        <f>CONCATENATE(Table4[[#This Row],[house_number]]," ",Table4[[#This Row],[street_name]], ", New York, NY")</f>
        <v>2831 Broadway, New York, NY</v>
      </c>
    </row>
    <row r="3101" spans="1:9" x14ac:dyDescent="0.25">
      <c r="A3101">
        <v>7097837937</v>
      </c>
      <c r="B3101" s="5">
        <v>41571</v>
      </c>
      <c r="C3101">
        <v>21</v>
      </c>
      <c r="D3101">
        <f>VLOOKUP(Table4[[#This Row],[violation_code]],Table2[[#All],[violation_code]:[category]],3,FALSE)</f>
        <v>1</v>
      </c>
      <c r="E3101">
        <v>349570</v>
      </c>
      <c r="F3101" s="4">
        <v>0.49236111111111108</v>
      </c>
      <c r="G3101">
        <v>261</v>
      </c>
      <c r="H3101" t="s">
        <v>25</v>
      </c>
      <c r="I3101" t="str">
        <f>CONCATENATE(Table4[[#This Row],[house_number]]," ",Table4[[#This Row],[street_name]], ", New York, NY")</f>
        <v>261 W 137th St, New York, NY</v>
      </c>
    </row>
    <row r="3102" spans="1:9" x14ac:dyDescent="0.25">
      <c r="A3102">
        <v>7097837925</v>
      </c>
      <c r="B3102" s="5">
        <v>41571</v>
      </c>
      <c r="C3102">
        <v>21</v>
      </c>
      <c r="D3102">
        <f>VLOOKUP(Table4[[#This Row],[violation_code]],Table2[[#All],[violation_code]:[category]],3,FALSE)</f>
        <v>1</v>
      </c>
      <c r="E3102">
        <v>349570</v>
      </c>
      <c r="F3102" s="4">
        <v>0.4909722222222222</v>
      </c>
      <c r="G3102">
        <v>231</v>
      </c>
      <c r="H3102" t="s">
        <v>25</v>
      </c>
      <c r="I3102" t="str">
        <f>CONCATENATE(Table4[[#This Row],[house_number]]," ",Table4[[#This Row],[street_name]], ", New York, NY")</f>
        <v>231 W 137th St, New York, NY</v>
      </c>
    </row>
    <row r="3103" spans="1:9" x14ac:dyDescent="0.25">
      <c r="A3103">
        <v>7097837901</v>
      </c>
      <c r="B3103" s="5">
        <v>41571</v>
      </c>
      <c r="C3103">
        <v>21</v>
      </c>
      <c r="D3103">
        <f>VLOOKUP(Table4[[#This Row],[violation_code]],Table2[[#All],[violation_code]:[category]],3,FALSE)</f>
        <v>1</v>
      </c>
      <c r="E3103">
        <v>349570</v>
      </c>
      <c r="F3103" s="4">
        <v>0.48958333333333331</v>
      </c>
      <c r="G3103">
        <v>215</v>
      </c>
      <c r="H3103" t="s">
        <v>25</v>
      </c>
      <c r="I3103" t="str">
        <f>CONCATENATE(Table4[[#This Row],[house_number]]," ",Table4[[#This Row],[street_name]], ", New York, NY")</f>
        <v>215 W 137th St, New York, NY</v>
      </c>
    </row>
    <row r="3104" spans="1:9" x14ac:dyDescent="0.25">
      <c r="A3104">
        <v>7097837883</v>
      </c>
      <c r="B3104" s="5">
        <v>41571</v>
      </c>
      <c r="C3104">
        <v>21</v>
      </c>
      <c r="D3104">
        <f>VLOOKUP(Table4[[#This Row],[violation_code]],Table2[[#All],[violation_code]:[category]],3,FALSE)</f>
        <v>1</v>
      </c>
      <c r="E3104">
        <v>349570</v>
      </c>
      <c r="F3104" s="4">
        <v>0.48749999999999999</v>
      </c>
      <c r="G3104">
        <v>175</v>
      </c>
      <c r="H3104" t="s">
        <v>25</v>
      </c>
      <c r="I3104" t="str">
        <f>CONCATENATE(Table4[[#This Row],[house_number]]," ",Table4[[#This Row],[street_name]], ", New York, NY")</f>
        <v>175 W 137th St, New York, NY</v>
      </c>
    </row>
    <row r="3105" spans="1:9" x14ac:dyDescent="0.25">
      <c r="A3105">
        <v>7097837871</v>
      </c>
      <c r="B3105" s="5">
        <v>41571</v>
      </c>
      <c r="C3105">
        <v>21</v>
      </c>
      <c r="D3105">
        <f>VLOOKUP(Table4[[#This Row],[violation_code]],Table2[[#All],[violation_code]:[category]],3,FALSE)</f>
        <v>1</v>
      </c>
      <c r="E3105">
        <v>349570</v>
      </c>
      <c r="F3105" s="4">
        <v>0.48541666666666666</v>
      </c>
      <c r="G3105">
        <v>128</v>
      </c>
      <c r="H3105" t="s">
        <v>27</v>
      </c>
      <c r="I3105" t="str">
        <f>CONCATENATE(Table4[[#This Row],[house_number]]," ",Table4[[#This Row],[street_name]], ", New York, NY")</f>
        <v>128 W 138th St, New York, NY</v>
      </c>
    </row>
    <row r="3106" spans="1:9" x14ac:dyDescent="0.25">
      <c r="A3106">
        <v>7097837858</v>
      </c>
      <c r="B3106" s="5">
        <v>41571</v>
      </c>
      <c r="C3106">
        <v>21</v>
      </c>
      <c r="D3106">
        <f>VLOOKUP(Table4[[#This Row],[violation_code]],Table2[[#All],[violation_code]:[category]],3,FALSE)</f>
        <v>1</v>
      </c>
      <c r="E3106">
        <v>349570</v>
      </c>
      <c r="F3106" s="4">
        <v>0.4777777777777778</v>
      </c>
      <c r="G3106">
        <v>502</v>
      </c>
      <c r="H3106" t="s">
        <v>28</v>
      </c>
      <c r="I3106" t="str">
        <f>CONCATENATE(Table4[[#This Row],[house_number]]," ",Table4[[#This Row],[street_name]], ", New York, NY")</f>
        <v>502 W 136th St, New York, NY</v>
      </c>
    </row>
    <row r="3107" spans="1:9" x14ac:dyDescent="0.25">
      <c r="A3107">
        <v>7097837822</v>
      </c>
      <c r="B3107" s="5">
        <v>41571</v>
      </c>
      <c r="C3107">
        <v>21</v>
      </c>
      <c r="D3107">
        <f>VLOOKUP(Table4[[#This Row],[violation_code]],Table2[[#All],[violation_code]:[category]],3,FALSE)</f>
        <v>1</v>
      </c>
      <c r="E3107">
        <v>349570</v>
      </c>
      <c r="F3107" s="4">
        <v>0.47291666666666665</v>
      </c>
      <c r="G3107" t="s">
        <v>279</v>
      </c>
      <c r="H3107" t="s">
        <v>38</v>
      </c>
      <c r="I3107" t="str">
        <f>CONCATENATE(Table4[[#This Row],[house_number]]," ",Table4[[#This Row],[street_name]], ", New York, NY")</f>
        <v>608-610 W 139th St, New York, NY</v>
      </c>
    </row>
    <row r="3108" spans="1:9" x14ac:dyDescent="0.25">
      <c r="A3108">
        <v>7097837810</v>
      </c>
      <c r="B3108" s="5">
        <v>41571</v>
      </c>
      <c r="C3108">
        <v>21</v>
      </c>
      <c r="D3108">
        <f>VLOOKUP(Table4[[#This Row],[violation_code]],Table2[[#All],[violation_code]:[category]],3,FALSE)</f>
        <v>1</v>
      </c>
      <c r="E3108">
        <v>349570</v>
      </c>
      <c r="F3108" s="4">
        <v>0.47152777777777777</v>
      </c>
      <c r="G3108">
        <v>571</v>
      </c>
      <c r="H3108" t="s">
        <v>38</v>
      </c>
      <c r="I3108" t="str">
        <f>CONCATENATE(Table4[[#This Row],[house_number]]," ",Table4[[#This Row],[street_name]], ", New York, NY")</f>
        <v>571 W 139th St, New York, NY</v>
      </c>
    </row>
    <row r="3109" spans="1:9" x14ac:dyDescent="0.25">
      <c r="A3109">
        <v>7097837792</v>
      </c>
      <c r="B3109" s="5">
        <v>41571</v>
      </c>
      <c r="C3109">
        <v>21</v>
      </c>
      <c r="D3109">
        <f>VLOOKUP(Table4[[#This Row],[violation_code]],Table2[[#All],[violation_code]:[category]],3,FALSE)</f>
        <v>1</v>
      </c>
      <c r="E3109">
        <v>349570</v>
      </c>
      <c r="F3109" s="4">
        <v>0.46875</v>
      </c>
      <c r="G3109">
        <v>83</v>
      </c>
      <c r="H3109" t="s">
        <v>234</v>
      </c>
      <c r="I3109" t="str">
        <f>CONCATENATE(Table4[[#This Row],[house_number]]," ",Table4[[#This Row],[street_name]], ", New York, NY")</f>
        <v>83 Hamilton Pl, New York, NY</v>
      </c>
    </row>
    <row r="3110" spans="1:9" x14ac:dyDescent="0.25">
      <c r="A3110">
        <v>7097837767</v>
      </c>
      <c r="B3110" s="5">
        <v>41571</v>
      </c>
      <c r="C3110">
        <v>21</v>
      </c>
      <c r="D3110">
        <f>VLOOKUP(Table4[[#This Row],[violation_code]],Table2[[#All],[violation_code]:[category]],3,FALSE)</f>
        <v>1</v>
      </c>
      <c r="E3110">
        <v>349570</v>
      </c>
      <c r="F3110" s="4">
        <v>0.40763888888888888</v>
      </c>
      <c r="G3110">
        <v>70</v>
      </c>
      <c r="H3110" t="s">
        <v>79</v>
      </c>
      <c r="I3110" t="str">
        <f>CONCATENATE(Table4[[#This Row],[house_number]]," ",Table4[[#This Row],[street_name]], ", New York, NY")</f>
        <v>70 W 128th St, New York, NY</v>
      </c>
    </row>
    <row r="3111" spans="1:9" x14ac:dyDescent="0.25">
      <c r="A3111">
        <v>7097837720</v>
      </c>
      <c r="B3111" s="5">
        <v>41571</v>
      </c>
      <c r="C3111">
        <v>21</v>
      </c>
      <c r="D3111">
        <f>VLOOKUP(Table4[[#This Row],[violation_code]],Table2[[#All],[violation_code]:[category]],3,FALSE)</f>
        <v>1</v>
      </c>
      <c r="E3111">
        <v>349570</v>
      </c>
      <c r="F3111" s="4">
        <v>0.40069444444444446</v>
      </c>
      <c r="G3111">
        <v>141</v>
      </c>
      <c r="H3111" t="s">
        <v>23</v>
      </c>
      <c r="I3111" t="str">
        <f>CONCATENATE(Table4[[#This Row],[house_number]]," ",Table4[[#This Row],[street_name]], ", New York, NY")</f>
        <v>141 W 130th St, New York, NY</v>
      </c>
    </row>
    <row r="3112" spans="1:9" x14ac:dyDescent="0.25">
      <c r="A3112">
        <v>7097837718</v>
      </c>
      <c r="B3112" s="5">
        <v>41571</v>
      </c>
      <c r="C3112">
        <v>21</v>
      </c>
      <c r="D3112">
        <f>VLOOKUP(Table4[[#This Row],[violation_code]],Table2[[#All],[violation_code]:[category]],3,FALSE)</f>
        <v>1</v>
      </c>
      <c r="E3112">
        <v>349570</v>
      </c>
      <c r="F3112" s="4">
        <v>0.37986111111111115</v>
      </c>
      <c r="G3112" t="s">
        <v>56</v>
      </c>
      <c r="H3112" t="s">
        <v>21</v>
      </c>
      <c r="I3112" t="str">
        <f>CONCATENATE(Table4[[#This Row],[house_number]]," ",Table4[[#This Row],[street_name]], ", New York, NY")</f>
        <v>106-8 Convent Ave, New York, NY</v>
      </c>
    </row>
    <row r="3113" spans="1:9" x14ac:dyDescent="0.25">
      <c r="A3113">
        <v>7097837706</v>
      </c>
      <c r="B3113" s="5">
        <v>41571</v>
      </c>
      <c r="C3113">
        <v>21</v>
      </c>
      <c r="D3113">
        <f>VLOOKUP(Table4[[#This Row],[violation_code]],Table2[[#All],[violation_code]:[category]],3,FALSE)</f>
        <v>1</v>
      </c>
      <c r="E3113">
        <v>349570</v>
      </c>
      <c r="F3113" s="4">
        <v>0.37916666666666665</v>
      </c>
      <c r="G3113">
        <v>102</v>
      </c>
      <c r="H3113" t="s">
        <v>21</v>
      </c>
      <c r="I3113" t="str">
        <f>CONCATENATE(Table4[[#This Row],[house_number]]," ",Table4[[#This Row],[street_name]], ", New York, NY")</f>
        <v>102 Convent Ave, New York, NY</v>
      </c>
    </row>
    <row r="3114" spans="1:9" x14ac:dyDescent="0.25">
      <c r="A3114">
        <v>7097837676</v>
      </c>
      <c r="B3114" s="5">
        <v>41571</v>
      </c>
      <c r="C3114">
        <v>21</v>
      </c>
      <c r="D3114">
        <f>VLOOKUP(Table4[[#This Row],[violation_code]],Table2[[#All],[violation_code]:[category]],3,FALSE)</f>
        <v>1</v>
      </c>
      <c r="E3114">
        <v>349570</v>
      </c>
      <c r="F3114" s="4">
        <v>0.36319444444444443</v>
      </c>
      <c r="G3114">
        <v>23</v>
      </c>
      <c r="H3114" t="s">
        <v>46</v>
      </c>
      <c r="I3114" t="str">
        <f>CONCATENATE(Table4[[#This Row],[house_number]]," ",Table4[[#This Row],[street_name]], ", New York, NY")</f>
        <v>23 W 120th St, New York, NY</v>
      </c>
    </row>
    <row r="3115" spans="1:9" x14ac:dyDescent="0.25">
      <c r="A3115">
        <v>7097837640</v>
      </c>
      <c r="B3115" s="5">
        <v>41571</v>
      </c>
      <c r="C3115">
        <v>21</v>
      </c>
      <c r="D3115">
        <f>VLOOKUP(Table4[[#This Row],[violation_code]],Table2[[#All],[violation_code]:[category]],3,FALSE)</f>
        <v>1</v>
      </c>
      <c r="E3115">
        <v>349570</v>
      </c>
      <c r="F3115" s="4">
        <v>0.34375</v>
      </c>
      <c r="G3115">
        <v>500</v>
      </c>
      <c r="H3115" t="s">
        <v>44</v>
      </c>
      <c r="I3115" t="str">
        <f>CONCATENATE(Table4[[#This Row],[house_number]]," ",Table4[[#This Row],[street_name]], ", New York, NY")</f>
        <v>500 W 149th St, New York, NY</v>
      </c>
    </row>
    <row r="3116" spans="1:9" x14ac:dyDescent="0.25">
      <c r="A3116">
        <v>7097837639</v>
      </c>
      <c r="B3116" s="5">
        <v>41571</v>
      </c>
      <c r="C3116">
        <v>21</v>
      </c>
      <c r="D3116">
        <f>VLOOKUP(Table4[[#This Row],[violation_code]],Table2[[#All],[violation_code]:[category]],3,FALSE)</f>
        <v>1</v>
      </c>
      <c r="E3116">
        <v>349570</v>
      </c>
      <c r="F3116" s="4">
        <v>0.34027777777777773</v>
      </c>
      <c r="G3116">
        <v>527</v>
      </c>
      <c r="H3116" t="s">
        <v>55</v>
      </c>
      <c r="I3116" t="str">
        <f>CONCATENATE(Table4[[#This Row],[house_number]]," ",Table4[[#This Row],[street_name]], ", New York, NY")</f>
        <v>527 W 148th St, New York, NY</v>
      </c>
    </row>
    <row r="3117" spans="1:9" x14ac:dyDescent="0.25">
      <c r="A3117">
        <v>7097837615</v>
      </c>
      <c r="B3117" s="5">
        <v>41571</v>
      </c>
      <c r="C3117">
        <v>14</v>
      </c>
      <c r="D3117">
        <f>VLOOKUP(Table4[[#This Row],[violation_code]],Table2[[#All],[violation_code]:[category]],3,FALSE)</f>
        <v>2</v>
      </c>
      <c r="E3117">
        <v>349570</v>
      </c>
      <c r="F3117" s="4">
        <v>0.33749999999999997</v>
      </c>
      <c r="G3117">
        <v>565</v>
      </c>
      <c r="H3117" t="s">
        <v>55</v>
      </c>
      <c r="I3117" t="str">
        <f>CONCATENATE(Table4[[#This Row],[house_number]]," ",Table4[[#This Row],[street_name]], ", New York, NY")</f>
        <v>565 W 148th St, New York, NY</v>
      </c>
    </row>
    <row r="3118" spans="1:9" x14ac:dyDescent="0.25">
      <c r="A3118">
        <v>7097837603</v>
      </c>
      <c r="B3118" s="5">
        <v>41571</v>
      </c>
      <c r="C3118">
        <v>14</v>
      </c>
      <c r="D3118">
        <f>VLOOKUP(Table4[[#This Row],[violation_code]],Table2[[#All],[violation_code]:[category]],3,FALSE)</f>
        <v>2</v>
      </c>
      <c r="E3118">
        <v>349570</v>
      </c>
      <c r="F3118" s="4">
        <v>0.29930555555555555</v>
      </c>
      <c r="G3118">
        <v>580</v>
      </c>
      <c r="H3118" t="s">
        <v>14</v>
      </c>
      <c r="I3118" t="str">
        <f>CONCATENATE(Table4[[#This Row],[house_number]]," ",Table4[[#This Row],[street_name]], ", New York, NY")</f>
        <v>580 Columbus Ave, New York, NY</v>
      </c>
    </row>
    <row r="3119" spans="1:9" x14ac:dyDescent="0.25">
      <c r="A3119">
        <v>7097837585</v>
      </c>
      <c r="B3119" s="5">
        <v>41571</v>
      </c>
      <c r="C3119">
        <v>21</v>
      </c>
      <c r="D3119">
        <f>VLOOKUP(Table4[[#This Row],[violation_code]],Table2[[#All],[violation_code]:[category]],3,FALSE)</f>
        <v>1</v>
      </c>
      <c r="E3119">
        <v>349570</v>
      </c>
      <c r="F3119" s="4">
        <v>0.29583333333333334</v>
      </c>
      <c r="G3119">
        <v>805</v>
      </c>
      <c r="H3119" t="s">
        <v>14</v>
      </c>
      <c r="I3119" t="str">
        <f>CONCATENATE(Table4[[#This Row],[house_number]]," ",Table4[[#This Row],[street_name]], ", New York, NY")</f>
        <v>805 Columbus Ave, New York, NY</v>
      </c>
    </row>
    <row r="3120" spans="1:9" x14ac:dyDescent="0.25">
      <c r="A3120">
        <v>7097837573</v>
      </c>
      <c r="B3120" s="5">
        <v>41571</v>
      </c>
      <c r="C3120">
        <v>19</v>
      </c>
      <c r="D3120">
        <f>VLOOKUP(Table4[[#This Row],[violation_code]],Table2[[#All],[violation_code]:[category]],3,FALSE)</f>
        <v>2</v>
      </c>
      <c r="E3120">
        <v>349570</v>
      </c>
      <c r="F3120" s="4">
        <v>0.27777777777777779</v>
      </c>
      <c r="G3120">
        <v>2575</v>
      </c>
      <c r="H3120" t="s">
        <v>17</v>
      </c>
      <c r="I3120" t="str">
        <f>CONCATENATE(Table4[[#This Row],[house_number]]," ",Table4[[#This Row],[street_name]], ", New York, NY")</f>
        <v>2575 Broadway, New York, NY</v>
      </c>
    </row>
    <row r="3121" spans="1:9" x14ac:dyDescent="0.25">
      <c r="A3121">
        <v>7097838450</v>
      </c>
      <c r="B3121" s="5">
        <v>41573</v>
      </c>
      <c r="C3121">
        <v>46</v>
      </c>
      <c r="D3121">
        <f>VLOOKUP(Table4[[#This Row],[violation_code]],Table2[[#All],[violation_code]:[category]],3,FALSE)</f>
        <v>3</v>
      </c>
      <c r="E3121">
        <v>349570</v>
      </c>
      <c r="F3121" s="4">
        <v>0.53263888888888888</v>
      </c>
      <c r="G3121" t="s">
        <v>280</v>
      </c>
      <c r="H3121" t="s">
        <v>62</v>
      </c>
      <c r="I3121" t="str">
        <f>CONCATENATE(Table4[[#This Row],[house_number]]," ",Table4[[#This Row],[street_name]], ", New York, NY")</f>
        <v>429-433 Lenox Ave, New York, NY</v>
      </c>
    </row>
    <row r="3122" spans="1:9" x14ac:dyDescent="0.25">
      <c r="A3122">
        <v>7097838449</v>
      </c>
      <c r="B3122" s="5">
        <v>41573</v>
      </c>
      <c r="C3122">
        <v>46</v>
      </c>
      <c r="D3122">
        <f>VLOOKUP(Table4[[#This Row],[violation_code]],Table2[[#All],[violation_code]:[category]],3,FALSE)</f>
        <v>3</v>
      </c>
      <c r="E3122">
        <v>349570</v>
      </c>
      <c r="F3122" s="4">
        <v>0.53194444444444444</v>
      </c>
      <c r="G3122">
        <v>429</v>
      </c>
      <c r="H3122" t="s">
        <v>62</v>
      </c>
      <c r="I3122" t="str">
        <f>CONCATENATE(Table4[[#This Row],[house_number]]," ",Table4[[#This Row],[street_name]], ", New York, NY")</f>
        <v>429 Lenox Ave, New York, NY</v>
      </c>
    </row>
    <row r="3123" spans="1:9" x14ac:dyDescent="0.25">
      <c r="A3123">
        <v>7097838437</v>
      </c>
      <c r="B3123" s="5">
        <v>41573</v>
      </c>
      <c r="C3123">
        <v>38</v>
      </c>
      <c r="D3123">
        <f>VLOOKUP(Table4[[#This Row],[violation_code]],Table2[[#All],[violation_code]:[category]],3,FALSE)</f>
        <v>5</v>
      </c>
      <c r="E3123">
        <v>349570</v>
      </c>
      <c r="F3123" s="4">
        <v>0.53055555555555556</v>
      </c>
      <c r="G3123">
        <v>456</v>
      </c>
      <c r="H3123" t="s">
        <v>62</v>
      </c>
      <c r="I3123" t="str">
        <f>CONCATENATE(Table4[[#This Row],[house_number]]," ",Table4[[#This Row],[street_name]], ", New York, NY")</f>
        <v>456 Lenox Ave, New York, NY</v>
      </c>
    </row>
    <row r="3124" spans="1:9" x14ac:dyDescent="0.25">
      <c r="A3124">
        <v>7097838413</v>
      </c>
      <c r="B3124" s="5">
        <v>41573</v>
      </c>
      <c r="C3124">
        <v>20</v>
      </c>
      <c r="D3124">
        <f>VLOOKUP(Table4[[#This Row],[violation_code]],Table2[[#All],[violation_code]:[category]],3,FALSE)</f>
        <v>2</v>
      </c>
      <c r="E3124">
        <v>349570</v>
      </c>
      <c r="F3124" s="4">
        <v>0.52222222222222225</v>
      </c>
      <c r="G3124">
        <v>220</v>
      </c>
      <c r="H3124" t="s">
        <v>120</v>
      </c>
      <c r="I3124" t="str">
        <f>CONCATENATE(Table4[[#This Row],[house_number]]," ",Table4[[#This Row],[street_name]], ", New York, NY")</f>
        <v>220 W 145th St, New York, NY</v>
      </c>
    </row>
    <row r="3125" spans="1:9" x14ac:dyDescent="0.25">
      <c r="A3125">
        <v>7097838401</v>
      </c>
      <c r="B3125" s="5">
        <v>41573</v>
      </c>
      <c r="C3125">
        <v>46</v>
      </c>
      <c r="D3125">
        <f>VLOOKUP(Table4[[#This Row],[violation_code]],Table2[[#All],[violation_code]:[category]],3,FALSE)</f>
        <v>3</v>
      </c>
      <c r="E3125">
        <v>349570</v>
      </c>
      <c r="F3125" s="4">
        <v>0.51736111111111105</v>
      </c>
      <c r="G3125">
        <v>227</v>
      </c>
      <c r="H3125" t="s">
        <v>120</v>
      </c>
      <c r="I3125" t="str">
        <f>CONCATENATE(Table4[[#This Row],[house_number]]," ",Table4[[#This Row],[street_name]], ", New York, NY")</f>
        <v>227 W 145th St, New York, NY</v>
      </c>
    </row>
    <row r="3126" spans="1:9" x14ac:dyDescent="0.25">
      <c r="A3126">
        <v>7097838395</v>
      </c>
      <c r="B3126" s="5">
        <v>41573</v>
      </c>
      <c r="C3126">
        <v>46</v>
      </c>
      <c r="D3126">
        <f>VLOOKUP(Table4[[#This Row],[violation_code]],Table2[[#All],[violation_code]:[category]],3,FALSE)</f>
        <v>3</v>
      </c>
      <c r="E3126">
        <v>349570</v>
      </c>
      <c r="F3126" s="4">
        <v>0.51597222222222217</v>
      </c>
      <c r="G3126">
        <v>211</v>
      </c>
      <c r="H3126" t="s">
        <v>120</v>
      </c>
      <c r="I3126" t="str">
        <f>CONCATENATE(Table4[[#This Row],[house_number]]," ",Table4[[#This Row],[street_name]], ", New York, NY")</f>
        <v>211 W 145th St, New York, NY</v>
      </c>
    </row>
    <row r="3127" spans="1:9" x14ac:dyDescent="0.25">
      <c r="A3127">
        <v>7097838360</v>
      </c>
      <c r="B3127" s="5">
        <v>41573</v>
      </c>
      <c r="C3127">
        <v>16</v>
      </c>
      <c r="D3127">
        <f>VLOOKUP(Table4[[#This Row],[violation_code]],Table2[[#All],[violation_code]:[category]],3,FALSE)</f>
        <v>2</v>
      </c>
      <c r="E3127">
        <v>349570</v>
      </c>
      <c r="F3127" s="4">
        <v>0.44513888888888892</v>
      </c>
      <c r="G3127">
        <v>540</v>
      </c>
      <c r="H3127" t="s">
        <v>28</v>
      </c>
      <c r="I3127" t="str">
        <f>CONCATENATE(Table4[[#This Row],[house_number]]," ",Table4[[#This Row],[street_name]], ", New York, NY")</f>
        <v>540 W 136th St, New York, NY</v>
      </c>
    </row>
    <row r="3128" spans="1:9" x14ac:dyDescent="0.25">
      <c r="A3128">
        <v>7097838358</v>
      </c>
      <c r="B3128" s="5">
        <v>41573</v>
      </c>
      <c r="C3128">
        <v>19</v>
      </c>
      <c r="D3128">
        <f>VLOOKUP(Table4[[#This Row],[violation_code]],Table2[[#All],[violation_code]:[category]],3,FALSE)</f>
        <v>2</v>
      </c>
      <c r="E3128">
        <v>349570</v>
      </c>
      <c r="F3128" s="4">
        <v>0.42499999999999999</v>
      </c>
      <c r="G3128">
        <v>3835</v>
      </c>
      <c r="H3128" t="s">
        <v>17</v>
      </c>
      <c r="I3128" t="str">
        <f>CONCATENATE(Table4[[#This Row],[house_number]]," ",Table4[[#This Row],[street_name]], ", New York, NY")</f>
        <v>3835 Broadway, New York, NY</v>
      </c>
    </row>
    <row r="3129" spans="1:9" x14ac:dyDescent="0.25">
      <c r="A3129">
        <v>7097838346</v>
      </c>
      <c r="B3129" s="5">
        <v>41573</v>
      </c>
      <c r="C3129">
        <v>19</v>
      </c>
      <c r="D3129">
        <f>VLOOKUP(Table4[[#This Row],[violation_code]],Table2[[#All],[violation_code]:[category]],3,FALSE)</f>
        <v>2</v>
      </c>
      <c r="E3129">
        <v>349570</v>
      </c>
      <c r="F3129" s="4">
        <v>0.41736111111111113</v>
      </c>
      <c r="G3129">
        <v>701</v>
      </c>
      <c r="H3129" t="s">
        <v>281</v>
      </c>
      <c r="I3129" t="str">
        <f>CONCATENATE(Table4[[#This Row],[house_number]]," ",Table4[[#This Row],[street_name]], ", New York, NY")</f>
        <v>701 W 179th St, New York, NY</v>
      </c>
    </row>
    <row r="3130" spans="1:9" x14ac:dyDescent="0.25">
      <c r="A3130">
        <v>7097838309</v>
      </c>
      <c r="B3130" s="5">
        <v>41573</v>
      </c>
      <c r="C3130">
        <v>21</v>
      </c>
      <c r="D3130">
        <f>VLOOKUP(Table4[[#This Row],[violation_code]],Table2[[#All],[violation_code]:[category]],3,FALSE)</f>
        <v>1</v>
      </c>
      <c r="E3130">
        <v>349570</v>
      </c>
      <c r="F3130" s="4">
        <v>0.36319444444444443</v>
      </c>
      <c r="G3130">
        <v>996</v>
      </c>
      <c r="H3130" t="s">
        <v>16</v>
      </c>
      <c r="I3130" t="str">
        <f>CONCATENATE(Table4[[#This Row],[house_number]]," ",Table4[[#This Row],[street_name]], ", New York, NY")</f>
        <v>996 Amsterdam Ave, New York, NY</v>
      </c>
    </row>
    <row r="3131" spans="1:9" x14ac:dyDescent="0.25">
      <c r="A3131">
        <v>7097838292</v>
      </c>
      <c r="B3131" s="5">
        <v>41573</v>
      </c>
      <c r="C3131">
        <v>21</v>
      </c>
      <c r="D3131">
        <f>VLOOKUP(Table4[[#This Row],[violation_code]],Table2[[#All],[violation_code]:[category]],3,FALSE)</f>
        <v>1</v>
      </c>
      <c r="E3131">
        <v>349570</v>
      </c>
      <c r="F3131" s="4">
        <v>0.3611111111111111</v>
      </c>
      <c r="G3131">
        <v>844</v>
      </c>
      <c r="H3131" t="s">
        <v>16</v>
      </c>
      <c r="I3131" t="str">
        <f>CONCATENATE(Table4[[#This Row],[house_number]]," ",Table4[[#This Row],[street_name]], ", New York, NY")</f>
        <v>844 Amsterdam Ave, New York, NY</v>
      </c>
    </row>
    <row r="3132" spans="1:9" x14ac:dyDescent="0.25">
      <c r="A3132">
        <v>7097838279</v>
      </c>
      <c r="B3132" s="5">
        <v>41573</v>
      </c>
      <c r="C3132">
        <v>21</v>
      </c>
      <c r="D3132">
        <f>VLOOKUP(Table4[[#This Row],[violation_code]],Table2[[#All],[violation_code]:[category]],3,FALSE)</f>
        <v>1</v>
      </c>
      <c r="E3132">
        <v>349570</v>
      </c>
      <c r="F3132" s="4">
        <v>0.35833333333333334</v>
      </c>
      <c r="G3132">
        <v>772</v>
      </c>
      <c r="H3132" t="s">
        <v>16</v>
      </c>
      <c r="I3132" t="str">
        <f>CONCATENATE(Table4[[#This Row],[house_number]]," ",Table4[[#This Row],[street_name]], ", New York, NY")</f>
        <v>772 Amsterdam Ave, New York, NY</v>
      </c>
    </row>
    <row r="3133" spans="1:9" x14ac:dyDescent="0.25">
      <c r="A3133">
        <v>7097838255</v>
      </c>
      <c r="B3133" s="5">
        <v>41573</v>
      </c>
      <c r="C3133">
        <v>21</v>
      </c>
      <c r="D3133">
        <f>VLOOKUP(Table4[[#This Row],[violation_code]],Table2[[#All],[violation_code]:[category]],3,FALSE)</f>
        <v>1</v>
      </c>
      <c r="E3133">
        <v>349570</v>
      </c>
      <c r="F3133" s="4">
        <v>0.34583333333333338</v>
      </c>
      <c r="G3133">
        <v>365</v>
      </c>
      <c r="H3133" t="s">
        <v>62</v>
      </c>
      <c r="I3133" t="str">
        <f>CONCATENATE(Table4[[#This Row],[house_number]]," ",Table4[[#This Row],[street_name]], ", New York, NY")</f>
        <v>365 Lenox Ave, New York, NY</v>
      </c>
    </row>
    <row r="3134" spans="1:9" x14ac:dyDescent="0.25">
      <c r="A3134">
        <v>7097838231</v>
      </c>
      <c r="B3134" s="5">
        <v>41573</v>
      </c>
      <c r="C3134">
        <v>21</v>
      </c>
      <c r="D3134">
        <f>VLOOKUP(Table4[[#This Row],[violation_code]],Table2[[#All],[violation_code]:[category]],3,FALSE)</f>
        <v>1</v>
      </c>
      <c r="E3134">
        <v>349570</v>
      </c>
      <c r="F3134" s="4">
        <v>0.3430555555555555</v>
      </c>
      <c r="G3134" t="s">
        <v>235</v>
      </c>
      <c r="H3134" t="s">
        <v>62</v>
      </c>
      <c r="I3134" t="str">
        <f>CONCATENATE(Table4[[#This Row],[house_number]]," ",Table4[[#This Row],[street_name]], ", New York, NY")</f>
        <v>553-559 Lenox Ave, New York, NY</v>
      </c>
    </row>
    <row r="3135" spans="1:9" x14ac:dyDescent="0.25">
      <c r="A3135">
        <v>7097838220</v>
      </c>
      <c r="B3135" s="5">
        <v>41573</v>
      </c>
      <c r="C3135">
        <v>21</v>
      </c>
      <c r="D3135">
        <f>VLOOKUP(Table4[[#This Row],[violation_code]],Table2[[#All],[violation_code]:[category]],3,FALSE)</f>
        <v>1</v>
      </c>
      <c r="E3135">
        <v>349570</v>
      </c>
      <c r="F3135" s="4">
        <v>0.34097222222222223</v>
      </c>
      <c r="G3135">
        <v>2366</v>
      </c>
      <c r="H3135" t="s">
        <v>90</v>
      </c>
      <c r="I3135" t="str">
        <f>CONCATENATE(Table4[[#This Row],[house_number]]," ",Table4[[#This Row],[street_name]], ", New York, NY")</f>
        <v>2366 Adam Clayton Powell, New York, NY</v>
      </c>
    </row>
    <row r="3136" spans="1:9" x14ac:dyDescent="0.25">
      <c r="A3136">
        <v>7097838218</v>
      </c>
      <c r="B3136" s="5">
        <v>41573</v>
      </c>
      <c r="C3136">
        <v>21</v>
      </c>
      <c r="D3136">
        <f>VLOOKUP(Table4[[#This Row],[violation_code]],Table2[[#All],[violation_code]:[category]],3,FALSE)</f>
        <v>1</v>
      </c>
      <c r="E3136">
        <v>349570</v>
      </c>
      <c r="F3136" s="4">
        <v>0.34097222222222223</v>
      </c>
      <c r="G3136">
        <v>2370</v>
      </c>
      <c r="H3136" t="s">
        <v>90</v>
      </c>
      <c r="I3136" t="str">
        <f>CONCATENATE(Table4[[#This Row],[house_number]]," ",Table4[[#This Row],[street_name]], ", New York, NY")</f>
        <v>2370 Adam Clayton Powell, New York, NY</v>
      </c>
    </row>
    <row r="3137" spans="1:9" x14ac:dyDescent="0.25">
      <c r="A3137">
        <v>7097838206</v>
      </c>
      <c r="B3137" s="5">
        <v>41573</v>
      </c>
      <c r="C3137">
        <v>21</v>
      </c>
      <c r="D3137">
        <f>VLOOKUP(Table4[[#This Row],[violation_code]],Table2[[#All],[violation_code]:[category]],3,FALSE)</f>
        <v>1</v>
      </c>
      <c r="E3137">
        <v>349570</v>
      </c>
      <c r="F3137" s="4">
        <v>0.33958333333333335</v>
      </c>
      <c r="G3137">
        <v>2460</v>
      </c>
      <c r="H3137" t="s">
        <v>90</v>
      </c>
      <c r="I3137" t="str">
        <f>CONCATENATE(Table4[[#This Row],[house_number]]," ",Table4[[#This Row],[street_name]], ", New York, NY")</f>
        <v>2460 Adam Clayton Powell, New York, NY</v>
      </c>
    </row>
    <row r="3138" spans="1:9" x14ac:dyDescent="0.25">
      <c r="A3138">
        <v>7097838164</v>
      </c>
      <c r="B3138" s="5">
        <v>41573</v>
      </c>
      <c r="C3138">
        <v>21</v>
      </c>
      <c r="D3138">
        <f>VLOOKUP(Table4[[#This Row],[violation_code]],Table2[[#All],[violation_code]:[category]],3,FALSE)</f>
        <v>1</v>
      </c>
      <c r="E3138">
        <v>349570</v>
      </c>
      <c r="F3138" s="4">
        <v>0.32430555555555557</v>
      </c>
      <c r="G3138">
        <v>520</v>
      </c>
      <c r="H3138" t="s">
        <v>74</v>
      </c>
      <c r="I3138" t="str">
        <f>CONCATENATE(Table4[[#This Row],[house_number]]," ",Table4[[#This Row],[street_name]], ", New York, NY")</f>
        <v>520 W 114th St, New York, NY</v>
      </c>
    </row>
    <row r="3139" spans="1:9" x14ac:dyDescent="0.25">
      <c r="A3139">
        <v>7097838152</v>
      </c>
      <c r="B3139" s="5">
        <v>41573</v>
      </c>
      <c r="C3139">
        <v>21</v>
      </c>
      <c r="D3139">
        <f>VLOOKUP(Table4[[#This Row],[violation_code]],Table2[[#All],[violation_code]:[category]],3,FALSE)</f>
        <v>1</v>
      </c>
      <c r="E3139">
        <v>349570</v>
      </c>
      <c r="F3139" s="4">
        <v>0.32291666666666669</v>
      </c>
      <c r="G3139">
        <v>535</v>
      </c>
      <c r="H3139" t="s">
        <v>74</v>
      </c>
      <c r="I3139" t="str">
        <f>CONCATENATE(Table4[[#This Row],[house_number]]," ",Table4[[#This Row],[street_name]], ", New York, NY")</f>
        <v>535 W 114th St, New York, NY</v>
      </c>
    </row>
    <row r="3140" spans="1:9" x14ac:dyDescent="0.25">
      <c r="A3140">
        <v>7097838140</v>
      </c>
      <c r="B3140" s="5">
        <v>41573</v>
      </c>
      <c r="C3140">
        <v>74</v>
      </c>
      <c r="D3140">
        <f>VLOOKUP(Table4[[#This Row],[violation_code]],Table2[[#All],[violation_code]:[category]],3,FALSE)</f>
        <v>5</v>
      </c>
      <c r="E3140">
        <v>349570</v>
      </c>
      <c r="F3140" s="4">
        <v>0.3215277777777778</v>
      </c>
      <c r="G3140">
        <v>535</v>
      </c>
      <c r="H3140" t="s">
        <v>74</v>
      </c>
      <c r="I3140" t="str">
        <f>CONCATENATE(Table4[[#This Row],[house_number]]," ",Table4[[#This Row],[street_name]], ", New York, NY")</f>
        <v>535 W 114th St, New York, NY</v>
      </c>
    </row>
    <row r="3141" spans="1:9" x14ac:dyDescent="0.25">
      <c r="A3141">
        <v>7097838139</v>
      </c>
      <c r="B3141" s="5">
        <v>41573</v>
      </c>
      <c r="C3141">
        <v>21</v>
      </c>
      <c r="D3141">
        <f>VLOOKUP(Table4[[#This Row],[violation_code]],Table2[[#All],[violation_code]:[category]],3,FALSE)</f>
        <v>1</v>
      </c>
      <c r="E3141">
        <v>349570</v>
      </c>
      <c r="F3141" s="4">
        <v>0.32083333333333336</v>
      </c>
      <c r="G3141">
        <v>535</v>
      </c>
      <c r="H3141" t="s">
        <v>74</v>
      </c>
      <c r="I3141" t="str">
        <f>CONCATENATE(Table4[[#This Row],[house_number]]," ",Table4[[#This Row],[street_name]], ", New York, NY")</f>
        <v>535 W 114th St, New York, NY</v>
      </c>
    </row>
    <row r="3142" spans="1:9" x14ac:dyDescent="0.25">
      <c r="A3142">
        <v>7097838115</v>
      </c>
      <c r="B3142" s="5">
        <v>41573</v>
      </c>
      <c r="C3142">
        <v>21</v>
      </c>
      <c r="D3142">
        <f>VLOOKUP(Table4[[#This Row],[violation_code]],Table2[[#All],[violation_code]:[category]],3,FALSE)</f>
        <v>1</v>
      </c>
      <c r="E3142">
        <v>349570</v>
      </c>
      <c r="F3142" s="4">
        <v>0.31875000000000003</v>
      </c>
      <c r="G3142">
        <v>2910</v>
      </c>
      <c r="H3142" t="s">
        <v>17</v>
      </c>
      <c r="I3142" t="str">
        <f>CONCATENATE(Table4[[#This Row],[house_number]]," ",Table4[[#This Row],[street_name]], ", New York, NY")</f>
        <v>2910 Broadway, New York, NY</v>
      </c>
    </row>
    <row r="3143" spans="1:9" x14ac:dyDescent="0.25">
      <c r="A3143">
        <v>7097838085</v>
      </c>
      <c r="B3143" s="5">
        <v>41573</v>
      </c>
      <c r="C3143">
        <v>38</v>
      </c>
      <c r="D3143">
        <f>VLOOKUP(Table4[[#This Row],[violation_code]],Table2[[#All],[violation_code]:[category]],3,FALSE)</f>
        <v>5</v>
      </c>
      <c r="E3143">
        <v>349570</v>
      </c>
      <c r="F3143" s="4">
        <v>0.30624999999999997</v>
      </c>
      <c r="G3143">
        <v>697</v>
      </c>
      <c r="H3143" t="s">
        <v>14</v>
      </c>
      <c r="I3143" t="str">
        <f>CONCATENATE(Table4[[#This Row],[house_number]]," ",Table4[[#This Row],[street_name]], ", New York, NY")</f>
        <v>697 Columbus Ave, New York, NY</v>
      </c>
    </row>
    <row r="3144" spans="1:9" x14ac:dyDescent="0.25">
      <c r="A3144">
        <v>7097838061</v>
      </c>
      <c r="B3144" s="5">
        <v>41573</v>
      </c>
      <c r="C3144">
        <v>38</v>
      </c>
      <c r="D3144">
        <f>VLOOKUP(Table4[[#This Row],[violation_code]],Table2[[#All],[violation_code]:[category]],3,FALSE)</f>
        <v>5</v>
      </c>
      <c r="E3144">
        <v>349570</v>
      </c>
      <c r="F3144" s="4">
        <v>0.30416666666666664</v>
      </c>
      <c r="G3144">
        <v>700</v>
      </c>
      <c r="H3144" t="s">
        <v>14</v>
      </c>
      <c r="I3144" t="str">
        <f>CONCATENATE(Table4[[#This Row],[house_number]]," ",Table4[[#This Row],[street_name]], ", New York, NY")</f>
        <v>700 Columbus Ave, New York, NY</v>
      </c>
    </row>
    <row r="3145" spans="1:9" x14ac:dyDescent="0.25">
      <c r="A3145">
        <v>7097838048</v>
      </c>
      <c r="B3145" s="5">
        <v>41573</v>
      </c>
      <c r="C3145">
        <v>21</v>
      </c>
      <c r="D3145">
        <f>VLOOKUP(Table4[[#This Row],[violation_code]],Table2[[#All],[violation_code]:[category]],3,FALSE)</f>
        <v>1</v>
      </c>
      <c r="E3145">
        <v>349570</v>
      </c>
      <c r="F3145" s="4">
        <v>0.29930555555555555</v>
      </c>
      <c r="G3145">
        <v>865</v>
      </c>
      <c r="H3145" t="s">
        <v>14</v>
      </c>
      <c r="I3145" t="str">
        <f>CONCATENATE(Table4[[#This Row],[house_number]]," ",Table4[[#This Row],[street_name]], ", New York, NY")</f>
        <v>865 Columbus Ave, New York, NY</v>
      </c>
    </row>
    <row r="3146" spans="1:9" x14ac:dyDescent="0.25">
      <c r="A3146">
        <v>7097838024</v>
      </c>
      <c r="B3146" s="5">
        <v>41573</v>
      </c>
      <c r="C3146">
        <v>21</v>
      </c>
      <c r="D3146">
        <f>VLOOKUP(Table4[[#This Row],[violation_code]],Table2[[#All],[violation_code]:[category]],3,FALSE)</f>
        <v>1</v>
      </c>
      <c r="E3146">
        <v>349570</v>
      </c>
      <c r="F3146" s="4">
        <v>0.29722222222222222</v>
      </c>
      <c r="G3146">
        <v>912</v>
      </c>
      <c r="H3146" t="s">
        <v>14</v>
      </c>
      <c r="I3146" t="str">
        <f>CONCATENATE(Table4[[#This Row],[house_number]]," ",Table4[[#This Row],[street_name]], ", New York, NY")</f>
        <v>912 Columbus Ave, New York, NY</v>
      </c>
    </row>
    <row r="3147" spans="1:9" x14ac:dyDescent="0.25">
      <c r="A3147">
        <v>7097838000</v>
      </c>
      <c r="B3147" s="5">
        <v>41573</v>
      </c>
      <c r="C3147">
        <v>21</v>
      </c>
      <c r="D3147">
        <f>VLOOKUP(Table4[[#This Row],[violation_code]],Table2[[#All],[violation_code]:[category]],3,FALSE)</f>
        <v>1</v>
      </c>
      <c r="E3147">
        <v>349570</v>
      </c>
      <c r="F3147" s="4">
        <v>0.28125</v>
      </c>
      <c r="G3147">
        <v>993</v>
      </c>
      <c r="H3147" t="s">
        <v>14</v>
      </c>
      <c r="I3147" t="str">
        <f>CONCATENATE(Table4[[#This Row],[house_number]]," ",Table4[[#This Row],[street_name]], ", New York, NY")</f>
        <v>993 Columbus Ave, New York, NY</v>
      </c>
    </row>
    <row r="3148" spans="1:9" x14ac:dyDescent="0.25">
      <c r="A3148">
        <v>7097837998</v>
      </c>
      <c r="B3148" s="5">
        <v>41573</v>
      </c>
      <c r="C3148">
        <v>21</v>
      </c>
      <c r="D3148">
        <f>VLOOKUP(Table4[[#This Row],[violation_code]],Table2[[#All],[violation_code]:[category]],3,FALSE)</f>
        <v>1</v>
      </c>
      <c r="E3148">
        <v>349570</v>
      </c>
      <c r="F3148" s="4">
        <v>0.27916666666666667</v>
      </c>
      <c r="G3148">
        <v>825</v>
      </c>
      <c r="H3148" t="s">
        <v>14</v>
      </c>
      <c r="I3148" t="str">
        <f>CONCATENATE(Table4[[#This Row],[house_number]]," ",Table4[[#This Row],[street_name]], ", New York, NY")</f>
        <v>825 Columbus Ave, New York, NY</v>
      </c>
    </row>
    <row r="3149" spans="1:9" x14ac:dyDescent="0.25">
      <c r="A3149">
        <v>7097837986</v>
      </c>
      <c r="B3149" s="5">
        <v>41573</v>
      </c>
      <c r="C3149">
        <v>21</v>
      </c>
      <c r="D3149">
        <f>VLOOKUP(Table4[[#This Row],[violation_code]],Table2[[#All],[violation_code]:[category]],3,FALSE)</f>
        <v>1</v>
      </c>
      <c r="E3149">
        <v>349570</v>
      </c>
      <c r="F3149" s="4">
        <v>0.27847222222222223</v>
      </c>
      <c r="G3149">
        <v>845</v>
      </c>
      <c r="H3149" t="s">
        <v>14</v>
      </c>
      <c r="I3149" t="str">
        <f>CONCATENATE(Table4[[#This Row],[house_number]]," ",Table4[[#This Row],[street_name]], ", New York, NY")</f>
        <v>845 Columbus Ave, New York, NY</v>
      </c>
    </row>
    <row r="3150" spans="1:9" x14ac:dyDescent="0.25">
      <c r="A3150">
        <v>7097837950</v>
      </c>
      <c r="B3150" s="5">
        <v>41573</v>
      </c>
      <c r="C3150">
        <v>21</v>
      </c>
      <c r="D3150">
        <f>VLOOKUP(Table4[[#This Row],[violation_code]],Table2[[#All],[violation_code]:[category]],3,FALSE)</f>
        <v>1</v>
      </c>
      <c r="E3150">
        <v>349570</v>
      </c>
      <c r="F3150" s="4">
        <v>0.27499999999999997</v>
      </c>
      <c r="G3150">
        <v>865</v>
      </c>
      <c r="H3150" t="s">
        <v>14</v>
      </c>
      <c r="I3150" t="str">
        <f>CONCATENATE(Table4[[#This Row],[house_number]]," ",Table4[[#This Row],[street_name]], ", New York, NY")</f>
        <v>865 Columbus Ave, New York, NY</v>
      </c>
    </row>
    <row r="3151" spans="1:9" x14ac:dyDescent="0.25">
      <c r="A3151">
        <v>7097838425</v>
      </c>
      <c r="B3151" s="5">
        <v>41573</v>
      </c>
      <c r="C3151">
        <v>20</v>
      </c>
      <c r="D3151">
        <f>VLOOKUP(Table4[[#This Row],[violation_code]],Table2[[#All],[violation_code]:[category]],3,FALSE)</f>
        <v>2</v>
      </c>
      <c r="E3151">
        <v>349570</v>
      </c>
      <c r="F3151" s="4">
        <v>0.52361111111111114</v>
      </c>
      <c r="G3151">
        <v>222</v>
      </c>
      <c r="H3151" t="s">
        <v>120</v>
      </c>
      <c r="I3151" t="str">
        <f>CONCATENATE(Table4[[#This Row],[house_number]]," ",Table4[[#This Row],[street_name]], ", New York, NY")</f>
        <v>222 W 145th St, New York, NY</v>
      </c>
    </row>
    <row r="3152" spans="1:9" x14ac:dyDescent="0.25">
      <c r="A3152">
        <v>7097838383</v>
      </c>
      <c r="B3152" s="5">
        <v>41573</v>
      </c>
      <c r="C3152">
        <v>19</v>
      </c>
      <c r="D3152">
        <f>VLOOKUP(Table4[[#This Row],[violation_code]],Table2[[#All],[violation_code]:[category]],3,FALSE)</f>
        <v>2</v>
      </c>
      <c r="E3152">
        <v>349570</v>
      </c>
      <c r="F3152" s="4">
        <v>0.50277777777777777</v>
      </c>
      <c r="G3152" t="s">
        <v>282</v>
      </c>
      <c r="H3152" t="s">
        <v>120</v>
      </c>
      <c r="I3152" t="str">
        <f>CONCATENATE(Table4[[#This Row],[house_number]]," ",Table4[[#This Row],[street_name]], ", New York, NY")</f>
        <v>106-108 W 145th St, New York, NY</v>
      </c>
    </row>
    <row r="3153" spans="1:9" x14ac:dyDescent="0.25">
      <c r="A3153">
        <v>7097838371</v>
      </c>
      <c r="B3153" s="5">
        <v>41573</v>
      </c>
      <c r="C3153">
        <v>19</v>
      </c>
      <c r="D3153">
        <f>VLOOKUP(Table4[[#This Row],[violation_code]],Table2[[#All],[violation_code]:[category]],3,FALSE)</f>
        <v>2</v>
      </c>
      <c r="E3153">
        <v>349570</v>
      </c>
      <c r="F3153" s="4">
        <v>0.44930555555555557</v>
      </c>
      <c r="G3153">
        <v>500</v>
      </c>
      <c r="H3153" t="s">
        <v>119</v>
      </c>
      <c r="I3153" t="str">
        <f>CONCATENATE(Table4[[#This Row],[house_number]]," ",Table4[[#This Row],[street_name]], ", New York, NY")</f>
        <v>500 W 135th St, New York, NY</v>
      </c>
    </row>
    <row r="3154" spans="1:9" x14ac:dyDescent="0.25">
      <c r="A3154">
        <v>7097838334</v>
      </c>
      <c r="B3154" s="5">
        <v>41573</v>
      </c>
      <c r="C3154">
        <v>46</v>
      </c>
      <c r="D3154">
        <f>VLOOKUP(Table4[[#This Row],[violation_code]],Table2[[#All],[violation_code]:[category]],3,FALSE)</f>
        <v>3</v>
      </c>
      <c r="E3154">
        <v>349570</v>
      </c>
      <c r="F3154" s="4">
        <v>0.40347222222222223</v>
      </c>
      <c r="G3154">
        <v>238</v>
      </c>
      <c r="H3154" t="s">
        <v>168</v>
      </c>
      <c r="I3154" t="str">
        <f>CONCATENATE(Table4[[#This Row],[house_number]]," ",Table4[[#This Row],[street_name]], ", New York, NY")</f>
        <v>238 Sherman Ave, New York, NY</v>
      </c>
    </row>
    <row r="3155" spans="1:9" x14ac:dyDescent="0.25">
      <c r="A3155">
        <v>7097838322</v>
      </c>
      <c r="B3155" s="5">
        <v>41573</v>
      </c>
      <c r="C3155">
        <v>21</v>
      </c>
      <c r="D3155">
        <f>VLOOKUP(Table4[[#This Row],[violation_code]],Table2[[#All],[violation_code]:[category]],3,FALSE)</f>
        <v>1</v>
      </c>
      <c r="E3155">
        <v>349570</v>
      </c>
      <c r="F3155" s="4">
        <v>0.38194444444444442</v>
      </c>
      <c r="G3155">
        <v>7</v>
      </c>
      <c r="H3155" t="s">
        <v>176</v>
      </c>
      <c r="I3155" t="str">
        <f>CONCATENATE(Table4[[#This Row],[house_number]]," ",Table4[[#This Row],[street_name]], ", New York, NY")</f>
        <v>7 Vermilyea Ave, New York, NY</v>
      </c>
    </row>
    <row r="3156" spans="1:9" x14ac:dyDescent="0.25">
      <c r="A3156">
        <v>7097838310</v>
      </c>
      <c r="B3156" s="5">
        <v>41573</v>
      </c>
      <c r="C3156">
        <v>21</v>
      </c>
      <c r="D3156">
        <f>VLOOKUP(Table4[[#This Row],[violation_code]],Table2[[#All],[violation_code]:[category]],3,FALSE)</f>
        <v>1</v>
      </c>
      <c r="E3156">
        <v>349570</v>
      </c>
      <c r="F3156" s="4">
        <v>0.37986111111111115</v>
      </c>
      <c r="G3156">
        <v>7</v>
      </c>
      <c r="H3156" t="s">
        <v>176</v>
      </c>
      <c r="I3156" t="str">
        <f>CONCATENATE(Table4[[#This Row],[house_number]]," ",Table4[[#This Row],[street_name]], ", New York, NY")</f>
        <v>7 Vermilyea Ave, New York, NY</v>
      </c>
    </row>
    <row r="3157" spans="1:9" x14ac:dyDescent="0.25">
      <c r="A3157">
        <v>7097838280</v>
      </c>
      <c r="B3157" s="5">
        <v>41573</v>
      </c>
      <c r="C3157">
        <v>21</v>
      </c>
      <c r="D3157">
        <f>VLOOKUP(Table4[[#This Row],[violation_code]],Table2[[#All],[violation_code]:[category]],3,FALSE)</f>
        <v>1</v>
      </c>
      <c r="E3157">
        <v>349570</v>
      </c>
      <c r="F3157" s="4">
        <v>0.35972222222222222</v>
      </c>
      <c r="G3157">
        <v>782</v>
      </c>
      <c r="H3157" t="s">
        <v>16</v>
      </c>
      <c r="I3157" t="str">
        <f>CONCATENATE(Table4[[#This Row],[house_number]]," ",Table4[[#This Row],[street_name]], ", New York, NY")</f>
        <v>782 Amsterdam Ave, New York, NY</v>
      </c>
    </row>
    <row r="3158" spans="1:9" x14ac:dyDescent="0.25">
      <c r="A3158">
        <v>7097838267</v>
      </c>
      <c r="B3158" s="5">
        <v>41573</v>
      </c>
      <c r="C3158">
        <v>21</v>
      </c>
      <c r="D3158">
        <f>VLOOKUP(Table4[[#This Row],[violation_code]],Table2[[#All],[violation_code]:[category]],3,FALSE)</f>
        <v>1</v>
      </c>
      <c r="E3158">
        <v>349570</v>
      </c>
      <c r="F3158" s="4">
        <v>0.34722222222222227</v>
      </c>
      <c r="G3158">
        <v>370</v>
      </c>
      <c r="H3158" t="s">
        <v>62</v>
      </c>
      <c r="I3158" t="str">
        <f>CONCATENATE(Table4[[#This Row],[house_number]]," ",Table4[[#This Row],[street_name]], ", New York, NY")</f>
        <v>370 Lenox Ave, New York, NY</v>
      </c>
    </row>
    <row r="3159" spans="1:9" x14ac:dyDescent="0.25">
      <c r="A3159">
        <v>7097838243</v>
      </c>
      <c r="B3159" s="5">
        <v>41573</v>
      </c>
      <c r="C3159">
        <v>21</v>
      </c>
      <c r="D3159">
        <f>VLOOKUP(Table4[[#This Row],[violation_code]],Table2[[#All],[violation_code]:[category]],3,FALSE)</f>
        <v>1</v>
      </c>
      <c r="E3159">
        <v>349570</v>
      </c>
      <c r="F3159" s="4">
        <v>0.34375</v>
      </c>
      <c r="G3159">
        <v>541</v>
      </c>
      <c r="H3159" t="s">
        <v>62</v>
      </c>
      <c r="I3159" t="str">
        <f>CONCATENATE(Table4[[#This Row],[house_number]]," ",Table4[[#This Row],[street_name]], ", New York, NY")</f>
        <v>541 Lenox Ave, New York, NY</v>
      </c>
    </row>
    <row r="3160" spans="1:9" x14ac:dyDescent="0.25">
      <c r="A3160">
        <v>7097838190</v>
      </c>
      <c r="B3160" s="5">
        <v>41573</v>
      </c>
      <c r="C3160">
        <v>21</v>
      </c>
      <c r="D3160">
        <f>VLOOKUP(Table4[[#This Row],[violation_code]],Table2[[#All],[violation_code]:[category]],3,FALSE)</f>
        <v>1</v>
      </c>
      <c r="E3160">
        <v>349570</v>
      </c>
      <c r="F3160" s="4">
        <v>0.33888888888888885</v>
      </c>
      <c r="G3160">
        <v>2460</v>
      </c>
      <c r="H3160" t="s">
        <v>90</v>
      </c>
      <c r="I3160" t="str">
        <f>CONCATENATE(Table4[[#This Row],[house_number]]," ",Table4[[#This Row],[street_name]], ", New York, NY")</f>
        <v>2460 Adam Clayton Powell, New York, NY</v>
      </c>
    </row>
    <row r="3161" spans="1:9" x14ac:dyDescent="0.25">
      <c r="A3161">
        <v>7097838188</v>
      </c>
      <c r="B3161" s="5">
        <v>41573</v>
      </c>
      <c r="C3161">
        <v>21</v>
      </c>
      <c r="D3161">
        <f>VLOOKUP(Table4[[#This Row],[violation_code]],Table2[[#All],[violation_code]:[category]],3,FALSE)</f>
        <v>1</v>
      </c>
      <c r="E3161">
        <v>349570</v>
      </c>
      <c r="F3161" s="4">
        <v>0.33819444444444446</v>
      </c>
      <c r="G3161">
        <v>2460</v>
      </c>
      <c r="H3161" t="s">
        <v>90</v>
      </c>
      <c r="I3161" t="str">
        <f>CONCATENATE(Table4[[#This Row],[house_number]]," ",Table4[[#This Row],[street_name]], ", New York, NY")</f>
        <v>2460 Adam Clayton Powell, New York, NY</v>
      </c>
    </row>
    <row r="3162" spans="1:9" x14ac:dyDescent="0.25">
      <c r="A3162">
        <v>7097838176</v>
      </c>
      <c r="B3162" s="5">
        <v>41573</v>
      </c>
      <c r="C3162">
        <v>21</v>
      </c>
      <c r="D3162">
        <f>VLOOKUP(Table4[[#This Row],[violation_code]],Table2[[#All],[violation_code]:[category]],3,FALSE)</f>
        <v>1</v>
      </c>
      <c r="E3162">
        <v>349570</v>
      </c>
      <c r="F3162" s="4">
        <v>0.33749999999999997</v>
      </c>
      <c r="G3162">
        <v>2482</v>
      </c>
      <c r="H3162" t="s">
        <v>90</v>
      </c>
      <c r="I3162" t="str">
        <f>CONCATENATE(Table4[[#This Row],[house_number]]," ",Table4[[#This Row],[street_name]], ", New York, NY")</f>
        <v>2482 Adam Clayton Powell, New York, NY</v>
      </c>
    </row>
    <row r="3163" spans="1:9" x14ac:dyDescent="0.25">
      <c r="A3163">
        <v>7097838127</v>
      </c>
      <c r="B3163" s="5">
        <v>41573</v>
      </c>
      <c r="C3163">
        <v>21</v>
      </c>
      <c r="D3163">
        <f>VLOOKUP(Table4[[#This Row],[violation_code]],Table2[[#All],[violation_code]:[category]],3,FALSE)</f>
        <v>1</v>
      </c>
      <c r="E3163">
        <v>349570</v>
      </c>
      <c r="F3163" s="4">
        <v>0.32013888888888892</v>
      </c>
      <c r="G3163">
        <v>2933</v>
      </c>
      <c r="H3163" t="s">
        <v>17</v>
      </c>
      <c r="I3163" t="str">
        <f>CONCATENATE(Table4[[#This Row],[house_number]]," ",Table4[[#This Row],[street_name]], ", New York, NY")</f>
        <v>2933 Broadway, New York, NY</v>
      </c>
    </row>
    <row r="3164" spans="1:9" x14ac:dyDescent="0.25">
      <c r="A3164">
        <v>7097838103</v>
      </c>
      <c r="B3164" s="5">
        <v>41573</v>
      </c>
      <c r="C3164">
        <v>38</v>
      </c>
      <c r="D3164">
        <f>VLOOKUP(Table4[[#This Row],[violation_code]],Table2[[#All],[violation_code]:[category]],3,FALSE)</f>
        <v>5</v>
      </c>
      <c r="E3164">
        <v>349570</v>
      </c>
      <c r="F3164" s="4">
        <v>0.30972222222222223</v>
      </c>
      <c r="G3164">
        <v>594</v>
      </c>
      <c r="H3164" t="s">
        <v>14</v>
      </c>
      <c r="I3164" t="str">
        <f>CONCATENATE(Table4[[#This Row],[house_number]]," ",Table4[[#This Row],[street_name]], ", New York, NY")</f>
        <v>594 Columbus Ave, New York, NY</v>
      </c>
    </row>
    <row r="3165" spans="1:9" x14ac:dyDescent="0.25">
      <c r="A3165">
        <v>7097838097</v>
      </c>
      <c r="B3165" s="5">
        <v>41573</v>
      </c>
      <c r="C3165">
        <v>38</v>
      </c>
      <c r="D3165">
        <f>VLOOKUP(Table4[[#This Row],[violation_code]],Table2[[#All],[violation_code]:[category]],3,FALSE)</f>
        <v>5</v>
      </c>
      <c r="E3165">
        <v>349570</v>
      </c>
      <c r="F3165" s="4">
        <v>0.30972222222222223</v>
      </c>
      <c r="G3165">
        <v>594</v>
      </c>
      <c r="H3165" t="s">
        <v>14</v>
      </c>
      <c r="I3165" t="str">
        <f>CONCATENATE(Table4[[#This Row],[house_number]]," ",Table4[[#This Row],[street_name]], ", New York, NY")</f>
        <v>594 Columbus Ave, New York, NY</v>
      </c>
    </row>
    <row r="3166" spans="1:9" x14ac:dyDescent="0.25">
      <c r="A3166">
        <v>7097838073</v>
      </c>
      <c r="B3166" s="5">
        <v>41573</v>
      </c>
      <c r="C3166">
        <v>38</v>
      </c>
      <c r="D3166">
        <f>VLOOKUP(Table4[[#This Row],[violation_code]],Table2[[#All],[violation_code]:[category]],3,FALSE)</f>
        <v>5</v>
      </c>
      <c r="E3166">
        <v>349570</v>
      </c>
      <c r="F3166" s="4">
        <v>0.30555555555555552</v>
      </c>
      <c r="G3166">
        <v>700</v>
      </c>
      <c r="H3166" t="s">
        <v>14</v>
      </c>
      <c r="I3166" t="str">
        <f>CONCATENATE(Table4[[#This Row],[house_number]]," ",Table4[[#This Row],[street_name]], ", New York, NY")</f>
        <v>700 Columbus Ave, New York, NY</v>
      </c>
    </row>
    <row r="3167" spans="1:9" x14ac:dyDescent="0.25">
      <c r="A3167">
        <v>7097838050</v>
      </c>
      <c r="B3167" s="5">
        <v>41573</v>
      </c>
      <c r="C3167">
        <v>21</v>
      </c>
      <c r="D3167">
        <f>VLOOKUP(Table4[[#This Row],[violation_code]],Table2[[#All],[violation_code]:[category]],3,FALSE)</f>
        <v>1</v>
      </c>
      <c r="E3167">
        <v>349570</v>
      </c>
      <c r="F3167" s="4">
        <v>0.30069444444444443</v>
      </c>
      <c r="G3167">
        <v>826</v>
      </c>
      <c r="H3167" t="s">
        <v>14</v>
      </c>
      <c r="I3167" t="str">
        <f>CONCATENATE(Table4[[#This Row],[house_number]]," ",Table4[[#This Row],[street_name]], ", New York, NY")</f>
        <v>826 Columbus Ave, New York, NY</v>
      </c>
    </row>
    <row r="3168" spans="1:9" x14ac:dyDescent="0.25">
      <c r="A3168">
        <v>7097838036</v>
      </c>
      <c r="B3168" s="5">
        <v>41573</v>
      </c>
      <c r="C3168">
        <v>10</v>
      </c>
      <c r="D3168">
        <f>VLOOKUP(Table4[[#This Row],[violation_code]],Table2[[#All],[violation_code]:[category]],3,FALSE)</f>
        <v>2</v>
      </c>
      <c r="E3168">
        <v>349570</v>
      </c>
      <c r="F3168" s="4">
        <v>0.29791666666666666</v>
      </c>
      <c r="G3168" t="s">
        <v>283</v>
      </c>
      <c r="H3168" t="s">
        <v>14</v>
      </c>
      <c r="I3168" t="str">
        <f>CONCATENATE(Table4[[#This Row],[house_number]]," ",Table4[[#This Row],[street_name]], ", New York, NY")</f>
        <v>907-905 Columbus Ave, New York, NY</v>
      </c>
    </row>
    <row r="3169" spans="1:9" x14ac:dyDescent="0.25">
      <c r="A3169">
        <v>7097838012</v>
      </c>
      <c r="B3169" s="5">
        <v>41573</v>
      </c>
      <c r="C3169">
        <v>19</v>
      </c>
      <c r="D3169">
        <f>VLOOKUP(Table4[[#This Row],[violation_code]],Table2[[#All],[violation_code]:[category]],3,FALSE)</f>
        <v>2</v>
      </c>
      <c r="E3169">
        <v>349570</v>
      </c>
      <c r="F3169" s="4">
        <v>0.28680555555555554</v>
      </c>
      <c r="G3169">
        <v>2635</v>
      </c>
      <c r="H3169" t="s">
        <v>17</v>
      </c>
      <c r="I3169" t="str">
        <f>CONCATENATE(Table4[[#This Row],[house_number]]," ",Table4[[#This Row],[street_name]], ", New York, NY")</f>
        <v>2635 Broadway, New York, NY</v>
      </c>
    </row>
    <row r="3170" spans="1:9" x14ac:dyDescent="0.25">
      <c r="A3170">
        <v>7097837974</v>
      </c>
      <c r="B3170" s="5">
        <v>41573</v>
      </c>
      <c r="C3170">
        <v>21</v>
      </c>
      <c r="D3170">
        <f>VLOOKUP(Table4[[#This Row],[violation_code]],Table2[[#All],[violation_code]:[category]],3,FALSE)</f>
        <v>1</v>
      </c>
      <c r="E3170">
        <v>349570</v>
      </c>
      <c r="F3170" s="4">
        <v>0.27708333333333335</v>
      </c>
      <c r="G3170">
        <v>845</v>
      </c>
      <c r="H3170" t="s">
        <v>14</v>
      </c>
      <c r="I3170" t="str">
        <f>CONCATENATE(Table4[[#This Row],[house_number]]," ",Table4[[#This Row],[street_name]], ", New York, NY")</f>
        <v>845 Columbus Ave, New York, NY</v>
      </c>
    </row>
    <row r="3171" spans="1:9" x14ac:dyDescent="0.25">
      <c r="A3171">
        <v>7097837962</v>
      </c>
      <c r="B3171" s="5">
        <v>41573</v>
      </c>
      <c r="C3171">
        <v>21</v>
      </c>
      <c r="D3171">
        <f>VLOOKUP(Table4[[#This Row],[violation_code]],Table2[[#All],[violation_code]:[category]],3,FALSE)</f>
        <v>1</v>
      </c>
      <c r="E3171">
        <v>349570</v>
      </c>
      <c r="F3171" s="4">
        <v>0.27569444444444446</v>
      </c>
      <c r="G3171">
        <v>865</v>
      </c>
      <c r="H3171" t="s">
        <v>14</v>
      </c>
      <c r="I3171" t="str">
        <f>CONCATENATE(Table4[[#This Row],[house_number]]," ",Table4[[#This Row],[street_name]], ", New York, NY")</f>
        <v>865 Columbus Ave, New York, NY</v>
      </c>
    </row>
    <row r="3172" spans="1:9" x14ac:dyDescent="0.25">
      <c r="A3172">
        <v>7097838966</v>
      </c>
      <c r="B3172" s="5">
        <v>41575</v>
      </c>
      <c r="C3172">
        <v>21</v>
      </c>
      <c r="D3172">
        <f>VLOOKUP(Table4[[#This Row],[violation_code]],Table2[[#All],[violation_code]:[category]],3,FALSE)</f>
        <v>1</v>
      </c>
      <c r="E3172">
        <v>349570</v>
      </c>
      <c r="F3172" s="4">
        <v>0.50277777777777777</v>
      </c>
      <c r="G3172">
        <v>215</v>
      </c>
      <c r="H3172" t="s">
        <v>38</v>
      </c>
      <c r="I3172" t="str">
        <f>CONCATENATE(Table4[[#This Row],[house_number]]," ",Table4[[#This Row],[street_name]], ", New York, NY")</f>
        <v>215 W 139th St, New York, NY</v>
      </c>
    </row>
    <row r="3173" spans="1:9" x14ac:dyDescent="0.25">
      <c r="A3173">
        <v>7097838929</v>
      </c>
      <c r="B3173" s="5">
        <v>41575</v>
      </c>
      <c r="C3173">
        <v>21</v>
      </c>
      <c r="D3173">
        <f>VLOOKUP(Table4[[#This Row],[violation_code]],Table2[[#All],[violation_code]:[category]],3,FALSE)</f>
        <v>1</v>
      </c>
      <c r="E3173">
        <v>349570</v>
      </c>
      <c r="F3173" s="4">
        <v>0.49513888888888885</v>
      </c>
      <c r="G3173">
        <v>216</v>
      </c>
      <c r="H3173" t="s">
        <v>26</v>
      </c>
      <c r="I3173" t="str">
        <f>CONCATENATE(Table4[[#This Row],[house_number]]," ",Table4[[#This Row],[street_name]], ", New York, NY")</f>
        <v>216 W 140th St, New York, NY</v>
      </c>
    </row>
    <row r="3174" spans="1:9" x14ac:dyDescent="0.25">
      <c r="A3174">
        <v>7097838905</v>
      </c>
      <c r="B3174" s="5">
        <v>41575</v>
      </c>
      <c r="C3174">
        <v>21</v>
      </c>
      <c r="D3174">
        <f>VLOOKUP(Table4[[#This Row],[violation_code]],Table2[[#All],[violation_code]:[category]],3,FALSE)</f>
        <v>1</v>
      </c>
      <c r="E3174">
        <v>349570</v>
      </c>
      <c r="F3174" s="4">
        <v>0.49027777777777781</v>
      </c>
      <c r="G3174">
        <v>233</v>
      </c>
      <c r="H3174" t="s">
        <v>25</v>
      </c>
      <c r="I3174" t="str">
        <f>CONCATENATE(Table4[[#This Row],[house_number]]," ",Table4[[#This Row],[street_name]], ", New York, NY")</f>
        <v>233 W 137th St, New York, NY</v>
      </c>
    </row>
    <row r="3175" spans="1:9" x14ac:dyDescent="0.25">
      <c r="A3175">
        <v>7097838899</v>
      </c>
      <c r="B3175" s="5">
        <v>41575</v>
      </c>
      <c r="C3175">
        <v>21</v>
      </c>
      <c r="D3175">
        <f>VLOOKUP(Table4[[#This Row],[violation_code]],Table2[[#All],[violation_code]:[category]],3,FALSE)</f>
        <v>1</v>
      </c>
      <c r="E3175">
        <v>349570</v>
      </c>
      <c r="F3175" s="4">
        <v>0.48819444444444443</v>
      </c>
      <c r="G3175">
        <v>125</v>
      </c>
      <c r="H3175" t="s">
        <v>25</v>
      </c>
      <c r="I3175" t="str">
        <f>CONCATENATE(Table4[[#This Row],[house_number]]," ",Table4[[#This Row],[street_name]], ", New York, NY")</f>
        <v>125 W 137th St, New York, NY</v>
      </c>
    </row>
    <row r="3176" spans="1:9" x14ac:dyDescent="0.25">
      <c r="A3176">
        <v>7097838887</v>
      </c>
      <c r="B3176" s="5">
        <v>41575</v>
      </c>
      <c r="C3176">
        <v>21</v>
      </c>
      <c r="D3176">
        <f>VLOOKUP(Table4[[#This Row],[violation_code]],Table2[[#All],[violation_code]:[category]],3,FALSE)</f>
        <v>1</v>
      </c>
      <c r="E3176">
        <v>349570</v>
      </c>
      <c r="F3176" s="4">
        <v>0.48541666666666666</v>
      </c>
      <c r="G3176">
        <v>145</v>
      </c>
      <c r="H3176" t="s">
        <v>27</v>
      </c>
      <c r="I3176" t="str">
        <f>CONCATENATE(Table4[[#This Row],[house_number]]," ",Table4[[#This Row],[street_name]], ", New York, NY")</f>
        <v>145 W 138th St, New York, NY</v>
      </c>
    </row>
    <row r="3177" spans="1:9" x14ac:dyDescent="0.25">
      <c r="A3177">
        <v>7097838875</v>
      </c>
      <c r="B3177" s="5">
        <v>41575</v>
      </c>
      <c r="C3177">
        <v>21</v>
      </c>
      <c r="D3177">
        <f>VLOOKUP(Table4[[#This Row],[violation_code]],Table2[[#All],[violation_code]:[category]],3,FALSE)</f>
        <v>1</v>
      </c>
      <c r="E3177">
        <v>349570</v>
      </c>
      <c r="F3177" s="4">
        <v>0.47500000000000003</v>
      </c>
      <c r="G3177">
        <v>55</v>
      </c>
      <c r="H3177" t="s">
        <v>98</v>
      </c>
      <c r="I3177" t="str">
        <f>CONCATENATE(Table4[[#This Row],[house_number]]," ",Table4[[#This Row],[street_name]], ", New York, NY")</f>
        <v>55 La Salle St, New York, NY</v>
      </c>
    </row>
    <row r="3178" spans="1:9" x14ac:dyDescent="0.25">
      <c r="A3178">
        <v>7097838863</v>
      </c>
      <c r="B3178" s="5">
        <v>41575</v>
      </c>
      <c r="C3178">
        <v>21</v>
      </c>
      <c r="D3178">
        <f>VLOOKUP(Table4[[#This Row],[violation_code]],Table2[[#All],[violation_code]:[category]],3,FALSE)</f>
        <v>1</v>
      </c>
      <c r="E3178">
        <v>349570</v>
      </c>
      <c r="F3178" s="4">
        <v>0.46875</v>
      </c>
      <c r="G3178">
        <v>35</v>
      </c>
      <c r="H3178" t="s">
        <v>52</v>
      </c>
      <c r="I3178" t="str">
        <f>CONCATENATE(Table4[[#This Row],[house_number]]," ",Table4[[#This Row],[street_name]], ", New York, NY")</f>
        <v>35 Claremont Ave, New York, NY</v>
      </c>
    </row>
    <row r="3179" spans="1:9" x14ac:dyDescent="0.25">
      <c r="A3179">
        <v>7097838802</v>
      </c>
      <c r="B3179" s="5">
        <v>41575</v>
      </c>
      <c r="C3179">
        <v>21</v>
      </c>
      <c r="D3179">
        <f>VLOOKUP(Table4[[#This Row],[violation_code]],Table2[[#All],[violation_code]:[category]],3,FALSE)</f>
        <v>1</v>
      </c>
      <c r="E3179">
        <v>349570</v>
      </c>
      <c r="F3179" s="4">
        <v>0.40902777777777777</v>
      </c>
      <c r="G3179">
        <v>380</v>
      </c>
      <c r="H3179" t="s">
        <v>62</v>
      </c>
      <c r="I3179" t="str">
        <f>CONCATENATE(Table4[[#This Row],[house_number]]," ",Table4[[#This Row],[street_name]], ", New York, NY")</f>
        <v>380 Lenox Ave, New York, NY</v>
      </c>
    </row>
    <row r="3180" spans="1:9" x14ac:dyDescent="0.25">
      <c r="A3180">
        <v>7097838796</v>
      </c>
      <c r="B3180" s="5">
        <v>41575</v>
      </c>
      <c r="C3180">
        <v>21</v>
      </c>
      <c r="D3180">
        <f>VLOOKUP(Table4[[#This Row],[violation_code]],Table2[[#All],[violation_code]:[category]],3,FALSE)</f>
        <v>1</v>
      </c>
      <c r="E3180">
        <v>349570</v>
      </c>
      <c r="F3180" s="4">
        <v>0.40833333333333338</v>
      </c>
      <c r="G3180">
        <v>393</v>
      </c>
      <c r="H3180" t="s">
        <v>62</v>
      </c>
      <c r="I3180" t="str">
        <f>CONCATENATE(Table4[[#This Row],[house_number]]," ",Table4[[#This Row],[street_name]], ", New York, NY")</f>
        <v>393 Lenox Ave, New York, NY</v>
      </c>
    </row>
    <row r="3181" spans="1:9" x14ac:dyDescent="0.25">
      <c r="A3181">
        <v>7097838772</v>
      </c>
      <c r="B3181" s="5">
        <v>41575</v>
      </c>
      <c r="C3181">
        <v>21</v>
      </c>
      <c r="D3181">
        <f>VLOOKUP(Table4[[#This Row],[violation_code]],Table2[[#All],[violation_code]:[category]],3,FALSE)</f>
        <v>1</v>
      </c>
      <c r="E3181">
        <v>349570</v>
      </c>
      <c r="F3181" s="4">
        <v>0.40486111111111112</v>
      </c>
      <c r="G3181">
        <v>1</v>
      </c>
      <c r="H3181" t="s">
        <v>97</v>
      </c>
      <c r="I3181" t="str">
        <f>CONCATENATE(Table4[[#This Row],[house_number]]," ",Table4[[#This Row],[street_name]], ", New York, NY")</f>
        <v>1 W 127th St, New York, NY</v>
      </c>
    </row>
    <row r="3182" spans="1:9" x14ac:dyDescent="0.25">
      <c r="A3182">
        <v>7097838747</v>
      </c>
      <c r="B3182" s="5">
        <v>41575</v>
      </c>
      <c r="C3182">
        <v>21</v>
      </c>
      <c r="D3182">
        <f>VLOOKUP(Table4[[#This Row],[violation_code]],Table2[[#All],[violation_code]:[category]],3,FALSE)</f>
        <v>1</v>
      </c>
      <c r="E3182">
        <v>349570</v>
      </c>
      <c r="F3182" s="4">
        <v>0.37986111111111115</v>
      </c>
      <c r="G3182">
        <v>357</v>
      </c>
      <c r="H3182" t="s">
        <v>97</v>
      </c>
      <c r="I3182" t="str">
        <f>CONCATENATE(Table4[[#This Row],[house_number]]," ",Table4[[#This Row],[street_name]], ", New York, NY")</f>
        <v>357 W 127th St, New York, NY</v>
      </c>
    </row>
    <row r="3183" spans="1:9" x14ac:dyDescent="0.25">
      <c r="A3183">
        <v>7097838723</v>
      </c>
      <c r="B3183" s="5">
        <v>41575</v>
      </c>
      <c r="C3183">
        <v>21</v>
      </c>
      <c r="D3183">
        <f>VLOOKUP(Table4[[#This Row],[violation_code]],Table2[[#All],[violation_code]:[category]],3,FALSE)</f>
        <v>1</v>
      </c>
      <c r="E3183">
        <v>349570</v>
      </c>
      <c r="F3183" s="4">
        <v>0.36319444444444443</v>
      </c>
      <c r="G3183">
        <v>129</v>
      </c>
      <c r="H3183" t="s">
        <v>46</v>
      </c>
      <c r="I3183" t="str">
        <f>CONCATENATE(Table4[[#This Row],[house_number]]," ",Table4[[#This Row],[street_name]], ", New York, NY")</f>
        <v>129 W 120th St, New York, NY</v>
      </c>
    </row>
    <row r="3184" spans="1:9" x14ac:dyDescent="0.25">
      <c r="A3184">
        <v>7097838711</v>
      </c>
      <c r="B3184" s="5">
        <v>41575</v>
      </c>
      <c r="C3184">
        <v>21</v>
      </c>
      <c r="D3184">
        <f>VLOOKUP(Table4[[#This Row],[violation_code]],Table2[[#All],[violation_code]:[category]],3,FALSE)</f>
        <v>1</v>
      </c>
      <c r="E3184">
        <v>349570</v>
      </c>
      <c r="F3184" s="4">
        <v>0.3611111111111111</v>
      </c>
      <c r="G3184">
        <v>141</v>
      </c>
      <c r="H3184" t="s">
        <v>45</v>
      </c>
      <c r="I3184" t="str">
        <f>CONCATENATE(Table4[[#This Row],[house_number]]," ",Table4[[#This Row],[street_name]], ", New York, NY")</f>
        <v>141 W 122nd St, New York, NY</v>
      </c>
    </row>
    <row r="3185" spans="1:9" x14ac:dyDescent="0.25">
      <c r="A3185">
        <v>7097838700</v>
      </c>
      <c r="B3185" s="5">
        <v>41575</v>
      </c>
      <c r="C3185">
        <v>21</v>
      </c>
      <c r="D3185">
        <f>VLOOKUP(Table4[[#This Row],[violation_code]],Table2[[#All],[violation_code]:[category]],3,FALSE)</f>
        <v>1</v>
      </c>
      <c r="E3185">
        <v>349570</v>
      </c>
      <c r="F3185" s="4">
        <v>0.36041666666666666</v>
      </c>
      <c r="G3185">
        <v>159</v>
      </c>
      <c r="H3185" t="s">
        <v>45</v>
      </c>
      <c r="I3185" t="str">
        <f>CONCATENATE(Table4[[#This Row],[house_number]]," ",Table4[[#This Row],[street_name]], ", New York, NY")</f>
        <v>159 W 122nd St, New York, NY</v>
      </c>
    </row>
    <row r="3186" spans="1:9" x14ac:dyDescent="0.25">
      <c r="A3186">
        <v>7097838681</v>
      </c>
      <c r="B3186" s="5">
        <v>41575</v>
      </c>
      <c r="C3186">
        <v>21</v>
      </c>
      <c r="D3186">
        <f>VLOOKUP(Table4[[#This Row],[violation_code]],Table2[[#All],[violation_code]:[category]],3,FALSE)</f>
        <v>1</v>
      </c>
      <c r="E3186">
        <v>349570</v>
      </c>
      <c r="F3186" s="4">
        <v>0.35833333333333334</v>
      </c>
      <c r="G3186">
        <v>269</v>
      </c>
      <c r="H3186" t="s">
        <v>45</v>
      </c>
      <c r="I3186" t="str">
        <f>CONCATENATE(Table4[[#This Row],[house_number]]," ",Table4[[#This Row],[street_name]], ", New York, NY")</f>
        <v>269 W 122nd St, New York, NY</v>
      </c>
    </row>
    <row r="3187" spans="1:9" x14ac:dyDescent="0.25">
      <c r="A3187">
        <v>7097838670</v>
      </c>
      <c r="B3187" s="5">
        <v>41575</v>
      </c>
      <c r="C3187">
        <v>21</v>
      </c>
      <c r="D3187">
        <f>VLOOKUP(Table4[[#This Row],[violation_code]],Table2[[#All],[violation_code]:[category]],3,FALSE)</f>
        <v>1</v>
      </c>
      <c r="E3187">
        <v>349570</v>
      </c>
      <c r="F3187" s="4">
        <v>0.34861111111111115</v>
      </c>
      <c r="G3187">
        <v>559</v>
      </c>
      <c r="H3187" t="s">
        <v>190</v>
      </c>
      <c r="I3187" t="str">
        <f>CONCATENATE(Table4[[#This Row],[house_number]]," ",Table4[[#This Row],[street_name]], ", New York, NY")</f>
        <v>559 W 152nd St, New York, NY</v>
      </c>
    </row>
    <row r="3188" spans="1:9" x14ac:dyDescent="0.25">
      <c r="A3188">
        <v>7097838656</v>
      </c>
      <c r="B3188" s="5">
        <v>41575</v>
      </c>
      <c r="C3188">
        <v>21</v>
      </c>
      <c r="D3188">
        <f>VLOOKUP(Table4[[#This Row],[violation_code]],Table2[[#All],[violation_code]:[category]],3,FALSE)</f>
        <v>1</v>
      </c>
      <c r="E3188">
        <v>349570</v>
      </c>
      <c r="F3188" s="4">
        <v>0.3430555555555555</v>
      </c>
      <c r="G3188">
        <v>523</v>
      </c>
      <c r="H3188" t="s">
        <v>44</v>
      </c>
      <c r="I3188" t="str">
        <f>CONCATENATE(Table4[[#This Row],[house_number]]," ",Table4[[#This Row],[street_name]], ", New York, NY")</f>
        <v>523 W 149th St, New York, NY</v>
      </c>
    </row>
    <row r="3189" spans="1:9" x14ac:dyDescent="0.25">
      <c r="A3189">
        <v>7097838632</v>
      </c>
      <c r="B3189" s="5">
        <v>41575</v>
      </c>
      <c r="C3189">
        <v>21</v>
      </c>
      <c r="D3189">
        <f>VLOOKUP(Table4[[#This Row],[violation_code]],Table2[[#All],[violation_code]:[category]],3,FALSE)</f>
        <v>1</v>
      </c>
      <c r="E3189">
        <v>349570</v>
      </c>
      <c r="F3189" s="4">
        <v>0.34027777777777773</v>
      </c>
      <c r="G3189">
        <v>1792</v>
      </c>
      <c r="H3189" t="s">
        <v>16</v>
      </c>
      <c r="I3189" t="str">
        <f>CONCATENATE(Table4[[#This Row],[house_number]]," ",Table4[[#This Row],[street_name]], ", New York, NY")</f>
        <v>1792 Amsterdam Ave, New York, NY</v>
      </c>
    </row>
    <row r="3190" spans="1:9" x14ac:dyDescent="0.25">
      <c r="A3190">
        <v>7097838619</v>
      </c>
      <c r="B3190" s="5">
        <v>41575</v>
      </c>
      <c r="C3190">
        <v>21</v>
      </c>
      <c r="D3190">
        <f>VLOOKUP(Table4[[#This Row],[violation_code]],Table2[[#All],[violation_code]:[category]],3,FALSE)</f>
        <v>1</v>
      </c>
      <c r="E3190">
        <v>349570</v>
      </c>
      <c r="F3190" s="4">
        <v>0.33958333333333335</v>
      </c>
      <c r="G3190">
        <v>501</v>
      </c>
      <c r="H3190" t="s">
        <v>44</v>
      </c>
      <c r="I3190" t="str">
        <f>CONCATENATE(Table4[[#This Row],[house_number]]," ",Table4[[#This Row],[street_name]], ", New York, NY")</f>
        <v>501 W 149th St, New York, NY</v>
      </c>
    </row>
    <row r="3191" spans="1:9" x14ac:dyDescent="0.25">
      <c r="A3191">
        <v>7097838607</v>
      </c>
      <c r="B3191" s="5">
        <v>41575</v>
      </c>
      <c r="C3191">
        <v>21</v>
      </c>
      <c r="D3191">
        <f>VLOOKUP(Table4[[#This Row],[violation_code]],Table2[[#All],[violation_code]:[category]],3,FALSE)</f>
        <v>1</v>
      </c>
      <c r="E3191">
        <v>349570</v>
      </c>
      <c r="F3191" s="4">
        <v>0.33749999999999997</v>
      </c>
      <c r="G3191">
        <v>565</v>
      </c>
      <c r="H3191" t="s">
        <v>55</v>
      </c>
      <c r="I3191" t="str">
        <f>CONCATENATE(Table4[[#This Row],[house_number]]," ",Table4[[#This Row],[street_name]], ", New York, NY")</f>
        <v>565 W 148th St, New York, NY</v>
      </c>
    </row>
    <row r="3192" spans="1:9" x14ac:dyDescent="0.25">
      <c r="A3192">
        <v>7097838590</v>
      </c>
      <c r="B3192" s="5">
        <v>41575</v>
      </c>
      <c r="C3192">
        <v>21</v>
      </c>
      <c r="D3192">
        <f>VLOOKUP(Table4[[#This Row],[violation_code]],Table2[[#All],[violation_code]:[category]],3,FALSE)</f>
        <v>1</v>
      </c>
      <c r="E3192">
        <v>349570</v>
      </c>
      <c r="F3192" s="4">
        <v>0.32013888888888892</v>
      </c>
      <c r="G3192">
        <v>2686</v>
      </c>
      <c r="H3192" t="s">
        <v>17</v>
      </c>
      <c r="I3192" t="str">
        <f>CONCATENATE(Table4[[#This Row],[house_number]]," ",Table4[[#This Row],[street_name]], ", New York, NY")</f>
        <v>2686 Broadway, New York, NY</v>
      </c>
    </row>
    <row r="3193" spans="1:9" x14ac:dyDescent="0.25">
      <c r="A3193">
        <v>7097838577</v>
      </c>
      <c r="B3193" s="5">
        <v>41575</v>
      </c>
      <c r="C3193">
        <v>21</v>
      </c>
      <c r="D3193">
        <f>VLOOKUP(Table4[[#This Row],[violation_code]],Table2[[#All],[violation_code]:[category]],3,FALSE)</f>
        <v>1</v>
      </c>
      <c r="E3193">
        <v>349570</v>
      </c>
      <c r="F3193" s="4">
        <v>0.31736111111111115</v>
      </c>
      <c r="G3193">
        <v>2652</v>
      </c>
      <c r="H3193" t="s">
        <v>17</v>
      </c>
      <c r="I3193" t="str">
        <f>CONCATENATE(Table4[[#This Row],[house_number]]," ",Table4[[#This Row],[street_name]], ", New York, NY")</f>
        <v>2652 Broadway, New York, NY</v>
      </c>
    </row>
    <row r="3194" spans="1:9" x14ac:dyDescent="0.25">
      <c r="A3194">
        <v>7097838565</v>
      </c>
      <c r="B3194" s="5">
        <v>41575</v>
      </c>
      <c r="C3194">
        <v>21</v>
      </c>
      <c r="D3194">
        <f>VLOOKUP(Table4[[#This Row],[violation_code]],Table2[[#All],[violation_code]:[category]],3,FALSE)</f>
        <v>1</v>
      </c>
      <c r="E3194">
        <v>349570</v>
      </c>
      <c r="F3194" s="4">
        <v>0.30416666666666664</v>
      </c>
      <c r="G3194">
        <v>775</v>
      </c>
      <c r="H3194" t="s">
        <v>14</v>
      </c>
      <c r="I3194" t="str">
        <f>CONCATENATE(Table4[[#This Row],[house_number]]," ",Table4[[#This Row],[street_name]], ", New York, NY")</f>
        <v>775 Columbus Ave, New York, NY</v>
      </c>
    </row>
    <row r="3195" spans="1:9" x14ac:dyDescent="0.25">
      <c r="A3195">
        <v>7097838553</v>
      </c>
      <c r="B3195" s="5">
        <v>41575</v>
      </c>
      <c r="C3195">
        <v>21</v>
      </c>
      <c r="D3195">
        <f>VLOOKUP(Table4[[#This Row],[violation_code]],Table2[[#All],[violation_code]:[category]],3,FALSE)</f>
        <v>1</v>
      </c>
      <c r="E3195">
        <v>349570</v>
      </c>
      <c r="F3195" s="4">
        <v>0.30277777777777776</v>
      </c>
      <c r="G3195">
        <v>808</v>
      </c>
      <c r="H3195" t="s">
        <v>14</v>
      </c>
      <c r="I3195" t="str">
        <f>CONCATENATE(Table4[[#This Row],[house_number]]," ",Table4[[#This Row],[street_name]], ", New York, NY")</f>
        <v>808 Columbus Ave, New York, NY</v>
      </c>
    </row>
    <row r="3196" spans="1:9" x14ac:dyDescent="0.25">
      <c r="A3196">
        <v>7097838528</v>
      </c>
      <c r="B3196" s="5">
        <v>41575</v>
      </c>
      <c r="C3196">
        <v>21</v>
      </c>
      <c r="D3196">
        <f>VLOOKUP(Table4[[#This Row],[violation_code]],Table2[[#All],[violation_code]:[category]],3,FALSE)</f>
        <v>1</v>
      </c>
      <c r="E3196">
        <v>349570</v>
      </c>
      <c r="F3196" s="4">
        <v>0.29722222222222222</v>
      </c>
      <c r="G3196">
        <v>984</v>
      </c>
      <c r="H3196" t="s">
        <v>14</v>
      </c>
      <c r="I3196" t="str">
        <f>CONCATENATE(Table4[[#This Row],[house_number]]," ",Table4[[#This Row],[street_name]], ", New York, NY")</f>
        <v>984 Columbus Ave, New York, NY</v>
      </c>
    </row>
    <row r="3197" spans="1:9" x14ac:dyDescent="0.25">
      <c r="A3197">
        <v>7097838516</v>
      </c>
      <c r="B3197" s="5">
        <v>41575</v>
      </c>
      <c r="C3197">
        <v>21</v>
      </c>
      <c r="D3197">
        <f>VLOOKUP(Table4[[#This Row],[violation_code]],Table2[[#All],[violation_code]:[category]],3,FALSE)</f>
        <v>1</v>
      </c>
      <c r="E3197">
        <v>349570</v>
      </c>
      <c r="F3197" s="4">
        <v>0.29583333333333334</v>
      </c>
      <c r="G3197">
        <v>988</v>
      </c>
      <c r="H3197" t="s">
        <v>14</v>
      </c>
      <c r="I3197" t="str">
        <f>CONCATENATE(Table4[[#This Row],[house_number]]," ",Table4[[#This Row],[street_name]], ", New York, NY")</f>
        <v>988 Columbus Ave, New York, NY</v>
      </c>
    </row>
    <row r="3198" spans="1:9" x14ac:dyDescent="0.25">
      <c r="A3198">
        <v>7097838504</v>
      </c>
      <c r="B3198" s="5">
        <v>41575</v>
      </c>
      <c r="C3198">
        <v>40</v>
      </c>
      <c r="D3198">
        <f>VLOOKUP(Table4[[#This Row],[violation_code]],Table2[[#All],[violation_code]:[category]],3,FALSE)</f>
        <v>2</v>
      </c>
      <c r="E3198">
        <v>349570</v>
      </c>
      <c r="F3198" s="4">
        <v>0.24652777777777779</v>
      </c>
      <c r="G3198">
        <v>201</v>
      </c>
      <c r="H3198" t="s">
        <v>182</v>
      </c>
      <c r="I3198" t="str">
        <f>CONCATENATE(Table4[[#This Row],[house_number]]," ",Table4[[#This Row],[street_name]], ", New York, NY")</f>
        <v>201 W 105th St, New York, NY</v>
      </c>
    </row>
    <row r="3199" spans="1:9" x14ac:dyDescent="0.25">
      <c r="A3199">
        <v>7097838498</v>
      </c>
      <c r="B3199" s="5">
        <v>41575</v>
      </c>
      <c r="C3199">
        <v>40</v>
      </c>
      <c r="D3199">
        <f>VLOOKUP(Table4[[#This Row],[violation_code]],Table2[[#All],[violation_code]:[category]],3,FALSE)</f>
        <v>2</v>
      </c>
      <c r="E3199">
        <v>349570</v>
      </c>
      <c r="F3199" s="4">
        <v>0.24305555555555555</v>
      </c>
      <c r="G3199">
        <v>78</v>
      </c>
      <c r="H3199" t="s">
        <v>160</v>
      </c>
      <c r="I3199" t="str">
        <f>CONCATENATE(Table4[[#This Row],[house_number]]," ",Table4[[#This Row],[street_name]], ", New York, NY")</f>
        <v>78 Manhattan Ave, New York, NY</v>
      </c>
    </row>
    <row r="3200" spans="1:9" x14ac:dyDescent="0.25">
      <c r="A3200">
        <v>7097838474</v>
      </c>
      <c r="B3200" s="5">
        <v>41575</v>
      </c>
      <c r="C3200">
        <v>40</v>
      </c>
      <c r="D3200">
        <f>VLOOKUP(Table4[[#This Row],[violation_code]],Table2[[#All],[violation_code]:[category]],3,FALSE)</f>
        <v>2</v>
      </c>
      <c r="E3200">
        <v>349570</v>
      </c>
      <c r="F3200" s="4">
        <v>0.2388888888888889</v>
      </c>
      <c r="G3200">
        <v>204</v>
      </c>
      <c r="H3200" t="s">
        <v>160</v>
      </c>
      <c r="I3200" t="str">
        <f>CONCATENATE(Table4[[#This Row],[house_number]]," ",Table4[[#This Row],[street_name]], ", New York, NY")</f>
        <v>204 Manhattan Ave, New York, NY</v>
      </c>
    </row>
    <row r="3201" spans="1:9" x14ac:dyDescent="0.25">
      <c r="A3201">
        <v>7097838462</v>
      </c>
      <c r="B3201" s="5">
        <v>41575</v>
      </c>
      <c r="C3201">
        <v>40</v>
      </c>
      <c r="D3201">
        <f>VLOOKUP(Table4[[#This Row],[violation_code]],Table2[[#All],[violation_code]:[category]],3,FALSE)</f>
        <v>2</v>
      </c>
      <c r="E3201">
        <v>349570</v>
      </c>
      <c r="F3201" s="4">
        <v>0.23402777777777781</v>
      </c>
      <c r="G3201">
        <v>127</v>
      </c>
      <c r="H3201" t="s">
        <v>15</v>
      </c>
      <c r="I3201" t="str">
        <f>CONCATENATE(Table4[[#This Row],[house_number]]," ",Table4[[#This Row],[street_name]], ", New York, NY")</f>
        <v>127 W 111th St, New York, NY</v>
      </c>
    </row>
    <row r="3202" spans="1:9" x14ac:dyDescent="0.25">
      <c r="A3202">
        <v>7097838954</v>
      </c>
      <c r="B3202" s="5">
        <v>41575</v>
      </c>
      <c r="C3202">
        <v>21</v>
      </c>
      <c r="D3202">
        <f>VLOOKUP(Table4[[#This Row],[violation_code]],Table2[[#All],[violation_code]:[category]],3,FALSE)</f>
        <v>1</v>
      </c>
      <c r="E3202">
        <v>349570</v>
      </c>
      <c r="F3202" s="4">
        <v>0.50208333333333333</v>
      </c>
      <c r="G3202">
        <v>211</v>
      </c>
      <c r="H3202" t="s">
        <v>38</v>
      </c>
      <c r="I3202" t="str">
        <f>CONCATENATE(Table4[[#This Row],[house_number]]," ",Table4[[#This Row],[street_name]], ", New York, NY")</f>
        <v>211 W 139th St, New York, NY</v>
      </c>
    </row>
    <row r="3203" spans="1:9" x14ac:dyDescent="0.25">
      <c r="A3203">
        <v>7097838942</v>
      </c>
      <c r="B3203" s="5">
        <v>41575</v>
      </c>
      <c r="C3203">
        <v>21</v>
      </c>
      <c r="D3203">
        <f>VLOOKUP(Table4[[#This Row],[violation_code]],Table2[[#All],[violation_code]:[category]],3,FALSE)</f>
        <v>1</v>
      </c>
      <c r="E3203">
        <v>349570</v>
      </c>
      <c r="F3203" s="4">
        <v>0.4993055555555555</v>
      </c>
      <c r="G3203">
        <v>15</v>
      </c>
      <c r="H3203" t="s">
        <v>38</v>
      </c>
      <c r="I3203" t="str">
        <f>CONCATENATE(Table4[[#This Row],[house_number]]," ",Table4[[#This Row],[street_name]], ", New York, NY")</f>
        <v>15 W 139th St, New York, NY</v>
      </c>
    </row>
    <row r="3204" spans="1:9" x14ac:dyDescent="0.25">
      <c r="A3204">
        <v>7097838930</v>
      </c>
      <c r="B3204" s="5">
        <v>41575</v>
      </c>
      <c r="C3204">
        <v>21</v>
      </c>
      <c r="D3204">
        <f>VLOOKUP(Table4[[#This Row],[violation_code]],Table2[[#All],[violation_code]:[category]],3,FALSE)</f>
        <v>1</v>
      </c>
      <c r="E3204">
        <v>349570</v>
      </c>
      <c r="F3204" s="4">
        <v>0.49791666666666662</v>
      </c>
      <c r="G3204">
        <v>560</v>
      </c>
      <c r="H3204" t="s">
        <v>62</v>
      </c>
      <c r="I3204" t="str">
        <f>CONCATENATE(Table4[[#This Row],[house_number]]," ",Table4[[#This Row],[street_name]], ", New York, NY")</f>
        <v>560 Lenox Ave, New York, NY</v>
      </c>
    </row>
    <row r="3205" spans="1:9" x14ac:dyDescent="0.25">
      <c r="A3205">
        <v>7097838917</v>
      </c>
      <c r="B3205" s="5">
        <v>41575</v>
      </c>
      <c r="C3205">
        <v>21</v>
      </c>
      <c r="D3205">
        <f>VLOOKUP(Table4[[#This Row],[violation_code]],Table2[[#All],[violation_code]:[category]],3,FALSE)</f>
        <v>1</v>
      </c>
      <c r="E3205">
        <v>349570</v>
      </c>
      <c r="F3205" s="4">
        <v>0.49236111111111108</v>
      </c>
      <c r="G3205">
        <v>297</v>
      </c>
      <c r="H3205" t="s">
        <v>25</v>
      </c>
      <c r="I3205" t="str">
        <f>CONCATENATE(Table4[[#This Row],[house_number]]," ",Table4[[#This Row],[street_name]], ", New York, NY")</f>
        <v>297 W 137th St, New York, NY</v>
      </c>
    </row>
    <row r="3206" spans="1:9" x14ac:dyDescent="0.25">
      <c r="A3206">
        <v>7097838851</v>
      </c>
      <c r="B3206" s="5">
        <v>41575</v>
      </c>
      <c r="C3206">
        <v>21</v>
      </c>
      <c r="D3206">
        <f>VLOOKUP(Table4[[#This Row],[violation_code]],Table2[[#All],[violation_code]:[category]],3,FALSE)</f>
        <v>1</v>
      </c>
      <c r="E3206">
        <v>349570</v>
      </c>
      <c r="F3206" s="4">
        <v>0.4680555555555555</v>
      </c>
      <c r="G3206">
        <v>25</v>
      </c>
      <c r="H3206" t="s">
        <v>52</v>
      </c>
      <c r="I3206" t="str">
        <f>CONCATENATE(Table4[[#This Row],[house_number]]," ",Table4[[#This Row],[street_name]], ", New York, NY")</f>
        <v>25 Claremont Ave, New York, NY</v>
      </c>
    </row>
    <row r="3207" spans="1:9" x14ac:dyDescent="0.25">
      <c r="A3207">
        <v>7097838840</v>
      </c>
      <c r="B3207" s="5">
        <v>41575</v>
      </c>
      <c r="C3207">
        <v>21</v>
      </c>
      <c r="D3207">
        <f>VLOOKUP(Table4[[#This Row],[violation_code]],Table2[[#All],[violation_code]:[category]],3,FALSE)</f>
        <v>1</v>
      </c>
      <c r="E3207">
        <v>349570</v>
      </c>
      <c r="F3207" s="4">
        <v>0.46736111111111112</v>
      </c>
      <c r="G3207">
        <v>15</v>
      </c>
      <c r="H3207" t="s">
        <v>52</v>
      </c>
      <c r="I3207" t="str">
        <f>CONCATENATE(Table4[[#This Row],[house_number]]," ",Table4[[#This Row],[street_name]], ", New York, NY")</f>
        <v>15 Claremont Ave, New York, NY</v>
      </c>
    </row>
    <row r="3208" spans="1:9" x14ac:dyDescent="0.25">
      <c r="A3208">
        <v>7097838838</v>
      </c>
      <c r="B3208" s="5">
        <v>41575</v>
      </c>
      <c r="C3208">
        <v>21</v>
      </c>
      <c r="D3208">
        <f>VLOOKUP(Table4[[#This Row],[violation_code]],Table2[[#All],[violation_code]:[category]],3,FALSE)</f>
        <v>1</v>
      </c>
      <c r="E3208">
        <v>349570</v>
      </c>
      <c r="F3208" s="4">
        <v>0.46597222222222223</v>
      </c>
      <c r="G3208">
        <v>600</v>
      </c>
      <c r="H3208" t="s">
        <v>102</v>
      </c>
      <c r="I3208" t="str">
        <f>CONCATENATE(Table4[[#This Row],[house_number]]," ",Table4[[#This Row],[street_name]], ", New York, NY")</f>
        <v>600 W 116th St, New York, NY</v>
      </c>
    </row>
    <row r="3209" spans="1:9" x14ac:dyDescent="0.25">
      <c r="A3209">
        <v>7097838826</v>
      </c>
      <c r="B3209" s="5">
        <v>41575</v>
      </c>
      <c r="C3209">
        <v>21</v>
      </c>
      <c r="D3209">
        <f>VLOOKUP(Table4[[#This Row],[violation_code]],Table2[[#All],[violation_code]:[category]],3,FALSE)</f>
        <v>1</v>
      </c>
      <c r="E3209">
        <v>349570</v>
      </c>
      <c r="F3209" s="4">
        <v>0.46458333333333335</v>
      </c>
      <c r="G3209">
        <v>600</v>
      </c>
      <c r="H3209" t="s">
        <v>102</v>
      </c>
      <c r="I3209" t="str">
        <f>CONCATENATE(Table4[[#This Row],[house_number]]," ",Table4[[#This Row],[street_name]], ", New York, NY")</f>
        <v>600 W 116th St, New York, NY</v>
      </c>
    </row>
    <row r="3210" spans="1:9" x14ac:dyDescent="0.25">
      <c r="A3210">
        <v>7097838814</v>
      </c>
      <c r="B3210" s="5">
        <v>41575</v>
      </c>
      <c r="C3210">
        <v>21</v>
      </c>
      <c r="D3210">
        <f>VLOOKUP(Table4[[#This Row],[violation_code]],Table2[[#All],[violation_code]:[category]],3,FALSE)</f>
        <v>1</v>
      </c>
      <c r="E3210">
        <v>349570</v>
      </c>
      <c r="F3210" s="4">
        <v>0.41666666666666669</v>
      </c>
      <c r="G3210">
        <v>101</v>
      </c>
      <c r="H3210" t="s">
        <v>23</v>
      </c>
      <c r="I3210" t="str">
        <f>CONCATENATE(Table4[[#This Row],[house_number]]," ",Table4[[#This Row],[street_name]], ", New York, NY")</f>
        <v>101 W 130th St, New York, NY</v>
      </c>
    </row>
    <row r="3211" spans="1:9" x14ac:dyDescent="0.25">
      <c r="A3211">
        <v>7097838784</v>
      </c>
      <c r="B3211" s="5">
        <v>41575</v>
      </c>
      <c r="C3211">
        <v>21</v>
      </c>
      <c r="D3211">
        <f>VLOOKUP(Table4[[#This Row],[violation_code]],Table2[[#All],[violation_code]:[category]],3,FALSE)</f>
        <v>1</v>
      </c>
      <c r="E3211">
        <v>349570</v>
      </c>
      <c r="F3211" s="4">
        <v>0.4055555555555555</v>
      </c>
      <c r="G3211">
        <v>31</v>
      </c>
      <c r="H3211" t="s">
        <v>97</v>
      </c>
      <c r="I3211" t="str">
        <f>CONCATENATE(Table4[[#This Row],[house_number]]," ",Table4[[#This Row],[street_name]], ", New York, NY")</f>
        <v>31 W 127th St, New York, NY</v>
      </c>
    </row>
    <row r="3212" spans="1:9" x14ac:dyDescent="0.25">
      <c r="A3212">
        <v>7097838760</v>
      </c>
      <c r="B3212" s="5">
        <v>41575</v>
      </c>
      <c r="C3212">
        <v>21</v>
      </c>
      <c r="D3212">
        <f>VLOOKUP(Table4[[#This Row],[violation_code]],Table2[[#All],[violation_code]:[category]],3,FALSE)</f>
        <v>1</v>
      </c>
      <c r="E3212">
        <v>349570</v>
      </c>
      <c r="F3212" s="4">
        <v>0.40347222222222223</v>
      </c>
      <c r="G3212">
        <v>2080</v>
      </c>
      <c r="H3212" t="s">
        <v>156</v>
      </c>
      <c r="I3212" t="str">
        <f>CONCATENATE(Table4[[#This Row],[house_number]]," ",Table4[[#This Row],[street_name]], ", New York, NY")</f>
        <v>2080 5th Ave, New York, NY</v>
      </c>
    </row>
    <row r="3213" spans="1:9" x14ac:dyDescent="0.25">
      <c r="A3213">
        <v>7097838759</v>
      </c>
      <c r="B3213" s="5">
        <v>41575</v>
      </c>
      <c r="C3213">
        <v>21</v>
      </c>
      <c r="D3213">
        <f>VLOOKUP(Table4[[#This Row],[violation_code]],Table2[[#All],[violation_code]:[category]],3,FALSE)</f>
        <v>1</v>
      </c>
      <c r="E3213">
        <v>349570</v>
      </c>
      <c r="F3213" s="4">
        <v>0.40069444444444446</v>
      </c>
      <c r="G3213">
        <v>77</v>
      </c>
      <c r="H3213" t="s">
        <v>79</v>
      </c>
      <c r="I3213" t="str">
        <f>CONCATENATE(Table4[[#This Row],[house_number]]," ",Table4[[#This Row],[street_name]], ", New York, NY")</f>
        <v>77 W 128th St, New York, NY</v>
      </c>
    </row>
    <row r="3214" spans="1:9" x14ac:dyDescent="0.25">
      <c r="A3214">
        <v>7097838735</v>
      </c>
      <c r="B3214" s="5">
        <v>41575</v>
      </c>
      <c r="C3214">
        <v>21</v>
      </c>
      <c r="D3214">
        <f>VLOOKUP(Table4[[#This Row],[violation_code]],Table2[[#All],[violation_code]:[category]],3,FALSE)</f>
        <v>1</v>
      </c>
      <c r="E3214">
        <v>349570</v>
      </c>
      <c r="F3214" s="4">
        <v>0.36458333333333331</v>
      </c>
      <c r="G3214">
        <v>1970</v>
      </c>
      <c r="H3214" t="s">
        <v>90</v>
      </c>
      <c r="I3214" t="str">
        <f>CONCATENATE(Table4[[#This Row],[house_number]]," ",Table4[[#This Row],[street_name]], ", New York, NY")</f>
        <v>1970 Adam Clayton Powell, New York, NY</v>
      </c>
    </row>
    <row r="3215" spans="1:9" x14ac:dyDescent="0.25">
      <c r="A3215">
        <v>7097838693</v>
      </c>
      <c r="B3215" s="5">
        <v>41575</v>
      </c>
      <c r="C3215">
        <v>21</v>
      </c>
      <c r="D3215">
        <f>VLOOKUP(Table4[[#This Row],[violation_code]],Table2[[#All],[violation_code]:[category]],3,FALSE)</f>
        <v>1</v>
      </c>
      <c r="E3215">
        <v>349570</v>
      </c>
      <c r="F3215" s="4">
        <v>0.35902777777777778</v>
      </c>
      <c r="G3215">
        <v>259</v>
      </c>
      <c r="H3215" t="s">
        <v>45</v>
      </c>
      <c r="I3215" t="str">
        <f>CONCATENATE(Table4[[#This Row],[house_number]]," ",Table4[[#This Row],[street_name]], ", New York, NY")</f>
        <v>259 W 122nd St, New York, NY</v>
      </c>
    </row>
    <row r="3216" spans="1:9" x14ac:dyDescent="0.25">
      <c r="A3216">
        <v>7097838668</v>
      </c>
      <c r="B3216" s="5">
        <v>41575</v>
      </c>
      <c r="C3216">
        <v>21</v>
      </c>
      <c r="D3216">
        <f>VLOOKUP(Table4[[#This Row],[violation_code]],Table2[[#All],[violation_code]:[category]],3,FALSE)</f>
        <v>1</v>
      </c>
      <c r="E3216">
        <v>349570</v>
      </c>
      <c r="F3216" s="4">
        <v>0.34375</v>
      </c>
      <c r="G3216">
        <v>529</v>
      </c>
      <c r="H3216" t="s">
        <v>44</v>
      </c>
      <c r="I3216" t="str">
        <f>CONCATENATE(Table4[[#This Row],[house_number]]," ",Table4[[#This Row],[street_name]], ", New York, NY")</f>
        <v>529 W 149th St, New York, NY</v>
      </c>
    </row>
    <row r="3217" spans="1:9" x14ac:dyDescent="0.25">
      <c r="A3217">
        <v>7097838644</v>
      </c>
      <c r="B3217" s="5">
        <v>41575</v>
      </c>
      <c r="C3217">
        <v>19</v>
      </c>
      <c r="D3217">
        <f>VLOOKUP(Table4[[#This Row],[violation_code]],Table2[[#All],[violation_code]:[category]],3,FALSE)</f>
        <v>2</v>
      </c>
      <c r="E3217">
        <v>349570</v>
      </c>
      <c r="F3217" s="4">
        <v>0.34166666666666662</v>
      </c>
      <c r="G3217">
        <v>1787</v>
      </c>
      <c r="H3217" t="s">
        <v>16</v>
      </c>
      <c r="I3217" t="str">
        <f>CONCATENATE(Table4[[#This Row],[house_number]]," ",Table4[[#This Row],[street_name]], ", New York, NY")</f>
        <v>1787 Amsterdam Ave, New York, NY</v>
      </c>
    </row>
    <row r="3218" spans="1:9" x14ac:dyDescent="0.25">
      <c r="A3218">
        <v>7097838620</v>
      </c>
      <c r="B3218" s="5">
        <v>41575</v>
      </c>
      <c r="C3218">
        <v>21</v>
      </c>
      <c r="D3218">
        <f>VLOOKUP(Table4[[#This Row],[violation_code]],Table2[[#All],[violation_code]:[category]],3,FALSE)</f>
        <v>1</v>
      </c>
      <c r="E3218">
        <v>349570</v>
      </c>
      <c r="F3218" s="4">
        <v>0.33958333333333335</v>
      </c>
      <c r="G3218">
        <v>501</v>
      </c>
      <c r="H3218" t="s">
        <v>44</v>
      </c>
      <c r="I3218" t="str">
        <f>CONCATENATE(Table4[[#This Row],[house_number]]," ",Table4[[#This Row],[street_name]], ", New York, NY")</f>
        <v>501 W 149th St, New York, NY</v>
      </c>
    </row>
    <row r="3219" spans="1:9" x14ac:dyDescent="0.25">
      <c r="A3219">
        <v>7097838589</v>
      </c>
      <c r="B3219" s="5">
        <v>41575</v>
      </c>
      <c r="C3219">
        <v>21</v>
      </c>
      <c r="D3219">
        <f>VLOOKUP(Table4[[#This Row],[violation_code]],Table2[[#All],[violation_code]:[category]],3,FALSE)</f>
        <v>1</v>
      </c>
      <c r="E3219">
        <v>349570</v>
      </c>
      <c r="F3219" s="4">
        <v>0.31944444444444448</v>
      </c>
      <c r="G3219">
        <v>2688</v>
      </c>
      <c r="H3219" t="s">
        <v>17</v>
      </c>
      <c r="I3219" t="str">
        <f>CONCATENATE(Table4[[#This Row],[house_number]]," ",Table4[[#This Row],[street_name]], ", New York, NY")</f>
        <v>2688 Broadway, New York, NY</v>
      </c>
    </row>
    <row r="3220" spans="1:9" x14ac:dyDescent="0.25">
      <c r="A3220">
        <v>7097838541</v>
      </c>
      <c r="B3220" s="5">
        <v>41575</v>
      </c>
      <c r="C3220">
        <v>21</v>
      </c>
      <c r="D3220">
        <f>VLOOKUP(Table4[[#This Row],[violation_code]],Table2[[#All],[violation_code]:[category]],3,FALSE)</f>
        <v>1</v>
      </c>
      <c r="E3220">
        <v>349570</v>
      </c>
      <c r="F3220" s="4">
        <v>0.30138888888888887</v>
      </c>
      <c r="G3220">
        <v>808</v>
      </c>
      <c r="H3220" t="s">
        <v>14</v>
      </c>
      <c r="I3220" t="str">
        <f>CONCATENATE(Table4[[#This Row],[house_number]]," ",Table4[[#This Row],[street_name]], ", New York, NY")</f>
        <v>808 Columbus Ave, New York, NY</v>
      </c>
    </row>
    <row r="3221" spans="1:9" x14ac:dyDescent="0.25">
      <c r="A3221">
        <v>7097838530</v>
      </c>
      <c r="B3221" s="5">
        <v>41575</v>
      </c>
      <c r="C3221">
        <v>21</v>
      </c>
      <c r="D3221">
        <f>VLOOKUP(Table4[[#This Row],[violation_code]],Table2[[#All],[violation_code]:[category]],3,FALSE)</f>
        <v>1</v>
      </c>
      <c r="E3221">
        <v>349570</v>
      </c>
      <c r="F3221" s="4">
        <v>0.29930555555555555</v>
      </c>
      <c r="G3221">
        <v>865</v>
      </c>
      <c r="H3221" t="s">
        <v>14</v>
      </c>
      <c r="I3221" t="str">
        <f>CONCATENATE(Table4[[#This Row],[house_number]]," ",Table4[[#This Row],[street_name]], ", New York, NY")</f>
        <v>865 Columbus Ave, New York, NY</v>
      </c>
    </row>
    <row r="3222" spans="1:9" x14ac:dyDescent="0.25">
      <c r="A3222">
        <v>7097838486</v>
      </c>
      <c r="B3222" s="5">
        <v>41575</v>
      </c>
      <c r="C3222">
        <v>40</v>
      </c>
      <c r="D3222">
        <f>VLOOKUP(Table4[[#This Row],[violation_code]],Table2[[#All],[violation_code]:[category]],3,FALSE)</f>
        <v>2</v>
      </c>
      <c r="E3222">
        <v>349570</v>
      </c>
      <c r="F3222" s="4">
        <v>0.24236111111111111</v>
      </c>
      <c r="G3222">
        <v>78</v>
      </c>
      <c r="H3222" t="s">
        <v>160</v>
      </c>
      <c r="I3222" t="str">
        <f>CONCATENATE(Table4[[#This Row],[house_number]]," ",Table4[[#This Row],[street_name]], ", New York, NY")</f>
        <v>78 Manhattan Ave, New York, NY</v>
      </c>
    </row>
    <row r="3223" spans="1:9" x14ac:dyDescent="0.25">
      <c r="A3223">
        <v>7097839569</v>
      </c>
      <c r="B3223" s="5">
        <v>41576</v>
      </c>
      <c r="C3223">
        <v>19</v>
      </c>
      <c r="D3223">
        <f>VLOOKUP(Table4[[#This Row],[violation_code]],Table2[[#All],[violation_code]:[category]],3,FALSE)</f>
        <v>2</v>
      </c>
      <c r="E3223">
        <v>349570</v>
      </c>
      <c r="F3223" s="4">
        <v>0.65</v>
      </c>
      <c r="G3223">
        <v>4990</v>
      </c>
      <c r="H3223" t="s">
        <v>17</v>
      </c>
      <c r="I3223" t="str">
        <f>CONCATENATE(Table4[[#This Row],[house_number]]," ",Table4[[#This Row],[street_name]], ", New York, NY")</f>
        <v>4990 Broadway, New York, NY</v>
      </c>
    </row>
    <row r="3224" spans="1:9" x14ac:dyDescent="0.25">
      <c r="A3224">
        <v>7097839521</v>
      </c>
      <c r="B3224" s="5">
        <v>41576</v>
      </c>
      <c r="C3224">
        <v>19</v>
      </c>
      <c r="D3224">
        <f>VLOOKUP(Table4[[#This Row],[violation_code]],Table2[[#All],[violation_code]:[category]],3,FALSE)</f>
        <v>2</v>
      </c>
      <c r="E3224">
        <v>349570</v>
      </c>
      <c r="F3224" s="4">
        <v>0.6166666666666667</v>
      </c>
      <c r="G3224" t="s">
        <v>262</v>
      </c>
      <c r="H3224" t="s">
        <v>40</v>
      </c>
      <c r="I3224" t="str">
        <f>CONCATENATE(Table4[[#This Row],[house_number]]," ",Table4[[#This Row],[street_name]], ", New York, NY")</f>
        <v>161-163 E 116th St, New York, NY</v>
      </c>
    </row>
    <row r="3225" spans="1:9" x14ac:dyDescent="0.25">
      <c r="A3225">
        <v>7097839510</v>
      </c>
      <c r="B3225" s="5">
        <v>41576</v>
      </c>
      <c r="C3225">
        <v>40</v>
      </c>
      <c r="D3225">
        <f>VLOOKUP(Table4[[#This Row],[violation_code]],Table2[[#All],[violation_code]:[category]],3,FALSE)</f>
        <v>2</v>
      </c>
      <c r="E3225">
        <v>349570</v>
      </c>
      <c r="F3225" s="4">
        <v>0.61458333333333337</v>
      </c>
      <c r="G3225">
        <v>218</v>
      </c>
      <c r="H3225" t="s">
        <v>40</v>
      </c>
      <c r="I3225" t="str">
        <f>CONCATENATE(Table4[[#This Row],[house_number]]," ",Table4[[#This Row],[street_name]], ", New York, NY")</f>
        <v>218 E 116th St, New York, NY</v>
      </c>
    </row>
    <row r="3226" spans="1:9" x14ac:dyDescent="0.25">
      <c r="A3226">
        <v>7097839491</v>
      </c>
      <c r="B3226" s="5">
        <v>41576</v>
      </c>
      <c r="C3226">
        <v>14</v>
      </c>
      <c r="D3226">
        <f>VLOOKUP(Table4[[#This Row],[violation_code]],Table2[[#All],[violation_code]:[category]],3,FALSE)</f>
        <v>2</v>
      </c>
      <c r="E3226">
        <v>349570</v>
      </c>
      <c r="F3226" s="4">
        <v>0.60486111111111118</v>
      </c>
      <c r="G3226">
        <v>2360</v>
      </c>
      <c r="H3226" t="s">
        <v>33</v>
      </c>
      <c r="I3226" t="str">
        <f>CONCATENATE(Table4[[#This Row],[house_number]]," ",Table4[[#This Row],[street_name]], ", New York, NY")</f>
        <v>2360 1st Ave, New York, NY</v>
      </c>
    </row>
    <row r="3227" spans="1:9" x14ac:dyDescent="0.25">
      <c r="A3227">
        <v>7097839480</v>
      </c>
      <c r="B3227" s="5">
        <v>41576</v>
      </c>
      <c r="C3227">
        <v>40</v>
      </c>
      <c r="D3227">
        <f>VLOOKUP(Table4[[#This Row],[violation_code]],Table2[[#All],[violation_code]:[category]],3,FALSE)</f>
        <v>2</v>
      </c>
      <c r="E3227">
        <v>349570</v>
      </c>
      <c r="F3227" s="4">
        <v>0.6020833333333333</v>
      </c>
      <c r="G3227">
        <v>324</v>
      </c>
      <c r="H3227" t="s">
        <v>40</v>
      </c>
      <c r="I3227" t="str">
        <f>CONCATENATE(Table4[[#This Row],[house_number]]," ",Table4[[#This Row],[street_name]], ", New York, NY")</f>
        <v>324 E 116th St, New York, NY</v>
      </c>
    </row>
    <row r="3228" spans="1:9" x14ac:dyDescent="0.25">
      <c r="A3228">
        <v>7097839466</v>
      </c>
      <c r="B3228" s="5">
        <v>41576</v>
      </c>
      <c r="C3228">
        <v>73</v>
      </c>
      <c r="D3228">
        <f>VLOOKUP(Table4[[#This Row],[violation_code]],Table2[[#All],[violation_code]:[category]],3,FALSE)</f>
        <v>5</v>
      </c>
      <c r="E3228">
        <v>349570</v>
      </c>
      <c r="F3228" s="4">
        <v>0.59375</v>
      </c>
      <c r="G3228">
        <v>2308</v>
      </c>
      <c r="H3228" t="s">
        <v>30</v>
      </c>
      <c r="I3228" t="str">
        <f>CONCATENATE(Table4[[#This Row],[house_number]]," ",Table4[[#This Row],[street_name]], ", New York, NY")</f>
        <v>2308 2nd Ave, New York, NY</v>
      </c>
    </row>
    <row r="3229" spans="1:9" x14ac:dyDescent="0.25">
      <c r="A3229">
        <v>7097839454</v>
      </c>
      <c r="B3229" s="5">
        <v>41576</v>
      </c>
      <c r="C3229">
        <v>10</v>
      </c>
      <c r="D3229">
        <f>VLOOKUP(Table4[[#This Row],[violation_code]],Table2[[#All],[violation_code]:[category]],3,FALSE)</f>
        <v>2</v>
      </c>
      <c r="E3229">
        <v>349570</v>
      </c>
      <c r="F3229" s="4">
        <v>0.59236111111111112</v>
      </c>
      <c r="G3229">
        <v>2308</v>
      </c>
      <c r="H3229" t="s">
        <v>30</v>
      </c>
      <c r="I3229" t="str">
        <f>CONCATENATE(Table4[[#This Row],[house_number]]," ",Table4[[#This Row],[street_name]], ", New York, NY")</f>
        <v>2308 2nd Ave, New York, NY</v>
      </c>
    </row>
    <row r="3230" spans="1:9" x14ac:dyDescent="0.25">
      <c r="A3230">
        <v>7097839442</v>
      </c>
      <c r="B3230" s="5">
        <v>41576</v>
      </c>
      <c r="C3230">
        <v>18</v>
      </c>
      <c r="D3230">
        <f>VLOOKUP(Table4[[#This Row],[violation_code]],Table2[[#All],[violation_code]:[category]],3,FALSE)</f>
        <v>2</v>
      </c>
      <c r="E3230">
        <v>349570</v>
      </c>
      <c r="F3230" s="4">
        <v>0.58958333333333335</v>
      </c>
      <c r="H3230" t="s">
        <v>30</v>
      </c>
      <c r="I3230" t="str">
        <f>CONCATENATE(Table4[[#This Row],[house_number]]," ",Table4[[#This Row],[street_name]], ", New York, NY")</f>
        <v xml:space="preserve"> 2nd Ave, New York, NY</v>
      </c>
    </row>
    <row r="3231" spans="1:9" x14ac:dyDescent="0.25">
      <c r="A3231">
        <v>7097839314</v>
      </c>
      <c r="B3231" s="5">
        <v>41576</v>
      </c>
      <c r="C3231">
        <v>46</v>
      </c>
      <c r="D3231">
        <f>VLOOKUP(Table4[[#This Row],[violation_code]],Table2[[#All],[violation_code]:[category]],3,FALSE)</f>
        <v>3</v>
      </c>
      <c r="E3231">
        <v>349570</v>
      </c>
      <c r="F3231" s="4">
        <v>0.49513888888888885</v>
      </c>
      <c r="G3231">
        <v>633</v>
      </c>
      <c r="H3231" t="s">
        <v>153</v>
      </c>
      <c r="I3231" t="str">
        <f>CONCATENATE(Table4[[#This Row],[house_number]]," ",Table4[[#This Row],[street_name]], ", New York, NY")</f>
        <v>633 W 115th St, New York, NY</v>
      </c>
    </row>
    <row r="3232" spans="1:9" x14ac:dyDescent="0.25">
      <c r="A3232">
        <v>7097839272</v>
      </c>
      <c r="B3232" s="5">
        <v>41576</v>
      </c>
      <c r="C3232">
        <v>21</v>
      </c>
      <c r="D3232">
        <f>VLOOKUP(Table4[[#This Row],[violation_code]],Table2[[#All],[violation_code]:[category]],3,FALSE)</f>
        <v>1</v>
      </c>
      <c r="E3232">
        <v>349570</v>
      </c>
      <c r="F3232" s="4">
        <v>0.48125000000000001</v>
      </c>
      <c r="G3232">
        <v>395</v>
      </c>
      <c r="H3232" t="s">
        <v>194</v>
      </c>
      <c r="I3232" t="str">
        <f>CONCATENATE(Table4[[#This Row],[house_number]]," ",Table4[[#This Row],[street_name]], ", New York, NY")</f>
        <v>395 W 112th St, New York, NY</v>
      </c>
    </row>
    <row r="3233" spans="1:9" x14ac:dyDescent="0.25">
      <c r="A3233">
        <v>7097839235</v>
      </c>
      <c r="B3233" s="5">
        <v>41576</v>
      </c>
      <c r="C3233">
        <v>21</v>
      </c>
      <c r="D3233">
        <f>VLOOKUP(Table4[[#This Row],[violation_code]],Table2[[#All],[violation_code]:[category]],3,FALSE)</f>
        <v>1</v>
      </c>
      <c r="E3233">
        <v>349570</v>
      </c>
      <c r="F3233" s="4">
        <v>0.47013888888888888</v>
      </c>
      <c r="G3233">
        <v>81</v>
      </c>
      <c r="H3233" t="s">
        <v>52</v>
      </c>
      <c r="I3233" t="str">
        <f>CONCATENATE(Table4[[#This Row],[house_number]]," ",Table4[[#This Row],[street_name]], ", New York, NY")</f>
        <v>81 Claremont Ave, New York, NY</v>
      </c>
    </row>
    <row r="3234" spans="1:9" x14ac:dyDescent="0.25">
      <c r="A3234">
        <v>7097839223</v>
      </c>
      <c r="B3234" s="5">
        <v>41576</v>
      </c>
      <c r="C3234">
        <v>21</v>
      </c>
      <c r="D3234">
        <f>VLOOKUP(Table4[[#This Row],[violation_code]],Table2[[#All],[violation_code]:[category]],3,FALSE)</f>
        <v>1</v>
      </c>
      <c r="E3234">
        <v>349570</v>
      </c>
      <c r="F3234" s="4">
        <v>0.4694444444444445</v>
      </c>
      <c r="G3234">
        <v>100</v>
      </c>
      <c r="H3234" t="s">
        <v>52</v>
      </c>
      <c r="I3234" t="str">
        <f>CONCATENATE(Table4[[#This Row],[house_number]]," ",Table4[[#This Row],[street_name]], ", New York, NY")</f>
        <v>100 Claremont Ave, New York, NY</v>
      </c>
    </row>
    <row r="3235" spans="1:9" x14ac:dyDescent="0.25">
      <c r="A3235">
        <v>7097839211</v>
      </c>
      <c r="B3235" s="5">
        <v>41576</v>
      </c>
      <c r="C3235">
        <v>71</v>
      </c>
      <c r="D3235">
        <f>VLOOKUP(Table4[[#This Row],[violation_code]],Table2[[#All],[violation_code]:[category]],3,FALSE)</f>
        <v>5</v>
      </c>
      <c r="E3235">
        <v>349570</v>
      </c>
      <c r="F3235" s="4">
        <v>0.46875</v>
      </c>
      <c r="G3235">
        <v>100</v>
      </c>
      <c r="H3235" t="s">
        <v>52</v>
      </c>
      <c r="I3235" t="str">
        <f>CONCATENATE(Table4[[#This Row],[house_number]]," ",Table4[[#This Row],[street_name]], ", New York, NY")</f>
        <v>100 Claremont Ave, New York, NY</v>
      </c>
    </row>
    <row r="3236" spans="1:9" x14ac:dyDescent="0.25">
      <c r="A3236">
        <v>7097839200</v>
      </c>
      <c r="B3236" s="5">
        <v>41576</v>
      </c>
      <c r="C3236">
        <v>21</v>
      </c>
      <c r="D3236">
        <f>VLOOKUP(Table4[[#This Row],[violation_code]],Table2[[#All],[violation_code]:[category]],3,FALSE)</f>
        <v>1</v>
      </c>
      <c r="E3236">
        <v>349570</v>
      </c>
      <c r="F3236" s="4">
        <v>0.4680555555555555</v>
      </c>
      <c r="G3236">
        <v>100</v>
      </c>
      <c r="H3236" t="s">
        <v>52</v>
      </c>
      <c r="I3236" t="str">
        <f>CONCATENATE(Table4[[#This Row],[house_number]]," ",Table4[[#This Row],[street_name]], ", New York, NY")</f>
        <v>100 Claremont Ave, New York, NY</v>
      </c>
    </row>
    <row r="3237" spans="1:9" x14ac:dyDescent="0.25">
      <c r="A3237">
        <v>7097839168</v>
      </c>
      <c r="B3237" s="5">
        <v>41576</v>
      </c>
      <c r="C3237">
        <v>21</v>
      </c>
      <c r="D3237">
        <f>VLOOKUP(Table4[[#This Row],[violation_code]],Table2[[#All],[violation_code]:[category]],3,FALSE)</f>
        <v>1</v>
      </c>
      <c r="E3237">
        <v>349570</v>
      </c>
      <c r="F3237" s="4">
        <v>0.4152777777777778</v>
      </c>
      <c r="G3237">
        <v>2395</v>
      </c>
      <c r="H3237" t="s">
        <v>149</v>
      </c>
      <c r="I3237" t="str">
        <f>CONCATENATE(Table4[[#This Row],[house_number]]," ",Table4[[#This Row],[street_name]], ", New York, NY")</f>
        <v>2395 Fredrick Douglas Blv, New York, NY</v>
      </c>
    </row>
    <row r="3238" spans="1:9" x14ac:dyDescent="0.25">
      <c r="A3238">
        <v>7097839144</v>
      </c>
      <c r="B3238" s="5">
        <v>41576</v>
      </c>
      <c r="C3238">
        <v>21</v>
      </c>
      <c r="D3238">
        <f>VLOOKUP(Table4[[#This Row],[violation_code]],Table2[[#All],[violation_code]:[category]],3,FALSE)</f>
        <v>1</v>
      </c>
      <c r="E3238">
        <v>349570</v>
      </c>
      <c r="F3238" s="4">
        <v>0.4069444444444445</v>
      </c>
      <c r="G3238">
        <v>70</v>
      </c>
      <c r="H3238" t="s">
        <v>79</v>
      </c>
      <c r="I3238" t="str">
        <f>CONCATENATE(Table4[[#This Row],[house_number]]," ",Table4[[#This Row],[street_name]], ", New York, NY")</f>
        <v>70 W 128th St, New York, NY</v>
      </c>
    </row>
    <row r="3239" spans="1:9" x14ac:dyDescent="0.25">
      <c r="A3239">
        <v>7097839090</v>
      </c>
      <c r="B3239" s="5">
        <v>41576</v>
      </c>
      <c r="C3239">
        <v>21</v>
      </c>
      <c r="D3239">
        <f>VLOOKUP(Table4[[#This Row],[violation_code]],Table2[[#All],[violation_code]:[category]],3,FALSE)</f>
        <v>1</v>
      </c>
      <c r="E3239">
        <v>349570</v>
      </c>
      <c r="F3239" s="4">
        <v>0.35972222222222222</v>
      </c>
      <c r="G3239">
        <v>218</v>
      </c>
      <c r="H3239" t="s">
        <v>45</v>
      </c>
      <c r="I3239" t="str">
        <f>CONCATENATE(Table4[[#This Row],[house_number]]," ",Table4[[#This Row],[street_name]], ", New York, NY")</f>
        <v>218 W 122nd St, New York, NY</v>
      </c>
    </row>
    <row r="3240" spans="1:9" x14ac:dyDescent="0.25">
      <c r="A3240">
        <v>7097839089</v>
      </c>
      <c r="B3240" s="5">
        <v>41576</v>
      </c>
      <c r="C3240">
        <v>21</v>
      </c>
      <c r="D3240">
        <f>VLOOKUP(Table4[[#This Row],[violation_code]],Table2[[#All],[violation_code]:[category]],3,FALSE)</f>
        <v>1</v>
      </c>
      <c r="E3240">
        <v>349570</v>
      </c>
      <c r="F3240" s="4">
        <v>0.35833333333333334</v>
      </c>
      <c r="G3240">
        <v>520</v>
      </c>
      <c r="H3240" t="s">
        <v>160</v>
      </c>
      <c r="I3240" t="str">
        <f>CONCATENATE(Table4[[#This Row],[house_number]]," ",Table4[[#This Row],[street_name]], ", New York, NY")</f>
        <v>520 Manhattan Ave, New York, NY</v>
      </c>
    </row>
    <row r="3241" spans="1:9" x14ac:dyDescent="0.25">
      <c r="A3241">
        <v>7097839041</v>
      </c>
      <c r="B3241" s="5">
        <v>41576</v>
      </c>
      <c r="C3241">
        <v>21</v>
      </c>
      <c r="D3241">
        <f>VLOOKUP(Table4[[#This Row],[violation_code]],Table2[[#All],[violation_code]:[category]],3,FALSE)</f>
        <v>1</v>
      </c>
      <c r="E3241">
        <v>349570</v>
      </c>
      <c r="F3241" s="4">
        <v>0.32569444444444445</v>
      </c>
      <c r="G3241">
        <v>508</v>
      </c>
      <c r="H3241" t="s">
        <v>74</v>
      </c>
      <c r="I3241" t="str">
        <f>CONCATENATE(Table4[[#This Row],[house_number]]," ",Table4[[#This Row],[street_name]], ", New York, NY")</f>
        <v>508 W 114th St, New York, NY</v>
      </c>
    </row>
    <row r="3242" spans="1:9" x14ac:dyDescent="0.25">
      <c r="A3242">
        <v>7097839030</v>
      </c>
      <c r="B3242" s="5">
        <v>41576</v>
      </c>
      <c r="C3242">
        <v>21</v>
      </c>
      <c r="D3242">
        <f>VLOOKUP(Table4[[#This Row],[violation_code]],Table2[[#All],[violation_code]:[category]],3,FALSE)</f>
        <v>1</v>
      </c>
      <c r="E3242">
        <v>349570</v>
      </c>
      <c r="F3242" s="4">
        <v>0.32430555555555557</v>
      </c>
      <c r="G3242">
        <v>508</v>
      </c>
      <c r="H3242" t="s">
        <v>74</v>
      </c>
      <c r="I3242" t="str">
        <f>CONCATENATE(Table4[[#This Row],[house_number]]," ",Table4[[#This Row],[street_name]], ", New York, NY")</f>
        <v>508 W 114th St, New York, NY</v>
      </c>
    </row>
    <row r="3243" spans="1:9" x14ac:dyDescent="0.25">
      <c r="A3243">
        <v>7097839028</v>
      </c>
      <c r="B3243" s="5">
        <v>41576</v>
      </c>
      <c r="C3243">
        <v>21</v>
      </c>
      <c r="D3243">
        <f>VLOOKUP(Table4[[#This Row],[violation_code]],Table2[[#All],[violation_code]:[category]],3,FALSE)</f>
        <v>1</v>
      </c>
      <c r="E3243">
        <v>349570</v>
      </c>
      <c r="F3243" s="4">
        <v>0.32013888888888892</v>
      </c>
      <c r="G3243">
        <v>2766</v>
      </c>
      <c r="H3243" t="s">
        <v>17</v>
      </c>
      <c r="I3243" t="str">
        <f>CONCATENATE(Table4[[#This Row],[house_number]]," ",Table4[[#This Row],[street_name]], ", New York, NY")</f>
        <v>2766 Broadway, New York, NY</v>
      </c>
    </row>
    <row r="3244" spans="1:9" x14ac:dyDescent="0.25">
      <c r="A3244">
        <v>7097839016</v>
      </c>
      <c r="B3244" s="5">
        <v>41576</v>
      </c>
      <c r="C3244">
        <v>21</v>
      </c>
      <c r="D3244">
        <f>VLOOKUP(Table4[[#This Row],[violation_code]],Table2[[#All],[violation_code]:[category]],3,FALSE)</f>
        <v>1</v>
      </c>
      <c r="E3244">
        <v>349570</v>
      </c>
      <c r="F3244" s="4">
        <v>0.31666666666666665</v>
      </c>
      <c r="G3244">
        <v>2672</v>
      </c>
      <c r="H3244" t="s">
        <v>17</v>
      </c>
      <c r="I3244" t="str">
        <f>CONCATENATE(Table4[[#This Row],[house_number]]," ",Table4[[#This Row],[street_name]], ", New York, NY")</f>
        <v>2672 Broadway, New York, NY</v>
      </c>
    </row>
    <row r="3245" spans="1:9" x14ac:dyDescent="0.25">
      <c r="A3245">
        <v>7097839004</v>
      </c>
      <c r="B3245" s="5">
        <v>41576</v>
      </c>
      <c r="C3245">
        <v>38</v>
      </c>
      <c r="D3245">
        <f>VLOOKUP(Table4[[#This Row],[violation_code]],Table2[[#All],[violation_code]:[category]],3,FALSE)</f>
        <v>5</v>
      </c>
      <c r="E3245">
        <v>349570</v>
      </c>
      <c r="F3245" s="4">
        <v>0.30486111111111108</v>
      </c>
      <c r="G3245">
        <v>730</v>
      </c>
      <c r="H3245" t="s">
        <v>14</v>
      </c>
      <c r="I3245" t="str">
        <f>CONCATENATE(Table4[[#This Row],[house_number]]," ",Table4[[#This Row],[street_name]], ", New York, NY")</f>
        <v>730 Columbus Ave, New York, NY</v>
      </c>
    </row>
    <row r="3246" spans="1:9" x14ac:dyDescent="0.25">
      <c r="A3246">
        <v>7097838991</v>
      </c>
      <c r="B3246" s="5">
        <v>41576</v>
      </c>
      <c r="C3246">
        <v>21</v>
      </c>
      <c r="D3246">
        <f>VLOOKUP(Table4[[#This Row],[violation_code]],Table2[[#All],[violation_code]:[category]],3,FALSE)</f>
        <v>1</v>
      </c>
      <c r="E3246">
        <v>349570</v>
      </c>
      <c r="F3246" s="4">
        <v>0.2986111111111111</v>
      </c>
      <c r="G3246">
        <v>944</v>
      </c>
      <c r="H3246" t="s">
        <v>14</v>
      </c>
      <c r="I3246" t="str">
        <f>CONCATENATE(Table4[[#This Row],[house_number]]," ",Table4[[#This Row],[street_name]], ", New York, NY")</f>
        <v>944 Columbus Ave, New York, NY</v>
      </c>
    </row>
    <row r="3247" spans="1:9" x14ac:dyDescent="0.25">
      <c r="A3247">
        <v>7097838980</v>
      </c>
      <c r="B3247" s="5">
        <v>41576</v>
      </c>
      <c r="C3247">
        <v>19</v>
      </c>
      <c r="D3247">
        <f>VLOOKUP(Table4[[#This Row],[violation_code]],Table2[[#All],[violation_code]:[category]],3,FALSE)</f>
        <v>2</v>
      </c>
      <c r="E3247">
        <v>349570</v>
      </c>
      <c r="F3247" s="4">
        <v>0.26597222222222222</v>
      </c>
      <c r="G3247">
        <v>2848</v>
      </c>
      <c r="H3247" t="s">
        <v>17</v>
      </c>
      <c r="I3247" t="str">
        <f>CONCATENATE(Table4[[#This Row],[house_number]]," ",Table4[[#This Row],[street_name]], ", New York, NY")</f>
        <v>2848 Broadway, New York, NY</v>
      </c>
    </row>
    <row r="3248" spans="1:9" x14ac:dyDescent="0.25">
      <c r="A3248">
        <v>7097839284</v>
      </c>
      <c r="B3248" s="5">
        <v>41576</v>
      </c>
      <c r="C3248">
        <v>21</v>
      </c>
      <c r="D3248">
        <f>VLOOKUP(Table4[[#This Row],[violation_code]],Table2[[#All],[violation_code]:[category]],3,FALSE)</f>
        <v>1</v>
      </c>
      <c r="E3248">
        <v>349570</v>
      </c>
      <c r="F3248" s="4">
        <v>0.48194444444444445</v>
      </c>
      <c r="G3248">
        <v>395</v>
      </c>
      <c r="H3248" t="s">
        <v>194</v>
      </c>
      <c r="I3248" t="str">
        <f>CONCATENATE(Table4[[#This Row],[house_number]]," ",Table4[[#This Row],[street_name]], ", New York, NY")</f>
        <v>395 W 112th St, New York, NY</v>
      </c>
    </row>
    <row r="3249" spans="1:9" x14ac:dyDescent="0.25">
      <c r="A3249">
        <v>7097839260</v>
      </c>
      <c r="B3249" s="5">
        <v>41576</v>
      </c>
      <c r="C3249">
        <v>21</v>
      </c>
      <c r="D3249">
        <f>VLOOKUP(Table4[[#This Row],[violation_code]],Table2[[#All],[violation_code]:[category]],3,FALSE)</f>
        <v>1</v>
      </c>
      <c r="E3249">
        <v>349570</v>
      </c>
      <c r="F3249" s="4">
        <v>0.47361111111111115</v>
      </c>
      <c r="G3249">
        <v>606</v>
      </c>
      <c r="H3249" t="s">
        <v>46</v>
      </c>
      <c r="I3249" t="str">
        <f>CONCATENATE(Table4[[#This Row],[house_number]]," ",Table4[[#This Row],[street_name]], ", New York, NY")</f>
        <v>606 W 120th St, New York, NY</v>
      </c>
    </row>
    <row r="3250" spans="1:9" x14ac:dyDescent="0.25">
      <c r="A3250">
        <v>7097839259</v>
      </c>
      <c r="B3250" s="5">
        <v>41576</v>
      </c>
      <c r="C3250">
        <v>21</v>
      </c>
      <c r="D3250">
        <f>VLOOKUP(Table4[[#This Row],[violation_code]],Table2[[#All],[violation_code]:[category]],3,FALSE)</f>
        <v>1</v>
      </c>
      <c r="E3250">
        <v>349570</v>
      </c>
      <c r="F3250" s="4">
        <v>0.47222222222222227</v>
      </c>
      <c r="G3250">
        <v>606</v>
      </c>
      <c r="H3250" t="s">
        <v>46</v>
      </c>
      <c r="I3250" t="str">
        <f>CONCATENATE(Table4[[#This Row],[house_number]]," ",Table4[[#This Row],[street_name]], ", New York, NY")</f>
        <v>606 W 120th St, New York, NY</v>
      </c>
    </row>
    <row r="3251" spans="1:9" x14ac:dyDescent="0.25">
      <c r="A3251">
        <v>7097839247</v>
      </c>
      <c r="B3251" s="5">
        <v>41576</v>
      </c>
      <c r="C3251">
        <v>21</v>
      </c>
      <c r="D3251">
        <f>VLOOKUP(Table4[[#This Row],[violation_code]],Table2[[#All],[violation_code]:[category]],3,FALSE)</f>
        <v>1</v>
      </c>
      <c r="E3251">
        <v>349570</v>
      </c>
      <c r="F3251" s="4">
        <v>0.47152777777777777</v>
      </c>
      <c r="G3251">
        <v>61</v>
      </c>
      <c r="H3251" t="s">
        <v>52</v>
      </c>
      <c r="I3251" t="str">
        <f>CONCATENATE(Table4[[#This Row],[house_number]]," ",Table4[[#This Row],[street_name]], ", New York, NY")</f>
        <v>61 Claremont Ave, New York, NY</v>
      </c>
    </row>
    <row r="3252" spans="1:9" x14ac:dyDescent="0.25">
      <c r="A3252">
        <v>7097839193</v>
      </c>
      <c r="B3252" s="5">
        <v>41576</v>
      </c>
      <c r="C3252">
        <v>21</v>
      </c>
      <c r="D3252">
        <f>VLOOKUP(Table4[[#This Row],[violation_code]],Table2[[#All],[violation_code]:[category]],3,FALSE)</f>
        <v>1</v>
      </c>
      <c r="E3252">
        <v>349570</v>
      </c>
      <c r="F3252" s="4">
        <v>0.46666666666666662</v>
      </c>
      <c r="G3252">
        <v>626</v>
      </c>
      <c r="H3252" t="s">
        <v>45</v>
      </c>
      <c r="I3252" t="str">
        <f>CONCATENATE(Table4[[#This Row],[house_number]]," ",Table4[[#This Row],[street_name]], ", New York, NY")</f>
        <v>626 W 122nd St, New York, NY</v>
      </c>
    </row>
    <row r="3253" spans="1:9" x14ac:dyDescent="0.25">
      <c r="A3253">
        <v>7097839181</v>
      </c>
      <c r="B3253" s="5">
        <v>41576</v>
      </c>
      <c r="C3253">
        <v>21</v>
      </c>
      <c r="D3253">
        <f>VLOOKUP(Table4[[#This Row],[violation_code]],Table2[[#All],[violation_code]:[category]],3,FALSE)</f>
        <v>1</v>
      </c>
      <c r="E3253">
        <v>349570</v>
      </c>
      <c r="F3253" s="4">
        <v>0.46527777777777773</v>
      </c>
      <c r="G3253">
        <v>140</v>
      </c>
      <c r="H3253" t="s">
        <v>52</v>
      </c>
      <c r="I3253" t="str">
        <f>CONCATENATE(Table4[[#This Row],[house_number]]," ",Table4[[#This Row],[street_name]], ", New York, NY")</f>
        <v>140 Claremont Ave, New York, NY</v>
      </c>
    </row>
    <row r="3254" spans="1:9" x14ac:dyDescent="0.25">
      <c r="A3254">
        <v>7097839170</v>
      </c>
      <c r="B3254" s="5">
        <v>41576</v>
      </c>
      <c r="C3254">
        <v>21</v>
      </c>
      <c r="D3254">
        <f>VLOOKUP(Table4[[#This Row],[violation_code]],Table2[[#All],[violation_code]:[category]],3,FALSE)</f>
        <v>1</v>
      </c>
      <c r="E3254">
        <v>349570</v>
      </c>
      <c r="F3254" s="4">
        <v>0.46458333333333335</v>
      </c>
      <c r="G3254">
        <v>160</v>
      </c>
      <c r="H3254" t="s">
        <v>52</v>
      </c>
      <c r="I3254" t="str">
        <f>CONCATENATE(Table4[[#This Row],[house_number]]," ",Table4[[#This Row],[street_name]], ", New York, NY")</f>
        <v>160 Claremont Ave, New York, NY</v>
      </c>
    </row>
    <row r="3255" spans="1:9" x14ac:dyDescent="0.25">
      <c r="A3255">
        <v>7097839132</v>
      </c>
      <c r="B3255" s="5">
        <v>41576</v>
      </c>
      <c r="C3255">
        <v>21</v>
      </c>
      <c r="D3255">
        <f>VLOOKUP(Table4[[#This Row],[violation_code]],Table2[[#All],[violation_code]:[category]],3,FALSE)</f>
        <v>1</v>
      </c>
      <c r="E3255">
        <v>349570</v>
      </c>
      <c r="F3255" s="4">
        <v>0.40277777777777773</v>
      </c>
      <c r="G3255">
        <v>310</v>
      </c>
      <c r="H3255" t="s">
        <v>79</v>
      </c>
      <c r="I3255" t="str">
        <f>CONCATENATE(Table4[[#This Row],[house_number]]," ",Table4[[#This Row],[street_name]], ", New York, NY")</f>
        <v>310 W 128th St, New York, NY</v>
      </c>
    </row>
    <row r="3256" spans="1:9" x14ac:dyDescent="0.25">
      <c r="A3256">
        <v>7097839120</v>
      </c>
      <c r="B3256" s="5">
        <v>41576</v>
      </c>
      <c r="C3256">
        <v>21</v>
      </c>
      <c r="D3256">
        <f>VLOOKUP(Table4[[#This Row],[violation_code]],Table2[[#All],[violation_code]:[category]],3,FALSE)</f>
        <v>1</v>
      </c>
      <c r="E3256">
        <v>349570</v>
      </c>
      <c r="F3256" s="4">
        <v>0.37986111111111115</v>
      </c>
      <c r="G3256">
        <v>88</v>
      </c>
      <c r="H3256" t="s">
        <v>21</v>
      </c>
      <c r="I3256" t="str">
        <f>CONCATENATE(Table4[[#This Row],[house_number]]," ",Table4[[#This Row],[street_name]], ", New York, NY")</f>
        <v>88 Convent Ave, New York, NY</v>
      </c>
    </row>
    <row r="3257" spans="1:9" x14ac:dyDescent="0.25">
      <c r="A3257">
        <v>7097839119</v>
      </c>
      <c r="B3257" s="5">
        <v>41576</v>
      </c>
      <c r="C3257">
        <v>21</v>
      </c>
      <c r="D3257">
        <f>VLOOKUP(Table4[[#This Row],[violation_code]],Table2[[#All],[violation_code]:[category]],3,FALSE)</f>
        <v>1</v>
      </c>
      <c r="E3257">
        <v>349570</v>
      </c>
      <c r="F3257" s="4">
        <v>0.37916666666666665</v>
      </c>
      <c r="G3257" t="s">
        <v>49</v>
      </c>
      <c r="H3257" t="s">
        <v>21</v>
      </c>
      <c r="I3257" t="str">
        <f>CONCATENATE(Table4[[#This Row],[house_number]]," ",Table4[[#This Row],[street_name]], ", New York, NY")</f>
        <v>96-100 Convent Ave, New York, NY</v>
      </c>
    </row>
    <row r="3258" spans="1:9" x14ac:dyDescent="0.25">
      <c r="A3258">
        <v>7097839107</v>
      </c>
      <c r="B3258" s="5">
        <v>41576</v>
      </c>
      <c r="C3258">
        <v>21</v>
      </c>
      <c r="D3258">
        <f>VLOOKUP(Table4[[#This Row],[violation_code]],Table2[[#All],[violation_code]:[category]],3,FALSE)</f>
        <v>1</v>
      </c>
      <c r="E3258">
        <v>349570</v>
      </c>
      <c r="F3258" s="4">
        <v>0.36041666666666666</v>
      </c>
      <c r="G3258">
        <v>212</v>
      </c>
      <c r="H3258" t="s">
        <v>45</v>
      </c>
      <c r="I3258" t="str">
        <f>CONCATENATE(Table4[[#This Row],[house_number]]," ",Table4[[#This Row],[street_name]], ", New York, NY")</f>
        <v>212 W 122nd St, New York, NY</v>
      </c>
    </row>
    <row r="3259" spans="1:9" x14ac:dyDescent="0.25">
      <c r="A3259">
        <v>7097839065</v>
      </c>
      <c r="B3259" s="5">
        <v>41576</v>
      </c>
      <c r="C3259">
        <v>21</v>
      </c>
      <c r="D3259">
        <f>VLOOKUP(Table4[[#This Row],[violation_code]],Table2[[#All],[violation_code]:[category]],3,FALSE)</f>
        <v>1</v>
      </c>
      <c r="E3259">
        <v>349570</v>
      </c>
      <c r="F3259" s="4">
        <v>0.34166666666666662</v>
      </c>
      <c r="G3259">
        <v>562</v>
      </c>
      <c r="H3259" t="s">
        <v>44</v>
      </c>
      <c r="I3259" t="str">
        <f>CONCATENATE(Table4[[#This Row],[house_number]]," ",Table4[[#This Row],[street_name]], ", New York, NY")</f>
        <v>562 W 149th St, New York, NY</v>
      </c>
    </row>
    <row r="3260" spans="1:9" x14ac:dyDescent="0.25">
      <c r="A3260">
        <v>7097839053</v>
      </c>
      <c r="B3260" s="5">
        <v>41576</v>
      </c>
      <c r="C3260">
        <v>21</v>
      </c>
      <c r="D3260">
        <f>VLOOKUP(Table4[[#This Row],[violation_code]],Table2[[#All],[violation_code]:[category]],3,FALSE)</f>
        <v>1</v>
      </c>
      <c r="E3260">
        <v>349570</v>
      </c>
      <c r="F3260" s="4">
        <v>0.33749999999999997</v>
      </c>
      <c r="G3260">
        <v>550</v>
      </c>
      <c r="H3260" t="s">
        <v>43</v>
      </c>
      <c r="I3260" t="str">
        <f>CONCATENATE(Table4[[#This Row],[house_number]]," ",Table4[[#This Row],[street_name]], ", New York, NY")</f>
        <v>550 W 150th St, New York, NY</v>
      </c>
    </row>
    <row r="3261" spans="1:9" x14ac:dyDescent="0.25">
      <c r="A3261">
        <v>7097838978</v>
      </c>
      <c r="B3261" s="5">
        <v>41576</v>
      </c>
      <c r="C3261">
        <v>40</v>
      </c>
      <c r="D3261">
        <f>VLOOKUP(Table4[[#This Row],[violation_code]],Table2[[#All],[violation_code]:[category]],3,FALSE)</f>
        <v>2</v>
      </c>
      <c r="E3261">
        <v>349570</v>
      </c>
      <c r="F3261" s="4">
        <v>0.24097222222222223</v>
      </c>
      <c r="G3261">
        <v>59</v>
      </c>
      <c r="H3261" t="s">
        <v>182</v>
      </c>
      <c r="I3261" t="str">
        <f>CONCATENATE(Table4[[#This Row],[house_number]]," ",Table4[[#This Row],[street_name]], ", New York, NY")</f>
        <v>59 W 105th St, New York, NY</v>
      </c>
    </row>
    <row r="3262" spans="1:9" x14ac:dyDescent="0.25">
      <c r="A3262">
        <v>7097839557</v>
      </c>
      <c r="B3262" s="5">
        <v>41576</v>
      </c>
      <c r="C3262">
        <v>84</v>
      </c>
      <c r="D3262">
        <f>VLOOKUP(Table4[[#This Row],[violation_code]],Table2[[#All],[violation_code]:[category]],3,FALSE)</f>
        <v>5</v>
      </c>
      <c r="E3262">
        <v>349570</v>
      </c>
      <c r="F3262" s="4">
        <v>0.64861111111111114</v>
      </c>
      <c r="G3262">
        <v>4942</v>
      </c>
      <c r="H3262" t="s">
        <v>17</v>
      </c>
      <c r="I3262" t="str">
        <f>CONCATENATE(Table4[[#This Row],[house_number]]," ",Table4[[#This Row],[street_name]], ", New York, NY")</f>
        <v>4942 Broadway, New York, NY</v>
      </c>
    </row>
    <row r="3263" spans="1:9" x14ac:dyDescent="0.25">
      <c r="A3263">
        <v>7097839545</v>
      </c>
      <c r="B3263" s="5">
        <v>41576</v>
      </c>
      <c r="C3263">
        <v>19</v>
      </c>
      <c r="D3263">
        <f>VLOOKUP(Table4[[#This Row],[violation_code]],Table2[[#All],[violation_code]:[category]],3,FALSE)</f>
        <v>2</v>
      </c>
      <c r="E3263">
        <v>349570</v>
      </c>
      <c r="F3263" s="4">
        <v>0.6479166666666667</v>
      </c>
      <c r="G3263">
        <v>4942</v>
      </c>
      <c r="H3263" t="s">
        <v>17</v>
      </c>
      <c r="I3263" t="str">
        <f>CONCATENATE(Table4[[#This Row],[house_number]]," ",Table4[[#This Row],[street_name]], ", New York, NY")</f>
        <v>4942 Broadway, New York, NY</v>
      </c>
    </row>
    <row r="3264" spans="1:9" x14ac:dyDescent="0.25">
      <c r="A3264">
        <v>7097839533</v>
      </c>
      <c r="B3264" s="5">
        <v>41576</v>
      </c>
      <c r="C3264">
        <v>19</v>
      </c>
      <c r="D3264">
        <f>VLOOKUP(Table4[[#This Row],[violation_code]],Table2[[#All],[violation_code]:[category]],3,FALSE)</f>
        <v>2</v>
      </c>
      <c r="E3264">
        <v>349570</v>
      </c>
      <c r="F3264" s="4">
        <v>0.61736111111111114</v>
      </c>
      <c r="G3264" t="s">
        <v>284</v>
      </c>
      <c r="H3264" t="s">
        <v>40</v>
      </c>
      <c r="I3264" t="str">
        <f>CONCATENATE(Table4[[#This Row],[house_number]]," ",Table4[[#This Row],[street_name]], ", New York, NY")</f>
        <v>157-159 E 116th St, New York, NY</v>
      </c>
    </row>
    <row r="3265" spans="1:9" x14ac:dyDescent="0.25">
      <c r="A3265">
        <v>7097839508</v>
      </c>
      <c r="B3265" s="5">
        <v>41576</v>
      </c>
      <c r="C3265">
        <v>14</v>
      </c>
      <c r="D3265">
        <f>VLOOKUP(Table4[[#This Row],[violation_code]],Table2[[#All],[violation_code]:[category]],3,FALSE)</f>
        <v>2</v>
      </c>
      <c r="E3265">
        <v>349570</v>
      </c>
      <c r="F3265" s="4">
        <v>0.60763888888888895</v>
      </c>
      <c r="G3265">
        <v>350</v>
      </c>
      <c r="H3265" t="s">
        <v>241</v>
      </c>
      <c r="I3265" t="str">
        <f>CONCATENATE(Table4[[#This Row],[house_number]]," ",Table4[[#This Row],[street_name]], ", New York, NY")</f>
        <v>350 E 124th St, New York, NY</v>
      </c>
    </row>
    <row r="3266" spans="1:9" x14ac:dyDescent="0.25">
      <c r="A3266">
        <v>7097839478</v>
      </c>
      <c r="B3266" s="5">
        <v>41576</v>
      </c>
      <c r="C3266">
        <v>46</v>
      </c>
      <c r="D3266">
        <f>VLOOKUP(Table4[[#This Row],[violation_code]],Table2[[#All],[violation_code]:[category]],3,FALSE)</f>
        <v>3</v>
      </c>
      <c r="E3266">
        <v>349570</v>
      </c>
      <c r="F3266" s="4">
        <v>0.6</v>
      </c>
      <c r="G3266">
        <v>242</v>
      </c>
      <c r="H3266" t="s">
        <v>40</v>
      </c>
      <c r="I3266" t="str">
        <f>CONCATENATE(Table4[[#This Row],[house_number]]," ",Table4[[#This Row],[street_name]], ", New York, NY")</f>
        <v>242 E 116th St, New York, NY</v>
      </c>
    </row>
    <row r="3267" spans="1:9" x14ac:dyDescent="0.25">
      <c r="A3267">
        <v>7097839430</v>
      </c>
      <c r="B3267" s="5">
        <v>41576</v>
      </c>
      <c r="C3267">
        <v>18</v>
      </c>
      <c r="D3267">
        <f>VLOOKUP(Table4[[#This Row],[violation_code]],Table2[[#All],[violation_code]:[category]],3,FALSE)</f>
        <v>2</v>
      </c>
      <c r="E3267">
        <v>349570</v>
      </c>
      <c r="F3267" s="4">
        <v>0.58819444444444446</v>
      </c>
      <c r="G3267">
        <v>2205</v>
      </c>
      <c r="H3267" t="s">
        <v>30</v>
      </c>
      <c r="I3267" t="str">
        <f>CONCATENATE(Table4[[#This Row],[house_number]]," ",Table4[[#This Row],[street_name]], ", New York, NY")</f>
        <v>2205 2nd Ave, New York, NY</v>
      </c>
    </row>
    <row r="3268" spans="1:9" x14ac:dyDescent="0.25">
      <c r="A3268">
        <v>7097839417</v>
      </c>
      <c r="B3268" s="5">
        <v>41576</v>
      </c>
      <c r="C3268">
        <v>10</v>
      </c>
      <c r="D3268">
        <f>VLOOKUP(Table4[[#This Row],[violation_code]],Table2[[#All],[violation_code]:[category]],3,FALSE)</f>
        <v>2</v>
      </c>
      <c r="E3268">
        <v>349570</v>
      </c>
      <c r="F3268" s="4">
        <v>0.58194444444444449</v>
      </c>
      <c r="G3268">
        <v>2281</v>
      </c>
      <c r="H3268" t="s">
        <v>33</v>
      </c>
      <c r="I3268" t="str">
        <f>CONCATENATE(Table4[[#This Row],[house_number]]," ",Table4[[#This Row],[street_name]], ", New York, NY")</f>
        <v>2281 1st Ave, New York, NY</v>
      </c>
    </row>
    <row r="3269" spans="1:9" x14ac:dyDescent="0.25">
      <c r="A3269">
        <v>7097839405</v>
      </c>
      <c r="B3269" s="5">
        <v>41576</v>
      </c>
      <c r="C3269">
        <v>19</v>
      </c>
      <c r="D3269">
        <f>VLOOKUP(Table4[[#This Row],[violation_code]],Table2[[#All],[violation_code]:[category]],3,FALSE)</f>
        <v>2</v>
      </c>
      <c r="E3269">
        <v>349570</v>
      </c>
      <c r="F3269" s="4">
        <v>0.57986111111111105</v>
      </c>
      <c r="G3269">
        <v>2260</v>
      </c>
      <c r="H3269" t="s">
        <v>33</v>
      </c>
      <c r="I3269" t="str">
        <f>CONCATENATE(Table4[[#This Row],[house_number]]," ",Table4[[#This Row],[street_name]], ", New York, NY")</f>
        <v>2260 1st Ave, New York, NY</v>
      </c>
    </row>
    <row r="3270" spans="1:9" x14ac:dyDescent="0.25">
      <c r="A3270">
        <v>7097839387</v>
      </c>
      <c r="B3270" s="5">
        <v>41576</v>
      </c>
      <c r="C3270">
        <v>71</v>
      </c>
      <c r="D3270">
        <f>VLOOKUP(Table4[[#This Row],[violation_code]],Table2[[#All],[violation_code]:[category]],3,FALSE)</f>
        <v>5</v>
      </c>
      <c r="E3270">
        <v>349570</v>
      </c>
      <c r="F3270" s="4">
        <v>0.57500000000000007</v>
      </c>
      <c r="G3270">
        <v>2237</v>
      </c>
      <c r="H3270" t="s">
        <v>30</v>
      </c>
      <c r="I3270" t="str">
        <f>CONCATENATE(Table4[[#This Row],[house_number]]," ",Table4[[#This Row],[street_name]], ", New York, NY")</f>
        <v>2237 2nd Ave, New York, NY</v>
      </c>
    </row>
    <row r="3271" spans="1:9" x14ac:dyDescent="0.25">
      <c r="A3271">
        <v>7097839375</v>
      </c>
      <c r="B3271" s="5">
        <v>41576</v>
      </c>
      <c r="C3271">
        <v>19</v>
      </c>
      <c r="D3271">
        <f>VLOOKUP(Table4[[#This Row],[violation_code]],Table2[[#All],[violation_code]:[category]],3,FALSE)</f>
        <v>2</v>
      </c>
      <c r="E3271">
        <v>349570</v>
      </c>
      <c r="F3271" s="4">
        <v>0.57430555555555551</v>
      </c>
      <c r="G3271">
        <v>2237</v>
      </c>
      <c r="H3271" t="s">
        <v>30</v>
      </c>
      <c r="I3271" t="str">
        <f>CONCATENATE(Table4[[#This Row],[house_number]]," ",Table4[[#This Row],[street_name]], ", New York, NY")</f>
        <v>2237 2nd Ave, New York, NY</v>
      </c>
    </row>
    <row r="3272" spans="1:9" x14ac:dyDescent="0.25">
      <c r="A3272">
        <v>7097839363</v>
      </c>
      <c r="B3272" s="5">
        <v>41576</v>
      </c>
      <c r="C3272">
        <v>19</v>
      </c>
      <c r="D3272">
        <f>VLOOKUP(Table4[[#This Row],[violation_code]],Table2[[#All],[violation_code]:[category]],3,FALSE)</f>
        <v>2</v>
      </c>
      <c r="E3272">
        <v>349570</v>
      </c>
      <c r="F3272" s="4">
        <v>0.57152777777777775</v>
      </c>
      <c r="G3272">
        <v>2251</v>
      </c>
      <c r="H3272" t="s">
        <v>30</v>
      </c>
      <c r="I3272" t="str">
        <f>CONCATENATE(Table4[[#This Row],[house_number]]," ",Table4[[#This Row],[street_name]], ", New York, NY")</f>
        <v>2251 2nd Ave, New York, NY</v>
      </c>
    </row>
    <row r="3273" spans="1:9" x14ac:dyDescent="0.25">
      <c r="A3273">
        <v>7097839351</v>
      </c>
      <c r="B3273" s="5">
        <v>41576</v>
      </c>
      <c r="C3273">
        <v>46</v>
      </c>
      <c r="D3273">
        <f>VLOOKUP(Table4[[#This Row],[violation_code]],Table2[[#All],[violation_code]:[category]],3,FALSE)</f>
        <v>3</v>
      </c>
      <c r="E3273">
        <v>349570</v>
      </c>
      <c r="F3273" s="4">
        <v>0.56944444444444442</v>
      </c>
      <c r="G3273">
        <v>307</v>
      </c>
      <c r="H3273" t="s">
        <v>40</v>
      </c>
      <c r="I3273" t="str">
        <f>CONCATENATE(Table4[[#This Row],[house_number]]," ",Table4[[#This Row],[street_name]], ", New York, NY")</f>
        <v>307 E 116th St, New York, NY</v>
      </c>
    </row>
    <row r="3274" spans="1:9" x14ac:dyDescent="0.25">
      <c r="A3274">
        <v>7097839340</v>
      </c>
      <c r="B3274" s="5">
        <v>41576</v>
      </c>
      <c r="C3274">
        <v>46</v>
      </c>
      <c r="D3274">
        <f>VLOOKUP(Table4[[#This Row],[violation_code]],Table2[[#All],[violation_code]:[category]],3,FALSE)</f>
        <v>3</v>
      </c>
      <c r="E3274">
        <v>349570</v>
      </c>
      <c r="F3274" s="4">
        <v>0.56736111111111109</v>
      </c>
      <c r="G3274">
        <v>238</v>
      </c>
      <c r="H3274" t="s">
        <v>40</v>
      </c>
      <c r="I3274" t="str">
        <f>CONCATENATE(Table4[[#This Row],[house_number]]," ",Table4[[#This Row],[street_name]], ", New York, NY")</f>
        <v>238 E 116th St, New York, NY</v>
      </c>
    </row>
    <row r="3275" spans="1:9" x14ac:dyDescent="0.25">
      <c r="A3275">
        <v>7097839338</v>
      </c>
      <c r="B3275" s="5">
        <v>41576</v>
      </c>
      <c r="C3275">
        <v>19</v>
      </c>
      <c r="D3275">
        <f>VLOOKUP(Table4[[#This Row],[violation_code]],Table2[[#All],[violation_code]:[category]],3,FALSE)</f>
        <v>2</v>
      </c>
      <c r="E3275">
        <v>349570</v>
      </c>
      <c r="F3275" s="4">
        <v>0.56388888888888888</v>
      </c>
      <c r="G3275">
        <v>1869</v>
      </c>
      <c r="H3275" t="s">
        <v>110</v>
      </c>
      <c r="I3275" t="str">
        <f>CONCATENATE(Table4[[#This Row],[house_number]]," ",Table4[[#This Row],[street_name]], ", New York, NY")</f>
        <v>1869 Lexington Ave, New York, NY</v>
      </c>
    </row>
    <row r="3276" spans="1:9" x14ac:dyDescent="0.25">
      <c r="A3276">
        <v>7097839326</v>
      </c>
      <c r="B3276" s="5">
        <v>41576</v>
      </c>
      <c r="C3276">
        <v>19</v>
      </c>
      <c r="D3276">
        <f>VLOOKUP(Table4[[#This Row],[violation_code]],Table2[[#All],[violation_code]:[category]],3,FALSE)</f>
        <v>2</v>
      </c>
      <c r="E3276">
        <v>349570</v>
      </c>
      <c r="F3276" s="4">
        <v>0.55902777777777779</v>
      </c>
      <c r="G3276">
        <v>101</v>
      </c>
      <c r="H3276" t="s">
        <v>40</v>
      </c>
      <c r="I3276" t="str">
        <f>CONCATENATE(Table4[[#This Row],[house_number]]," ",Table4[[#This Row],[street_name]], ", New York, NY")</f>
        <v>101 E 116th St, New York, NY</v>
      </c>
    </row>
    <row r="3277" spans="1:9" x14ac:dyDescent="0.25">
      <c r="A3277">
        <v>7097839302</v>
      </c>
      <c r="B3277" s="5">
        <v>41576</v>
      </c>
      <c r="C3277">
        <v>21</v>
      </c>
      <c r="D3277">
        <f>VLOOKUP(Table4[[#This Row],[violation_code]],Table2[[#All],[violation_code]:[category]],3,FALSE)</f>
        <v>1</v>
      </c>
      <c r="E3277">
        <v>349570</v>
      </c>
      <c r="F3277" s="4">
        <v>0.49374999999999997</v>
      </c>
      <c r="G3277">
        <v>425</v>
      </c>
      <c r="H3277" t="s">
        <v>153</v>
      </c>
      <c r="I3277" t="str">
        <f>CONCATENATE(Table4[[#This Row],[house_number]]," ",Table4[[#This Row],[street_name]], ", New York, NY")</f>
        <v>425 W 115th St, New York, NY</v>
      </c>
    </row>
    <row r="3278" spans="1:9" x14ac:dyDescent="0.25">
      <c r="A3278">
        <v>7097839296</v>
      </c>
      <c r="B3278" s="5">
        <v>41576</v>
      </c>
      <c r="C3278">
        <v>40</v>
      </c>
      <c r="D3278">
        <f>VLOOKUP(Table4[[#This Row],[violation_code]],Table2[[#All],[violation_code]:[category]],3,FALSE)</f>
        <v>2</v>
      </c>
      <c r="E3278">
        <v>349570</v>
      </c>
      <c r="F3278" s="4">
        <v>0.48680555555555555</v>
      </c>
      <c r="G3278">
        <v>311</v>
      </c>
      <c r="H3278" t="s">
        <v>159</v>
      </c>
      <c r="I3278" t="str">
        <f>CONCATENATE(Table4[[#This Row],[house_number]]," ",Table4[[#This Row],[street_name]], ", New York, NY")</f>
        <v>311 W 97th St, New York, NY</v>
      </c>
    </row>
    <row r="3279" spans="1:9" x14ac:dyDescent="0.25">
      <c r="A3279">
        <v>7097840018</v>
      </c>
      <c r="B3279" s="5">
        <v>41578</v>
      </c>
      <c r="C3279">
        <v>46</v>
      </c>
      <c r="D3279">
        <f>VLOOKUP(Table4[[#This Row],[violation_code]],Table2[[#All],[violation_code]:[category]],3,FALSE)</f>
        <v>3</v>
      </c>
      <c r="E3279">
        <v>349570</v>
      </c>
      <c r="F3279" s="4">
        <v>0.57361111111111118</v>
      </c>
      <c r="G3279">
        <v>228</v>
      </c>
      <c r="H3279" t="s">
        <v>40</v>
      </c>
      <c r="I3279" t="str">
        <f>CONCATENATE(Table4[[#This Row],[house_number]]," ",Table4[[#This Row],[street_name]], ", New York, NY")</f>
        <v>228 E 116th St, New York, NY</v>
      </c>
    </row>
    <row r="3280" spans="1:9" x14ac:dyDescent="0.25">
      <c r="A3280">
        <v>7097839995</v>
      </c>
      <c r="B3280" s="5">
        <v>41578</v>
      </c>
      <c r="C3280">
        <v>16</v>
      </c>
      <c r="D3280">
        <f>VLOOKUP(Table4[[#This Row],[violation_code]],Table2[[#All],[violation_code]:[category]],3,FALSE)</f>
        <v>2</v>
      </c>
      <c r="E3280">
        <v>349570</v>
      </c>
      <c r="F3280" s="4">
        <v>0.56527777777777777</v>
      </c>
      <c r="G3280">
        <v>2252</v>
      </c>
      <c r="H3280" t="s">
        <v>30</v>
      </c>
      <c r="I3280" t="str">
        <f>CONCATENATE(Table4[[#This Row],[house_number]]," ",Table4[[#This Row],[street_name]], ", New York, NY")</f>
        <v>2252 2nd Ave, New York, NY</v>
      </c>
    </row>
    <row r="3281" spans="1:9" x14ac:dyDescent="0.25">
      <c r="A3281">
        <v>7097839971</v>
      </c>
      <c r="B3281" s="5">
        <v>41578</v>
      </c>
      <c r="C3281">
        <v>46</v>
      </c>
      <c r="D3281">
        <f>VLOOKUP(Table4[[#This Row],[violation_code]],Table2[[#All],[violation_code]:[category]],3,FALSE)</f>
        <v>3</v>
      </c>
      <c r="E3281">
        <v>349570</v>
      </c>
      <c r="F3281" s="4">
        <v>0.56180555555555556</v>
      </c>
      <c r="G3281">
        <v>246</v>
      </c>
      <c r="H3281" t="s">
        <v>40</v>
      </c>
      <c r="I3281" t="str">
        <f>CONCATENATE(Table4[[#This Row],[house_number]]," ",Table4[[#This Row],[street_name]], ", New York, NY")</f>
        <v>246 E 116th St, New York, NY</v>
      </c>
    </row>
    <row r="3282" spans="1:9" x14ac:dyDescent="0.25">
      <c r="A3282">
        <v>7097839958</v>
      </c>
      <c r="B3282" s="5">
        <v>41578</v>
      </c>
      <c r="C3282">
        <v>46</v>
      </c>
      <c r="D3282">
        <f>VLOOKUP(Table4[[#This Row],[violation_code]],Table2[[#All],[violation_code]:[category]],3,FALSE)</f>
        <v>3</v>
      </c>
      <c r="E3282">
        <v>349570</v>
      </c>
      <c r="F3282" s="4">
        <v>0.55833333333333335</v>
      </c>
      <c r="G3282">
        <v>224</v>
      </c>
      <c r="H3282" t="s">
        <v>40</v>
      </c>
      <c r="I3282" t="str">
        <f>CONCATENATE(Table4[[#This Row],[house_number]]," ",Table4[[#This Row],[street_name]], ", New York, NY")</f>
        <v>224 E 116th St, New York, NY</v>
      </c>
    </row>
    <row r="3283" spans="1:9" x14ac:dyDescent="0.25">
      <c r="A3283">
        <v>7097839922</v>
      </c>
      <c r="B3283" s="5">
        <v>41578</v>
      </c>
      <c r="C3283">
        <v>19</v>
      </c>
      <c r="D3283">
        <f>VLOOKUP(Table4[[#This Row],[violation_code]],Table2[[#All],[violation_code]:[category]],3,FALSE)</f>
        <v>2</v>
      </c>
      <c r="E3283">
        <v>349570</v>
      </c>
      <c r="F3283" s="4">
        <v>0.55208333333333337</v>
      </c>
      <c r="G3283">
        <v>161</v>
      </c>
      <c r="H3283" t="s">
        <v>40</v>
      </c>
      <c r="I3283" t="str">
        <f>CONCATENATE(Table4[[#This Row],[house_number]]," ",Table4[[#This Row],[street_name]], ", New York, NY")</f>
        <v>161 E 116th St, New York, NY</v>
      </c>
    </row>
    <row r="3284" spans="1:9" x14ac:dyDescent="0.25">
      <c r="A3284">
        <v>7097839909</v>
      </c>
      <c r="B3284" s="5">
        <v>41578</v>
      </c>
      <c r="C3284">
        <v>21</v>
      </c>
      <c r="D3284">
        <f>VLOOKUP(Table4[[#This Row],[violation_code]],Table2[[#All],[violation_code]:[category]],3,FALSE)</f>
        <v>1</v>
      </c>
      <c r="E3284">
        <v>349570</v>
      </c>
      <c r="F3284" s="4">
        <v>0.48749999999999999</v>
      </c>
      <c r="G3284">
        <v>560</v>
      </c>
      <c r="H3284" t="s">
        <v>62</v>
      </c>
      <c r="I3284" t="str">
        <f>CONCATENATE(Table4[[#This Row],[house_number]]," ",Table4[[#This Row],[street_name]], ", New York, NY")</f>
        <v>560 Lenox Ave, New York, NY</v>
      </c>
    </row>
    <row r="3285" spans="1:9" x14ac:dyDescent="0.25">
      <c r="A3285">
        <v>7097839892</v>
      </c>
      <c r="B3285" s="5">
        <v>41578</v>
      </c>
      <c r="C3285">
        <v>21</v>
      </c>
      <c r="D3285">
        <f>VLOOKUP(Table4[[#This Row],[violation_code]],Table2[[#All],[violation_code]:[category]],3,FALSE)</f>
        <v>1</v>
      </c>
      <c r="E3285">
        <v>349570</v>
      </c>
      <c r="F3285" s="4">
        <v>0.48541666666666666</v>
      </c>
      <c r="G3285">
        <v>174</v>
      </c>
      <c r="H3285" t="s">
        <v>28</v>
      </c>
      <c r="I3285" t="str">
        <f>CONCATENATE(Table4[[#This Row],[house_number]]," ",Table4[[#This Row],[street_name]], ", New York, NY")</f>
        <v>174 W 136th St, New York, NY</v>
      </c>
    </row>
    <row r="3286" spans="1:9" x14ac:dyDescent="0.25">
      <c r="A3286">
        <v>7097839880</v>
      </c>
      <c r="B3286" s="5">
        <v>41578</v>
      </c>
      <c r="C3286">
        <v>21</v>
      </c>
      <c r="D3286">
        <f>VLOOKUP(Table4[[#This Row],[violation_code]],Table2[[#All],[violation_code]:[category]],3,FALSE)</f>
        <v>1</v>
      </c>
      <c r="E3286">
        <v>349570</v>
      </c>
      <c r="F3286" s="4">
        <v>0.48472222222222222</v>
      </c>
      <c r="G3286">
        <v>201</v>
      </c>
      <c r="H3286" t="s">
        <v>28</v>
      </c>
      <c r="I3286" t="str">
        <f>CONCATENATE(Table4[[#This Row],[house_number]]," ",Table4[[#This Row],[street_name]], ", New York, NY")</f>
        <v>201 W 136th St, New York, NY</v>
      </c>
    </row>
    <row r="3287" spans="1:9" x14ac:dyDescent="0.25">
      <c r="A3287">
        <v>7097839867</v>
      </c>
      <c r="B3287" s="5">
        <v>41578</v>
      </c>
      <c r="C3287">
        <v>21</v>
      </c>
      <c r="D3287">
        <f>VLOOKUP(Table4[[#This Row],[violation_code]],Table2[[#All],[violation_code]:[category]],3,FALSE)</f>
        <v>1</v>
      </c>
      <c r="E3287">
        <v>349570</v>
      </c>
      <c r="F3287" s="4">
        <v>0.48333333333333334</v>
      </c>
      <c r="G3287">
        <v>270</v>
      </c>
      <c r="H3287" t="s">
        <v>28</v>
      </c>
      <c r="I3287" t="str">
        <f>CONCATENATE(Table4[[#This Row],[house_number]]," ",Table4[[#This Row],[street_name]], ", New York, NY")</f>
        <v>270 W 136th St, New York, NY</v>
      </c>
    </row>
    <row r="3288" spans="1:9" x14ac:dyDescent="0.25">
      <c r="A3288">
        <v>7097839855</v>
      </c>
      <c r="B3288" s="5">
        <v>41578</v>
      </c>
      <c r="C3288">
        <v>21</v>
      </c>
      <c r="D3288">
        <f>VLOOKUP(Table4[[#This Row],[violation_code]],Table2[[#All],[violation_code]:[category]],3,FALSE)</f>
        <v>1</v>
      </c>
      <c r="E3288">
        <v>349570</v>
      </c>
      <c r="F3288" s="4">
        <v>0.46736111111111112</v>
      </c>
      <c r="G3288">
        <v>606</v>
      </c>
      <c r="H3288" t="s">
        <v>46</v>
      </c>
      <c r="I3288" t="str">
        <f>CONCATENATE(Table4[[#This Row],[house_number]]," ",Table4[[#This Row],[street_name]], ", New York, NY")</f>
        <v>606 W 120th St, New York, NY</v>
      </c>
    </row>
    <row r="3289" spans="1:9" x14ac:dyDescent="0.25">
      <c r="A3289">
        <v>7097839843</v>
      </c>
      <c r="B3289" s="5">
        <v>41578</v>
      </c>
      <c r="C3289">
        <v>21</v>
      </c>
      <c r="D3289">
        <f>VLOOKUP(Table4[[#This Row],[violation_code]],Table2[[#All],[violation_code]:[category]],3,FALSE)</f>
        <v>1</v>
      </c>
      <c r="E3289">
        <v>349570</v>
      </c>
      <c r="F3289" s="4">
        <v>0.46388888888888885</v>
      </c>
      <c r="G3289">
        <v>69</v>
      </c>
      <c r="H3289" t="s">
        <v>53</v>
      </c>
      <c r="I3289" t="str">
        <f>CONCATENATE(Table4[[#This Row],[house_number]]," ",Table4[[#This Row],[street_name]], ", New York, NY")</f>
        <v>69 Tiemann Pl, New York, NY</v>
      </c>
    </row>
    <row r="3290" spans="1:9" x14ac:dyDescent="0.25">
      <c r="A3290">
        <v>7097839831</v>
      </c>
      <c r="B3290" s="5">
        <v>41578</v>
      </c>
      <c r="C3290">
        <v>46</v>
      </c>
      <c r="D3290">
        <f>VLOOKUP(Table4[[#This Row],[violation_code]],Table2[[#All],[violation_code]:[category]],3,FALSE)</f>
        <v>3</v>
      </c>
      <c r="E3290">
        <v>349570</v>
      </c>
      <c r="F3290" s="4">
        <v>0.4597222222222222</v>
      </c>
      <c r="G3290">
        <v>138</v>
      </c>
      <c r="H3290" t="s">
        <v>22</v>
      </c>
      <c r="I3290" t="str">
        <f>CONCATENATE(Table4[[#This Row],[house_number]]," ",Table4[[#This Row],[street_name]], ", New York, NY")</f>
        <v>138 W 131st St, New York, NY</v>
      </c>
    </row>
    <row r="3291" spans="1:9" x14ac:dyDescent="0.25">
      <c r="A3291">
        <v>7097839820</v>
      </c>
      <c r="B3291" s="5">
        <v>41578</v>
      </c>
      <c r="C3291">
        <v>20</v>
      </c>
      <c r="D3291">
        <f>VLOOKUP(Table4[[#This Row],[violation_code]],Table2[[#All],[violation_code]:[category]],3,FALSE)</f>
        <v>2</v>
      </c>
      <c r="E3291">
        <v>349570</v>
      </c>
      <c r="F3291" s="4">
        <v>0.41805555555555557</v>
      </c>
      <c r="G3291" t="s">
        <v>285</v>
      </c>
      <c r="H3291" t="s">
        <v>90</v>
      </c>
      <c r="I3291" t="str">
        <f>CONCATENATE(Table4[[#This Row],[house_number]]," ",Table4[[#This Row],[street_name]], ", New York, NY")</f>
        <v>2165-63 Adam Clayton Powell, New York, NY</v>
      </c>
    </row>
    <row r="3292" spans="1:9" x14ac:dyDescent="0.25">
      <c r="A3292">
        <v>7097839818</v>
      </c>
      <c r="B3292" s="5">
        <v>41578</v>
      </c>
      <c r="C3292">
        <v>21</v>
      </c>
      <c r="D3292">
        <f>VLOOKUP(Table4[[#This Row],[violation_code]],Table2[[#All],[violation_code]:[category]],3,FALSE)</f>
        <v>1</v>
      </c>
      <c r="E3292">
        <v>349570</v>
      </c>
      <c r="F3292" s="4">
        <v>0.4145833333333333</v>
      </c>
      <c r="G3292" t="s">
        <v>100</v>
      </c>
      <c r="H3292" t="s">
        <v>79</v>
      </c>
      <c r="I3292" t="str">
        <f>CONCATENATE(Table4[[#This Row],[house_number]]," ",Table4[[#This Row],[street_name]], ", New York, NY")</f>
        <v>75-73 W 128th St, New York, NY</v>
      </c>
    </row>
    <row r="3293" spans="1:9" x14ac:dyDescent="0.25">
      <c r="A3293">
        <v>7097839790</v>
      </c>
      <c r="B3293" s="5">
        <v>41578</v>
      </c>
      <c r="C3293">
        <v>21</v>
      </c>
      <c r="D3293">
        <f>VLOOKUP(Table4[[#This Row],[violation_code]],Table2[[#All],[violation_code]:[category]],3,FALSE)</f>
        <v>1</v>
      </c>
      <c r="E3293">
        <v>349570</v>
      </c>
      <c r="F3293" s="4">
        <v>0.40625</v>
      </c>
      <c r="G3293">
        <v>55</v>
      </c>
      <c r="H3293" t="s">
        <v>51</v>
      </c>
      <c r="I3293" t="str">
        <f>CONCATENATE(Table4[[#This Row],[house_number]]," ",Table4[[#This Row],[street_name]], ", New York, NY")</f>
        <v>55 W 129th St, New York, NY</v>
      </c>
    </row>
    <row r="3294" spans="1:9" x14ac:dyDescent="0.25">
      <c r="A3294">
        <v>7097839788</v>
      </c>
      <c r="B3294" s="5">
        <v>41578</v>
      </c>
      <c r="C3294">
        <v>21</v>
      </c>
      <c r="D3294">
        <f>VLOOKUP(Table4[[#This Row],[violation_code]],Table2[[#All],[violation_code]:[category]],3,FALSE)</f>
        <v>1</v>
      </c>
      <c r="E3294">
        <v>349570</v>
      </c>
      <c r="F3294" s="4">
        <v>0.40486111111111112</v>
      </c>
      <c r="G3294">
        <v>1</v>
      </c>
      <c r="H3294" t="s">
        <v>51</v>
      </c>
      <c r="I3294" t="str">
        <f>CONCATENATE(Table4[[#This Row],[house_number]]," ",Table4[[#This Row],[street_name]], ", New York, NY")</f>
        <v>1 W 129th St, New York, NY</v>
      </c>
    </row>
    <row r="3295" spans="1:9" x14ac:dyDescent="0.25">
      <c r="A3295">
        <v>7097839776</v>
      </c>
      <c r="B3295" s="5">
        <v>41578</v>
      </c>
      <c r="C3295">
        <v>21</v>
      </c>
      <c r="D3295">
        <f>VLOOKUP(Table4[[#This Row],[violation_code]],Table2[[#All],[violation_code]:[category]],3,FALSE)</f>
        <v>1</v>
      </c>
      <c r="E3295">
        <v>349570</v>
      </c>
      <c r="F3295" s="4">
        <v>0.39999999999999997</v>
      </c>
      <c r="G3295">
        <v>129</v>
      </c>
      <c r="H3295" t="s">
        <v>23</v>
      </c>
      <c r="I3295" t="str">
        <f>CONCATENATE(Table4[[#This Row],[house_number]]," ",Table4[[#This Row],[street_name]], ", New York, NY")</f>
        <v>129 W 130th St, New York, NY</v>
      </c>
    </row>
    <row r="3296" spans="1:9" x14ac:dyDescent="0.25">
      <c r="A3296">
        <v>7097839764</v>
      </c>
      <c r="B3296" s="5">
        <v>41578</v>
      </c>
      <c r="C3296">
        <v>46</v>
      </c>
      <c r="D3296">
        <f>VLOOKUP(Table4[[#This Row],[violation_code]],Table2[[#All],[violation_code]:[category]],3,FALSE)</f>
        <v>3</v>
      </c>
      <c r="E3296">
        <v>349570</v>
      </c>
      <c r="F3296" s="4">
        <v>0.39097222222222222</v>
      </c>
      <c r="G3296">
        <v>405</v>
      </c>
      <c r="H3296" t="s">
        <v>62</v>
      </c>
      <c r="I3296" t="str">
        <f>CONCATENATE(Table4[[#This Row],[house_number]]," ",Table4[[#This Row],[street_name]], ", New York, NY")</f>
        <v>405 Lenox Ave, New York, NY</v>
      </c>
    </row>
    <row r="3297" spans="1:9" x14ac:dyDescent="0.25">
      <c r="A3297">
        <v>7097839752</v>
      </c>
      <c r="B3297" s="5">
        <v>41578</v>
      </c>
      <c r="C3297">
        <v>19</v>
      </c>
      <c r="D3297">
        <f>VLOOKUP(Table4[[#This Row],[violation_code]],Table2[[#All],[violation_code]:[category]],3,FALSE)</f>
        <v>2</v>
      </c>
      <c r="E3297">
        <v>349570</v>
      </c>
      <c r="F3297" s="4">
        <v>0.3888888888888889</v>
      </c>
      <c r="G3297">
        <v>429</v>
      </c>
      <c r="H3297" t="s">
        <v>62</v>
      </c>
      <c r="I3297" t="str">
        <f>CONCATENATE(Table4[[#This Row],[house_number]]," ",Table4[[#This Row],[street_name]], ", New York, NY")</f>
        <v>429 Lenox Ave, New York, NY</v>
      </c>
    </row>
    <row r="3298" spans="1:9" x14ac:dyDescent="0.25">
      <c r="A3298">
        <v>7097839740</v>
      </c>
      <c r="B3298" s="5">
        <v>41578</v>
      </c>
      <c r="C3298">
        <v>21</v>
      </c>
      <c r="D3298">
        <f>VLOOKUP(Table4[[#This Row],[violation_code]],Table2[[#All],[violation_code]:[category]],3,FALSE)</f>
        <v>1</v>
      </c>
      <c r="E3298">
        <v>349570</v>
      </c>
      <c r="F3298" s="4">
        <v>0.3840277777777778</v>
      </c>
      <c r="G3298">
        <v>5</v>
      </c>
      <c r="H3298" t="s">
        <v>78</v>
      </c>
      <c r="I3298" t="str">
        <f>CONCATENATE(Table4[[#This Row],[house_number]]," ",Table4[[#This Row],[street_name]], ", New York, NY")</f>
        <v>5 St Nicholas Ter, New York, NY</v>
      </c>
    </row>
    <row r="3299" spans="1:9" x14ac:dyDescent="0.25">
      <c r="A3299">
        <v>7097839703</v>
      </c>
      <c r="B3299" s="5">
        <v>41578</v>
      </c>
      <c r="C3299">
        <v>21</v>
      </c>
      <c r="D3299">
        <f>VLOOKUP(Table4[[#This Row],[violation_code]],Table2[[#All],[violation_code]:[category]],3,FALSE)</f>
        <v>1</v>
      </c>
      <c r="E3299">
        <v>349570</v>
      </c>
      <c r="F3299" s="4">
        <v>0.3611111111111111</v>
      </c>
      <c r="G3299">
        <v>211</v>
      </c>
      <c r="H3299" t="s">
        <v>77</v>
      </c>
      <c r="I3299" t="str">
        <f>CONCATENATE(Table4[[#This Row],[house_number]]," ",Table4[[#This Row],[street_name]], ", New York, NY")</f>
        <v>211 W 121st St, New York, NY</v>
      </c>
    </row>
    <row r="3300" spans="1:9" x14ac:dyDescent="0.25">
      <c r="A3300">
        <v>7097839685</v>
      </c>
      <c r="B3300" s="5">
        <v>41578</v>
      </c>
      <c r="C3300">
        <v>21</v>
      </c>
      <c r="D3300">
        <f>VLOOKUP(Table4[[#This Row],[violation_code]],Table2[[#All],[violation_code]:[category]],3,FALSE)</f>
        <v>1</v>
      </c>
      <c r="E3300">
        <v>349570</v>
      </c>
      <c r="F3300" s="4">
        <v>0.35833333333333334</v>
      </c>
      <c r="G3300">
        <v>135</v>
      </c>
      <c r="H3300" t="s">
        <v>45</v>
      </c>
      <c r="I3300" t="str">
        <f>CONCATENATE(Table4[[#This Row],[house_number]]," ",Table4[[#This Row],[street_name]], ", New York, NY")</f>
        <v>135 W 122nd St, New York, NY</v>
      </c>
    </row>
    <row r="3301" spans="1:9" x14ac:dyDescent="0.25">
      <c r="A3301">
        <v>7097839648</v>
      </c>
      <c r="B3301" s="5">
        <v>41578</v>
      </c>
      <c r="C3301">
        <v>19</v>
      </c>
      <c r="D3301">
        <f>VLOOKUP(Table4[[#This Row],[violation_code]],Table2[[#All],[violation_code]:[category]],3,FALSE)</f>
        <v>2</v>
      </c>
      <c r="E3301">
        <v>349570</v>
      </c>
      <c r="F3301" s="4">
        <v>0.32222222222222224</v>
      </c>
      <c r="G3301">
        <v>2900</v>
      </c>
      <c r="H3301" t="s">
        <v>17</v>
      </c>
      <c r="I3301" t="str">
        <f>CONCATENATE(Table4[[#This Row],[house_number]]," ",Table4[[#This Row],[street_name]], ", New York, NY")</f>
        <v>2900 Broadway, New York, NY</v>
      </c>
    </row>
    <row r="3302" spans="1:9" x14ac:dyDescent="0.25">
      <c r="A3302">
        <v>7097839624</v>
      </c>
      <c r="B3302" s="5">
        <v>41578</v>
      </c>
      <c r="C3302">
        <v>21</v>
      </c>
      <c r="D3302">
        <f>VLOOKUP(Table4[[#This Row],[violation_code]],Table2[[#All],[violation_code]:[category]],3,FALSE)</f>
        <v>1</v>
      </c>
      <c r="E3302">
        <v>349570</v>
      </c>
      <c r="F3302" s="4">
        <v>0.32013888888888892</v>
      </c>
      <c r="G3302">
        <v>2893</v>
      </c>
      <c r="H3302" t="s">
        <v>17</v>
      </c>
      <c r="I3302" t="str">
        <f>CONCATENATE(Table4[[#This Row],[house_number]]," ",Table4[[#This Row],[street_name]], ", New York, NY")</f>
        <v>2893 Broadway, New York, NY</v>
      </c>
    </row>
    <row r="3303" spans="1:9" x14ac:dyDescent="0.25">
      <c r="A3303">
        <v>7097839594</v>
      </c>
      <c r="B3303" s="5">
        <v>41578</v>
      </c>
      <c r="C3303">
        <v>14</v>
      </c>
      <c r="D3303">
        <f>VLOOKUP(Table4[[#This Row],[violation_code]],Table2[[#All],[violation_code]:[category]],3,FALSE)</f>
        <v>2</v>
      </c>
      <c r="E3303">
        <v>349570</v>
      </c>
      <c r="F3303" s="4">
        <v>0.25763888888888892</v>
      </c>
      <c r="G3303">
        <v>110</v>
      </c>
      <c r="H3303" t="s">
        <v>159</v>
      </c>
      <c r="I3303" t="str">
        <f>CONCATENATE(Table4[[#This Row],[house_number]]," ",Table4[[#This Row],[street_name]], ", New York, NY")</f>
        <v>110 W 97th St, New York, NY</v>
      </c>
    </row>
    <row r="3304" spans="1:9" x14ac:dyDescent="0.25">
      <c r="A3304">
        <v>7097839570</v>
      </c>
      <c r="B3304" s="5">
        <v>41578</v>
      </c>
      <c r="C3304">
        <v>19</v>
      </c>
      <c r="D3304">
        <f>VLOOKUP(Table4[[#This Row],[violation_code]],Table2[[#All],[violation_code]:[category]],3,FALSE)</f>
        <v>2</v>
      </c>
      <c r="E3304">
        <v>349570</v>
      </c>
      <c r="F3304" s="4">
        <v>0.24374999999999999</v>
      </c>
      <c r="G3304">
        <v>2831</v>
      </c>
      <c r="H3304" t="s">
        <v>17</v>
      </c>
      <c r="I3304" t="str">
        <f>CONCATENATE(Table4[[#This Row],[house_number]]," ",Table4[[#This Row],[street_name]], ", New York, NY")</f>
        <v>2831 Broadway, New York, NY</v>
      </c>
    </row>
    <row r="3305" spans="1:9" x14ac:dyDescent="0.25">
      <c r="A3305">
        <v>7097840110</v>
      </c>
      <c r="B3305" s="5">
        <v>41578</v>
      </c>
      <c r="C3305">
        <v>48</v>
      </c>
      <c r="D3305">
        <f>VLOOKUP(Table4[[#This Row],[violation_code]],Table2[[#All],[violation_code]:[category]],3,FALSE)</f>
        <v>3</v>
      </c>
      <c r="E3305">
        <v>349570</v>
      </c>
      <c r="F3305" s="4">
        <v>0.61458333333333337</v>
      </c>
      <c r="G3305">
        <v>2301</v>
      </c>
      <c r="H3305" t="s">
        <v>33</v>
      </c>
      <c r="I3305" t="str">
        <f>CONCATENATE(Table4[[#This Row],[house_number]]," ",Table4[[#This Row],[street_name]], ", New York, NY")</f>
        <v>2301 1st Ave, New York, NY</v>
      </c>
    </row>
    <row r="3306" spans="1:9" x14ac:dyDescent="0.25">
      <c r="A3306">
        <v>7097840109</v>
      </c>
      <c r="B3306" s="5">
        <v>41578</v>
      </c>
      <c r="C3306">
        <v>46</v>
      </c>
      <c r="D3306">
        <f>VLOOKUP(Table4[[#This Row],[violation_code]],Table2[[#All],[violation_code]:[category]],3,FALSE)</f>
        <v>3</v>
      </c>
      <c r="E3306">
        <v>349570</v>
      </c>
      <c r="F3306" s="4">
        <v>0.60138888888888886</v>
      </c>
      <c r="G3306">
        <v>248</v>
      </c>
      <c r="H3306" t="s">
        <v>40</v>
      </c>
      <c r="I3306" t="str">
        <f>CONCATENATE(Table4[[#This Row],[house_number]]," ",Table4[[#This Row],[street_name]], ", New York, NY")</f>
        <v>248 E 116th St, New York, NY</v>
      </c>
    </row>
    <row r="3307" spans="1:9" x14ac:dyDescent="0.25">
      <c r="A3307">
        <v>7097839673</v>
      </c>
      <c r="B3307" s="5">
        <v>41578</v>
      </c>
      <c r="C3307">
        <v>21</v>
      </c>
      <c r="D3307">
        <f>VLOOKUP(Table4[[#This Row],[violation_code]],Table2[[#All],[violation_code]:[category]],3,FALSE)</f>
        <v>1</v>
      </c>
      <c r="E3307">
        <v>349570</v>
      </c>
      <c r="F3307" s="4">
        <v>0.34375</v>
      </c>
      <c r="G3307">
        <v>515</v>
      </c>
      <c r="H3307" t="s">
        <v>76</v>
      </c>
      <c r="I3307" t="str">
        <f>CONCATENATE(Table4[[#This Row],[house_number]]," ",Table4[[#This Row],[street_name]], ", New York, NY")</f>
        <v>515 W 151st St, New York, NY</v>
      </c>
    </row>
    <row r="3308" spans="1:9" x14ac:dyDescent="0.25">
      <c r="A3308">
        <v>7097839661</v>
      </c>
      <c r="B3308" s="5">
        <v>41578</v>
      </c>
      <c r="C3308">
        <v>21</v>
      </c>
      <c r="D3308">
        <f>VLOOKUP(Table4[[#This Row],[violation_code]],Table2[[#All],[violation_code]:[category]],3,FALSE)</f>
        <v>1</v>
      </c>
      <c r="E3308">
        <v>349570</v>
      </c>
      <c r="F3308" s="4">
        <v>0.34097222222222223</v>
      </c>
      <c r="G3308">
        <v>506</v>
      </c>
      <c r="H3308" t="s">
        <v>43</v>
      </c>
      <c r="I3308" t="str">
        <f>CONCATENATE(Table4[[#This Row],[house_number]]," ",Table4[[#This Row],[street_name]], ", New York, NY")</f>
        <v>506 W 150th St, New York, NY</v>
      </c>
    </row>
    <row r="3309" spans="1:9" x14ac:dyDescent="0.25">
      <c r="A3309">
        <v>7097839650</v>
      </c>
      <c r="B3309" s="5">
        <v>41578</v>
      </c>
      <c r="C3309">
        <v>21</v>
      </c>
      <c r="D3309">
        <f>VLOOKUP(Table4[[#This Row],[violation_code]],Table2[[#All],[violation_code]:[category]],3,FALSE)</f>
        <v>1</v>
      </c>
      <c r="E3309">
        <v>349570</v>
      </c>
      <c r="F3309" s="4">
        <v>0.33958333333333335</v>
      </c>
      <c r="G3309">
        <v>535</v>
      </c>
      <c r="H3309" t="s">
        <v>43</v>
      </c>
      <c r="I3309" t="str">
        <f>CONCATENATE(Table4[[#This Row],[house_number]]," ",Table4[[#This Row],[street_name]], ", New York, NY")</f>
        <v>535 W 150th St, New York, NY</v>
      </c>
    </row>
    <row r="3310" spans="1:9" x14ac:dyDescent="0.25">
      <c r="A3310">
        <v>7097839636</v>
      </c>
      <c r="B3310" s="5">
        <v>41578</v>
      </c>
      <c r="C3310">
        <v>19</v>
      </c>
      <c r="D3310">
        <f>VLOOKUP(Table4[[#This Row],[violation_code]],Table2[[#All],[violation_code]:[category]],3,FALSE)</f>
        <v>2</v>
      </c>
      <c r="E3310">
        <v>349570</v>
      </c>
      <c r="F3310" s="4">
        <v>0.3215277777777778</v>
      </c>
      <c r="G3310">
        <v>2900</v>
      </c>
      <c r="H3310" t="s">
        <v>17</v>
      </c>
      <c r="I3310" t="str">
        <f>CONCATENATE(Table4[[#This Row],[house_number]]," ",Table4[[#This Row],[street_name]], ", New York, NY")</f>
        <v>2900 Broadway, New York, NY</v>
      </c>
    </row>
    <row r="3311" spans="1:9" x14ac:dyDescent="0.25">
      <c r="A3311">
        <v>7097839612</v>
      </c>
      <c r="B3311" s="5">
        <v>41578</v>
      </c>
      <c r="C3311">
        <v>21</v>
      </c>
      <c r="D3311">
        <f>VLOOKUP(Table4[[#This Row],[violation_code]],Table2[[#All],[violation_code]:[category]],3,FALSE)</f>
        <v>1</v>
      </c>
      <c r="E3311">
        <v>349570</v>
      </c>
      <c r="F3311" s="4">
        <v>0.30972222222222223</v>
      </c>
      <c r="G3311">
        <v>924</v>
      </c>
      <c r="H3311" t="s">
        <v>14</v>
      </c>
      <c r="I3311" t="str">
        <f>CONCATENATE(Table4[[#This Row],[house_number]]," ",Table4[[#This Row],[street_name]], ", New York, NY")</f>
        <v>924 Columbus Ave, New York, NY</v>
      </c>
    </row>
    <row r="3312" spans="1:9" x14ac:dyDescent="0.25">
      <c r="A3312">
        <v>7097839600</v>
      </c>
      <c r="B3312" s="5">
        <v>41578</v>
      </c>
      <c r="C3312">
        <v>21</v>
      </c>
      <c r="D3312">
        <f>VLOOKUP(Table4[[#This Row],[violation_code]],Table2[[#All],[violation_code]:[category]],3,FALSE)</f>
        <v>1</v>
      </c>
      <c r="E3312">
        <v>349570</v>
      </c>
      <c r="F3312" s="4">
        <v>0.29722222222222222</v>
      </c>
      <c r="G3312">
        <v>795</v>
      </c>
      <c r="H3312" t="s">
        <v>14</v>
      </c>
      <c r="I3312" t="str">
        <f>CONCATENATE(Table4[[#This Row],[house_number]]," ",Table4[[#This Row],[street_name]], ", New York, NY")</f>
        <v>795 Columbus Ave, New York, NY</v>
      </c>
    </row>
    <row r="3313" spans="1:9" x14ac:dyDescent="0.25">
      <c r="A3313">
        <v>7097839582</v>
      </c>
      <c r="B3313" s="5">
        <v>41578</v>
      </c>
      <c r="C3313">
        <v>21</v>
      </c>
      <c r="D3313">
        <f>VLOOKUP(Table4[[#This Row],[violation_code]],Table2[[#All],[violation_code]:[category]],3,FALSE)</f>
        <v>1</v>
      </c>
      <c r="E3313">
        <v>349570</v>
      </c>
      <c r="F3313" s="4">
        <v>0.25416666666666665</v>
      </c>
      <c r="H3313" t="s">
        <v>17</v>
      </c>
      <c r="I3313" t="str">
        <f>CONCATENATE(Table4[[#This Row],[house_number]]," ",Table4[[#This Row],[street_name]], ", New York, NY")</f>
        <v xml:space="preserve"> Broadway, New York, NY</v>
      </c>
    </row>
    <row r="3314" spans="1:9" x14ac:dyDescent="0.25">
      <c r="A3314">
        <v>7097840092</v>
      </c>
      <c r="B3314" s="5">
        <v>41578</v>
      </c>
      <c r="C3314">
        <v>18</v>
      </c>
      <c r="D3314">
        <f>VLOOKUP(Table4[[#This Row],[violation_code]],Table2[[#All],[violation_code]:[category]],3,FALSE)</f>
        <v>2</v>
      </c>
      <c r="E3314">
        <v>349570</v>
      </c>
      <c r="F3314" s="4">
        <v>0.59930555555555554</v>
      </c>
      <c r="G3314">
        <v>2403</v>
      </c>
      <c r="H3314" t="s">
        <v>30</v>
      </c>
      <c r="I3314" t="str">
        <f>CONCATENATE(Table4[[#This Row],[house_number]]," ",Table4[[#This Row],[street_name]], ", New York, NY")</f>
        <v>2403 2nd Ave, New York, NY</v>
      </c>
    </row>
    <row r="3315" spans="1:9" x14ac:dyDescent="0.25">
      <c r="A3315">
        <v>7097840079</v>
      </c>
      <c r="B3315" s="5">
        <v>41578</v>
      </c>
      <c r="C3315">
        <v>19</v>
      </c>
      <c r="D3315">
        <f>VLOOKUP(Table4[[#This Row],[violation_code]],Table2[[#All],[violation_code]:[category]],3,FALSE)</f>
        <v>2</v>
      </c>
      <c r="E3315">
        <v>349570</v>
      </c>
      <c r="F3315" s="4">
        <v>0.59097222222222223</v>
      </c>
      <c r="G3315">
        <v>2257</v>
      </c>
      <c r="H3315" t="s">
        <v>30</v>
      </c>
      <c r="I3315" t="str">
        <f>CONCATENATE(Table4[[#This Row],[house_number]]," ",Table4[[#This Row],[street_name]], ", New York, NY")</f>
        <v>2257 2nd Ave, New York, NY</v>
      </c>
    </row>
    <row r="3316" spans="1:9" x14ac:dyDescent="0.25">
      <c r="A3316">
        <v>7097840067</v>
      </c>
      <c r="B3316" s="5">
        <v>41578</v>
      </c>
      <c r="C3316">
        <v>10</v>
      </c>
      <c r="D3316">
        <f>VLOOKUP(Table4[[#This Row],[violation_code]],Table2[[#All],[violation_code]:[category]],3,FALSE)</f>
        <v>2</v>
      </c>
      <c r="E3316">
        <v>349570</v>
      </c>
      <c r="F3316" s="4">
        <v>0.58888888888888891</v>
      </c>
      <c r="G3316">
        <v>2308</v>
      </c>
      <c r="H3316" t="s">
        <v>30</v>
      </c>
      <c r="I3316" t="str">
        <f>CONCATENATE(Table4[[#This Row],[house_number]]," ",Table4[[#This Row],[street_name]], ", New York, NY")</f>
        <v>2308 2nd Ave, New York, NY</v>
      </c>
    </row>
    <row r="3317" spans="1:9" x14ac:dyDescent="0.25">
      <c r="A3317">
        <v>7097840055</v>
      </c>
      <c r="B3317" s="5">
        <v>41578</v>
      </c>
      <c r="C3317">
        <v>10</v>
      </c>
      <c r="D3317">
        <f>VLOOKUP(Table4[[#This Row],[violation_code]],Table2[[#All],[violation_code]:[category]],3,FALSE)</f>
        <v>2</v>
      </c>
      <c r="E3317">
        <v>349570</v>
      </c>
      <c r="F3317" s="4">
        <v>0.58888888888888891</v>
      </c>
      <c r="G3317">
        <v>2308</v>
      </c>
      <c r="H3317" t="s">
        <v>30</v>
      </c>
      <c r="I3317" t="str">
        <f>CONCATENATE(Table4[[#This Row],[house_number]]," ",Table4[[#This Row],[street_name]], ", New York, NY")</f>
        <v>2308 2nd Ave, New York, NY</v>
      </c>
    </row>
    <row r="3318" spans="1:9" x14ac:dyDescent="0.25">
      <c r="A3318">
        <v>7097840043</v>
      </c>
      <c r="B3318" s="5">
        <v>41578</v>
      </c>
      <c r="C3318">
        <v>18</v>
      </c>
      <c r="D3318">
        <f>VLOOKUP(Table4[[#This Row],[violation_code]],Table2[[#All],[violation_code]:[category]],3,FALSE)</f>
        <v>2</v>
      </c>
      <c r="E3318">
        <v>349570</v>
      </c>
      <c r="F3318" s="4">
        <v>0.58750000000000002</v>
      </c>
      <c r="G3318">
        <v>2355</v>
      </c>
      <c r="H3318" t="s">
        <v>30</v>
      </c>
      <c r="I3318" t="str">
        <f>CONCATENATE(Table4[[#This Row],[house_number]]," ",Table4[[#This Row],[street_name]], ", New York, NY")</f>
        <v>2355 2nd Ave, New York, NY</v>
      </c>
    </row>
    <row r="3319" spans="1:9" x14ac:dyDescent="0.25">
      <c r="A3319">
        <v>7097840031</v>
      </c>
      <c r="B3319" s="5">
        <v>41578</v>
      </c>
      <c r="C3319">
        <v>18</v>
      </c>
      <c r="D3319">
        <f>VLOOKUP(Table4[[#This Row],[violation_code]],Table2[[#All],[violation_code]:[category]],3,FALSE)</f>
        <v>2</v>
      </c>
      <c r="E3319">
        <v>349570</v>
      </c>
      <c r="F3319" s="4">
        <v>0.58194444444444449</v>
      </c>
      <c r="G3319">
        <v>2334</v>
      </c>
      <c r="H3319" t="s">
        <v>33</v>
      </c>
      <c r="I3319" t="str">
        <f>CONCATENATE(Table4[[#This Row],[house_number]]," ",Table4[[#This Row],[street_name]], ", New York, NY")</f>
        <v>2334 1st Ave, New York, NY</v>
      </c>
    </row>
    <row r="3320" spans="1:9" x14ac:dyDescent="0.25">
      <c r="A3320">
        <v>7097840020</v>
      </c>
      <c r="B3320" s="5">
        <v>41578</v>
      </c>
      <c r="C3320">
        <v>19</v>
      </c>
      <c r="D3320">
        <f>VLOOKUP(Table4[[#This Row],[violation_code]],Table2[[#All],[violation_code]:[category]],3,FALSE)</f>
        <v>2</v>
      </c>
      <c r="E3320">
        <v>349570</v>
      </c>
      <c r="F3320" s="4">
        <v>0.57500000000000007</v>
      </c>
      <c r="G3320">
        <v>248</v>
      </c>
      <c r="H3320" t="s">
        <v>40</v>
      </c>
      <c r="I3320" t="str">
        <f>CONCATENATE(Table4[[#This Row],[house_number]]," ",Table4[[#This Row],[street_name]], ", New York, NY")</f>
        <v>248 E 116th St, New York, NY</v>
      </c>
    </row>
    <row r="3321" spans="1:9" x14ac:dyDescent="0.25">
      <c r="A3321">
        <v>7097840006</v>
      </c>
      <c r="B3321" s="5">
        <v>41578</v>
      </c>
      <c r="C3321">
        <v>19</v>
      </c>
      <c r="D3321">
        <f>VLOOKUP(Table4[[#This Row],[violation_code]],Table2[[#All],[violation_code]:[category]],3,FALSE)</f>
        <v>2</v>
      </c>
      <c r="E3321">
        <v>349570</v>
      </c>
      <c r="F3321" s="4">
        <v>0.5708333333333333</v>
      </c>
      <c r="G3321">
        <v>159</v>
      </c>
      <c r="H3321" t="s">
        <v>40</v>
      </c>
      <c r="I3321" t="str">
        <f>CONCATENATE(Table4[[#This Row],[house_number]]," ",Table4[[#This Row],[street_name]], ", New York, NY")</f>
        <v>159 E 116th St, New York, NY</v>
      </c>
    </row>
    <row r="3322" spans="1:9" x14ac:dyDescent="0.25">
      <c r="A3322">
        <v>7097839983</v>
      </c>
      <c r="B3322" s="5">
        <v>41578</v>
      </c>
      <c r="C3322">
        <v>19</v>
      </c>
      <c r="D3322">
        <f>VLOOKUP(Table4[[#This Row],[violation_code]],Table2[[#All],[violation_code]:[category]],3,FALSE)</f>
        <v>2</v>
      </c>
      <c r="E3322">
        <v>349570</v>
      </c>
      <c r="F3322" s="4">
        <v>0.56388888888888888</v>
      </c>
      <c r="G3322">
        <v>2257</v>
      </c>
      <c r="H3322" t="s">
        <v>30</v>
      </c>
      <c r="I3322" t="str">
        <f>CONCATENATE(Table4[[#This Row],[house_number]]," ",Table4[[#This Row],[street_name]], ", New York, NY")</f>
        <v>2257 2nd Ave, New York, NY</v>
      </c>
    </row>
    <row r="3323" spans="1:9" x14ac:dyDescent="0.25">
      <c r="A3323">
        <v>7097839960</v>
      </c>
      <c r="B3323" s="5">
        <v>41578</v>
      </c>
      <c r="C3323">
        <v>46</v>
      </c>
      <c r="D3323">
        <f>VLOOKUP(Table4[[#This Row],[violation_code]],Table2[[#All],[violation_code]:[category]],3,FALSE)</f>
        <v>3</v>
      </c>
      <c r="E3323">
        <v>349570</v>
      </c>
      <c r="F3323" s="4">
        <v>0.56041666666666667</v>
      </c>
      <c r="G3323">
        <v>234</v>
      </c>
      <c r="H3323" t="s">
        <v>40</v>
      </c>
      <c r="I3323" t="str">
        <f>CONCATENATE(Table4[[#This Row],[house_number]]," ",Table4[[#This Row],[street_name]], ", New York, NY")</f>
        <v>234 E 116th St, New York, NY</v>
      </c>
    </row>
    <row r="3324" spans="1:9" x14ac:dyDescent="0.25">
      <c r="A3324">
        <v>7097839946</v>
      </c>
      <c r="B3324" s="5">
        <v>41578</v>
      </c>
      <c r="C3324">
        <v>19</v>
      </c>
      <c r="D3324">
        <f>VLOOKUP(Table4[[#This Row],[violation_code]],Table2[[#All],[violation_code]:[category]],3,FALSE)</f>
        <v>2</v>
      </c>
      <c r="E3324">
        <v>349570</v>
      </c>
      <c r="F3324" s="4">
        <v>0.55555555555555558</v>
      </c>
      <c r="G3324">
        <v>200</v>
      </c>
      <c r="H3324" t="s">
        <v>40</v>
      </c>
      <c r="I3324" t="str">
        <f>CONCATENATE(Table4[[#This Row],[house_number]]," ",Table4[[#This Row],[street_name]], ", New York, NY")</f>
        <v>200 E 116th St, New York, NY</v>
      </c>
    </row>
    <row r="3325" spans="1:9" x14ac:dyDescent="0.25">
      <c r="A3325">
        <v>7097839934</v>
      </c>
      <c r="B3325" s="5">
        <v>41578</v>
      </c>
      <c r="C3325">
        <v>19</v>
      </c>
      <c r="D3325">
        <f>VLOOKUP(Table4[[#This Row],[violation_code]],Table2[[#All],[violation_code]:[category]],3,FALSE)</f>
        <v>2</v>
      </c>
      <c r="E3325">
        <v>349570</v>
      </c>
      <c r="F3325" s="4">
        <v>0.55347222222222225</v>
      </c>
      <c r="G3325">
        <v>145</v>
      </c>
      <c r="H3325" t="s">
        <v>40</v>
      </c>
      <c r="I3325" t="str">
        <f>CONCATENATE(Table4[[#This Row],[house_number]]," ",Table4[[#This Row],[street_name]], ", New York, NY")</f>
        <v>145 E 116th St, New York, NY</v>
      </c>
    </row>
    <row r="3326" spans="1:9" x14ac:dyDescent="0.25">
      <c r="A3326">
        <v>7097839910</v>
      </c>
      <c r="B3326" s="5">
        <v>41578</v>
      </c>
      <c r="C3326">
        <v>21</v>
      </c>
      <c r="D3326">
        <f>VLOOKUP(Table4[[#This Row],[violation_code]],Table2[[#All],[violation_code]:[category]],3,FALSE)</f>
        <v>1</v>
      </c>
      <c r="E3326">
        <v>349570</v>
      </c>
      <c r="F3326" s="4">
        <v>0.49305555555555558</v>
      </c>
      <c r="G3326">
        <v>101</v>
      </c>
      <c r="H3326" t="s">
        <v>108</v>
      </c>
      <c r="I3326" t="str">
        <f>CONCATENATE(Table4[[#This Row],[house_number]]," ",Table4[[#This Row],[street_name]], ", New York, NY")</f>
        <v>101 Edgecombe Ave, New York, NY</v>
      </c>
    </row>
    <row r="3327" spans="1:9" x14ac:dyDescent="0.25">
      <c r="A3327">
        <v>7097839879</v>
      </c>
      <c r="B3327" s="5">
        <v>41578</v>
      </c>
      <c r="C3327">
        <v>21</v>
      </c>
      <c r="D3327">
        <f>VLOOKUP(Table4[[#This Row],[violation_code]],Table2[[#All],[violation_code]:[category]],3,FALSE)</f>
        <v>1</v>
      </c>
      <c r="E3327">
        <v>349570</v>
      </c>
      <c r="F3327" s="4">
        <v>0.48402777777777778</v>
      </c>
      <c r="G3327">
        <v>259</v>
      </c>
      <c r="H3327" t="s">
        <v>28</v>
      </c>
      <c r="I3327" t="str">
        <f>CONCATENATE(Table4[[#This Row],[house_number]]," ",Table4[[#This Row],[street_name]], ", New York, NY")</f>
        <v>259 W 136th St, New York, NY</v>
      </c>
    </row>
    <row r="3328" spans="1:9" x14ac:dyDescent="0.25">
      <c r="A3328">
        <v>7097839806</v>
      </c>
      <c r="B3328" s="5">
        <v>41578</v>
      </c>
      <c r="C3328">
        <v>21</v>
      </c>
      <c r="D3328">
        <f>VLOOKUP(Table4[[#This Row],[violation_code]],Table2[[#All],[violation_code]:[category]],3,FALSE)</f>
        <v>1</v>
      </c>
      <c r="E3328">
        <v>349570</v>
      </c>
      <c r="F3328" s="4">
        <v>0.40902777777777777</v>
      </c>
      <c r="G3328">
        <v>164</v>
      </c>
      <c r="H3328" t="s">
        <v>51</v>
      </c>
      <c r="I3328" t="str">
        <f>CONCATENATE(Table4[[#This Row],[house_number]]," ",Table4[[#This Row],[street_name]], ", New York, NY")</f>
        <v>164 W 129th St, New York, NY</v>
      </c>
    </row>
    <row r="3329" spans="1:9" x14ac:dyDescent="0.25">
      <c r="A3329">
        <v>7097839727</v>
      </c>
      <c r="B3329" s="5">
        <v>41578</v>
      </c>
      <c r="C3329">
        <v>21</v>
      </c>
      <c r="D3329">
        <f>VLOOKUP(Table4[[#This Row],[violation_code]],Table2[[#All],[violation_code]:[category]],3,FALSE)</f>
        <v>1</v>
      </c>
      <c r="E3329">
        <v>349570</v>
      </c>
      <c r="F3329" s="4">
        <v>0.36527777777777781</v>
      </c>
      <c r="G3329">
        <v>155</v>
      </c>
      <c r="H3329" t="s">
        <v>46</v>
      </c>
      <c r="I3329" t="str">
        <f>CONCATENATE(Table4[[#This Row],[house_number]]," ",Table4[[#This Row],[street_name]], ", New York, NY")</f>
        <v>155 W 120th St, New York, NY</v>
      </c>
    </row>
    <row r="3330" spans="1:9" x14ac:dyDescent="0.25">
      <c r="A3330">
        <v>7097839715</v>
      </c>
      <c r="B3330" s="5">
        <v>41578</v>
      </c>
      <c r="C3330">
        <v>21</v>
      </c>
      <c r="D3330">
        <f>VLOOKUP(Table4[[#This Row],[violation_code]],Table2[[#All],[violation_code]:[category]],3,FALSE)</f>
        <v>1</v>
      </c>
      <c r="E3330">
        <v>349570</v>
      </c>
      <c r="F3330" s="4">
        <v>0.36249999999999999</v>
      </c>
      <c r="G3330">
        <v>255</v>
      </c>
      <c r="H3330" t="s">
        <v>77</v>
      </c>
      <c r="I3330" t="str">
        <f>CONCATENATE(Table4[[#This Row],[house_number]]," ",Table4[[#This Row],[street_name]], ", New York, NY")</f>
        <v>255 W 121st St, New York, NY</v>
      </c>
    </row>
    <row r="3331" spans="1:9" x14ac:dyDescent="0.25">
      <c r="A3331">
        <v>7097839697</v>
      </c>
      <c r="B3331" s="5">
        <v>41578</v>
      </c>
      <c r="C3331">
        <v>21</v>
      </c>
      <c r="D3331">
        <f>VLOOKUP(Table4[[#This Row],[violation_code]],Table2[[#All],[violation_code]:[category]],3,FALSE)</f>
        <v>1</v>
      </c>
      <c r="E3331">
        <v>349570</v>
      </c>
      <c r="F3331" s="4">
        <v>0.36041666666666666</v>
      </c>
      <c r="G3331">
        <v>148</v>
      </c>
      <c r="H3331" t="s">
        <v>77</v>
      </c>
      <c r="I3331" t="str">
        <f>CONCATENATE(Table4[[#This Row],[house_number]]," ",Table4[[#This Row],[street_name]], ", New York, NY")</f>
        <v>148 W 121st St, New York, NY</v>
      </c>
    </row>
    <row r="3332" spans="1:9" x14ac:dyDescent="0.25">
      <c r="A3332">
        <v>7097840237</v>
      </c>
      <c r="B3332" s="5">
        <v>41579</v>
      </c>
      <c r="C3332">
        <v>46</v>
      </c>
      <c r="D3332">
        <f>VLOOKUP(Table4[[#This Row],[violation_code]],Table2[[#All],[violation_code]:[category]],3,FALSE)</f>
        <v>3</v>
      </c>
      <c r="E3332">
        <v>349570</v>
      </c>
      <c r="F3332" s="4">
        <v>0.41250000000000003</v>
      </c>
      <c r="G3332">
        <v>2421</v>
      </c>
      <c r="H3332" t="s">
        <v>90</v>
      </c>
      <c r="I3332" t="str">
        <f>CONCATENATE(Table4[[#This Row],[house_number]]," ",Table4[[#This Row],[street_name]], ", New York, NY")</f>
        <v>2421 Adam Clayton Powell, New York, NY</v>
      </c>
    </row>
    <row r="3333" spans="1:9" x14ac:dyDescent="0.25">
      <c r="A3333">
        <v>7097840213</v>
      </c>
      <c r="B3333" s="5">
        <v>41579</v>
      </c>
      <c r="C3333">
        <v>38</v>
      </c>
      <c r="D3333">
        <f>VLOOKUP(Table4[[#This Row],[violation_code]],Table2[[#All],[violation_code]:[category]],3,FALSE)</f>
        <v>5</v>
      </c>
      <c r="E3333">
        <v>349570</v>
      </c>
      <c r="F3333" s="4">
        <v>0.40208333333333335</v>
      </c>
      <c r="G3333">
        <v>460</v>
      </c>
      <c r="H3333" t="s">
        <v>120</v>
      </c>
      <c r="I3333" t="str">
        <f>CONCATENATE(Table4[[#This Row],[house_number]]," ",Table4[[#This Row],[street_name]], ", New York, NY")</f>
        <v>460 W 145th St, New York, NY</v>
      </c>
    </row>
    <row r="3334" spans="1:9" x14ac:dyDescent="0.25">
      <c r="A3334">
        <v>7097840195</v>
      </c>
      <c r="B3334" s="5">
        <v>41579</v>
      </c>
      <c r="C3334">
        <v>38</v>
      </c>
      <c r="D3334">
        <f>VLOOKUP(Table4[[#This Row],[violation_code]],Table2[[#All],[violation_code]:[category]],3,FALSE)</f>
        <v>5</v>
      </c>
      <c r="E3334">
        <v>349570</v>
      </c>
      <c r="F3334" s="4">
        <v>0.38263888888888892</v>
      </c>
      <c r="G3334">
        <v>10</v>
      </c>
      <c r="H3334" t="s">
        <v>119</v>
      </c>
      <c r="I3334" t="str">
        <f>CONCATENATE(Table4[[#This Row],[house_number]]," ",Table4[[#This Row],[street_name]], ", New York, NY")</f>
        <v>10 W 135th St, New York, NY</v>
      </c>
    </row>
    <row r="3335" spans="1:9" x14ac:dyDescent="0.25">
      <c r="A3335">
        <v>7097840160</v>
      </c>
      <c r="B3335" s="5">
        <v>41579</v>
      </c>
      <c r="C3335">
        <v>20</v>
      </c>
      <c r="D3335">
        <f>VLOOKUP(Table4[[#This Row],[violation_code]],Table2[[#All],[violation_code]:[category]],3,FALSE)</f>
        <v>2</v>
      </c>
      <c r="E3335">
        <v>349570</v>
      </c>
      <c r="F3335" s="4">
        <v>0.29930555555555555</v>
      </c>
      <c r="G3335">
        <v>2167</v>
      </c>
      <c r="H3335" t="s">
        <v>158</v>
      </c>
      <c r="I3335" t="str">
        <f>CONCATENATE(Table4[[#This Row],[house_number]]," ",Table4[[#This Row],[street_name]], ", New York, NY")</f>
        <v>2167 Frederick Douglass B, New York, NY</v>
      </c>
    </row>
    <row r="3336" spans="1:9" x14ac:dyDescent="0.25">
      <c r="A3336">
        <v>7097840146</v>
      </c>
      <c r="B3336" s="5">
        <v>41579</v>
      </c>
      <c r="C3336">
        <v>17</v>
      </c>
      <c r="D3336">
        <f>VLOOKUP(Table4[[#This Row],[violation_code]],Table2[[#All],[violation_code]:[category]],3,FALSE)</f>
        <v>2</v>
      </c>
      <c r="E3336">
        <v>349570</v>
      </c>
      <c r="F3336" s="4">
        <v>0.27986111111111112</v>
      </c>
      <c r="G3336">
        <v>160</v>
      </c>
      <c r="H3336" t="s">
        <v>107</v>
      </c>
      <c r="I3336" t="str">
        <f>CONCATENATE(Table4[[#This Row],[house_number]]," ",Table4[[#This Row],[street_name]], ", New York, NY")</f>
        <v>160 Ft Washington Ave, New York, NY</v>
      </c>
    </row>
    <row r="3337" spans="1:9" x14ac:dyDescent="0.25">
      <c r="A3337">
        <v>7097840122</v>
      </c>
      <c r="B3337" s="5">
        <v>41579</v>
      </c>
      <c r="C3337">
        <v>20</v>
      </c>
      <c r="D3337">
        <f>VLOOKUP(Table4[[#This Row],[violation_code]],Table2[[#All],[violation_code]:[category]],3,FALSE)</f>
        <v>2</v>
      </c>
      <c r="E3337">
        <v>349570</v>
      </c>
      <c r="F3337" s="4">
        <v>0.23333333333333331</v>
      </c>
      <c r="G3337">
        <v>301</v>
      </c>
      <c r="H3337" t="s">
        <v>15</v>
      </c>
      <c r="I3337" t="str">
        <f>CONCATENATE(Table4[[#This Row],[house_number]]," ",Table4[[#This Row],[street_name]], ", New York, NY")</f>
        <v>301 W 111th St, New York, NY</v>
      </c>
    </row>
    <row r="3338" spans="1:9" x14ac:dyDescent="0.25">
      <c r="A3338">
        <v>7097840316</v>
      </c>
      <c r="B3338" s="5">
        <v>41579</v>
      </c>
      <c r="C3338">
        <v>14</v>
      </c>
      <c r="D3338">
        <f>VLOOKUP(Table4[[#This Row],[violation_code]],Table2[[#All],[violation_code]:[category]],3,FALSE)</f>
        <v>2</v>
      </c>
      <c r="E3338">
        <v>349570</v>
      </c>
      <c r="F3338" s="4">
        <v>0.48958333333333331</v>
      </c>
      <c r="G3338">
        <v>101</v>
      </c>
      <c r="H3338" t="s">
        <v>58</v>
      </c>
      <c r="I3338" t="str">
        <f>CONCATENATE(Table4[[#This Row],[house_number]]," ",Table4[[#This Row],[street_name]], ", New York, NY")</f>
        <v>101 W 133rd St, New York, NY</v>
      </c>
    </row>
    <row r="3339" spans="1:9" x14ac:dyDescent="0.25">
      <c r="A3339">
        <v>7097840304</v>
      </c>
      <c r="B3339" s="5">
        <v>41579</v>
      </c>
      <c r="C3339">
        <v>38</v>
      </c>
      <c r="D3339">
        <f>VLOOKUP(Table4[[#This Row],[violation_code]],Table2[[#All],[violation_code]:[category]],3,FALSE)</f>
        <v>5</v>
      </c>
      <c r="E3339">
        <v>349570</v>
      </c>
      <c r="F3339" s="4">
        <v>0.44930555555555557</v>
      </c>
      <c r="G3339">
        <v>619</v>
      </c>
      <c r="H3339" t="s">
        <v>62</v>
      </c>
      <c r="I3339" t="str">
        <f>CONCATENATE(Table4[[#This Row],[house_number]]," ",Table4[[#This Row],[street_name]], ", New York, NY")</f>
        <v>619 Lenox Ave, New York, NY</v>
      </c>
    </row>
    <row r="3340" spans="1:9" x14ac:dyDescent="0.25">
      <c r="A3340">
        <v>7097840298</v>
      </c>
      <c r="B3340" s="5">
        <v>41579</v>
      </c>
      <c r="C3340">
        <v>46</v>
      </c>
      <c r="D3340">
        <f>VLOOKUP(Table4[[#This Row],[violation_code]],Table2[[#All],[violation_code]:[category]],3,FALSE)</f>
        <v>3</v>
      </c>
      <c r="E3340">
        <v>349570</v>
      </c>
      <c r="F3340" s="4">
        <v>0.44236111111111115</v>
      </c>
      <c r="G3340">
        <v>2730</v>
      </c>
      <c r="H3340" t="s">
        <v>158</v>
      </c>
      <c r="I3340" t="str">
        <f>CONCATENATE(Table4[[#This Row],[house_number]]," ",Table4[[#This Row],[street_name]], ", New York, NY")</f>
        <v>2730 Frederick Douglass B, New York, NY</v>
      </c>
    </row>
    <row r="3341" spans="1:9" x14ac:dyDescent="0.25">
      <c r="A3341">
        <v>7097840286</v>
      </c>
      <c r="B3341" s="5">
        <v>41579</v>
      </c>
      <c r="C3341">
        <v>46</v>
      </c>
      <c r="D3341">
        <f>VLOOKUP(Table4[[#This Row],[violation_code]],Table2[[#All],[violation_code]:[category]],3,FALSE)</f>
        <v>3</v>
      </c>
      <c r="E3341">
        <v>349570</v>
      </c>
      <c r="F3341" s="4">
        <v>0.43958333333333338</v>
      </c>
      <c r="G3341">
        <v>203</v>
      </c>
      <c r="H3341" t="s">
        <v>120</v>
      </c>
      <c r="I3341" t="str">
        <f>CONCATENATE(Table4[[#This Row],[house_number]]," ",Table4[[#This Row],[street_name]], ", New York, NY")</f>
        <v>203 W 145th St, New York, NY</v>
      </c>
    </row>
    <row r="3342" spans="1:9" x14ac:dyDescent="0.25">
      <c r="A3342">
        <v>7097840274</v>
      </c>
      <c r="B3342" s="5">
        <v>41579</v>
      </c>
      <c r="C3342">
        <v>38</v>
      </c>
      <c r="D3342">
        <f>VLOOKUP(Table4[[#This Row],[violation_code]],Table2[[#All],[violation_code]:[category]],3,FALSE)</f>
        <v>5</v>
      </c>
      <c r="E3342">
        <v>349570</v>
      </c>
      <c r="F3342" s="4">
        <v>0.43055555555555558</v>
      </c>
      <c r="G3342">
        <v>2280</v>
      </c>
      <c r="H3342" t="s">
        <v>90</v>
      </c>
      <c r="I3342" t="str">
        <f>CONCATENATE(Table4[[#This Row],[house_number]]," ",Table4[[#This Row],[street_name]], ", New York, NY")</f>
        <v>2280 Adam Clayton Powell, New York, NY</v>
      </c>
    </row>
    <row r="3343" spans="1:9" x14ac:dyDescent="0.25">
      <c r="A3343">
        <v>7097840262</v>
      </c>
      <c r="B3343" s="5">
        <v>41579</v>
      </c>
      <c r="C3343">
        <v>38</v>
      </c>
      <c r="D3343">
        <f>VLOOKUP(Table4[[#This Row],[violation_code]],Table2[[#All],[violation_code]:[category]],3,FALSE)</f>
        <v>5</v>
      </c>
      <c r="E3343">
        <v>349570</v>
      </c>
      <c r="F3343" s="4">
        <v>0.42986111111111108</v>
      </c>
      <c r="G3343">
        <v>2286</v>
      </c>
      <c r="H3343" t="s">
        <v>90</v>
      </c>
      <c r="I3343" t="str">
        <f>CONCATENATE(Table4[[#This Row],[house_number]]," ",Table4[[#This Row],[street_name]], ", New York, NY")</f>
        <v>2286 Adam Clayton Powell, New York, NY</v>
      </c>
    </row>
    <row r="3344" spans="1:9" x14ac:dyDescent="0.25">
      <c r="A3344">
        <v>7097840250</v>
      </c>
      <c r="B3344" s="5">
        <v>41579</v>
      </c>
      <c r="C3344">
        <v>73</v>
      </c>
      <c r="D3344">
        <f>VLOOKUP(Table4[[#This Row],[violation_code]],Table2[[#All],[violation_code]:[category]],3,FALSE)</f>
        <v>5</v>
      </c>
      <c r="E3344">
        <v>349570</v>
      </c>
      <c r="F3344" s="4">
        <v>0.42222222222222222</v>
      </c>
      <c r="G3344">
        <v>506</v>
      </c>
      <c r="H3344" t="s">
        <v>62</v>
      </c>
      <c r="I3344" t="str">
        <f>CONCATENATE(Table4[[#This Row],[house_number]]," ",Table4[[#This Row],[street_name]], ", New York, NY")</f>
        <v>506 Lenox Ave, New York, NY</v>
      </c>
    </row>
    <row r="3345" spans="1:9" x14ac:dyDescent="0.25">
      <c r="A3345">
        <v>7097840249</v>
      </c>
      <c r="B3345" s="5">
        <v>41579</v>
      </c>
      <c r="C3345">
        <v>38</v>
      </c>
      <c r="D3345">
        <f>VLOOKUP(Table4[[#This Row],[violation_code]],Table2[[#All],[violation_code]:[category]],3,FALSE)</f>
        <v>5</v>
      </c>
      <c r="E3345">
        <v>349570</v>
      </c>
      <c r="F3345" s="4">
        <v>0.42152777777777778</v>
      </c>
      <c r="G3345">
        <v>506</v>
      </c>
      <c r="H3345" t="s">
        <v>62</v>
      </c>
      <c r="I3345" t="str">
        <f>CONCATENATE(Table4[[#This Row],[house_number]]," ",Table4[[#This Row],[street_name]], ", New York, NY")</f>
        <v>506 Lenox Ave, New York, NY</v>
      </c>
    </row>
    <row r="3346" spans="1:9" x14ac:dyDescent="0.25">
      <c r="A3346">
        <v>7097840225</v>
      </c>
      <c r="B3346" s="5">
        <v>41579</v>
      </c>
      <c r="C3346">
        <v>20</v>
      </c>
      <c r="D3346">
        <f>VLOOKUP(Table4[[#This Row],[violation_code]],Table2[[#All],[violation_code]:[category]],3,FALSE)</f>
        <v>2</v>
      </c>
      <c r="E3346">
        <v>349570</v>
      </c>
      <c r="F3346" s="4">
        <v>0.40833333333333338</v>
      </c>
      <c r="G3346">
        <v>212</v>
      </c>
      <c r="H3346" t="s">
        <v>120</v>
      </c>
      <c r="I3346" t="str">
        <f>CONCATENATE(Table4[[#This Row],[house_number]]," ",Table4[[#This Row],[street_name]], ", New York, NY")</f>
        <v>212 W 145th St, New York, NY</v>
      </c>
    </row>
    <row r="3347" spans="1:9" x14ac:dyDescent="0.25">
      <c r="A3347">
        <v>7097840201</v>
      </c>
      <c r="B3347" s="5">
        <v>41579</v>
      </c>
      <c r="C3347">
        <v>38</v>
      </c>
      <c r="D3347">
        <f>VLOOKUP(Table4[[#This Row],[violation_code]],Table2[[#All],[violation_code]:[category]],3,FALSE)</f>
        <v>5</v>
      </c>
      <c r="E3347">
        <v>349570</v>
      </c>
      <c r="F3347" s="4">
        <v>0.38750000000000001</v>
      </c>
      <c r="G3347">
        <v>596</v>
      </c>
      <c r="H3347" t="s">
        <v>62</v>
      </c>
      <c r="I3347" t="str">
        <f>CONCATENATE(Table4[[#This Row],[house_number]]," ",Table4[[#This Row],[street_name]], ", New York, NY")</f>
        <v>596 Lenox Ave, New York, NY</v>
      </c>
    </row>
    <row r="3348" spans="1:9" x14ac:dyDescent="0.25">
      <c r="A3348">
        <v>7097840183</v>
      </c>
      <c r="B3348" s="5">
        <v>41579</v>
      </c>
      <c r="C3348">
        <v>14</v>
      </c>
      <c r="D3348">
        <f>VLOOKUP(Table4[[#This Row],[violation_code]],Table2[[#All],[violation_code]:[category]],3,FALSE)</f>
        <v>2</v>
      </c>
      <c r="E3348">
        <v>349570</v>
      </c>
      <c r="F3348" s="4">
        <v>0.3354166666666667</v>
      </c>
      <c r="G3348">
        <v>360</v>
      </c>
      <c r="H3348" t="s">
        <v>62</v>
      </c>
      <c r="I3348" t="str">
        <f>CONCATENATE(Table4[[#This Row],[house_number]]," ",Table4[[#This Row],[street_name]], ", New York, NY")</f>
        <v>360 Lenox Ave, New York, NY</v>
      </c>
    </row>
    <row r="3349" spans="1:9" x14ac:dyDescent="0.25">
      <c r="A3349">
        <v>7097840171</v>
      </c>
      <c r="B3349" s="5">
        <v>41579</v>
      </c>
      <c r="C3349">
        <v>40</v>
      </c>
      <c r="D3349">
        <f>VLOOKUP(Table4[[#This Row],[violation_code]],Table2[[#All],[violation_code]:[category]],3,FALSE)</f>
        <v>2</v>
      </c>
      <c r="E3349">
        <v>349570</v>
      </c>
      <c r="F3349" s="4">
        <v>0.32291666666666669</v>
      </c>
      <c r="G3349">
        <v>501</v>
      </c>
      <c r="H3349" t="s">
        <v>27</v>
      </c>
      <c r="I3349" t="str">
        <f>CONCATENATE(Table4[[#This Row],[house_number]]," ",Table4[[#This Row],[street_name]], ", New York, NY")</f>
        <v>501 W 138th St, New York, NY</v>
      </c>
    </row>
    <row r="3350" spans="1:9" x14ac:dyDescent="0.25">
      <c r="A3350">
        <v>7097840158</v>
      </c>
      <c r="B3350" s="5">
        <v>41579</v>
      </c>
      <c r="C3350">
        <v>14</v>
      </c>
      <c r="D3350">
        <f>VLOOKUP(Table4[[#This Row],[violation_code]],Table2[[#All],[violation_code]:[category]],3,FALSE)</f>
        <v>2</v>
      </c>
      <c r="E3350">
        <v>349570</v>
      </c>
      <c r="F3350" s="4">
        <v>0.28194444444444444</v>
      </c>
      <c r="G3350">
        <v>177</v>
      </c>
      <c r="H3350" t="s">
        <v>107</v>
      </c>
      <c r="I3350" t="str">
        <f>CONCATENATE(Table4[[#This Row],[house_number]]," ",Table4[[#This Row],[street_name]], ", New York, NY")</f>
        <v>177 Ft Washington Ave, New York, NY</v>
      </c>
    </row>
    <row r="3351" spans="1:9" x14ac:dyDescent="0.25">
      <c r="A3351">
        <v>7097840134</v>
      </c>
      <c r="B3351" s="5">
        <v>41579</v>
      </c>
      <c r="C3351">
        <v>40</v>
      </c>
      <c r="D3351">
        <f>VLOOKUP(Table4[[#This Row],[violation_code]],Table2[[#All],[violation_code]:[category]],3,FALSE)</f>
        <v>2</v>
      </c>
      <c r="E3351">
        <v>349570</v>
      </c>
      <c r="F3351" s="4">
        <v>0.26180555555555557</v>
      </c>
      <c r="G3351">
        <v>790</v>
      </c>
      <c r="H3351" t="s">
        <v>103</v>
      </c>
      <c r="I3351" t="str">
        <f>CONCATENATE(Table4[[#This Row],[house_number]]," ",Table4[[#This Row],[street_name]], ", New York, NY")</f>
        <v>790 Riverside Dr, New York, NY</v>
      </c>
    </row>
    <row r="3352" spans="1:9" x14ac:dyDescent="0.25">
      <c r="A3352">
        <v>7097840687</v>
      </c>
      <c r="B3352" s="5">
        <v>41580</v>
      </c>
      <c r="C3352">
        <v>46</v>
      </c>
      <c r="D3352">
        <f>VLOOKUP(Table4[[#This Row],[violation_code]],Table2[[#All],[violation_code]:[category]],3,FALSE)</f>
        <v>3</v>
      </c>
      <c r="E3352">
        <v>349570</v>
      </c>
      <c r="F3352" s="4">
        <v>0.4777777777777778</v>
      </c>
      <c r="G3352">
        <v>222</v>
      </c>
      <c r="H3352" t="s">
        <v>120</v>
      </c>
      <c r="I3352" t="str">
        <f>CONCATENATE(Table4[[#This Row],[house_number]]," ",Table4[[#This Row],[street_name]], ", New York, NY")</f>
        <v>222 W 145th St, New York, NY</v>
      </c>
    </row>
    <row r="3353" spans="1:9" x14ac:dyDescent="0.25">
      <c r="A3353">
        <v>7097840651</v>
      </c>
      <c r="B3353" s="5">
        <v>41580</v>
      </c>
      <c r="C3353">
        <v>38</v>
      </c>
      <c r="D3353">
        <f>VLOOKUP(Table4[[#This Row],[violation_code]],Table2[[#All],[violation_code]:[category]],3,FALSE)</f>
        <v>5</v>
      </c>
      <c r="E3353">
        <v>349570</v>
      </c>
      <c r="F3353" s="4">
        <v>0.4291666666666667</v>
      </c>
      <c r="G3353">
        <v>587</v>
      </c>
      <c r="H3353" t="s">
        <v>62</v>
      </c>
      <c r="I3353" t="str">
        <f>CONCATENATE(Table4[[#This Row],[house_number]]," ",Table4[[#This Row],[street_name]], ", New York, NY")</f>
        <v>587 Lenox Ave, New York, NY</v>
      </c>
    </row>
    <row r="3354" spans="1:9" x14ac:dyDescent="0.25">
      <c r="A3354">
        <v>7097840640</v>
      </c>
      <c r="B3354" s="5">
        <v>41580</v>
      </c>
      <c r="C3354">
        <v>37</v>
      </c>
      <c r="D3354">
        <f>VLOOKUP(Table4[[#This Row],[violation_code]],Table2[[#All],[violation_code]:[category]],3,FALSE)</f>
        <v>4</v>
      </c>
      <c r="E3354">
        <v>349570</v>
      </c>
      <c r="F3354" s="4">
        <v>0.42777777777777781</v>
      </c>
      <c r="G3354">
        <v>596</v>
      </c>
      <c r="H3354" t="s">
        <v>62</v>
      </c>
      <c r="I3354" t="str">
        <f>CONCATENATE(Table4[[#This Row],[house_number]]," ",Table4[[#This Row],[street_name]], ", New York, NY")</f>
        <v>596 Lenox Ave, New York, NY</v>
      </c>
    </row>
    <row r="3355" spans="1:9" x14ac:dyDescent="0.25">
      <c r="A3355">
        <v>7097840638</v>
      </c>
      <c r="B3355" s="5">
        <v>41580</v>
      </c>
      <c r="C3355">
        <v>46</v>
      </c>
      <c r="D3355">
        <f>VLOOKUP(Table4[[#This Row],[violation_code]],Table2[[#All],[violation_code]:[category]],3,FALSE)</f>
        <v>3</v>
      </c>
      <c r="E3355">
        <v>349570</v>
      </c>
      <c r="F3355" s="4">
        <v>0.42569444444444443</v>
      </c>
      <c r="G3355">
        <v>60</v>
      </c>
      <c r="H3355" t="s">
        <v>24</v>
      </c>
      <c r="I3355" t="str">
        <f>CONCATENATE(Table4[[#This Row],[house_number]]," ",Table4[[#This Row],[street_name]], ", New York, NY")</f>
        <v>60 W 142nd St, New York, NY</v>
      </c>
    </row>
    <row r="3356" spans="1:9" x14ac:dyDescent="0.25">
      <c r="A3356">
        <v>7097840626</v>
      </c>
      <c r="B3356" s="5">
        <v>41580</v>
      </c>
      <c r="C3356">
        <v>46</v>
      </c>
      <c r="D3356">
        <f>VLOOKUP(Table4[[#This Row],[violation_code]],Table2[[#All],[violation_code]:[category]],3,FALSE)</f>
        <v>3</v>
      </c>
      <c r="E3356">
        <v>349570</v>
      </c>
      <c r="F3356" s="4">
        <v>0.3923611111111111</v>
      </c>
      <c r="G3356">
        <v>132</v>
      </c>
      <c r="H3356" t="s">
        <v>176</v>
      </c>
      <c r="I3356" t="str">
        <f>CONCATENATE(Table4[[#This Row],[house_number]]," ",Table4[[#This Row],[street_name]], ", New York, NY")</f>
        <v>132 Vermilyea Ave, New York, NY</v>
      </c>
    </row>
    <row r="3357" spans="1:9" x14ac:dyDescent="0.25">
      <c r="A3357">
        <v>7097840614</v>
      </c>
      <c r="B3357" s="5">
        <v>41580</v>
      </c>
      <c r="C3357">
        <v>21</v>
      </c>
      <c r="D3357">
        <f>VLOOKUP(Table4[[#This Row],[violation_code]],Table2[[#All],[violation_code]:[category]],3,FALSE)</f>
        <v>1</v>
      </c>
      <c r="E3357">
        <v>349570</v>
      </c>
      <c r="F3357" s="4">
        <v>0.3888888888888889</v>
      </c>
      <c r="G3357">
        <v>7</v>
      </c>
      <c r="H3357" t="s">
        <v>176</v>
      </c>
      <c r="I3357" t="str">
        <f>CONCATENATE(Table4[[#This Row],[house_number]]," ",Table4[[#This Row],[street_name]], ", New York, NY")</f>
        <v>7 Vermilyea Ave, New York, NY</v>
      </c>
    </row>
    <row r="3358" spans="1:9" x14ac:dyDescent="0.25">
      <c r="A3358">
        <v>7097840596</v>
      </c>
      <c r="B3358" s="5">
        <v>41580</v>
      </c>
      <c r="C3358">
        <v>38</v>
      </c>
      <c r="D3358">
        <f>VLOOKUP(Table4[[#This Row],[violation_code]],Table2[[#All],[violation_code]:[category]],3,FALSE)</f>
        <v>5</v>
      </c>
      <c r="E3358">
        <v>349570</v>
      </c>
      <c r="F3358" s="4">
        <v>0.38611111111111113</v>
      </c>
      <c r="G3358">
        <v>101</v>
      </c>
      <c r="H3358" t="s">
        <v>168</v>
      </c>
      <c r="I3358" t="str">
        <f>CONCATENATE(Table4[[#This Row],[house_number]]," ",Table4[[#This Row],[street_name]], ", New York, NY")</f>
        <v>101 Sherman Ave, New York, NY</v>
      </c>
    </row>
    <row r="3359" spans="1:9" x14ac:dyDescent="0.25">
      <c r="A3359">
        <v>7097840560</v>
      </c>
      <c r="B3359" s="5">
        <v>41580</v>
      </c>
      <c r="C3359">
        <v>21</v>
      </c>
      <c r="D3359">
        <f>VLOOKUP(Table4[[#This Row],[violation_code]],Table2[[#All],[violation_code]:[category]],3,FALSE)</f>
        <v>1</v>
      </c>
      <c r="E3359">
        <v>349570</v>
      </c>
      <c r="F3359" s="4">
        <v>0.35902777777777778</v>
      </c>
      <c r="G3359">
        <v>101</v>
      </c>
      <c r="H3359" t="s">
        <v>168</v>
      </c>
      <c r="I3359" t="str">
        <f>CONCATENATE(Table4[[#This Row],[house_number]]," ",Table4[[#This Row],[street_name]], ", New York, NY")</f>
        <v>101 Sherman Ave, New York, NY</v>
      </c>
    </row>
    <row r="3360" spans="1:9" x14ac:dyDescent="0.25">
      <c r="A3360">
        <v>7097840559</v>
      </c>
      <c r="B3360" s="5">
        <v>41580</v>
      </c>
      <c r="C3360">
        <v>21</v>
      </c>
      <c r="D3360">
        <f>VLOOKUP(Table4[[#This Row],[violation_code]],Table2[[#All],[violation_code]:[category]],3,FALSE)</f>
        <v>1</v>
      </c>
      <c r="E3360">
        <v>349570</v>
      </c>
      <c r="F3360" s="4">
        <v>0.35833333333333334</v>
      </c>
      <c r="G3360">
        <v>101</v>
      </c>
      <c r="H3360" t="s">
        <v>168</v>
      </c>
      <c r="I3360" t="str">
        <f>CONCATENATE(Table4[[#This Row],[house_number]]," ",Table4[[#This Row],[street_name]], ", New York, NY")</f>
        <v>101 Sherman Ave, New York, NY</v>
      </c>
    </row>
    <row r="3361" spans="1:9" x14ac:dyDescent="0.25">
      <c r="A3361">
        <v>7097840470</v>
      </c>
      <c r="B3361" s="5">
        <v>41580</v>
      </c>
      <c r="C3361">
        <v>21</v>
      </c>
      <c r="D3361">
        <f>VLOOKUP(Table4[[#This Row],[violation_code]],Table2[[#All],[violation_code]:[category]],3,FALSE)</f>
        <v>1</v>
      </c>
      <c r="E3361">
        <v>349570</v>
      </c>
      <c r="F3361" s="4">
        <v>0.34027777777777773</v>
      </c>
      <c r="G3361">
        <v>2460</v>
      </c>
      <c r="H3361" t="s">
        <v>90</v>
      </c>
      <c r="I3361" t="str">
        <f>CONCATENATE(Table4[[#This Row],[house_number]]," ",Table4[[#This Row],[street_name]], ", New York, NY")</f>
        <v>2460 Adam Clayton Powell, New York, NY</v>
      </c>
    </row>
    <row r="3362" spans="1:9" x14ac:dyDescent="0.25">
      <c r="A3362">
        <v>7097840456</v>
      </c>
      <c r="B3362" s="5">
        <v>41580</v>
      </c>
      <c r="C3362">
        <v>21</v>
      </c>
      <c r="D3362">
        <f>VLOOKUP(Table4[[#This Row],[violation_code]],Table2[[#All],[violation_code]:[category]],3,FALSE)</f>
        <v>1</v>
      </c>
      <c r="E3362">
        <v>349570</v>
      </c>
      <c r="F3362" s="4">
        <v>0.33819444444444446</v>
      </c>
      <c r="G3362">
        <v>2472</v>
      </c>
      <c r="H3362" t="s">
        <v>90</v>
      </c>
      <c r="I3362" t="str">
        <f>CONCATENATE(Table4[[#This Row],[house_number]]," ",Table4[[#This Row],[street_name]], ", New York, NY")</f>
        <v>2472 Adam Clayton Powell, New York, NY</v>
      </c>
    </row>
    <row r="3363" spans="1:9" x14ac:dyDescent="0.25">
      <c r="A3363">
        <v>7097840432</v>
      </c>
      <c r="B3363" s="5">
        <v>41580</v>
      </c>
      <c r="C3363">
        <v>84</v>
      </c>
      <c r="D3363">
        <f>VLOOKUP(Table4[[#This Row],[violation_code]],Table2[[#All],[violation_code]:[category]],3,FALSE)</f>
        <v>5</v>
      </c>
      <c r="E3363">
        <v>349570</v>
      </c>
      <c r="F3363" s="4">
        <v>0.33124999999999999</v>
      </c>
      <c r="G3363">
        <v>274</v>
      </c>
      <c r="H3363" t="s">
        <v>120</v>
      </c>
      <c r="I3363" t="str">
        <f>CONCATENATE(Table4[[#This Row],[house_number]]," ",Table4[[#This Row],[street_name]], ", New York, NY")</f>
        <v>274 W 145th St, New York, NY</v>
      </c>
    </row>
    <row r="3364" spans="1:9" x14ac:dyDescent="0.25">
      <c r="A3364">
        <v>7097840420</v>
      </c>
      <c r="B3364" s="5">
        <v>41580</v>
      </c>
      <c r="C3364">
        <v>19</v>
      </c>
      <c r="D3364">
        <f>VLOOKUP(Table4[[#This Row],[violation_code]],Table2[[#All],[violation_code]:[category]],3,FALSE)</f>
        <v>2</v>
      </c>
      <c r="E3364">
        <v>349570</v>
      </c>
      <c r="F3364" s="4">
        <v>0.33055555555555555</v>
      </c>
      <c r="G3364">
        <v>274</v>
      </c>
      <c r="H3364" t="s">
        <v>120</v>
      </c>
      <c r="I3364" t="str">
        <f>CONCATENATE(Table4[[#This Row],[house_number]]," ",Table4[[#This Row],[street_name]], ", New York, NY")</f>
        <v>274 W 145th St, New York, NY</v>
      </c>
    </row>
    <row r="3365" spans="1:9" x14ac:dyDescent="0.25">
      <c r="A3365">
        <v>7097840419</v>
      </c>
      <c r="B3365" s="5">
        <v>41580</v>
      </c>
      <c r="C3365">
        <v>20</v>
      </c>
      <c r="D3365">
        <f>VLOOKUP(Table4[[#This Row],[violation_code]],Table2[[#All],[violation_code]:[category]],3,FALSE)</f>
        <v>2</v>
      </c>
      <c r="E3365">
        <v>349570</v>
      </c>
      <c r="F3365" s="4">
        <v>0.32847222222222222</v>
      </c>
      <c r="G3365">
        <v>300</v>
      </c>
      <c r="H3365" t="s">
        <v>120</v>
      </c>
      <c r="I3365" t="str">
        <f>CONCATENATE(Table4[[#This Row],[house_number]]," ",Table4[[#This Row],[street_name]], ", New York, NY")</f>
        <v>300 W 145th St, New York, NY</v>
      </c>
    </row>
    <row r="3366" spans="1:9" x14ac:dyDescent="0.25">
      <c r="A3366">
        <v>7097840353</v>
      </c>
      <c r="B3366" s="5">
        <v>41580</v>
      </c>
      <c r="C3366">
        <v>21</v>
      </c>
      <c r="D3366">
        <f>VLOOKUP(Table4[[#This Row],[violation_code]],Table2[[#All],[violation_code]:[category]],3,FALSE)</f>
        <v>1</v>
      </c>
      <c r="E3366">
        <v>349570</v>
      </c>
      <c r="F3366" s="4">
        <v>0.27916666666666667</v>
      </c>
      <c r="G3366">
        <v>825</v>
      </c>
      <c r="H3366" t="s">
        <v>14</v>
      </c>
      <c r="I3366" t="str">
        <f>CONCATENATE(Table4[[#This Row],[house_number]]," ",Table4[[#This Row],[street_name]], ", New York, NY")</f>
        <v>825 Columbus Ave, New York, NY</v>
      </c>
    </row>
    <row r="3367" spans="1:9" x14ac:dyDescent="0.25">
      <c r="A3367">
        <v>7097840341</v>
      </c>
      <c r="B3367" s="5">
        <v>41580</v>
      </c>
      <c r="C3367">
        <v>21</v>
      </c>
      <c r="D3367">
        <f>VLOOKUP(Table4[[#This Row],[violation_code]],Table2[[#All],[violation_code]:[category]],3,FALSE)</f>
        <v>1</v>
      </c>
      <c r="E3367">
        <v>349570</v>
      </c>
      <c r="F3367" s="4">
        <v>0.27777777777777779</v>
      </c>
      <c r="G3367">
        <v>865</v>
      </c>
      <c r="H3367" t="s">
        <v>14</v>
      </c>
      <c r="I3367" t="str">
        <f>CONCATENATE(Table4[[#This Row],[house_number]]," ",Table4[[#This Row],[street_name]], ", New York, NY")</f>
        <v>865 Columbus Ave, New York, NY</v>
      </c>
    </row>
    <row r="3368" spans="1:9" x14ac:dyDescent="0.25">
      <c r="A3368">
        <v>7097840717</v>
      </c>
      <c r="B3368" s="5">
        <v>41580</v>
      </c>
      <c r="C3368">
        <v>19</v>
      </c>
      <c r="D3368">
        <f>VLOOKUP(Table4[[#This Row],[violation_code]],Table2[[#All],[violation_code]:[category]],3,FALSE)</f>
        <v>2</v>
      </c>
      <c r="E3368">
        <v>349570</v>
      </c>
      <c r="F3368" s="4">
        <v>0.49444444444444446</v>
      </c>
      <c r="G3368">
        <v>274</v>
      </c>
      <c r="H3368" t="s">
        <v>120</v>
      </c>
      <c r="I3368" t="str">
        <f>CONCATENATE(Table4[[#This Row],[house_number]]," ",Table4[[#This Row],[street_name]], ", New York, NY")</f>
        <v>274 W 145th St, New York, NY</v>
      </c>
    </row>
    <row r="3369" spans="1:9" x14ac:dyDescent="0.25">
      <c r="A3369">
        <v>7097840699</v>
      </c>
      <c r="B3369" s="5">
        <v>41580</v>
      </c>
      <c r="C3369">
        <v>19</v>
      </c>
      <c r="D3369">
        <f>VLOOKUP(Table4[[#This Row],[violation_code]],Table2[[#All],[violation_code]:[category]],3,FALSE)</f>
        <v>2</v>
      </c>
      <c r="E3369">
        <v>349570</v>
      </c>
      <c r="F3369" s="4">
        <v>0.47986111111111113</v>
      </c>
      <c r="G3369">
        <v>210</v>
      </c>
      <c r="H3369" t="s">
        <v>120</v>
      </c>
      <c r="I3369" t="str">
        <f>CONCATENATE(Table4[[#This Row],[house_number]]," ",Table4[[#This Row],[street_name]], ", New York, NY")</f>
        <v>210 W 145th St, New York, NY</v>
      </c>
    </row>
    <row r="3370" spans="1:9" x14ac:dyDescent="0.25">
      <c r="A3370">
        <v>7097840675</v>
      </c>
      <c r="B3370" s="5">
        <v>41580</v>
      </c>
      <c r="C3370">
        <v>71</v>
      </c>
      <c r="D3370">
        <f>VLOOKUP(Table4[[#This Row],[violation_code]],Table2[[#All],[violation_code]:[category]],3,FALSE)</f>
        <v>5</v>
      </c>
      <c r="E3370">
        <v>349570</v>
      </c>
      <c r="F3370" s="4">
        <v>0.43472222222222223</v>
      </c>
      <c r="G3370">
        <v>475</v>
      </c>
      <c r="H3370" t="s">
        <v>62</v>
      </c>
      <c r="I3370" t="str">
        <f>CONCATENATE(Table4[[#This Row],[house_number]]," ",Table4[[#This Row],[street_name]], ", New York, NY")</f>
        <v>475 Lenox Ave, New York, NY</v>
      </c>
    </row>
    <row r="3371" spans="1:9" x14ac:dyDescent="0.25">
      <c r="A3371">
        <v>7097840663</v>
      </c>
      <c r="B3371" s="5">
        <v>41580</v>
      </c>
      <c r="C3371">
        <v>46</v>
      </c>
      <c r="D3371">
        <f>VLOOKUP(Table4[[#This Row],[violation_code]],Table2[[#All],[violation_code]:[category]],3,FALSE)</f>
        <v>3</v>
      </c>
      <c r="E3371">
        <v>349570</v>
      </c>
      <c r="F3371" s="4">
        <v>0.43124999999999997</v>
      </c>
      <c r="G3371">
        <v>549</v>
      </c>
      <c r="H3371" t="s">
        <v>62</v>
      </c>
      <c r="I3371" t="str">
        <f>CONCATENATE(Table4[[#This Row],[house_number]]," ",Table4[[#This Row],[street_name]], ", New York, NY")</f>
        <v>549 Lenox Ave, New York, NY</v>
      </c>
    </row>
    <row r="3372" spans="1:9" x14ac:dyDescent="0.25">
      <c r="A3372">
        <v>7097840602</v>
      </c>
      <c r="B3372" s="5">
        <v>41580</v>
      </c>
      <c r="C3372">
        <v>38</v>
      </c>
      <c r="D3372">
        <f>VLOOKUP(Table4[[#This Row],[violation_code]],Table2[[#All],[violation_code]:[category]],3,FALSE)</f>
        <v>5</v>
      </c>
      <c r="E3372">
        <v>349570</v>
      </c>
      <c r="F3372" s="4">
        <v>0.38819444444444445</v>
      </c>
      <c r="G3372">
        <v>176</v>
      </c>
      <c r="H3372" t="s">
        <v>161</v>
      </c>
      <c r="I3372" t="str">
        <f>CONCATENATE(Table4[[#This Row],[house_number]]," ",Table4[[#This Row],[street_name]], ", New York, NY")</f>
        <v>176 Dyckman St, New York, NY</v>
      </c>
    </row>
    <row r="3373" spans="1:9" x14ac:dyDescent="0.25">
      <c r="A3373">
        <v>7097840584</v>
      </c>
      <c r="B3373" s="5">
        <v>41580</v>
      </c>
      <c r="C3373">
        <v>38</v>
      </c>
      <c r="D3373">
        <f>VLOOKUP(Table4[[#This Row],[violation_code]],Table2[[#All],[violation_code]:[category]],3,FALSE)</f>
        <v>5</v>
      </c>
      <c r="E3373">
        <v>349570</v>
      </c>
      <c r="F3373" s="4">
        <v>0.38125000000000003</v>
      </c>
      <c r="G3373">
        <v>569</v>
      </c>
      <c r="H3373" t="s">
        <v>95</v>
      </c>
      <c r="I3373" t="str">
        <f>CONCATENATE(Table4[[#This Row],[house_number]]," ",Table4[[#This Row],[street_name]], ", New York, NY")</f>
        <v>569 207 St, New York, NY</v>
      </c>
    </row>
    <row r="3374" spans="1:9" x14ac:dyDescent="0.25">
      <c r="A3374">
        <v>7097840572</v>
      </c>
      <c r="B3374" s="5">
        <v>41580</v>
      </c>
      <c r="C3374">
        <v>38</v>
      </c>
      <c r="D3374">
        <f>VLOOKUP(Table4[[#This Row],[violation_code]],Table2[[#All],[violation_code]:[category]],3,FALSE)</f>
        <v>5</v>
      </c>
      <c r="E3374">
        <v>349570</v>
      </c>
      <c r="F3374" s="4">
        <v>0.36180555555555555</v>
      </c>
      <c r="G3374">
        <v>4915</v>
      </c>
      <c r="H3374" t="s">
        <v>17</v>
      </c>
      <c r="I3374" t="str">
        <f>CONCATENATE(Table4[[#This Row],[house_number]]," ",Table4[[#This Row],[street_name]], ", New York, NY")</f>
        <v>4915 Broadway, New York, NY</v>
      </c>
    </row>
    <row r="3375" spans="1:9" x14ac:dyDescent="0.25">
      <c r="A3375">
        <v>7097840547</v>
      </c>
      <c r="B3375" s="5">
        <v>41580</v>
      </c>
      <c r="C3375">
        <v>19</v>
      </c>
      <c r="D3375">
        <f>VLOOKUP(Table4[[#This Row],[violation_code]],Table2[[#All],[violation_code]:[category]],3,FALSE)</f>
        <v>2</v>
      </c>
      <c r="E3375">
        <v>349570</v>
      </c>
      <c r="F3375" s="4">
        <v>0.34930555555555554</v>
      </c>
      <c r="G3375">
        <v>527</v>
      </c>
      <c r="H3375" t="s">
        <v>62</v>
      </c>
      <c r="I3375" t="str">
        <f>CONCATENATE(Table4[[#This Row],[house_number]]," ",Table4[[#This Row],[street_name]], ", New York, NY")</f>
        <v>527 Lenox Ave, New York, NY</v>
      </c>
    </row>
    <row r="3376" spans="1:9" x14ac:dyDescent="0.25">
      <c r="A3376">
        <v>7097840535</v>
      </c>
      <c r="B3376" s="5">
        <v>41580</v>
      </c>
      <c r="C3376">
        <v>21</v>
      </c>
      <c r="D3376">
        <f>VLOOKUP(Table4[[#This Row],[violation_code]],Table2[[#All],[violation_code]:[category]],3,FALSE)</f>
        <v>1</v>
      </c>
      <c r="E3376">
        <v>349570</v>
      </c>
      <c r="F3376" s="4">
        <v>0.34791666666666665</v>
      </c>
      <c r="G3376">
        <v>480</v>
      </c>
      <c r="H3376" t="s">
        <v>62</v>
      </c>
      <c r="I3376" t="str">
        <f>CONCATENATE(Table4[[#This Row],[house_number]]," ",Table4[[#This Row],[street_name]], ", New York, NY")</f>
        <v>480 Lenox Ave, New York, NY</v>
      </c>
    </row>
    <row r="3377" spans="1:9" x14ac:dyDescent="0.25">
      <c r="A3377">
        <v>7097840523</v>
      </c>
      <c r="B3377" s="5">
        <v>41580</v>
      </c>
      <c r="C3377">
        <v>21</v>
      </c>
      <c r="D3377">
        <f>VLOOKUP(Table4[[#This Row],[violation_code]],Table2[[#All],[violation_code]:[category]],3,FALSE)</f>
        <v>1</v>
      </c>
      <c r="E3377">
        <v>349570</v>
      </c>
      <c r="F3377" s="4">
        <v>0.34722222222222227</v>
      </c>
      <c r="G3377">
        <v>454</v>
      </c>
      <c r="H3377" t="s">
        <v>62</v>
      </c>
      <c r="I3377" t="str">
        <f>CONCATENATE(Table4[[#This Row],[house_number]]," ",Table4[[#This Row],[street_name]], ", New York, NY")</f>
        <v>454 Lenox Ave, New York, NY</v>
      </c>
    </row>
    <row r="3378" spans="1:9" x14ac:dyDescent="0.25">
      <c r="A3378">
        <v>7097840511</v>
      </c>
      <c r="B3378" s="5">
        <v>41580</v>
      </c>
      <c r="C3378">
        <v>21</v>
      </c>
      <c r="D3378">
        <f>VLOOKUP(Table4[[#This Row],[violation_code]],Table2[[#All],[violation_code]:[category]],3,FALSE)</f>
        <v>1</v>
      </c>
      <c r="E3378">
        <v>349570</v>
      </c>
      <c r="F3378" s="4">
        <v>0.34375</v>
      </c>
      <c r="G3378">
        <v>2410</v>
      </c>
      <c r="H3378" t="s">
        <v>90</v>
      </c>
      <c r="I3378" t="str">
        <f>CONCATENATE(Table4[[#This Row],[house_number]]," ",Table4[[#This Row],[street_name]], ", New York, NY")</f>
        <v>2410 Adam Clayton Powell, New York, NY</v>
      </c>
    </row>
    <row r="3379" spans="1:9" x14ac:dyDescent="0.25">
      <c r="A3379">
        <v>7097840500</v>
      </c>
      <c r="B3379" s="5">
        <v>41580</v>
      </c>
      <c r="C3379">
        <v>21</v>
      </c>
      <c r="D3379">
        <f>VLOOKUP(Table4[[#This Row],[violation_code]],Table2[[#All],[violation_code]:[category]],3,FALSE)</f>
        <v>1</v>
      </c>
      <c r="E3379">
        <v>349570</v>
      </c>
      <c r="F3379" s="4">
        <v>0.34236111111111112</v>
      </c>
      <c r="G3379" t="s">
        <v>94</v>
      </c>
      <c r="H3379" t="s">
        <v>90</v>
      </c>
      <c r="I3379" t="str">
        <f>CONCATENATE(Table4[[#This Row],[house_number]]," ",Table4[[#This Row],[street_name]], ", New York, NY")</f>
        <v>2446-48 Adam Clayton Powell, New York, NY</v>
      </c>
    </row>
    <row r="3380" spans="1:9" x14ac:dyDescent="0.25">
      <c r="A3380">
        <v>7097840493</v>
      </c>
      <c r="B3380" s="5">
        <v>41580</v>
      </c>
      <c r="C3380">
        <v>21</v>
      </c>
      <c r="D3380">
        <f>VLOOKUP(Table4[[#This Row],[violation_code]],Table2[[#All],[violation_code]:[category]],3,FALSE)</f>
        <v>1</v>
      </c>
      <c r="E3380">
        <v>349570</v>
      </c>
      <c r="F3380" s="4">
        <v>0.34166666666666662</v>
      </c>
      <c r="G3380">
        <v>2450</v>
      </c>
      <c r="H3380" t="s">
        <v>90</v>
      </c>
      <c r="I3380" t="str">
        <f>CONCATENATE(Table4[[#This Row],[house_number]]," ",Table4[[#This Row],[street_name]], ", New York, NY")</f>
        <v>2450 Adam Clayton Powell, New York, NY</v>
      </c>
    </row>
    <row r="3381" spans="1:9" x14ac:dyDescent="0.25">
      <c r="A3381">
        <v>7097840481</v>
      </c>
      <c r="B3381" s="5">
        <v>41580</v>
      </c>
      <c r="C3381">
        <v>21</v>
      </c>
      <c r="D3381">
        <f>VLOOKUP(Table4[[#This Row],[violation_code]],Table2[[#All],[violation_code]:[category]],3,FALSE)</f>
        <v>1</v>
      </c>
      <c r="E3381">
        <v>349570</v>
      </c>
      <c r="F3381" s="4">
        <v>0.34097222222222223</v>
      </c>
      <c r="G3381">
        <v>2454</v>
      </c>
      <c r="H3381" t="s">
        <v>90</v>
      </c>
      <c r="I3381" t="str">
        <f>CONCATENATE(Table4[[#This Row],[house_number]]," ",Table4[[#This Row],[street_name]], ", New York, NY")</f>
        <v>2454 Adam Clayton Powell, New York, NY</v>
      </c>
    </row>
    <row r="3382" spans="1:9" x14ac:dyDescent="0.25">
      <c r="A3382">
        <v>7097840468</v>
      </c>
      <c r="B3382" s="5">
        <v>41580</v>
      </c>
      <c r="C3382">
        <v>21</v>
      </c>
      <c r="D3382">
        <f>VLOOKUP(Table4[[#This Row],[violation_code]],Table2[[#All],[violation_code]:[category]],3,FALSE)</f>
        <v>1</v>
      </c>
      <c r="E3382">
        <v>349570</v>
      </c>
      <c r="F3382" s="4">
        <v>0.33888888888888885</v>
      </c>
      <c r="G3382">
        <v>2493</v>
      </c>
      <c r="H3382" t="s">
        <v>90</v>
      </c>
      <c r="I3382" t="str">
        <f>CONCATENATE(Table4[[#This Row],[house_number]]," ",Table4[[#This Row],[street_name]], ", New York, NY")</f>
        <v>2493 Adam Clayton Powell, New York, NY</v>
      </c>
    </row>
    <row r="3383" spans="1:9" x14ac:dyDescent="0.25">
      <c r="A3383">
        <v>7097840444</v>
      </c>
      <c r="B3383" s="5">
        <v>41580</v>
      </c>
      <c r="C3383">
        <v>21</v>
      </c>
      <c r="D3383">
        <f>VLOOKUP(Table4[[#This Row],[violation_code]],Table2[[#All],[violation_code]:[category]],3,FALSE)</f>
        <v>1</v>
      </c>
      <c r="E3383">
        <v>349570</v>
      </c>
      <c r="F3383" s="4">
        <v>0.33749999999999997</v>
      </c>
      <c r="G3383">
        <v>2472</v>
      </c>
      <c r="H3383" t="s">
        <v>90</v>
      </c>
      <c r="I3383" t="str">
        <f>CONCATENATE(Table4[[#This Row],[house_number]]," ",Table4[[#This Row],[street_name]], ", New York, NY")</f>
        <v>2472 Adam Clayton Powell, New York, NY</v>
      </c>
    </row>
    <row r="3384" spans="1:9" x14ac:dyDescent="0.25">
      <c r="A3384">
        <v>7097840407</v>
      </c>
      <c r="B3384" s="5">
        <v>41580</v>
      </c>
      <c r="C3384">
        <v>19</v>
      </c>
      <c r="D3384">
        <f>VLOOKUP(Table4[[#This Row],[violation_code]],Table2[[#All],[violation_code]:[category]],3,FALSE)</f>
        <v>2</v>
      </c>
      <c r="E3384">
        <v>349570</v>
      </c>
      <c r="F3384" s="4">
        <v>0.31666666666666665</v>
      </c>
      <c r="G3384">
        <v>2848</v>
      </c>
      <c r="H3384" t="s">
        <v>17</v>
      </c>
      <c r="I3384" t="str">
        <f>CONCATENATE(Table4[[#This Row],[house_number]]," ",Table4[[#This Row],[street_name]], ", New York, NY")</f>
        <v>2848 Broadway, New York, NY</v>
      </c>
    </row>
    <row r="3385" spans="1:9" x14ac:dyDescent="0.25">
      <c r="A3385">
        <v>7097840390</v>
      </c>
      <c r="B3385" s="5">
        <v>41580</v>
      </c>
      <c r="C3385">
        <v>16</v>
      </c>
      <c r="D3385">
        <f>VLOOKUP(Table4[[#This Row],[violation_code]],Table2[[#All],[violation_code]:[category]],3,FALSE)</f>
        <v>2</v>
      </c>
      <c r="E3385">
        <v>349570</v>
      </c>
      <c r="F3385" s="4">
        <v>0.31388888888888888</v>
      </c>
      <c r="G3385">
        <v>2828</v>
      </c>
      <c r="H3385" t="s">
        <v>17</v>
      </c>
      <c r="I3385" t="str">
        <f>CONCATENATE(Table4[[#This Row],[house_number]]," ",Table4[[#This Row],[street_name]], ", New York, NY")</f>
        <v>2828 Broadway, New York, NY</v>
      </c>
    </row>
    <row r="3386" spans="1:9" x14ac:dyDescent="0.25">
      <c r="A3386">
        <v>7097840389</v>
      </c>
      <c r="B3386" s="5">
        <v>41580</v>
      </c>
      <c r="C3386">
        <v>19</v>
      </c>
      <c r="D3386">
        <f>VLOOKUP(Table4[[#This Row],[violation_code]],Table2[[#All],[violation_code]:[category]],3,FALSE)</f>
        <v>2</v>
      </c>
      <c r="E3386">
        <v>349570</v>
      </c>
      <c r="F3386" s="4">
        <v>0.30069444444444443</v>
      </c>
      <c r="G3386">
        <v>2575</v>
      </c>
      <c r="H3386" t="s">
        <v>17</v>
      </c>
      <c r="I3386" t="str">
        <f>CONCATENATE(Table4[[#This Row],[house_number]]," ",Table4[[#This Row],[street_name]], ", New York, NY")</f>
        <v>2575 Broadway, New York, NY</v>
      </c>
    </row>
    <row r="3387" spans="1:9" x14ac:dyDescent="0.25">
      <c r="A3387">
        <v>7097840377</v>
      </c>
      <c r="B3387" s="5">
        <v>41580</v>
      </c>
      <c r="C3387">
        <v>40</v>
      </c>
      <c r="D3387">
        <f>VLOOKUP(Table4[[#This Row],[violation_code]],Table2[[#All],[violation_code]:[category]],3,FALSE)</f>
        <v>2</v>
      </c>
      <c r="E3387">
        <v>349570</v>
      </c>
      <c r="F3387" s="4">
        <v>0.28402777777777777</v>
      </c>
      <c r="G3387" t="s">
        <v>286</v>
      </c>
      <c r="H3387" t="s">
        <v>160</v>
      </c>
      <c r="I3387" t="str">
        <f>CONCATENATE(Table4[[#This Row],[house_number]]," ",Table4[[#This Row],[street_name]], ", New York, NY")</f>
        <v>109-111 Manhattan Ave, New York, NY</v>
      </c>
    </row>
    <row r="3388" spans="1:9" x14ac:dyDescent="0.25">
      <c r="A3388">
        <v>7097840365</v>
      </c>
      <c r="B3388" s="5">
        <v>41580</v>
      </c>
      <c r="C3388">
        <v>14</v>
      </c>
      <c r="D3388">
        <f>VLOOKUP(Table4[[#This Row],[violation_code]],Table2[[#All],[violation_code]:[category]],3,FALSE)</f>
        <v>2</v>
      </c>
      <c r="E3388">
        <v>349570</v>
      </c>
      <c r="F3388" s="4">
        <v>0.28125</v>
      </c>
      <c r="G3388">
        <v>101</v>
      </c>
      <c r="H3388" t="s">
        <v>160</v>
      </c>
      <c r="I3388" t="str">
        <f>CONCATENATE(Table4[[#This Row],[house_number]]," ",Table4[[#This Row],[street_name]], ", New York, NY")</f>
        <v>101 Manhattan Ave, New York, NY</v>
      </c>
    </row>
    <row r="3389" spans="1:9" x14ac:dyDescent="0.25">
      <c r="A3389">
        <v>7097840330</v>
      </c>
      <c r="B3389" s="5">
        <v>41580</v>
      </c>
      <c r="C3389">
        <v>21</v>
      </c>
      <c r="D3389">
        <f>VLOOKUP(Table4[[#This Row],[violation_code]],Table2[[#All],[violation_code]:[category]],3,FALSE)</f>
        <v>1</v>
      </c>
      <c r="E3389">
        <v>349570</v>
      </c>
      <c r="F3389" s="4">
        <v>0.27708333333333335</v>
      </c>
      <c r="G3389">
        <v>885</v>
      </c>
      <c r="H3389" t="s">
        <v>14</v>
      </c>
      <c r="I3389" t="str">
        <f>CONCATENATE(Table4[[#This Row],[house_number]]," ",Table4[[#This Row],[street_name]], ", New York, NY")</f>
        <v>885 Columbus Ave, New York, NY</v>
      </c>
    </row>
    <row r="3390" spans="1:9" x14ac:dyDescent="0.25">
      <c r="A3390">
        <v>7097840328</v>
      </c>
      <c r="B3390" s="5">
        <v>41580</v>
      </c>
      <c r="C3390">
        <v>21</v>
      </c>
      <c r="D3390">
        <f>VLOOKUP(Table4[[#This Row],[violation_code]],Table2[[#All],[violation_code]:[category]],3,FALSE)</f>
        <v>1</v>
      </c>
      <c r="E3390">
        <v>349570</v>
      </c>
      <c r="F3390" s="4">
        <v>0.27499999999999997</v>
      </c>
      <c r="G3390">
        <v>885</v>
      </c>
      <c r="H3390" t="s">
        <v>14</v>
      </c>
      <c r="I3390" t="str">
        <f>CONCATENATE(Table4[[#This Row],[house_number]]," ",Table4[[#This Row],[street_name]], ", New York, NY")</f>
        <v>885 Columbus Ave, New York, NY</v>
      </c>
    </row>
    <row r="3391" spans="1:9" x14ac:dyDescent="0.25">
      <c r="A3391">
        <v>7097841333</v>
      </c>
      <c r="B3391" s="5">
        <v>41582</v>
      </c>
      <c r="C3391">
        <v>14</v>
      </c>
      <c r="D3391">
        <f>VLOOKUP(Table4[[#This Row],[violation_code]],Table2[[#All],[violation_code]:[category]],3,FALSE)</f>
        <v>2</v>
      </c>
      <c r="E3391">
        <v>349570</v>
      </c>
      <c r="F3391" s="4">
        <v>0.65763888888888888</v>
      </c>
      <c r="G3391">
        <v>225</v>
      </c>
      <c r="H3391" t="s">
        <v>204</v>
      </c>
      <c r="I3391" t="str">
        <f>CONCATENATE(Table4[[#This Row],[house_number]]," ",Table4[[#This Row],[street_name]], ", New York, NY")</f>
        <v>225 W 86th St, New York, NY</v>
      </c>
    </row>
    <row r="3392" spans="1:9" x14ac:dyDescent="0.25">
      <c r="A3392">
        <v>7097841308</v>
      </c>
      <c r="B3392" s="5">
        <v>41582</v>
      </c>
      <c r="C3392">
        <v>14</v>
      </c>
      <c r="D3392">
        <f>VLOOKUP(Table4[[#This Row],[violation_code]],Table2[[#All],[violation_code]:[category]],3,FALSE)</f>
        <v>2</v>
      </c>
      <c r="E3392">
        <v>349570</v>
      </c>
      <c r="F3392" s="4">
        <v>0.6430555555555556</v>
      </c>
      <c r="G3392">
        <v>3041</v>
      </c>
      <c r="H3392" t="s">
        <v>17</v>
      </c>
      <c r="I3392" t="str">
        <f>CONCATENATE(Table4[[#This Row],[house_number]]," ",Table4[[#This Row],[street_name]], ", New York, NY")</f>
        <v>3041 Broadway, New York, NY</v>
      </c>
    </row>
    <row r="3393" spans="1:9" x14ac:dyDescent="0.25">
      <c r="A3393">
        <v>7097841280</v>
      </c>
      <c r="B3393" s="5">
        <v>41582</v>
      </c>
      <c r="C3393">
        <v>14</v>
      </c>
      <c r="D3393">
        <f>VLOOKUP(Table4[[#This Row],[violation_code]],Table2[[#All],[violation_code]:[category]],3,FALSE)</f>
        <v>2</v>
      </c>
      <c r="E3393">
        <v>349570</v>
      </c>
      <c r="F3393" s="4">
        <v>0.63958333333333328</v>
      </c>
      <c r="G3393">
        <v>3151</v>
      </c>
      <c r="H3393" t="s">
        <v>287</v>
      </c>
      <c r="I3393" t="str">
        <f>CONCATENATE(Table4[[#This Row],[house_number]]," ",Table4[[#This Row],[street_name]], ", New York, NY")</f>
        <v>3151 Broome St, New York, NY</v>
      </c>
    </row>
    <row r="3394" spans="1:9" x14ac:dyDescent="0.25">
      <c r="A3394">
        <v>7097841278</v>
      </c>
      <c r="B3394" s="5">
        <v>41582</v>
      </c>
      <c r="C3394">
        <v>37</v>
      </c>
      <c r="D3394">
        <f>VLOOKUP(Table4[[#This Row],[violation_code]],Table2[[#All],[violation_code]:[category]],3,FALSE)</f>
        <v>4</v>
      </c>
      <c r="E3394">
        <v>349570</v>
      </c>
      <c r="F3394" s="4">
        <v>0.62847222222222221</v>
      </c>
      <c r="G3394">
        <v>215</v>
      </c>
      <c r="H3394" t="s">
        <v>69</v>
      </c>
      <c r="I3394" t="str">
        <f>CONCATENATE(Table4[[#This Row],[house_number]]," ",Table4[[#This Row],[street_name]], ", New York, NY")</f>
        <v>215 W 125th St, New York, NY</v>
      </c>
    </row>
    <row r="3395" spans="1:9" x14ac:dyDescent="0.25">
      <c r="A3395">
        <v>7097841254</v>
      </c>
      <c r="B3395" s="5">
        <v>41582</v>
      </c>
      <c r="C3395">
        <v>14</v>
      </c>
      <c r="D3395">
        <f>VLOOKUP(Table4[[#This Row],[violation_code]],Table2[[#All],[violation_code]:[category]],3,FALSE)</f>
        <v>2</v>
      </c>
      <c r="E3395">
        <v>349570</v>
      </c>
      <c r="F3395" s="4">
        <v>0.62430555555555556</v>
      </c>
      <c r="G3395">
        <v>126</v>
      </c>
      <c r="H3395" t="s">
        <v>69</v>
      </c>
      <c r="I3395" t="str">
        <f>CONCATENATE(Table4[[#This Row],[house_number]]," ",Table4[[#This Row],[street_name]], ", New York, NY")</f>
        <v>126 W 125th St, New York, NY</v>
      </c>
    </row>
    <row r="3396" spans="1:9" x14ac:dyDescent="0.25">
      <c r="A3396">
        <v>7097841230</v>
      </c>
      <c r="B3396" s="5">
        <v>41582</v>
      </c>
      <c r="C3396">
        <v>37</v>
      </c>
      <c r="D3396">
        <f>VLOOKUP(Table4[[#This Row],[violation_code]],Table2[[#All],[violation_code]:[category]],3,FALSE)</f>
        <v>4</v>
      </c>
      <c r="E3396">
        <v>349570</v>
      </c>
      <c r="F3396" s="4">
        <v>0.61875000000000002</v>
      </c>
      <c r="G3396">
        <v>317</v>
      </c>
      <c r="H3396" t="s">
        <v>62</v>
      </c>
      <c r="I3396" t="str">
        <f>CONCATENATE(Table4[[#This Row],[house_number]]," ",Table4[[#This Row],[street_name]], ", New York, NY")</f>
        <v>317 Lenox Ave, New York, NY</v>
      </c>
    </row>
    <row r="3397" spans="1:9" x14ac:dyDescent="0.25">
      <c r="A3397">
        <v>7097841217</v>
      </c>
      <c r="B3397" s="5">
        <v>41582</v>
      </c>
      <c r="C3397">
        <v>40</v>
      </c>
      <c r="D3397">
        <f>VLOOKUP(Table4[[#This Row],[violation_code]],Table2[[#All],[violation_code]:[category]],3,FALSE)</f>
        <v>2</v>
      </c>
      <c r="E3397">
        <v>349570</v>
      </c>
      <c r="F3397" s="4">
        <v>0.6020833333333333</v>
      </c>
      <c r="G3397">
        <v>2349</v>
      </c>
      <c r="H3397" t="s">
        <v>30</v>
      </c>
      <c r="I3397" t="str">
        <f>CONCATENATE(Table4[[#This Row],[house_number]]," ",Table4[[#This Row],[street_name]], ", New York, NY")</f>
        <v>2349 2nd Ave, New York, NY</v>
      </c>
    </row>
    <row r="3398" spans="1:9" x14ac:dyDescent="0.25">
      <c r="A3398">
        <v>7097841205</v>
      </c>
      <c r="B3398" s="5">
        <v>41582</v>
      </c>
      <c r="C3398">
        <v>14</v>
      </c>
      <c r="D3398">
        <f>VLOOKUP(Table4[[#This Row],[violation_code]],Table2[[#All],[violation_code]:[category]],3,FALSE)</f>
        <v>2</v>
      </c>
      <c r="E3398">
        <v>349570</v>
      </c>
      <c r="F3398" s="4">
        <v>0.59930555555555554</v>
      </c>
      <c r="G3398">
        <v>2285</v>
      </c>
      <c r="H3398" t="s">
        <v>30</v>
      </c>
      <c r="I3398" t="str">
        <f>CONCATENATE(Table4[[#This Row],[house_number]]," ",Table4[[#This Row],[street_name]], ", New York, NY")</f>
        <v>2285 2nd Ave, New York, NY</v>
      </c>
    </row>
    <row r="3399" spans="1:9" x14ac:dyDescent="0.25">
      <c r="A3399">
        <v>7097841187</v>
      </c>
      <c r="B3399" s="5">
        <v>41582</v>
      </c>
      <c r="C3399">
        <v>19</v>
      </c>
      <c r="D3399">
        <f>VLOOKUP(Table4[[#This Row],[violation_code]],Table2[[#All],[violation_code]:[category]],3,FALSE)</f>
        <v>2</v>
      </c>
      <c r="E3399">
        <v>349570</v>
      </c>
      <c r="F3399" s="4">
        <v>0.59097222222222223</v>
      </c>
      <c r="G3399">
        <v>161</v>
      </c>
      <c r="H3399" t="s">
        <v>40</v>
      </c>
      <c r="I3399" t="str">
        <f>CONCATENATE(Table4[[#This Row],[house_number]]," ",Table4[[#This Row],[street_name]], ", New York, NY")</f>
        <v>161 E 116th St, New York, NY</v>
      </c>
    </row>
    <row r="3400" spans="1:9" x14ac:dyDescent="0.25">
      <c r="A3400">
        <v>7097841140</v>
      </c>
      <c r="B3400" s="5">
        <v>41582</v>
      </c>
      <c r="C3400">
        <v>38</v>
      </c>
      <c r="D3400">
        <f>VLOOKUP(Table4[[#This Row],[violation_code]],Table2[[#All],[violation_code]:[category]],3,FALSE)</f>
        <v>5</v>
      </c>
      <c r="E3400">
        <v>349570</v>
      </c>
      <c r="F3400" s="4">
        <v>0.57430555555555551</v>
      </c>
      <c r="G3400">
        <v>2037</v>
      </c>
      <c r="H3400" t="s">
        <v>87</v>
      </c>
      <c r="I3400" t="str">
        <f>CONCATENATE(Table4[[#This Row],[house_number]]," ",Table4[[#This Row],[street_name]], ", New York, NY")</f>
        <v>2037 3rd Ave, New York, NY</v>
      </c>
    </row>
    <row r="3401" spans="1:9" x14ac:dyDescent="0.25">
      <c r="A3401">
        <v>7097841138</v>
      </c>
      <c r="B3401" s="5">
        <v>41582</v>
      </c>
      <c r="C3401">
        <v>38</v>
      </c>
      <c r="D3401">
        <f>VLOOKUP(Table4[[#This Row],[violation_code]],Table2[[#All],[violation_code]:[category]],3,FALSE)</f>
        <v>5</v>
      </c>
      <c r="E3401">
        <v>349570</v>
      </c>
      <c r="F3401" s="4">
        <v>0.5708333333333333</v>
      </c>
      <c r="G3401">
        <v>2030</v>
      </c>
      <c r="H3401" t="s">
        <v>87</v>
      </c>
      <c r="I3401" t="str">
        <f>CONCATENATE(Table4[[#This Row],[house_number]]," ",Table4[[#This Row],[street_name]], ", New York, NY")</f>
        <v>2030 3rd Ave, New York, NY</v>
      </c>
    </row>
    <row r="3402" spans="1:9" x14ac:dyDescent="0.25">
      <c r="A3402">
        <v>7097841084</v>
      </c>
      <c r="B3402" s="5">
        <v>41582</v>
      </c>
      <c r="C3402">
        <v>21</v>
      </c>
      <c r="D3402">
        <f>VLOOKUP(Table4[[#This Row],[violation_code]],Table2[[#All],[violation_code]:[category]],3,FALSE)</f>
        <v>1</v>
      </c>
      <c r="E3402">
        <v>349570</v>
      </c>
      <c r="F3402" s="4">
        <v>0.4993055555555555</v>
      </c>
      <c r="G3402">
        <v>207</v>
      </c>
      <c r="H3402" t="s">
        <v>38</v>
      </c>
      <c r="I3402" t="str">
        <f>CONCATENATE(Table4[[#This Row],[house_number]]," ",Table4[[#This Row],[street_name]], ", New York, NY")</f>
        <v>207 W 139th St, New York, NY</v>
      </c>
    </row>
    <row r="3403" spans="1:9" x14ac:dyDescent="0.25">
      <c r="A3403">
        <v>7097841060</v>
      </c>
      <c r="B3403" s="5">
        <v>41582</v>
      </c>
      <c r="C3403">
        <v>21</v>
      </c>
      <c r="D3403">
        <f>VLOOKUP(Table4[[#This Row],[violation_code]],Table2[[#All],[violation_code]:[category]],3,FALSE)</f>
        <v>1</v>
      </c>
      <c r="E3403">
        <v>349570</v>
      </c>
      <c r="F3403" s="4">
        <v>0.49652777777777773</v>
      </c>
      <c r="G3403">
        <v>213</v>
      </c>
      <c r="H3403" t="s">
        <v>26</v>
      </c>
      <c r="I3403" t="str">
        <f>CONCATENATE(Table4[[#This Row],[house_number]]," ",Table4[[#This Row],[street_name]], ", New York, NY")</f>
        <v>213 W 140th St, New York, NY</v>
      </c>
    </row>
    <row r="3404" spans="1:9" x14ac:dyDescent="0.25">
      <c r="A3404">
        <v>7097841023</v>
      </c>
      <c r="B3404" s="5">
        <v>41582</v>
      </c>
      <c r="C3404">
        <v>21</v>
      </c>
      <c r="D3404">
        <f>VLOOKUP(Table4[[#This Row],[violation_code]],Table2[[#All],[violation_code]:[category]],3,FALSE)</f>
        <v>1</v>
      </c>
      <c r="E3404">
        <v>349570</v>
      </c>
      <c r="F3404" s="4">
        <v>0.48680555555555555</v>
      </c>
      <c r="G3404">
        <v>261</v>
      </c>
      <c r="H3404" t="s">
        <v>28</v>
      </c>
      <c r="I3404" t="str">
        <f>CONCATENATE(Table4[[#This Row],[house_number]]," ",Table4[[#This Row],[street_name]], ", New York, NY")</f>
        <v>261 W 136th St, New York, NY</v>
      </c>
    </row>
    <row r="3405" spans="1:9" x14ac:dyDescent="0.25">
      <c r="A3405">
        <v>7097841011</v>
      </c>
      <c r="B3405" s="5">
        <v>41582</v>
      </c>
      <c r="C3405">
        <v>21</v>
      </c>
      <c r="D3405">
        <f>VLOOKUP(Table4[[#This Row],[violation_code]],Table2[[#All],[violation_code]:[category]],3,FALSE)</f>
        <v>1</v>
      </c>
      <c r="E3405">
        <v>349570</v>
      </c>
      <c r="F3405" s="4">
        <v>0.48541666666666666</v>
      </c>
      <c r="G3405">
        <v>201</v>
      </c>
      <c r="H3405" t="s">
        <v>28</v>
      </c>
      <c r="I3405" t="str">
        <f>CONCATENATE(Table4[[#This Row],[house_number]]," ",Table4[[#This Row],[street_name]], ", New York, NY")</f>
        <v>201 W 136th St, New York, NY</v>
      </c>
    </row>
    <row r="3406" spans="1:9" x14ac:dyDescent="0.25">
      <c r="A3406">
        <v>7097840948</v>
      </c>
      <c r="B3406" s="5">
        <v>41582</v>
      </c>
      <c r="C3406">
        <v>46</v>
      </c>
      <c r="D3406">
        <f>VLOOKUP(Table4[[#This Row],[violation_code]],Table2[[#All],[violation_code]:[category]],3,FALSE)</f>
        <v>3</v>
      </c>
      <c r="E3406">
        <v>349570</v>
      </c>
      <c r="F3406" s="4">
        <v>0.42291666666666666</v>
      </c>
      <c r="G3406">
        <v>222</v>
      </c>
      <c r="H3406" t="s">
        <v>45</v>
      </c>
      <c r="I3406" t="str">
        <f>CONCATENATE(Table4[[#This Row],[house_number]]," ",Table4[[#This Row],[street_name]], ", New York, NY")</f>
        <v>222 W 122nd St, New York, NY</v>
      </c>
    </row>
    <row r="3407" spans="1:9" x14ac:dyDescent="0.25">
      <c r="A3407">
        <v>7097840936</v>
      </c>
      <c r="B3407" s="5">
        <v>41582</v>
      </c>
      <c r="C3407">
        <v>21</v>
      </c>
      <c r="D3407">
        <f>VLOOKUP(Table4[[#This Row],[violation_code]],Table2[[#All],[violation_code]:[category]],3,FALSE)</f>
        <v>1</v>
      </c>
      <c r="E3407">
        <v>349570</v>
      </c>
      <c r="F3407" s="4">
        <v>0.41736111111111113</v>
      </c>
      <c r="G3407">
        <v>430</v>
      </c>
      <c r="H3407" t="s">
        <v>67</v>
      </c>
      <c r="I3407" t="str">
        <f>CONCATENATE(Table4[[#This Row],[house_number]]," ",Table4[[#This Row],[street_name]], ", New York, NY")</f>
        <v>430 St Nicholas Ave, New York, NY</v>
      </c>
    </row>
    <row r="3408" spans="1:9" x14ac:dyDescent="0.25">
      <c r="A3408">
        <v>7097840924</v>
      </c>
      <c r="B3408" s="5">
        <v>41582</v>
      </c>
      <c r="C3408">
        <v>21</v>
      </c>
      <c r="D3408">
        <f>VLOOKUP(Table4[[#This Row],[violation_code]],Table2[[#All],[violation_code]:[category]],3,FALSE)</f>
        <v>1</v>
      </c>
      <c r="E3408">
        <v>349570</v>
      </c>
      <c r="F3408" s="4">
        <v>0.4152777777777778</v>
      </c>
      <c r="G3408">
        <v>400</v>
      </c>
      <c r="H3408" t="s">
        <v>67</v>
      </c>
      <c r="I3408" t="str">
        <f>CONCATENATE(Table4[[#This Row],[house_number]]," ",Table4[[#This Row],[street_name]], ", New York, NY")</f>
        <v>400 St Nicholas Ave, New York, NY</v>
      </c>
    </row>
    <row r="3409" spans="1:9" x14ac:dyDescent="0.25">
      <c r="A3409">
        <v>7097840870</v>
      </c>
      <c r="B3409" s="5">
        <v>41582</v>
      </c>
      <c r="C3409">
        <v>21</v>
      </c>
      <c r="D3409">
        <f>VLOOKUP(Table4[[#This Row],[violation_code]],Table2[[#All],[violation_code]:[category]],3,FALSE)</f>
        <v>1</v>
      </c>
      <c r="E3409">
        <v>349570</v>
      </c>
      <c r="F3409" s="4">
        <v>0.36805555555555558</v>
      </c>
      <c r="G3409">
        <v>225</v>
      </c>
      <c r="H3409" t="s">
        <v>77</v>
      </c>
      <c r="I3409" t="str">
        <f>CONCATENATE(Table4[[#This Row],[house_number]]," ",Table4[[#This Row],[street_name]], ", New York, NY")</f>
        <v>225 W 121st St, New York, NY</v>
      </c>
    </row>
    <row r="3410" spans="1:9" x14ac:dyDescent="0.25">
      <c r="A3410">
        <v>7097840833</v>
      </c>
      <c r="B3410" s="5">
        <v>41582</v>
      </c>
      <c r="C3410">
        <v>21</v>
      </c>
      <c r="D3410">
        <f>VLOOKUP(Table4[[#This Row],[violation_code]],Table2[[#All],[violation_code]:[category]],3,FALSE)</f>
        <v>1</v>
      </c>
      <c r="E3410">
        <v>349570</v>
      </c>
      <c r="F3410" s="4">
        <v>0.33888888888888885</v>
      </c>
      <c r="G3410">
        <v>535</v>
      </c>
      <c r="H3410" t="s">
        <v>55</v>
      </c>
      <c r="I3410" t="str">
        <f>CONCATENATE(Table4[[#This Row],[house_number]]," ",Table4[[#This Row],[street_name]], ", New York, NY")</f>
        <v>535 W 148th St, New York, NY</v>
      </c>
    </row>
    <row r="3411" spans="1:9" x14ac:dyDescent="0.25">
      <c r="A3411">
        <v>7097840821</v>
      </c>
      <c r="B3411" s="5">
        <v>41582</v>
      </c>
      <c r="C3411">
        <v>21</v>
      </c>
      <c r="D3411">
        <f>VLOOKUP(Table4[[#This Row],[violation_code]],Table2[[#All],[violation_code]:[category]],3,FALSE)</f>
        <v>1</v>
      </c>
      <c r="E3411">
        <v>349570</v>
      </c>
      <c r="F3411" s="4">
        <v>0.33819444444444446</v>
      </c>
      <c r="G3411">
        <v>545</v>
      </c>
      <c r="H3411" t="s">
        <v>55</v>
      </c>
      <c r="I3411" t="str">
        <f>CONCATENATE(Table4[[#This Row],[house_number]]," ",Table4[[#This Row],[street_name]], ", New York, NY")</f>
        <v>545 W 148th St, New York, NY</v>
      </c>
    </row>
    <row r="3412" spans="1:9" x14ac:dyDescent="0.25">
      <c r="A3412">
        <v>7097840810</v>
      </c>
      <c r="B3412" s="5">
        <v>41582</v>
      </c>
      <c r="C3412">
        <v>21</v>
      </c>
      <c r="D3412">
        <f>VLOOKUP(Table4[[#This Row],[violation_code]],Table2[[#All],[violation_code]:[category]],3,FALSE)</f>
        <v>1</v>
      </c>
      <c r="E3412">
        <v>349570</v>
      </c>
      <c r="F3412" s="4">
        <v>0.33749999999999997</v>
      </c>
      <c r="G3412">
        <v>545</v>
      </c>
      <c r="H3412" t="s">
        <v>55</v>
      </c>
      <c r="I3412" t="str">
        <f>CONCATENATE(Table4[[#This Row],[house_number]]," ",Table4[[#This Row],[street_name]], ", New York, NY")</f>
        <v>545 W 148th St, New York, NY</v>
      </c>
    </row>
    <row r="3413" spans="1:9" x14ac:dyDescent="0.25">
      <c r="A3413">
        <v>7097840808</v>
      </c>
      <c r="B3413" s="5">
        <v>41582</v>
      </c>
      <c r="C3413">
        <v>21</v>
      </c>
      <c r="D3413">
        <f>VLOOKUP(Table4[[#This Row],[violation_code]],Table2[[#All],[violation_code]:[category]],3,FALSE)</f>
        <v>1</v>
      </c>
      <c r="E3413">
        <v>349570</v>
      </c>
      <c r="F3413" s="4">
        <v>0.32291666666666669</v>
      </c>
      <c r="G3413">
        <v>2814</v>
      </c>
      <c r="H3413" t="s">
        <v>17</v>
      </c>
      <c r="I3413" t="str">
        <f>CONCATENATE(Table4[[#This Row],[house_number]]," ",Table4[[#This Row],[street_name]], ", New York, NY")</f>
        <v>2814 Broadway, New York, NY</v>
      </c>
    </row>
    <row r="3414" spans="1:9" x14ac:dyDescent="0.25">
      <c r="A3414">
        <v>7097840791</v>
      </c>
      <c r="B3414" s="5">
        <v>41582</v>
      </c>
      <c r="C3414">
        <v>19</v>
      </c>
      <c r="D3414">
        <f>VLOOKUP(Table4[[#This Row],[violation_code]],Table2[[#All],[violation_code]:[category]],3,FALSE)</f>
        <v>2</v>
      </c>
      <c r="E3414">
        <v>349570</v>
      </c>
      <c r="F3414" s="4">
        <v>0.31041666666666667</v>
      </c>
      <c r="G3414" t="s">
        <v>288</v>
      </c>
      <c r="H3414" t="s">
        <v>17</v>
      </c>
      <c r="I3414" t="str">
        <f>CONCATENATE(Table4[[#This Row],[house_number]]," ",Table4[[#This Row],[street_name]], ", New York, NY")</f>
        <v>2427-29 Broadway, New York, NY</v>
      </c>
    </row>
    <row r="3415" spans="1:9" x14ac:dyDescent="0.25">
      <c r="A3415">
        <v>7097840780</v>
      </c>
      <c r="B3415" s="5">
        <v>41582</v>
      </c>
      <c r="C3415">
        <v>19</v>
      </c>
      <c r="D3415">
        <f>VLOOKUP(Table4[[#This Row],[violation_code]],Table2[[#All],[violation_code]:[category]],3,FALSE)</f>
        <v>2</v>
      </c>
      <c r="E3415">
        <v>349570</v>
      </c>
      <c r="F3415" s="4">
        <v>0.30138888888888887</v>
      </c>
      <c r="G3415">
        <v>430</v>
      </c>
      <c r="H3415" t="s">
        <v>14</v>
      </c>
      <c r="I3415" t="str">
        <f>CONCATENATE(Table4[[#This Row],[house_number]]," ",Table4[[#This Row],[street_name]], ", New York, NY")</f>
        <v>430 Columbus Ave, New York, NY</v>
      </c>
    </row>
    <row r="3416" spans="1:9" x14ac:dyDescent="0.25">
      <c r="A3416">
        <v>7097840766</v>
      </c>
      <c r="B3416" s="5">
        <v>41582</v>
      </c>
      <c r="C3416">
        <v>40</v>
      </c>
      <c r="D3416">
        <f>VLOOKUP(Table4[[#This Row],[violation_code]],Table2[[#All],[violation_code]:[category]],3,FALSE)</f>
        <v>2</v>
      </c>
      <c r="E3416">
        <v>349570</v>
      </c>
      <c r="F3416" s="4">
        <v>0.27152777777777776</v>
      </c>
      <c r="G3416">
        <v>109</v>
      </c>
      <c r="H3416" t="s">
        <v>160</v>
      </c>
      <c r="I3416" t="str">
        <f>CONCATENATE(Table4[[#This Row],[house_number]]," ",Table4[[#This Row],[street_name]], ", New York, NY")</f>
        <v>109 Manhattan Ave, New York, NY</v>
      </c>
    </row>
    <row r="3417" spans="1:9" x14ac:dyDescent="0.25">
      <c r="A3417">
        <v>7097840754</v>
      </c>
      <c r="B3417" s="5">
        <v>41582</v>
      </c>
      <c r="C3417">
        <v>84</v>
      </c>
      <c r="D3417">
        <f>VLOOKUP(Table4[[#This Row],[violation_code]],Table2[[#All],[violation_code]:[category]],3,FALSE)</f>
        <v>5</v>
      </c>
      <c r="E3417">
        <v>349570</v>
      </c>
      <c r="F3417" s="4">
        <v>0.25763888888888892</v>
      </c>
      <c r="G3417">
        <v>2875</v>
      </c>
      <c r="H3417" t="s">
        <v>17</v>
      </c>
      <c r="I3417" t="str">
        <f>CONCATENATE(Table4[[#This Row],[house_number]]," ",Table4[[#This Row],[street_name]], ", New York, NY")</f>
        <v>2875 Broadway, New York, NY</v>
      </c>
    </row>
    <row r="3418" spans="1:9" x14ac:dyDescent="0.25">
      <c r="A3418">
        <v>7097840742</v>
      </c>
      <c r="B3418" s="5">
        <v>41582</v>
      </c>
      <c r="C3418">
        <v>19</v>
      </c>
      <c r="D3418">
        <f>VLOOKUP(Table4[[#This Row],[violation_code]],Table2[[#All],[violation_code]:[category]],3,FALSE)</f>
        <v>2</v>
      </c>
      <c r="E3418">
        <v>349570</v>
      </c>
      <c r="F3418" s="4">
        <v>0.25694444444444448</v>
      </c>
      <c r="G3418">
        <v>2875</v>
      </c>
      <c r="H3418" t="s">
        <v>17</v>
      </c>
      <c r="I3418" t="str">
        <f>CONCATENATE(Table4[[#This Row],[house_number]]," ",Table4[[#This Row],[street_name]], ", New York, NY")</f>
        <v>2875 Broadway, New York, NY</v>
      </c>
    </row>
    <row r="3419" spans="1:9" x14ac:dyDescent="0.25">
      <c r="A3419">
        <v>7097841291</v>
      </c>
      <c r="B3419" s="5">
        <v>41582</v>
      </c>
      <c r="C3419">
        <v>14</v>
      </c>
      <c r="D3419">
        <f>VLOOKUP(Table4[[#This Row],[violation_code]],Table2[[#All],[violation_code]:[category]],3,FALSE)</f>
        <v>2</v>
      </c>
      <c r="E3419">
        <v>349570</v>
      </c>
      <c r="F3419" s="4">
        <v>0.64097222222222217</v>
      </c>
      <c r="G3419">
        <v>3115</v>
      </c>
      <c r="H3419" t="s">
        <v>17</v>
      </c>
      <c r="I3419" t="str">
        <f>CONCATENATE(Table4[[#This Row],[house_number]]," ",Table4[[#This Row],[street_name]], ", New York, NY")</f>
        <v>3115 Broadway, New York, NY</v>
      </c>
    </row>
    <row r="3420" spans="1:9" x14ac:dyDescent="0.25">
      <c r="A3420">
        <v>7097841266</v>
      </c>
      <c r="B3420" s="5">
        <v>41582</v>
      </c>
      <c r="C3420">
        <v>37</v>
      </c>
      <c r="D3420">
        <f>VLOOKUP(Table4[[#This Row],[violation_code]],Table2[[#All],[violation_code]:[category]],3,FALSE)</f>
        <v>4</v>
      </c>
      <c r="E3420">
        <v>349570</v>
      </c>
      <c r="F3420" s="4">
        <v>0.62638888888888888</v>
      </c>
      <c r="G3420">
        <v>2094</v>
      </c>
      <c r="H3420" t="s">
        <v>90</v>
      </c>
      <c r="I3420" t="str">
        <f>CONCATENATE(Table4[[#This Row],[house_number]]," ",Table4[[#This Row],[street_name]], ", New York, NY")</f>
        <v>2094 Adam Clayton Powell, New York, NY</v>
      </c>
    </row>
    <row r="3421" spans="1:9" x14ac:dyDescent="0.25">
      <c r="A3421">
        <v>7097841242</v>
      </c>
      <c r="B3421" s="5">
        <v>41582</v>
      </c>
      <c r="C3421">
        <v>38</v>
      </c>
      <c r="D3421">
        <f>VLOOKUP(Table4[[#This Row],[violation_code]],Table2[[#All],[violation_code]:[category]],3,FALSE)</f>
        <v>5</v>
      </c>
      <c r="E3421">
        <v>349570</v>
      </c>
      <c r="F3421" s="4">
        <v>0.62152777777777779</v>
      </c>
      <c r="G3421">
        <v>105</v>
      </c>
      <c r="H3421" t="s">
        <v>69</v>
      </c>
      <c r="I3421" t="str">
        <f>CONCATENATE(Table4[[#This Row],[house_number]]," ",Table4[[#This Row],[street_name]], ", New York, NY")</f>
        <v>105 W 125th St, New York, NY</v>
      </c>
    </row>
    <row r="3422" spans="1:9" x14ac:dyDescent="0.25">
      <c r="A3422">
        <v>7097841229</v>
      </c>
      <c r="B3422" s="5">
        <v>41582</v>
      </c>
      <c r="C3422">
        <v>37</v>
      </c>
      <c r="D3422">
        <f>VLOOKUP(Table4[[#This Row],[violation_code]],Table2[[#All],[violation_code]:[category]],3,FALSE)</f>
        <v>4</v>
      </c>
      <c r="E3422">
        <v>349570</v>
      </c>
      <c r="F3422" s="4">
        <v>0.60833333333333328</v>
      </c>
      <c r="G3422">
        <v>2226</v>
      </c>
      <c r="H3422" t="s">
        <v>87</v>
      </c>
      <c r="I3422" t="str">
        <f>CONCATENATE(Table4[[#This Row],[house_number]]," ",Table4[[#This Row],[street_name]], ", New York, NY")</f>
        <v>2226 3rd Ave, New York, NY</v>
      </c>
    </row>
    <row r="3423" spans="1:9" x14ac:dyDescent="0.25">
      <c r="A3423">
        <v>7097841199</v>
      </c>
      <c r="B3423" s="5">
        <v>41582</v>
      </c>
      <c r="C3423">
        <v>14</v>
      </c>
      <c r="D3423">
        <f>VLOOKUP(Table4[[#This Row],[violation_code]],Table2[[#All],[violation_code]:[category]],3,FALSE)</f>
        <v>2</v>
      </c>
      <c r="E3423">
        <v>349570</v>
      </c>
      <c r="F3423" s="4">
        <v>0.59722222222222221</v>
      </c>
      <c r="G3423">
        <v>2242</v>
      </c>
      <c r="H3423" t="s">
        <v>30</v>
      </c>
      <c r="I3423" t="str">
        <f>CONCATENATE(Table4[[#This Row],[house_number]]," ",Table4[[#This Row],[street_name]], ", New York, NY")</f>
        <v>2242 2nd Ave, New York, NY</v>
      </c>
    </row>
    <row r="3424" spans="1:9" x14ac:dyDescent="0.25">
      <c r="A3424">
        <v>7097841163</v>
      </c>
      <c r="B3424" s="5">
        <v>41582</v>
      </c>
      <c r="C3424">
        <v>46</v>
      </c>
      <c r="D3424">
        <f>VLOOKUP(Table4[[#This Row],[violation_code]],Table2[[#All],[violation_code]:[category]],3,FALSE)</f>
        <v>3</v>
      </c>
      <c r="E3424">
        <v>349570</v>
      </c>
      <c r="F3424" s="4">
        <v>0.5805555555555556</v>
      </c>
      <c r="G3424">
        <v>187</v>
      </c>
      <c r="H3424" t="s">
        <v>40</v>
      </c>
      <c r="I3424" t="str">
        <f>CONCATENATE(Table4[[#This Row],[house_number]]," ",Table4[[#This Row],[street_name]], ", New York, NY")</f>
        <v>187 E 116th St, New York, NY</v>
      </c>
    </row>
    <row r="3425" spans="1:9" x14ac:dyDescent="0.25">
      <c r="A3425">
        <v>7097841151</v>
      </c>
      <c r="B3425" s="5">
        <v>41582</v>
      </c>
      <c r="C3425">
        <v>38</v>
      </c>
      <c r="D3425">
        <f>VLOOKUP(Table4[[#This Row],[violation_code]],Table2[[#All],[violation_code]:[category]],3,FALSE)</f>
        <v>5</v>
      </c>
      <c r="E3425">
        <v>349570</v>
      </c>
      <c r="F3425" s="4">
        <v>0.57500000000000007</v>
      </c>
      <c r="G3425" t="s">
        <v>289</v>
      </c>
      <c r="H3425" t="s">
        <v>87</v>
      </c>
      <c r="I3425" t="str">
        <f>CONCATENATE(Table4[[#This Row],[house_number]]," ",Table4[[#This Row],[street_name]], ", New York, NY")</f>
        <v>2031-33 3rd Ave, New York, NY</v>
      </c>
    </row>
    <row r="3426" spans="1:9" x14ac:dyDescent="0.25">
      <c r="A3426">
        <v>7097841126</v>
      </c>
      <c r="B3426" s="5">
        <v>41582</v>
      </c>
      <c r="C3426">
        <v>71</v>
      </c>
      <c r="D3426">
        <f>VLOOKUP(Table4[[#This Row],[violation_code]],Table2[[#All],[violation_code]:[category]],3,FALSE)</f>
        <v>5</v>
      </c>
      <c r="E3426">
        <v>349570</v>
      </c>
      <c r="F3426" s="4">
        <v>0.50277777777777777</v>
      </c>
      <c r="G3426">
        <v>247</v>
      </c>
      <c r="H3426" t="s">
        <v>38</v>
      </c>
      <c r="I3426" t="str">
        <f>CONCATENATE(Table4[[#This Row],[house_number]]," ",Table4[[#This Row],[street_name]], ", New York, NY")</f>
        <v>247 W 139th St, New York, NY</v>
      </c>
    </row>
    <row r="3427" spans="1:9" x14ac:dyDescent="0.25">
      <c r="A3427">
        <v>7097841114</v>
      </c>
      <c r="B3427" s="5">
        <v>41582</v>
      </c>
      <c r="C3427">
        <v>70</v>
      </c>
      <c r="D3427">
        <f>VLOOKUP(Table4[[#This Row],[violation_code]],Table2[[#All],[violation_code]:[category]],3,FALSE)</f>
        <v>5</v>
      </c>
      <c r="E3427">
        <v>349570</v>
      </c>
      <c r="F3427" s="4">
        <v>0.50277777777777777</v>
      </c>
      <c r="G3427">
        <v>247</v>
      </c>
      <c r="H3427" t="s">
        <v>38</v>
      </c>
      <c r="I3427" t="str">
        <f>CONCATENATE(Table4[[#This Row],[house_number]]," ",Table4[[#This Row],[street_name]], ", New York, NY")</f>
        <v>247 W 139th St, New York, NY</v>
      </c>
    </row>
    <row r="3428" spans="1:9" x14ac:dyDescent="0.25">
      <c r="A3428">
        <v>7097841102</v>
      </c>
      <c r="B3428" s="5">
        <v>41582</v>
      </c>
      <c r="C3428">
        <v>21</v>
      </c>
      <c r="D3428">
        <f>VLOOKUP(Table4[[#This Row],[violation_code]],Table2[[#All],[violation_code]:[category]],3,FALSE)</f>
        <v>1</v>
      </c>
      <c r="E3428">
        <v>349570</v>
      </c>
      <c r="F3428" s="4">
        <v>0.50138888888888888</v>
      </c>
      <c r="G3428">
        <v>247</v>
      </c>
      <c r="H3428" t="s">
        <v>38</v>
      </c>
      <c r="I3428" t="str">
        <f>CONCATENATE(Table4[[#This Row],[house_number]]," ",Table4[[#This Row],[street_name]], ", New York, NY")</f>
        <v>247 W 139th St, New York, NY</v>
      </c>
    </row>
    <row r="3429" spans="1:9" x14ac:dyDescent="0.25">
      <c r="A3429">
        <v>7097841096</v>
      </c>
      <c r="B3429" s="5">
        <v>41582</v>
      </c>
      <c r="C3429">
        <v>21</v>
      </c>
      <c r="D3429">
        <f>VLOOKUP(Table4[[#This Row],[violation_code]],Table2[[#All],[violation_code]:[category]],3,FALSE)</f>
        <v>1</v>
      </c>
      <c r="E3429">
        <v>349570</v>
      </c>
      <c r="F3429" s="4">
        <v>0.50069444444444444</v>
      </c>
      <c r="G3429">
        <v>235</v>
      </c>
      <c r="H3429" t="s">
        <v>38</v>
      </c>
      <c r="I3429" t="str">
        <f>CONCATENATE(Table4[[#This Row],[house_number]]," ",Table4[[#This Row],[street_name]], ", New York, NY")</f>
        <v>235 W 139th St, New York, NY</v>
      </c>
    </row>
    <row r="3430" spans="1:9" x14ac:dyDescent="0.25">
      <c r="A3430">
        <v>7097841072</v>
      </c>
      <c r="B3430" s="5">
        <v>41582</v>
      </c>
      <c r="C3430">
        <v>40</v>
      </c>
      <c r="D3430">
        <f>VLOOKUP(Table4[[#This Row],[violation_code]],Table2[[#All],[violation_code]:[category]],3,FALSE)</f>
        <v>2</v>
      </c>
      <c r="E3430">
        <v>349570</v>
      </c>
      <c r="F3430" s="4">
        <v>0.49861111111111112</v>
      </c>
      <c r="G3430">
        <v>205</v>
      </c>
      <c r="H3430" t="s">
        <v>38</v>
      </c>
      <c r="I3430" t="str">
        <f>CONCATENATE(Table4[[#This Row],[house_number]]," ",Table4[[#This Row],[street_name]], ", New York, NY")</f>
        <v>205 W 139th St, New York, NY</v>
      </c>
    </row>
    <row r="3431" spans="1:9" x14ac:dyDescent="0.25">
      <c r="A3431">
        <v>7097841059</v>
      </c>
      <c r="B3431" s="5">
        <v>41582</v>
      </c>
      <c r="C3431">
        <v>21</v>
      </c>
      <c r="D3431">
        <f>VLOOKUP(Table4[[#This Row],[violation_code]],Table2[[#All],[violation_code]:[category]],3,FALSE)</f>
        <v>1</v>
      </c>
      <c r="E3431">
        <v>349570</v>
      </c>
      <c r="F3431" s="4">
        <v>0.49374999999999997</v>
      </c>
      <c r="G3431">
        <v>44</v>
      </c>
      <c r="H3431" t="s">
        <v>108</v>
      </c>
      <c r="I3431" t="str">
        <f>CONCATENATE(Table4[[#This Row],[house_number]]," ",Table4[[#This Row],[street_name]], ", New York, NY")</f>
        <v>44 Edgecombe Ave, New York, NY</v>
      </c>
    </row>
    <row r="3432" spans="1:9" x14ac:dyDescent="0.25">
      <c r="A3432">
        <v>7097841047</v>
      </c>
      <c r="B3432" s="5">
        <v>41582</v>
      </c>
      <c r="C3432">
        <v>21</v>
      </c>
      <c r="D3432">
        <f>VLOOKUP(Table4[[#This Row],[violation_code]],Table2[[#All],[violation_code]:[category]],3,FALSE)</f>
        <v>1</v>
      </c>
      <c r="E3432">
        <v>349570</v>
      </c>
      <c r="F3432" s="4">
        <v>0.49236111111111108</v>
      </c>
      <c r="G3432">
        <v>321</v>
      </c>
      <c r="H3432" t="s">
        <v>25</v>
      </c>
      <c r="I3432" t="str">
        <f>CONCATENATE(Table4[[#This Row],[house_number]]," ",Table4[[#This Row],[street_name]], ", New York, NY")</f>
        <v>321 W 137th St, New York, NY</v>
      </c>
    </row>
    <row r="3433" spans="1:9" x14ac:dyDescent="0.25">
      <c r="A3433">
        <v>7097841035</v>
      </c>
      <c r="B3433" s="5">
        <v>41582</v>
      </c>
      <c r="C3433">
        <v>21</v>
      </c>
      <c r="D3433">
        <f>VLOOKUP(Table4[[#This Row],[violation_code]],Table2[[#All],[violation_code]:[category]],3,FALSE)</f>
        <v>1</v>
      </c>
      <c r="E3433">
        <v>349570</v>
      </c>
      <c r="F3433" s="4">
        <v>0.48819444444444443</v>
      </c>
      <c r="G3433">
        <v>129</v>
      </c>
      <c r="H3433" t="s">
        <v>28</v>
      </c>
      <c r="I3433" t="str">
        <f>CONCATENATE(Table4[[#This Row],[house_number]]," ",Table4[[#This Row],[street_name]], ", New York, NY")</f>
        <v>129 W 136th St, New York, NY</v>
      </c>
    </row>
    <row r="3434" spans="1:9" x14ac:dyDescent="0.25">
      <c r="A3434">
        <v>7097841000</v>
      </c>
      <c r="B3434" s="5">
        <v>41582</v>
      </c>
      <c r="C3434">
        <v>21</v>
      </c>
      <c r="D3434">
        <f>VLOOKUP(Table4[[#This Row],[violation_code]],Table2[[#All],[violation_code]:[category]],3,FALSE)</f>
        <v>1</v>
      </c>
      <c r="E3434">
        <v>349570</v>
      </c>
      <c r="F3434" s="4">
        <v>0.47013888888888888</v>
      </c>
      <c r="G3434">
        <v>508</v>
      </c>
      <c r="H3434" t="s">
        <v>28</v>
      </c>
      <c r="I3434" t="str">
        <f>CONCATENATE(Table4[[#This Row],[house_number]]," ",Table4[[#This Row],[street_name]], ", New York, NY")</f>
        <v>508 W 136th St, New York, NY</v>
      </c>
    </row>
    <row r="3435" spans="1:9" x14ac:dyDescent="0.25">
      <c r="A3435">
        <v>7097840997</v>
      </c>
      <c r="B3435" s="5">
        <v>41582</v>
      </c>
      <c r="C3435">
        <v>21</v>
      </c>
      <c r="D3435">
        <f>VLOOKUP(Table4[[#This Row],[violation_code]],Table2[[#All],[violation_code]:[category]],3,FALSE)</f>
        <v>1</v>
      </c>
      <c r="E3435">
        <v>349570</v>
      </c>
      <c r="F3435" s="4">
        <v>0.46736111111111112</v>
      </c>
      <c r="G3435">
        <v>615</v>
      </c>
      <c r="H3435" t="s">
        <v>28</v>
      </c>
      <c r="I3435" t="str">
        <f>CONCATENATE(Table4[[#This Row],[house_number]]," ",Table4[[#This Row],[street_name]], ", New York, NY")</f>
        <v>615 W 136th St, New York, NY</v>
      </c>
    </row>
    <row r="3436" spans="1:9" x14ac:dyDescent="0.25">
      <c r="A3436">
        <v>7097840985</v>
      </c>
      <c r="B3436" s="5">
        <v>41582</v>
      </c>
      <c r="C3436">
        <v>21</v>
      </c>
      <c r="D3436">
        <f>VLOOKUP(Table4[[#This Row],[violation_code]],Table2[[#All],[violation_code]:[category]],3,FALSE)</f>
        <v>1</v>
      </c>
      <c r="E3436">
        <v>349570</v>
      </c>
      <c r="F3436" s="4">
        <v>0.46458333333333335</v>
      </c>
      <c r="G3436">
        <v>610</v>
      </c>
      <c r="H3436" t="s">
        <v>37</v>
      </c>
      <c r="I3436" t="str">
        <f>CONCATENATE(Table4[[#This Row],[house_number]]," ",Table4[[#This Row],[street_name]], ", New York, NY")</f>
        <v>610 W 141st St, New York, NY</v>
      </c>
    </row>
    <row r="3437" spans="1:9" x14ac:dyDescent="0.25">
      <c r="A3437">
        <v>7097840973</v>
      </c>
      <c r="B3437" s="5">
        <v>41582</v>
      </c>
      <c r="C3437">
        <v>19</v>
      </c>
      <c r="D3437">
        <f>VLOOKUP(Table4[[#This Row],[violation_code]],Table2[[#All],[violation_code]:[category]],3,FALSE)</f>
        <v>2</v>
      </c>
      <c r="E3437">
        <v>349570</v>
      </c>
      <c r="F3437" s="4">
        <v>0.43124999999999997</v>
      </c>
      <c r="G3437">
        <v>1990</v>
      </c>
      <c r="H3437" t="s">
        <v>90</v>
      </c>
      <c r="I3437" t="str">
        <f>CONCATENATE(Table4[[#This Row],[house_number]]," ",Table4[[#This Row],[street_name]], ", New York, NY")</f>
        <v>1990 Adam Clayton Powell, New York, NY</v>
      </c>
    </row>
    <row r="3438" spans="1:9" x14ac:dyDescent="0.25">
      <c r="A3438">
        <v>7097840961</v>
      </c>
      <c r="B3438" s="5">
        <v>41582</v>
      </c>
      <c r="C3438">
        <v>70</v>
      </c>
      <c r="D3438">
        <f>VLOOKUP(Table4[[#This Row],[violation_code]],Table2[[#All],[violation_code]:[category]],3,FALSE)</f>
        <v>5</v>
      </c>
      <c r="E3438">
        <v>349570</v>
      </c>
      <c r="F3438" s="4">
        <v>0.4284722222222222</v>
      </c>
      <c r="G3438">
        <v>108</v>
      </c>
      <c r="H3438" t="s">
        <v>96</v>
      </c>
      <c r="I3438" t="str">
        <f>CONCATENATE(Table4[[#This Row],[house_number]]," ",Table4[[#This Row],[street_name]], ", New York, NY")</f>
        <v>108 W 119th St, New York, NY</v>
      </c>
    </row>
    <row r="3439" spans="1:9" x14ac:dyDescent="0.25">
      <c r="A3439">
        <v>7097840950</v>
      </c>
      <c r="B3439" s="5">
        <v>41582</v>
      </c>
      <c r="C3439">
        <v>48</v>
      </c>
      <c r="D3439">
        <f>VLOOKUP(Table4[[#This Row],[violation_code]],Table2[[#All],[violation_code]:[category]],3,FALSE)</f>
        <v>3</v>
      </c>
      <c r="E3439">
        <v>349570</v>
      </c>
      <c r="F3439" s="4">
        <v>0.42777777777777781</v>
      </c>
      <c r="G3439">
        <v>108</v>
      </c>
      <c r="H3439" t="s">
        <v>96</v>
      </c>
      <c r="I3439" t="str">
        <f>CONCATENATE(Table4[[#This Row],[house_number]]," ",Table4[[#This Row],[street_name]], ", New York, NY")</f>
        <v>108 W 119th St, New York, NY</v>
      </c>
    </row>
    <row r="3440" spans="1:9" x14ac:dyDescent="0.25">
      <c r="A3440">
        <v>7097840912</v>
      </c>
      <c r="B3440" s="5">
        <v>41582</v>
      </c>
      <c r="C3440">
        <v>46</v>
      </c>
      <c r="D3440">
        <f>VLOOKUP(Table4[[#This Row],[violation_code]],Table2[[#All],[violation_code]:[category]],3,FALSE)</f>
        <v>3</v>
      </c>
      <c r="E3440">
        <v>349570</v>
      </c>
      <c r="F3440" s="4">
        <v>0.41250000000000003</v>
      </c>
      <c r="G3440">
        <v>276</v>
      </c>
      <c r="H3440" t="s">
        <v>97</v>
      </c>
      <c r="I3440" t="str">
        <f>CONCATENATE(Table4[[#This Row],[house_number]]," ",Table4[[#This Row],[street_name]], ", New York, NY")</f>
        <v>276 W 127th St, New York, NY</v>
      </c>
    </row>
    <row r="3441" spans="1:9" x14ac:dyDescent="0.25">
      <c r="A3441">
        <v>7097840900</v>
      </c>
      <c r="B3441" s="5">
        <v>41582</v>
      </c>
      <c r="C3441">
        <v>20</v>
      </c>
      <c r="D3441">
        <f>VLOOKUP(Table4[[#This Row],[violation_code]],Table2[[#All],[violation_code]:[category]],3,FALSE)</f>
        <v>2</v>
      </c>
      <c r="E3441">
        <v>349570</v>
      </c>
      <c r="F3441" s="4">
        <v>0.40416666666666662</v>
      </c>
      <c r="G3441">
        <v>122</v>
      </c>
      <c r="H3441" t="s">
        <v>51</v>
      </c>
      <c r="I3441" t="str">
        <f>CONCATENATE(Table4[[#This Row],[house_number]]," ",Table4[[#This Row],[street_name]], ", New York, NY")</f>
        <v>122 W 129th St, New York, NY</v>
      </c>
    </row>
    <row r="3442" spans="1:9" x14ac:dyDescent="0.25">
      <c r="A3442">
        <v>7097840894</v>
      </c>
      <c r="B3442" s="5">
        <v>41582</v>
      </c>
      <c r="C3442">
        <v>21</v>
      </c>
      <c r="D3442">
        <f>VLOOKUP(Table4[[#This Row],[violation_code]],Table2[[#All],[violation_code]:[category]],3,FALSE)</f>
        <v>1</v>
      </c>
      <c r="E3442">
        <v>349570</v>
      </c>
      <c r="F3442" s="4">
        <v>0.40277777777777773</v>
      </c>
      <c r="G3442">
        <v>141</v>
      </c>
      <c r="H3442" t="s">
        <v>51</v>
      </c>
      <c r="I3442" t="str">
        <f>CONCATENATE(Table4[[#This Row],[house_number]]," ",Table4[[#This Row],[street_name]], ", New York, NY")</f>
        <v>141 W 129th St, New York, NY</v>
      </c>
    </row>
    <row r="3443" spans="1:9" x14ac:dyDescent="0.25">
      <c r="A3443">
        <v>7097840882</v>
      </c>
      <c r="B3443" s="5">
        <v>41582</v>
      </c>
      <c r="C3443">
        <v>21</v>
      </c>
      <c r="D3443">
        <f>VLOOKUP(Table4[[#This Row],[violation_code]],Table2[[#All],[violation_code]:[category]],3,FALSE)</f>
        <v>1</v>
      </c>
      <c r="E3443">
        <v>349570</v>
      </c>
      <c r="F3443" s="4">
        <v>0.38194444444444442</v>
      </c>
      <c r="G3443">
        <v>35</v>
      </c>
      <c r="H3443" t="s">
        <v>78</v>
      </c>
      <c r="I3443" t="str">
        <f>CONCATENATE(Table4[[#This Row],[house_number]]," ",Table4[[#This Row],[street_name]], ", New York, NY")</f>
        <v>35 St Nicholas Ter, New York, NY</v>
      </c>
    </row>
    <row r="3444" spans="1:9" x14ac:dyDescent="0.25">
      <c r="A3444">
        <v>7097840869</v>
      </c>
      <c r="B3444" s="5">
        <v>41582</v>
      </c>
      <c r="C3444">
        <v>46</v>
      </c>
      <c r="D3444">
        <f>VLOOKUP(Table4[[#This Row],[violation_code]],Table2[[#All],[violation_code]:[category]],3,FALSE)</f>
        <v>3</v>
      </c>
      <c r="E3444">
        <v>349570</v>
      </c>
      <c r="F3444" s="4">
        <v>0.3666666666666667</v>
      </c>
      <c r="G3444">
        <v>246</v>
      </c>
      <c r="H3444" t="s">
        <v>77</v>
      </c>
      <c r="I3444" t="str">
        <f>CONCATENATE(Table4[[#This Row],[house_number]]," ",Table4[[#This Row],[street_name]], ", New York, NY")</f>
        <v>246 W 121st St, New York, NY</v>
      </c>
    </row>
    <row r="3445" spans="1:9" x14ac:dyDescent="0.25">
      <c r="A3445">
        <v>7097840857</v>
      </c>
      <c r="B3445" s="5">
        <v>41582</v>
      </c>
      <c r="C3445">
        <v>21</v>
      </c>
      <c r="D3445">
        <f>VLOOKUP(Table4[[#This Row],[violation_code]],Table2[[#All],[violation_code]:[category]],3,FALSE)</f>
        <v>1</v>
      </c>
      <c r="E3445">
        <v>349570</v>
      </c>
      <c r="F3445" s="4">
        <v>0.36319444444444443</v>
      </c>
      <c r="G3445">
        <v>257</v>
      </c>
      <c r="H3445" t="s">
        <v>45</v>
      </c>
      <c r="I3445" t="str">
        <f>CONCATENATE(Table4[[#This Row],[house_number]]," ",Table4[[#This Row],[street_name]], ", New York, NY")</f>
        <v>257 W 122nd St, New York, NY</v>
      </c>
    </row>
    <row r="3446" spans="1:9" x14ac:dyDescent="0.25">
      <c r="A3446">
        <v>7097840845</v>
      </c>
      <c r="B3446" s="5">
        <v>41582</v>
      </c>
      <c r="C3446">
        <v>21</v>
      </c>
      <c r="D3446">
        <f>VLOOKUP(Table4[[#This Row],[violation_code]],Table2[[#All],[violation_code]:[category]],3,FALSE)</f>
        <v>1</v>
      </c>
      <c r="E3446">
        <v>349570</v>
      </c>
      <c r="F3446" s="4">
        <v>0.34930555555555554</v>
      </c>
      <c r="G3446">
        <v>640</v>
      </c>
      <c r="H3446" t="s">
        <v>193</v>
      </c>
      <c r="I3446" t="str">
        <f>CONCATENATE(Table4[[#This Row],[house_number]]," ",Table4[[#This Row],[street_name]], ", New York, NY")</f>
        <v>640 W 153rd St, New York, NY</v>
      </c>
    </row>
    <row r="3447" spans="1:9" x14ac:dyDescent="0.25">
      <c r="A3447">
        <v>7097840778</v>
      </c>
      <c r="B3447" s="5">
        <v>41582</v>
      </c>
      <c r="C3447">
        <v>21</v>
      </c>
      <c r="D3447">
        <f>VLOOKUP(Table4[[#This Row],[violation_code]],Table2[[#All],[violation_code]:[category]],3,FALSE)</f>
        <v>1</v>
      </c>
      <c r="E3447">
        <v>349570</v>
      </c>
      <c r="F3447" s="4">
        <v>0.29583333333333334</v>
      </c>
      <c r="G3447">
        <v>808</v>
      </c>
      <c r="H3447" t="s">
        <v>14</v>
      </c>
      <c r="I3447" t="str">
        <f>CONCATENATE(Table4[[#This Row],[house_number]]," ",Table4[[#This Row],[street_name]], ", New York, NY")</f>
        <v>808 Columbus Ave, New York, NY</v>
      </c>
    </row>
    <row r="3448" spans="1:9" x14ac:dyDescent="0.25">
      <c r="A3448">
        <v>7097841631</v>
      </c>
      <c r="B3448" s="5">
        <v>41584</v>
      </c>
      <c r="C3448">
        <v>21</v>
      </c>
      <c r="D3448">
        <f>VLOOKUP(Table4[[#This Row],[violation_code]],Table2[[#All],[violation_code]:[category]],3,FALSE)</f>
        <v>1</v>
      </c>
      <c r="E3448">
        <v>349570</v>
      </c>
      <c r="F3448" s="4">
        <v>0.48541666666666666</v>
      </c>
      <c r="G3448" t="s">
        <v>173</v>
      </c>
      <c r="H3448" t="s">
        <v>65</v>
      </c>
      <c r="I3448" t="str">
        <f>CONCATENATE(Table4[[#This Row],[house_number]]," ",Table4[[#This Row],[street_name]], ", New York, NY")</f>
        <v>652-662 W 163rd St, New York, NY</v>
      </c>
    </row>
    <row r="3449" spans="1:9" x14ac:dyDescent="0.25">
      <c r="A3449">
        <v>7097841606</v>
      </c>
      <c r="B3449" s="5">
        <v>41584</v>
      </c>
      <c r="C3449">
        <v>21</v>
      </c>
      <c r="D3449">
        <f>VLOOKUP(Table4[[#This Row],[violation_code]],Table2[[#All],[violation_code]:[category]],3,FALSE)</f>
        <v>1</v>
      </c>
      <c r="E3449">
        <v>349570</v>
      </c>
      <c r="F3449" s="4">
        <v>0.42152777777777778</v>
      </c>
      <c r="G3449">
        <v>436</v>
      </c>
      <c r="H3449" t="s">
        <v>169</v>
      </c>
      <c r="I3449" t="str">
        <f>CONCATENATE(Table4[[#This Row],[house_number]]," ",Table4[[#This Row],[street_name]], ", New York, NY")</f>
        <v>436 W 204th St, New York, NY</v>
      </c>
    </row>
    <row r="3450" spans="1:9" x14ac:dyDescent="0.25">
      <c r="A3450">
        <v>7097841588</v>
      </c>
      <c r="B3450" s="5">
        <v>41584</v>
      </c>
      <c r="C3450">
        <v>21</v>
      </c>
      <c r="D3450">
        <f>VLOOKUP(Table4[[#This Row],[violation_code]],Table2[[#All],[violation_code]:[category]],3,FALSE)</f>
        <v>1</v>
      </c>
      <c r="E3450">
        <v>349570</v>
      </c>
      <c r="F3450" s="4">
        <v>0.40138888888888885</v>
      </c>
      <c r="G3450">
        <v>25</v>
      </c>
      <c r="H3450" t="s">
        <v>290</v>
      </c>
      <c r="I3450" t="str">
        <f>CONCATENATE(Table4[[#This Row],[house_number]]," ",Table4[[#This Row],[street_name]], ", New York, NY")</f>
        <v>25 Dongan Pl, New York, NY</v>
      </c>
    </row>
    <row r="3451" spans="1:9" x14ac:dyDescent="0.25">
      <c r="A3451">
        <v>7097841552</v>
      </c>
      <c r="B3451" s="5">
        <v>41584</v>
      </c>
      <c r="C3451">
        <v>21</v>
      </c>
      <c r="D3451">
        <f>VLOOKUP(Table4[[#This Row],[violation_code]],Table2[[#All],[violation_code]:[category]],3,FALSE)</f>
        <v>1</v>
      </c>
      <c r="E3451">
        <v>349570</v>
      </c>
      <c r="F3451" s="4">
        <v>0.37916666666666665</v>
      </c>
      <c r="G3451">
        <v>101</v>
      </c>
      <c r="H3451" t="s">
        <v>168</v>
      </c>
      <c r="I3451" t="str">
        <f>CONCATENATE(Table4[[#This Row],[house_number]]," ",Table4[[#This Row],[street_name]], ", New York, NY")</f>
        <v>101 Sherman Ave, New York, NY</v>
      </c>
    </row>
    <row r="3452" spans="1:9" x14ac:dyDescent="0.25">
      <c r="A3452">
        <v>7097841540</v>
      </c>
      <c r="B3452" s="5">
        <v>41584</v>
      </c>
      <c r="C3452">
        <v>21</v>
      </c>
      <c r="D3452">
        <f>VLOOKUP(Table4[[#This Row],[violation_code]],Table2[[#All],[violation_code]:[category]],3,FALSE)</f>
        <v>1</v>
      </c>
      <c r="E3452">
        <v>349570</v>
      </c>
      <c r="F3452" s="4">
        <v>0.37847222222222227</v>
      </c>
      <c r="H3452" t="s">
        <v>176</v>
      </c>
      <c r="I3452" t="str">
        <f>CONCATENATE(Table4[[#This Row],[house_number]]," ",Table4[[#This Row],[street_name]], ", New York, NY")</f>
        <v xml:space="preserve"> Vermilyea Ave, New York, NY</v>
      </c>
    </row>
    <row r="3453" spans="1:9" x14ac:dyDescent="0.25">
      <c r="A3453">
        <v>7097841515</v>
      </c>
      <c r="B3453" s="5">
        <v>41584</v>
      </c>
      <c r="C3453">
        <v>21</v>
      </c>
      <c r="D3453">
        <f>VLOOKUP(Table4[[#This Row],[violation_code]],Table2[[#All],[violation_code]:[category]],3,FALSE)</f>
        <v>1</v>
      </c>
      <c r="E3453">
        <v>349570</v>
      </c>
      <c r="F3453" s="4">
        <v>0.35833333333333334</v>
      </c>
      <c r="G3453">
        <v>618</v>
      </c>
      <c r="H3453" t="s">
        <v>177</v>
      </c>
      <c r="I3453" t="str">
        <f>CONCATENATE(Table4[[#This Row],[house_number]]," ",Table4[[#This Row],[street_name]], ", New York, NY")</f>
        <v>618 Academy St, New York, NY</v>
      </c>
    </row>
    <row r="3454" spans="1:9" x14ac:dyDescent="0.25">
      <c r="A3454">
        <v>7097841503</v>
      </c>
      <c r="B3454" s="5">
        <v>41584</v>
      </c>
      <c r="C3454">
        <v>84</v>
      </c>
      <c r="D3454">
        <f>VLOOKUP(Table4[[#This Row],[violation_code]],Table2[[#All],[violation_code]:[category]],3,FALSE)</f>
        <v>5</v>
      </c>
      <c r="E3454">
        <v>349570</v>
      </c>
      <c r="F3454" s="4">
        <v>0.32708333333333334</v>
      </c>
      <c r="G3454">
        <v>2880</v>
      </c>
      <c r="H3454" t="s">
        <v>17</v>
      </c>
      <c r="I3454" t="str">
        <f>CONCATENATE(Table4[[#This Row],[house_number]]," ",Table4[[#This Row],[street_name]], ", New York, NY")</f>
        <v>2880 Broadway, New York, NY</v>
      </c>
    </row>
    <row r="3455" spans="1:9" x14ac:dyDescent="0.25">
      <c r="A3455">
        <v>7097841497</v>
      </c>
      <c r="B3455" s="5">
        <v>41584</v>
      </c>
      <c r="C3455">
        <v>21</v>
      </c>
      <c r="D3455">
        <f>VLOOKUP(Table4[[#This Row],[violation_code]],Table2[[#All],[violation_code]:[category]],3,FALSE)</f>
        <v>1</v>
      </c>
      <c r="E3455">
        <v>349570</v>
      </c>
      <c r="F3455" s="4">
        <v>0.3263888888888889</v>
      </c>
      <c r="G3455">
        <v>2880</v>
      </c>
      <c r="H3455" t="s">
        <v>17</v>
      </c>
      <c r="I3455" t="str">
        <f>CONCATENATE(Table4[[#This Row],[house_number]]," ",Table4[[#This Row],[street_name]], ", New York, NY")</f>
        <v>2880 Broadway, New York, NY</v>
      </c>
    </row>
    <row r="3456" spans="1:9" x14ac:dyDescent="0.25">
      <c r="A3456">
        <v>7097841485</v>
      </c>
      <c r="B3456" s="5">
        <v>41584</v>
      </c>
      <c r="C3456">
        <v>21</v>
      </c>
      <c r="D3456">
        <f>VLOOKUP(Table4[[#This Row],[violation_code]],Table2[[#All],[violation_code]:[category]],3,FALSE)</f>
        <v>1</v>
      </c>
      <c r="E3456">
        <v>349570</v>
      </c>
      <c r="F3456" s="4">
        <v>0.32569444444444445</v>
      </c>
      <c r="G3456">
        <v>2868</v>
      </c>
      <c r="H3456" t="s">
        <v>17</v>
      </c>
      <c r="I3456" t="str">
        <f>CONCATENATE(Table4[[#This Row],[house_number]]," ",Table4[[#This Row],[street_name]], ", New York, NY")</f>
        <v>2868 Broadway, New York, NY</v>
      </c>
    </row>
    <row r="3457" spans="1:9" x14ac:dyDescent="0.25">
      <c r="A3457">
        <v>7097841473</v>
      </c>
      <c r="B3457" s="5">
        <v>41584</v>
      </c>
      <c r="C3457">
        <v>21</v>
      </c>
      <c r="D3457">
        <f>VLOOKUP(Table4[[#This Row],[violation_code]],Table2[[#All],[violation_code]:[category]],3,FALSE)</f>
        <v>1</v>
      </c>
      <c r="E3457">
        <v>349570</v>
      </c>
      <c r="F3457" s="4">
        <v>0.32361111111111113</v>
      </c>
      <c r="G3457">
        <v>2780</v>
      </c>
      <c r="H3457" t="s">
        <v>17</v>
      </c>
      <c r="I3457" t="str">
        <f>CONCATENATE(Table4[[#This Row],[house_number]]," ",Table4[[#This Row],[street_name]], ", New York, NY")</f>
        <v>2780 Broadway, New York, NY</v>
      </c>
    </row>
    <row r="3458" spans="1:9" x14ac:dyDescent="0.25">
      <c r="A3458">
        <v>7097841461</v>
      </c>
      <c r="B3458" s="5">
        <v>41584</v>
      </c>
      <c r="C3458">
        <v>21</v>
      </c>
      <c r="D3458">
        <f>VLOOKUP(Table4[[#This Row],[violation_code]],Table2[[#All],[violation_code]:[category]],3,FALSE)</f>
        <v>1</v>
      </c>
      <c r="E3458">
        <v>349570</v>
      </c>
      <c r="F3458" s="4">
        <v>0.32222222222222224</v>
      </c>
      <c r="G3458">
        <v>2688</v>
      </c>
      <c r="H3458" t="s">
        <v>17</v>
      </c>
      <c r="I3458" t="str">
        <f>CONCATENATE(Table4[[#This Row],[house_number]]," ",Table4[[#This Row],[street_name]], ", New York, NY")</f>
        <v>2688 Broadway, New York, NY</v>
      </c>
    </row>
    <row r="3459" spans="1:9" x14ac:dyDescent="0.25">
      <c r="A3459">
        <v>7097841450</v>
      </c>
      <c r="B3459" s="5">
        <v>41584</v>
      </c>
      <c r="C3459">
        <v>21</v>
      </c>
      <c r="D3459">
        <f>VLOOKUP(Table4[[#This Row],[violation_code]],Table2[[#All],[violation_code]:[category]],3,FALSE)</f>
        <v>1</v>
      </c>
      <c r="E3459">
        <v>349570</v>
      </c>
      <c r="F3459" s="4">
        <v>0.3215277777777778</v>
      </c>
      <c r="G3459">
        <v>2686</v>
      </c>
      <c r="H3459" t="s">
        <v>17</v>
      </c>
      <c r="I3459" t="str">
        <f>CONCATENATE(Table4[[#This Row],[house_number]]," ",Table4[[#This Row],[street_name]], ", New York, NY")</f>
        <v>2686 Broadway, New York, NY</v>
      </c>
    </row>
    <row r="3460" spans="1:9" x14ac:dyDescent="0.25">
      <c r="A3460">
        <v>7097841448</v>
      </c>
      <c r="B3460" s="5">
        <v>41584</v>
      </c>
      <c r="C3460">
        <v>21</v>
      </c>
      <c r="D3460">
        <f>VLOOKUP(Table4[[#This Row],[violation_code]],Table2[[#All],[violation_code]:[category]],3,FALSE)</f>
        <v>1</v>
      </c>
      <c r="E3460">
        <v>349570</v>
      </c>
      <c r="F3460" s="4">
        <v>0.32013888888888892</v>
      </c>
      <c r="G3460">
        <v>2652</v>
      </c>
      <c r="H3460" t="s">
        <v>17</v>
      </c>
      <c r="I3460" t="str">
        <f>CONCATENATE(Table4[[#This Row],[house_number]]," ",Table4[[#This Row],[street_name]], ", New York, NY")</f>
        <v>2652 Broadway, New York, NY</v>
      </c>
    </row>
    <row r="3461" spans="1:9" x14ac:dyDescent="0.25">
      <c r="A3461">
        <v>7097841424</v>
      </c>
      <c r="B3461" s="5">
        <v>41584</v>
      </c>
      <c r="C3461">
        <v>21</v>
      </c>
      <c r="D3461">
        <f>VLOOKUP(Table4[[#This Row],[violation_code]],Table2[[#All],[violation_code]:[category]],3,FALSE)</f>
        <v>1</v>
      </c>
      <c r="E3461">
        <v>349570</v>
      </c>
      <c r="F3461" s="4">
        <v>0.31666666666666665</v>
      </c>
      <c r="G3461">
        <v>2498</v>
      </c>
      <c r="H3461" t="s">
        <v>17</v>
      </c>
      <c r="I3461" t="str">
        <f>CONCATENATE(Table4[[#This Row],[house_number]]," ",Table4[[#This Row],[street_name]], ", New York, NY")</f>
        <v>2498 Broadway, New York, NY</v>
      </c>
    </row>
    <row r="3462" spans="1:9" x14ac:dyDescent="0.25">
      <c r="A3462">
        <v>7097841412</v>
      </c>
      <c r="B3462" s="5">
        <v>41584</v>
      </c>
      <c r="C3462">
        <v>21</v>
      </c>
      <c r="D3462">
        <f>VLOOKUP(Table4[[#This Row],[violation_code]],Table2[[#All],[violation_code]:[category]],3,FALSE)</f>
        <v>1</v>
      </c>
      <c r="E3462">
        <v>349570</v>
      </c>
      <c r="F3462" s="4">
        <v>0.29930555555555555</v>
      </c>
      <c r="G3462">
        <v>805</v>
      </c>
      <c r="H3462" t="s">
        <v>14</v>
      </c>
      <c r="I3462" t="str">
        <f>CONCATENATE(Table4[[#This Row],[house_number]]," ",Table4[[#This Row],[street_name]], ", New York, NY")</f>
        <v>805 Columbus Ave, New York, NY</v>
      </c>
    </row>
    <row r="3463" spans="1:9" x14ac:dyDescent="0.25">
      <c r="A3463">
        <v>7097841369</v>
      </c>
      <c r="B3463" s="5">
        <v>41584</v>
      </c>
      <c r="C3463">
        <v>21</v>
      </c>
      <c r="D3463">
        <f>VLOOKUP(Table4[[#This Row],[violation_code]],Table2[[#All],[violation_code]:[category]],3,FALSE)</f>
        <v>1</v>
      </c>
      <c r="E3463">
        <v>349570</v>
      </c>
      <c r="F3463" s="4">
        <v>0.27638888888888885</v>
      </c>
      <c r="G3463">
        <v>845</v>
      </c>
      <c r="H3463" t="s">
        <v>14</v>
      </c>
      <c r="I3463" t="str">
        <f>CONCATENATE(Table4[[#This Row],[house_number]]," ",Table4[[#This Row],[street_name]], ", New York, NY")</f>
        <v>845 Columbus Ave, New York, NY</v>
      </c>
    </row>
    <row r="3464" spans="1:9" x14ac:dyDescent="0.25">
      <c r="A3464">
        <v>7097841345</v>
      </c>
      <c r="B3464" s="5">
        <v>41584</v>
      </c>
      <c r="C3464">
        <v>19</v>
      </c>
      <c r="D3464">
        <f>VLOOKUP(Table4[[#This Row],[violation_code]],Table2[[#All],[violation_code]:[category]],3,FALSE)</f>
        <v>2</v>
      </c>
      <c r="E3464">
        <v>349570</v>
      </c>
      <c r="F3464" s="4">
        <v>0.24236111111111111</v>
      </c>
      <c r="G3464">
        <v>2840</v>
      </c>
      <c r="H3464" t="s">
        <v>17</v>
      </c>
      <c r="I3464" t="str">
        <f>CONCATENATE(Table4[[#This Row],[house_number]]," ",Table4[[#This Row],[street_name]], ", New York, NY")</f>
        <v>2840 Broadway, New York, NY</v>
      </c>
    </row>
    <row r="3465" spans="1:9" x14ac:dyDescent="0.25">
      <c r="A3465">
        <v>7097841643</v>
      </c>
      <c r="B3465" s="5">
        <v>41584</v>
      </c>
      <c r="C3465">
        <v>21</v>
      </c>
      <c r="D3465">
        <f>VLOOKUP(Table4[[#This Row],[violation_code]],Table2[[#All],[violation_code]:[category]],3,FALSE)</f>
        <v>1</v>
      </c>
      <c r="E3465">
        <v>349570</v>
      </c>
      <c r="F3465" s="4">
        <v>0.4861111111111111</v>
      </c>
      <c r="G3465" t="s">
        <v>173</v>
      </c>
      <c r="H3465" t="s">
        <v>65</v>
      </c>
      <c r="I3465" t="str">
        <f>CONCATENATE(Table4[[#This Row],[house_number]]," ",Table4[[#This Row],[street_name]], ", New York, NY")</f>
        <v>652-662 W 163rd St, New York, NY</v>
      </c>
    </row>
    <row r="3466" spans="1:9" x14ac:dyDescent="0.25">
      <c r="A3466">
        <v>7097841620</v>
      </c>
      <c r="B3466" s="5">
        <v>41584</v>
      </c>
      <c r="C3466">
        <v>21</v>
      </c>
      <c r="D3466">
        <f>VLOOKUP(Table4[[#This Row],[violation_code]],Table2[[#All],[violation_code]:[category]],3,FALSE)</f>
        <v>1</v>
      </c>
      <c r="E3466">
        <v>349570</v>
      </c>
      <c r="F3466" s="4">
        <v>0.48541666666666666</v>
      </c>
      <c r="G3466" t="s">
        <v>173</v>
      </c>
      <c r="H3466" t="s">
        <v>65</v>
      </c>
      <c r="I3466" t="str">
        <f>CONCATENATE(Table4[[#This Row],[house_number]]," ",Table4[[#This Row],[street_name]], ", New York, NY")</f>
        <v>652-662 W 163rd St, New York, NY</v>
      </c>
    </row>
    <row r="3467" spans="1:9" x14ac:dyDescent="0.25">
      <c r="A3467">
        <v>7097841618</v>
      </c>
      <c r="B3467" s="5">
        <v>41584</v>
      </c>
      <c r="C3467">
        <v>21</v>
      </c>
      <c r="D3467">
        <f>VLOOKUP(Table4[[#This Row],[violation_code]],Table2[[#All],[violation_code]:[category]],3,FALSE)</f>
        <v>1</v>
      </c>
      <c r="E3467">
        <v>349570</v>
      </c>
      <c r="F3467" s="4">
        <v>0.48333333333333334</v>
      </c>
      <c r="G3467">
        <v>601</v>
      </c>
      <c r="H3467" t="s">
        <v>65</v>
      </c>
      <c r="I3467" t="str">
        <f>CONCATENATE(Table4[[#This Row],[house_number]]," ",Table4[[#This Row],[street_name]], ", New York, NY")</f>
        <v>601 W 163rd St, New York, NY</v>
      </c>
    </row>
    <row r="3468" spans="1:9" x14ac:dyDescent="0.25">
      <c r="A3468">
        <v>7097841576</v>
      </c>
      <c r="B3468" s="5">
        <v>41584</v>
      </c>
      <c r="C3468">
        <v>21</v>
      </c>
      <c r="D3468">
        <f>VLOOKUP(Table4[[#This Row],[violation_code]],Table2[[#All],[violation_code]:[category]],3,FALSE)</f>
        <v>1</v>
      </c>
      <c r="E3468">
        <v>349570</v>
      </c>
      <c r="F3468" s="4">
        <v>0.39999999999999997</v>
      </c>
      <c r="G3468">
        <v>100</v>
      </c>
      <c r="H3468" t="s">
        <v>70</v>
      </c>
      <c r="I3468" t="str">
        <f>CONCATENATE(Table4[[#This Row],[house_number]]," ",Table4[[#This Row],[street_name]], ", New York, NY")</f>
        <v>100 Thayer St, New York, NY</v>
      </c>
    </row>
    <row r="3469" spans="1:9" x14ac:dyDescent="0.25">
      <c r="A3469">
        <v>7097841564</v>
      </c>
      <c r="B3469" s="5">
        <v>41584</v>
      </c>
      <c r="C3469">
        <v>14</v>
      </c>
      <c r="D3469">
        <f>VLOOKUP(Table4[[#This Row],[violation_code]],Table2[[#All],[violation_code]:[category]],3,FALSE)</f>
        <v>2</v>
      </c>
      <c r="E3469">
        <v>349570</v>
      </c>
      <c r="F3469" s="4">
        <v>0.38472222222222219</v>
      </c>
      <c r="G3469">
        <v>166</v>
      </c>
      <c r="H3469" t="s">
        <v>147</v>
      </c>
      <c r="I3469" t="str">
        <f>CONCATENATE(Table4[[#This Row],[house_number]]," ",Table4[[#This Row],[street_name]], ", New York, NY")</f>
        <v>166 Nagle Ave, New York, NY</v>
      </c>
    </row>
    <row r="3470" spans="1:9" x14ac:dyDescent="0.25">
      <c r="A3470">
        <v>7097841539</v>
      </c>
      <c r="B3470" s="5">
        <v>41584</v>
      </c>
      <c r="C3470">
        <v>21</v>
      </c>
      <c r="D3470">
        <f>VLOOKUP(Table4[[#This Row],[violation_code]],Table2[[#All],[violation_code]:[category]],3,FALSE)</f>
        <v>1</v>
      </c>
      <c r="E3470">
        <v>349570</v>
      </c>
      <c r="F3470" s="4">
        <v>0.3611111111111111</v>
      </c>
      <c r="G3470" t="s">
        <v>291</v>
      </c>
      <c r="H3470" t="s">
        <v>176</v>
      </c>
      <c r="I3470" t="str">
        <f>CONCATENATE(Table4[[#This Row],[house_number]]," ",Table4[[#This Row],[street_name]], ", New York, NY")</f>
        <v>87-85 Vermilyea Ave, New York, NY</v>
      </c>
    </row>
    <row r="3471" spans="1:9" x14ac:dyDescent="0.25">
      <c r="A3471">
        <v>7097841527</v>
      </c>
      <c r="B3471" s="5">
        <v>41584</v>
      </c>
      <c r="C3471">
        <v>21</v>
      </c>
      <c r="D3471">
        <f>VLOOKUP(Table4[[#This Row],[violation_code]],Table2[[#All],[violation_code]:[category]],3,FALSE)</f>
        <v>1</v>
      </c>
      <c r="E3471">
        <v>349570</v>
      </c>
      <c r="F3471" s="4">
        <v>0.35902777777777778</v>
      </c>
      <c r="G3471">
        <v>618</v>
      </c>
      <c r="H3471" t="s">
        <v>177</v>
      </c>
      <c r="I3471" t="str">
        <f>CONCATENATE(Table4[[#This Row],[house_number]]," ",Table4[[#This Row],[street_name]], ", New York, NY")</f>
        <v>618 Academy St, New York, NY</v>
      </c>
    </row>
    <row r="3472" spans="1:9" x14ac:dyDescent="0.25">
      <c r="A3472">
        <v>7097841436</v>
      </c>
      <c r="B3472" s="5">
        <v>41584</v>
      </c>
      <c r="C3472">
        <v>21</v>
      </c>
      <c r="D3472">
        <f>VLOOKUP(Table4[[#This Row],[violation_code]],Table2[[#All],[violation_code]:[category]],3,FALSE)</f>
        <v>1</v>
      </c>
      <c r="E3472">
        <v>349570</v>
      </c>
      <c r="F3472" s="4">
        <v>0.31944444444444448</v>
      </c>
      <c r="G3472">
        <v>2644</v>
      </c>
      <c r="H3472" t="s">
        <v>17</v>
      </c>
      <c r="I3472" t="str">
        <f>CONCATENATE(Table4[[#This Row],[house_number]]," ",Table4[[#This Row],[street_name]], ", New York, NY")</f>
        <v>2644 Broadway, New York, NY</v>
      </c>
    </row>
    <row r="3473" spans="1:9" x14ac:dyDescent="0.25">
      <c r="A3473">
        <v>7097841400</v>
      </c>
      <c r="B3473" s="5">
        <v>41584</v>
      </c>
      <c r="C3473">
        <v>21</v>
      </c>
      <c r="D3473">
        <f>VLOOKUP(Table4[[#This Row],[violation_code]],Table2[[#All],[violation_code]:[category]],3,FALSE)</f>
        <v>1</v>
      </c>
      <c r="E3473">
        <v>349570</v>
      </c>
      <c r="F3473" s="4">
        <v>0.29791666666666666</v>
      </c>
      <c r="G3473">
        <v>865</v>
      </c>
      <c r="H3473" t="s">
        <v>14</v>
      </c>
      <c r="I3473" t="str">
        <f>CONCATENATE(Table4[[#This Row],[house_number]]," ",Table4[[#This Row],[street_name]], ", New York, NY")</f>
        <v>865 Columbus Ave, New York, NY</v>
      </c>
    </row>
    <row r="3474" spans="1:9" x14ac:dyDescent="0.25">
      <c r="A3474">
        <v>7097841394</v>
      </c>
      <c r="B3474" s="5">
        <v>41584</v>
      </c>
      <c r="C3474">
        <v>21</v>
      </c>
      <c r="D3474">
        <f>VLOOKUP(Table4[[#This Row],[violation_code]],Table2[[#All],[violation_code]:[category]],3,FALSE)</f>
        <v>1</v>
      </c>
      <c r="E3474">
        <v>349570</v>
      </c>
      <c r="F3474" s="4">
        <v>0.29583333333333334</v>
      </c>
      <c r="G3474">
        <v>963</v>
      </c>
      <c r="H3474" t="s">
        <v>14</v>
      </c>
      <c r="I3474" t="str">
        <f>CONCATENATE(Table4[[#This Row],[house_number]]," ",Table4[[#This Row],[street_name]], ", New York, NY")</f>
        <v>963 Columbus Ave, New York, NY</v>
      </c>
    </row>
    <row r="3475" spans="1:9" x14ac:dyDescent="0.25">
      <c r="A3475">
        <v>7097841382</v>
      </c>
      <c r="B3475" s="5">
        <v>41584</v>
      </c>
      <c r="C3475">
        <v>14</v>
      </c>
      <c r="D3475">
        <f>VLOOKUP(Table4[[#This Row],[violation_code]],Table2[[#All],[violation_code]:[category]],3,FALSE)</f>
        <v>2</v>
      </c>
      <c r="E3475">
        <v>349570</v>
      </c>
      <c r="F3475" s="4">
        <v>0.27916666666666667</v>
      </c>
      <c r="G3475">
        <v>110</v>
      </c>
      <c r="H3475" t="s">
        <v>159</v>
      </c>
      <c r="I3475" t="str">
        <f>CONCATENATE(Table4[[#This Row],[house_number]]," ",Table4[[#This Row],[street_name]], ", New York, NY")</f>
        <v>110 W 97th St, New York, NY</v>
      </c>
    </row>
    <row r="3476" spans="1:9" x14ac:dyDescent="0.25">
      <c r="A3476">
        <v>7097841370</v>
      </c>
      <c r="B3476" s="5">
        <v>41584</v>
      </c>
      <c r="C3476">
        <v>21</v>
      </c>
      <c r="D3476">
        <f>VLOOKUP(Table4[[#This Row],[violation_code]],Table2[[#All],[violation_code]:[category]],3,FALSE)</f>
        <v>1</v>
      </c>
      <c r="E3476">
        <v>349570</v>
      </c>
      <c r="F3476" s="4">
        <v>0.27708333333333335</v>
      </c>
      <c r="G3476" t="s">
        <v>292</v>
      </c>
      <c r="H3476" t="s">
        <v>14</v>
      </c>
      <c r="I3476" t="str">
        <f>CONCATENATE(Table4[[#This Row],[house_number]]," ",Table4[[#This Row],[street_name]], ", New York, NY")</f>
        <v>845-825 Columbus Ave, New York, NY</v>
      </c>
    </row>
    <row r="3477" spans="1:9" x14ac:dyDescent="0.25">
      <c r="A3477">
        <v>7097841357</v>
      </c>
      <c r="B3477" s="5">
        <v>41584</v>
      </c>
      <c r="C3477">
        <v>21</v>
      </c>
      <c r="D3477">
        <f>VLOOKUP(Table4[[#This Row],[violation_code]],Table2[[#All],[violation_code]:[category]],3,FALSE)</f>
        <v>1</v>
      </c>
      <c r="E3477">
        <v>349570</v>
      </c>
      <c r="F3477" s="4">
        <v>0.27499999999999997</v>
      </c>
      <c r="G3477">
        <v>865</v>
      </c>
      <c r="H3477" t="s">
        <v>14</v>
      </c>
      <c r="I3477" t="str">
        <f>CONCATENATE(Table4[[#This Row],[house_number]]," ",Table4[[#This Row],[street_name]], ", New York, NY")</f>
        <v>865 Columbus Ave, New York, NY</v>
      </c>
    </row>
    <row r="3478" spans="1:9" x14ac:dyDescent="0.25">
      <c r="A3478">
        <v>7097842064</v>
      </c>
      <c r="B3478" s="5">
        <v>41585</v>
      </c>
      <c r="C3478">
        <v>21</v>
      </c>
      <c r="D3478">
        <f>VLOOKUP(Table4[[#This Row],[violation_code]],Table2[[#All],[violation_code]:[category]],3,FALSE)</f>
        <v>1</v>
      </c>
      <c r="E3478">
        <v>349570</v>
      </c>
      <c r="F3478" s="4">
        <v>0.49305555555555558</v>
      </c>
      <c r="G3478">
        <v>213</v>
      </c>
      <c r="H3478" t="s">
        <v>28</v>
      </c>
      <c r="I3478" t="str">
        <f>CONCATENATE(Table4[[#This Row],[house_number]]," ",Table4[[#This Row],[street_name]], ", New York, NY")</f>
        <v>213 W 136th St, New York, NY</v>
      </c>
    </row>
    <row r="3479" spans="1:9" x14ac:dyDescent="0.25">
      <c r="A3479">
        <v>7097842040</v>
      </c>
      <c r="B3479" s="5">
        <v>41585</v>
      </c>
      <c r="C3479">
        <v>21</v>
      </c>
      <c r="D3479">
        <f>VLOOKUP(Table4[[#This Row],[violation_code]],Table2[[#All],[violation_code]:[category]],3,FALSE)</f>
        <v>1</v>
      </c>
      <c r="E3479">
        <v>349570</v>
      </c>
      <c r="F3479" s="4">
        <v>0.48819444444444443</v>
      </c>
      <c r="G3479">
        <v>307</v>
      </c>
      <c r="H3479" t="s">
        <v>38</v>
      </c>
      <c r="I3479" t="str">
        <f>CONCATENATE(Table4[[#This Row],[house_number]]," ",Table4[[#This Row],[street_name]], ", New York, NY")</f>
        <v>307 W 139th St, New York, NY</v>
      </c>
    </row>
    <row r="3480" spans="1:9" x14ac:dyDescent="0.25">
      <c r="A3480">
        <v>7097842039</v>
      </c>
      <c r="B3480" s="5">
        <v>41585</v>
      </c>
      <c r="C3480">
        <v>21</v>
      </c>
      <c r="D3480">
        <f>VLOOKUP(Table4[[#This Row],[violation_code]],Table2[[#All],[violation_code]:[category]],3,FALSE)</f>
        <v>1</v>
      </c>
      <c r="E3480">
        <v>349570</v>
      </c>
      <c r="F3480" s="4">
        <v>0.4861111111111111</v>
      </c>
      <c r="G3480">
        <v>301</v>
      </c>
      <c r="H3480" t="s">
        <v>38</v>
      </c>
      <c r="I3480" t="str">
        <f>CONCATENATE(Table4[[#This Row],[house_number]]," ",Table4[[#This Row],[street_name]], ", New York, NY")</f>
        <v>301 W 139th St, New York, NY</v>
      </c>
    </row>
    <row r="3481" spans="1:9" x14ac:dyDescent="0.25">
      <c r="A3481">
        <v>7097841965</v>
      </c>
      <c r="B3481" s="5">
        <v>41585</v>
      </c>
      <c r="C3481">
        <v>21</v>
      </c>
      <c r="D3481">
        <f>VLOOKUP(Table4[[#This Row],[violation_code]],Table2[[#All],[violation_code]:[category]],3,FALSE)</f>
        <v>1</v>
      </c>
      <c r="E3481">
        <v>349570</v>
      </c>
      <c r="F3481" s="4">
        <v>0.4680555555555555</v>
      </c>
      <c r="G3481">
        <v>533</v>
      </c>
      <c r="H3481" t="s">
        <v>24</v>
      </c>
      <c r="I3481" t="str">
        <f>CONCATENATE(Table4[[#This Row],[house_number]]," ",Table4[[#This Row],[street_name]], ", New York, NY")</f>
        <v>533 W 142nd St, New York, NY</v>
      </c>
    </row>
    <row r="3482" spans="1:9" x14ac:dyDescent="0.25">
      <c r="A3482">
        <v>7097841941</v>
      </c>
      <c r="B3482" s="5">
        <v>41585</v>
      </c>
      <c r="C3482">
        <v>21</v>
      </c>
      <c r="D3482">
        <f>VLOOKUP(Table4[[#This Row],[violation_code]],Table2[[#All],[violation_code]:[category]],3,FALSE)</f>
        <v>1</v>
      </c>
      <c r="E3482">
        <v>349570</v>
      </c>
      <c r="F3482" s="4">
        <v>0.46666666666666662</v>
      </c>
      <c r="G3482">
        <v>544</v>
      </c>
      <c r="H3482" t="s">
        <v>24</v>
      </c>
      <c r="I3482" t="str">
        <f>CONCATENATE(Table4[[#This Row],[house_number]]," ",Table4[[#This Row],[street_name]], ", New York, NY")</f>
        <v>544 W 142nd St, New York, NY</v>
      </c>
    </row>
    <row r="3483" spans="1:9" x14ac:dyDescent="0.25">
      <c r="A3483">
        <v>7097841930</v>
      </c>
      <c r="B3483" s="5">
        <v>41585</v>
      </c>
      <c r="C3483">
        <v>21</v>
      </c>
      <c r="D3483">
        <f>VLOOKUP(Table4[[#This Row],[violation_code]],Table2[[#All],[violation_code]:[category]],3,FALSE)</f>
        <v>1</v>
      </c>
      <c r="E3483">
        <v>349570</v>
      </c>
      <c r="F3483" s="4">
        <v>0.46597222222222223</v>
      </c>
      <c r="G3483">
        <v>541</v>
      </c>
      <c r="H3483" t="s">
        <v>24</v>
      </c>
      <c r="I3483" t="str">
        <f>CONCATENATE(Table4[[#This Row],[house_number]]," ",Table4[[#This Row],[street_name]], ", New York, NY")</f>
        <v>541 W 142nd St, New York, NY</v>
      </c>
    </row>
    <row r="3484" spans="1:9" x14ac:dyDescent="0.25">
      <c r="A3484">
        <v>7097841916</v>
      </c>
      <c r="B3484" s="5">
        <v>41585</v>
      </c>
      <c r="C3484">
        <v>21</v>
      </c>
      <c r="D3484">
        <f>VLOOKUP(Table4[[#This Row],[violation_code]],Table2[[#All],[violation_code]:[category]],3,FALSE)</f>
        <v>1</v>
      </c>
      <c r="E3484">
        <v>349570</v>
      </c>
      <c r="F3484" s="4">
        <v>0.46249999999999997</v>
      </c>
      <c r="G3484">
        <v>619</v>
      </c>
      <c r="H3484" t="s">
        <v>220</v>
      </c>
      <c r="I3484" t="str">
        <f>CONCATENATE(Table4[[#This Row],[house_number]]," ",Table4[[#This Row],[street_name]], ", New York, NY")</f>
        <v>619 W 143rd St, New York, NY</v>
      </c>
    </row>
    <row r="3485" spans="1:9" x14ac:dyDescent="0.25">
      <c r="A3485">
        <v>7097841904</v>
      </c>
      <c r="B3485" s="5">
        <v>41585</v>
      </c>
      <c r="C3485">
        <v>19</v>
      </c>
      <c r="D3485">
        <f>VLOOKUP(Table4[[#This Row],[violation_code]],Table2[[#All],[violation_code]:[category]],3,FALSE)</f>
        <v>2</v>
      </c>
      <c r="E3485">
        <v>349570</v>
      </c>
      <c r="F3485" s="4">
        <v>0.41597222222222219</v>
      </c>
      <c r="G3485">
        <v>380</v>
      </c>
      <c r="H3485" t="s">
        <v>62</v>
      </c>
      <c r="I3485" t="str">
        <f>CONCATENATE(Table4[[#This Row],[house_number]]," ",Table4[[#This Row],[street_name]], ", New York, NY")</f>
        <v>380 Lenox Ave, New York, NY</v>
      </c>
    </row>
    <row r="3486" spans="1:9" x14ac:dyDescent="0.25">
      <c r="A3486">
        <v>7097841898</v>
      </c>
      <c r="B3486" s="5">
        <v>41585</v>
      </c>
      <c r="C3486">
        <v>21</v>
      </c>
      <c r="D3486">
        <f>VLOOKUP(Table4[[#This Row],[violation_code]],Table2[[#All],[violation_code]:[category]],3,FALSE)</f>
        <v>1</v>
      </c>
      <c r="E3486">
        <v>349570</v>
      </c>
      <c r="F3486" s="4">
        <v>0.4069444444444445</v>
      </c>
      <c r="G3486">
        <v>55</v>
      </c>
      <c r="H3486" t="s">
        <v>51</v>
      </c>
      <c r="I3486" t="str">
        <f>CONCATENATE(Table4[[#This Row],[house_number]]," ",Table4[[#This Row],[street_name]], ", New York, NY")</f>
        <v>55 W 129th St, New York, NY</v>
      </c>
    </row>
    <row r="3487" spans="1:9" x14ac:dyDescent="0.25">
      <c r="A3487">
        <v>7097841886</v>
      </c>
      <c r="B3487" s="5">
        <v>41585</v>
      </c>
      <c r="C3487">
        <v>21</v>
      </c>
      <c r="D3487">
        <f>VLOOKUP(Table4[[#This Row],[violation_code]],Table2[[#All],[violation_code]:[category]],3,FALSE)</f>
        <v>1</v>
      </c>
      <c r="E3487">
        <v>349570</v>
      </c>
      <c r="F3487" s="4">
        <v>0.40625</v>
      </c>
      <c r="G3487" t="s">
        <v>293</v>
      </c>
      <c r="H3487" t="s">
        <v>51</v>
      </c>
      <c r="I3487" t="str">
        <f>CONCATENATE(Table4[[#This Row],[house_number]]," ",Table4[[#This Row],[street_name]], ", New York, NY")</f>
        <v>47-49 W 129th St, New York, NY</v>
      </c>
    </row>
    <row r="3488" spans="1:9" x14ac:dyDescent="0.25">
      <c r="A3488">
        <v>7097841874</v>
      </c>
      <c r="B3488" s="5">
        <v>41585</v>
      </c>
      <c r="C3488">
        <v>21</v>
      </c>
      <c r="D3488">
        <f>VLOOKUP(Table4[[#This Row],[violation_code]],Table2[[#All],[violation_code]:[category]],3,FALSE)</f>
        <v>1</v>
      </c>
      <c r="E3488">
        <v>349570</v>
      </c>
      <c r="F3488" s="4">
        <v>0.40486111111111112</v>
      </c>
      <c r="G3488">
        <v>2</v>
      </c>
      <c r="H3488" t="s">
        <v>51</v>
      </c>
      <c r="I3488" t="str">
        <f>CONCATENATE(Table4[[#This Row],[house_number]]," ",Table4[[#This Row],[street_name]], ", New York, NY")</f>
        <v>2 W 129th St, New York, NY</v>
      </c>
    </row>
    <row r="3489" spans="1:9" x14ac:dyDescent="0.25">
      <c r="A3489">
        <v>7097841849</v>
      </c>
      <c r="B3489" s="5">
        <v>41585</v>
      </c>
      <c r="C3489">
        <v>21</v>
      </c>
      <c r="D3489">
        <f>VLOOKUP(Table4[[#This Row],[violation_code]],Table2[[#All],[violation_code]:[category]],3,FALSE)</f>
        <v>1</v>
      </c>
      <c r="E3489">
        <v>349570</v>
      </c>
      <c r="F3489" s="4">
        <v>0.39999999999999997</v>
      </c>
      <c r="G3489">
        <v>119</v>
      </c>
      <c r="H3489" t="s">
        <v>23</v>
      </c>
      <c r="I3489" t="str">
        <f>CONCATENATE(Table4[[#This Row],[house_number]]," ",Table4[[#This Row],[street_name]], ", New York, NY")</f>
        <v>119 W 130th St, New York, NY</v>
      </c>
    </row>
    <row r="3490" spans="1:9" x14ac:dyDescent="0.25">
      <c r="A3490">
        <v>7097841837</v>
      </c>
      <c r="B3490" s="5">
        <v>41585</v>
      </c>
      <c r="C3490">
        <v>70</v>
      </c>
      <c r="D3490">
        <f>VLOOKUP(Table4[[#This Row],[violation_code]],Table2[[#All],[violation_code]:[category]],3,FALSE)</f>
        <v>5</v>
      </c>
      <c r="E3490">
        <v>349570</v>
      </c>
      <c r="F3490" s="4">
        <v>0.39930555555555558</v>
      </c>
      <c r="G3490">
        <v>119</v>
      </c>
      <c r="H3490" t="s">
        <v>23</v>
      </c>
      <c r="I3490" t="str">
        <f>CONCATENATE(Table4[[#This Row],[house_number]]," ",Table4[[#This Row],[street_name]], ", New York, NY")</f>
        <v>119 W 130th St, New York, NY</v>
      </c>
    </row>
    <row r="3491" spans="1:9" x14ac:dyDescent="0.25">
      <c r="A3491">
        <v>7097841825</v>
      </c>
      <c r="B3491" s="5">
        <v>41585</v>
      </c>
      <c r="C3491">
        <v>21</v>
      </c>
      <c r="D3491">
        <f>VLOOKUP(Table4[[#This Row],[violation_code]],Table2[[#All],[violation_code]:[category]],3,FALSE)</f>
        <v>1</v>
      </c>
      <c r="E3491">
        <v>349570</v>
      </c>
      <c r="F3491" s="4">
        <v>0.36388888888888887</v>
      </c>
      <c r="G3491">
        <v>281</v>
      </c>
      <c r="H3491" t="s">
        <v>96</v>
      </c>
      <c r="I3491" t="str">
        <f>CONCATENATE(Table4[[#This Row],[house_number]]," ",Table4[[#This Row],[street_name]], ", New York, NY")</f>
        <v>281 W 119th St, New York, NY</v>
      </c>
    </row>
    <row r="3492" spans="1:9" x14ac:dyDescent="0.25">
      <c r="A3492">
        <v>7097841801</v>
      </c>
      <c r="B3492" s="5">
        <v>41585</v>
      </c>
      <c r="C3492">
        <v>21</v>
      </c>
      <c r="D3492">
        <f>VLOOKUP(Table4[[#This Row],[violation_code]],Table2[[#All],[violation_code]:[category]],3,FALSE)</f>
        <v>1</v>
      </c>
      <c r="E3492">
        <v>349570</v>
      </c>
      <c r="F3492" s="4">
        <v>0.36041666666666666</v>
      </c>
      <c r="G3492">
        <v>119</v>
      </c>
      <c r="H3492" t="s">
        <v>46</v>
      </c>
      <c r="I3492" t="str">
        <f>CONCATENATE(Table4[[#This Row],[house_number]]," ",Table4[[#This Row],[street_name]], ", New York, NY")</f>
        <v>119 W 120th St, New York, NY</v>
      </c>
    </row>
    <row r="3493" spans="1:9" x14ac:dyDescent="0.25">
      <c r="A3493">
        <v>7097841783</v>
      </c>
      <c r="B3493" s="5">
        <v>41585</v>
      </c>
      <c r="C3493">
        <v>21</v>
      </c>
      <c r="D3493">
        <f>VLOOKUP(Table4[[#This Row],[violation_code]],Table2[[#All],[violation_code]:[category]],3,FALSE)</f>
        <v>1</v>
      </c>
      <c r="E3493">
        <v>349570</v>
      </c>
      <c r="F3493" s="4">
        <v>0.34722222222222227</v>
      </c>
      <c r="G3493">
        <v>528</v>
      </c>
      <c r="H3493" t="s">
        <v>193</v>
      </c>
      <c r="I3493" t="str">
        <f>CONCATENATE(Table4[[#This Row],[house_number]]," ",Table4[[#This Row],[street_name]], ", New York, NY")</f>
        <v>528 W 153rd St, New York, NY</v>
      </c>
    </row>
    <row r="3494" spans="1:9" x14ac:dyDescent="0.25">
      <c r="A3494">
        <v>7097841771</v>
      </c>
      <c r="B3494" s="5">
        <v>41585</v>
      </c>
      <c r="C3494">
        <v>21</v>
      </c>
      <c r="D3494">
        <f>VLOOKUP(Table4[[#This Row],[violation_code]],Table2[[#All],[violation_code]:[category]],3,FALSE)</f>
        <v>1</v>
      </c>
      <c r="E3494">
        <v>349570</v>
      </c>
      <c r="F3494" s="4">
        <v>0.34375</v>
      </c>
      <c r="G3494">
        <v>609</v>
      </c>
      <c r="H3494" t="s">
        <v>76</v>
      </c>
      <c r="I3494" t="str">
        <f>CONCATENATE(Table4[[#This Row],[house_number]]," ",Table4[[#This Row],[street_name]], ", New York, NY")</f>
        <v>609 W 151st St, New York, NY</v>
      </c>
    </row>
    <row r="3495" spans="1:9" x14ac:dyDescent="0.25">
      <c r="A3495">
        <v>7097841734</v>
      </c>
      <c r="B3495" s="5">
        <v>41585</v>
      </c>
      <c r="C3495">
        <v>21</v>
      </c>
      <c r="D3495">
        <f>VLOOKUP(Table4[[#This Row],[violation_code]],Table2[[#All],[violation_code]:[category]],3,FALSE)</f>
        <v>1</v>
      </c>
      <c r="E3495">
        <v>349570</v>
      </c>
      <c r="F3495" s="4">
        <v>0.33888888888888885</v>
      </c>
      <c r="G3495">
        <v>501</v>
      </c>
      <c r="H3495" t="s">
        <v>44</v>
      </c>
      <c r="I3495" t="str">
        <f>CONCATENATE(Table4[[#This Row],[house_number]]," ",Table4[[#This Row],[street_name]], ", New York, NY")</f>
        <v>501 W 149th St, New York, NY</v>
      </c>
    </row>
    <row r="3496" spans="1:9" x14ac:dyDescent="0.25">
      <c r="A3496">
        <v>7097841709</v>
      </c>
      <c r="B3496" s="5">
        <v>41585</v>
      </c>
      <c r="C3496">
        <v>21</v>
      </c>
      <c r="D3496">
        <f>VLOOKUP(Table4[[#This Row],[violation_code]],Table2[[#All],[violation_code]:[category]],3,FALSE)</f>
        <v>1</v>
      </c>
      <c r="E3496">
        <v>349570</v>
      </c>
      <c r="F3496" s="4">
        <v>0.27569444444444446</v>
      </c>
      <c r="G3496">
        <v>865</v>
      </c>
      <c r="H3496" t="s">
        <v>14</v>
      </c>
      <c r="I3496" t="str">
        <f>CONCATENATE(Table4[[#This Row],[house_number]]," ",Table4[[#This Row],[street_name]], ", New York, NY")</f>
        <v>865 Columbus Ave, New York, NY</v>
      </c>
    </row>
    <row r="3497" spans="1:9" x14ac:dyDescent="0.25">
      <c r="A3497">
        <v>7097841680</v>
      </c>
      <c r="B3497" s="5">
        <v>41585</v>
      </c>
      <c r="C3497">
        <v>71</v>
      </c>
      <c r="D3497">
        <f>VLOOKUP(Table4[[#This Row],[violation_code]],Table2[[#All],[violation_code]:[category]],3,FALSE)</f>
        <v>5</v>
      </c>
      <c r="E3497">
        <v>349570</v>
      </c>
      <c r="F3497" s="4">
        <v>0.27152777777777776</v>
      </c>
      <c r="G3497">
        <v>905</v>
      </c>
      <c r="H3497" t="s">
        <v>14</v>
      </c>
      <c r="I3497" t="str">
        <f>CONCATENATE(Table4[[#This Row],[house_number]]," ",Table4[[#This Row],[street_name]], ", New York, NY")</f>
        <v>905 Columbus Ave, New York, NY</v>
      </c>
    </row>
    <row r="3498" spans="1:9" x14ac:dyDescent="0.25">
      <c r="A3498">
        <v>7097841679</v>
      </c>
      <c r="B3498" s="5">
        <v>41585</v>
      </c>
      <c r="C3498">
        <v>10</v>
      </c>
      <c r="D3498">
        <f>VLOOKUP(Table4[[#This Row],[violation_code]],Table2[[#All],[violation_code]:[category]],3,FALSE)</f>
        <v>2</v>
      </c>
      <c r="E3498">
        <v>349570</v>
      </c>
      <c r="F3498" s="4">
        <v>0.27083333333333331</v>
      </c>
      <c r="G3498">
        <v>905</v>
      </c>
      <c r="H3498" t="s">
        <v>14</v>
      </c>
      <c r="I3498" t="str">
        <f>CONCATENATE(Table4[[#This Row],[house_number]]," ",Table4[[#This Row],[street_name]], ", New York, NY")</f>
        <v>905 Columbus Ave, New York, NY</v>
      </c>
    </row>
    <row r="3499" spans="1:9" x14ac:dyDescent="0.25">
      <c r="A3499">
        <v>7097841655</v>
      </c>
      <c r="B3499" s="5">
        <v>41585</v>
      </c>
      <c r="C3499">
        <v>19</v>
      </c>
      <c r="D3499">
        <f>VLOOKUP(Table4[[#This Row],[violation_code]],Table2[[#All],[violation_code]:[category]],3,FALSE)</f>
        <v>2</v>
      </c>
      <c r="E3499">
        <v>349570</v>
      </c>
      <c r="F3499" s="4">
        <v>0.23819444444444446</v>
      </c>
      <c r="G3499" t="s">
        <v>266</v>
      </c>
      <c r="H3499" t="s">
        <v>160</v>
      </c>
      <c r="I3499" t="str">
        <f>CONCATENATE(Table4[[#This Row],[house_number]]," ",Table4[[#This Row],[street_name]], ", New York, NY")</f>
        <v>147-B Manhattan Ave, New York, NY</v>
      </c>
    </row>
    <row r="3500" spans="1:9" x14ac:dyDescent="0.25">
      <c r="A3500">
        <v>7097842052</v>
      </c>
      <c r="B3500" s="5">
        <v>41585</v>
      </c>
      <c r="C3500">
        <v>21</v>
      </c>
      <c r="D3500">
        <f>VLOOKUP(Table4[[#This Row],[violation_code]],Table2[[#All],[violation_code]:[category]],3,FALSE)</f>
        <v>1</v>
      </c>
      <c r="E3500">
        <v>349570</v>
      </c>
      <c r="F3500" s="4">
        <v>0.4916666666666667</v>
      </c>
      <c r="G3500" t="s">
        <v>294</v>
      </c>
      <c r="H3500" t="s">
        <v>28</v>
      </c>
      <c r="I3500" t="str">
        <f>CONCATENATE(Table4[[#This Row],[house_number]]," ",Table4[[#This Row],[street_name]], ", New York, NY")</f>
        <v>227-225 W 136th St, New York, NY</v>
      </c>
    </row>
    <row r="3501" spans="1:9" x14ac:dyDescent="0.25">
      <c r="A3501">
        <v>7097842027</v>
      </c>
      <c r="B3501" s="5">
        <v>41585</v>
      </c>
      <c r="C3501">
        <v>46</v>
      </c>
      <c r="D3501">
        <f>VLOOKUP(Table4[[#This Row],[violation_code]],Table2[[#All],[violation_code]:[category]],3,FALSE)</f>
        <v>3</v>
      </c>
      <c r="E3501">
        <v>349570</v>
      </c>
      <c r="F3501" s="4">
        <v>0.48194444444444445</v>
      </c>
      <c r="G3501">
        <v>502</v>
      </c>
      <c r="H3501" t="s">
        <v>28</v>
      </c>
      <c r="I3501" t="str">
        <f>CONCATENATE(Table4[[#This Row],[house_number]]," ",Table4[[#This Row],[street_name]], ", New York, NY")</f>
        <v>502 W 136th St, New York, NY</v>
      </c>
    </row>
    <row r="3502" spans="1:9" x14ac:dyDescent="0.25">
      <c r="A3502">
        <v>7097842015</v>
      </c>
      <c r="B3502" s="5">
        <v>41585</v>
      </c>
      <c r="C3502">
        <v>46</v>
      </c>
      <c r="D3502">
        <f>VLOOKUP(Table4[[#This Row],[violation_code]],Table2[[#All],[violation_code]:[category]],3,FALSE)</f>
        <v>3</v>
      </c>
      <c r="E3502">
        <v>349570</v>
      </c>
      <c r="F3502" s="4">
        <v>0.47916666666666669</v>
      </c>
      <c r="G3502">
        <v>508</v>
      </c>
      <c r="H3502" t="s">
        <v>28</v>
      </c>
      <c r="I3502" t="str">
        <f>CONCATENATE(Table4[[#This Row],[house_number]]," ",Table4[[#This Row],[street_name]], ", New York, NY")</f>
        <v>508 W 136th St, New York, NY</v>
      </c>
    </row>
    <row r="3503" spans="1:9" x14ac:dyDescent="0.25">
      <c r="A3503">
        <v>7097842003</v>
      </c>
      <c r="B3503" s="5">
        <v>41585</v>
      </c>
      <c r="C3503">
        <v>21</v>
      </c>
      <c r="D3503">
        <f>VLOOKUP(Table4[[#This Row],[violation_code]],Table2[[#All],[violation_code]:[category]],3,FALSE)</f>
        <v>1</v>
      </c>
      <c r="E3503">
        <v>349570</v>
      </c>
      <c r="F3503" s="4">
        <v>0.47222222222222227</v>
      </c>
      <c r="G3503">
        <v>511</v>
      </c>
      <c r="H3503" t="s">
        <v>24</v>
      </c>
      <c r="I3503" t="str">
        <f>CONCATENATE(Table4[[#This Row],[house_number]]," ",Table4[[#This Row],[street_name]], ", New York, NY")</f>
        <v>511 W 142nd St, New York, NY</v>
      </c>
    </row>
    <row r="3504" spans="1:9" x14ac:dyDescent="0.25">
      <c r="A3504">
        <v>7097841990</v>
      </c>
      <c r="B3504" s="5">
        <v>41585</v>
      </c>
      <c r="C3504">
        <v>21</v>
      </c>
      <c r="D3504">
        <f>VLOOKUP(Table4[[#This Row],[violation_code]],Table2[[#All],[violation_code]:[category]],3,FALSE)</f>
        <v>1</v>
      </c>
      <c r="E3504">
        <v>349570</v>
      </c>
      <c r="F3504" s="4">
        <v>0.47152777777777777</v>
      </c>
      <c r="G3504">
        <v>513</v>
      </c>
      <c r="H3504" t="s">
        <v>24</v>
      </c>
      <c r="I3504" t="str">
        <f>CONCATENATE(Table4[[#This Row],[house_number]]," ",Table4[[#This Row],[street_name]], ", New York, NY")</f>
        <v>513 W 142nd St, New York, NY</v>
      </c>
    </row>
    <row r="3505" spans="1:9" x14ac:dyDescent="0.25">
      <c r="A3505">
        <v>7097841989</v>
      </c>
      <c r="B3505" s="5">
        <v>41585</v>
      </c>
      <c r="C3505">
        <v>21</v>
      </c>
      <c r="D3505">
        <f>VLOOKUP(Table4[[#This Row],[violation_code]],Table2[[#All],[violation_code]:[category]],3,FALSE)</f>
        <v>1</v>
      </c>
      <c r="E3505">
        <v>349570</v>
      </c>
      <c r="F3505" s="4">
        <v>0.47013888888888888</v>
      </c>
      <c r="G3505">
        <v>517</v>
      </c>
      <c r="H3505" t="s">
        <v>24</v>
      </c>
      <c r="I3505" t="str">
        <f>CONCATENATE(Table4[[#This Row],[house_number]]," ",Table4[[#This Row],[street_name]], ", New York, NY")</f>
        <v>517 W 142nd St, New York, NY</v>
      </c>
    </row>
    <row r="3506" spans="1:9" x14ac:dyDescent="0.25">
      <c r="A3506">
        <v>7097841977</v>
      </c>
      <c r="B3506" s="5">
        <v>41585</v>
      </c>
      <c r="C3506">
        <v>21</v>
      </c>
      <c r="D3506">
        <f>VLOOKUP(Table4[[#This Row],[violation_code]],Table2[[#All],[violation_code]:[category]],3,FALSE)</f>
        <v>1</v>
      </c>
      <c r="E3506">
        <v>349570</v>
      </c>
      <c r="F3506" s="4">
        <v>0.46875</v>
      </c>
      <c r="G3506">
        <v>531</v>
      </c>
      <c r="H3506" t="s">
        <v>24</v>
      </c>
      <c r="I3506" t="str">
        <f>CONCATENATE(Table4[[#This Row],[house_number]]," ",Table4[[#This Row],[street_name]], ", New York, NY")</f>
        <v>531 W 142nd St, New York, NY</v>
      </c>
    </row>
    <row r="3507" spans="1:9" x14ac:dyDescent="0.25">
      <c r="A3507">
        <v>7097841953</v>
      </c>
      <c r="B3507" s="5">
        <v>41585</v>
      </c>
      <c r="C3507">
        <v>21</v>
      </c>
      <c r="D3507">
        <f>VLOOKUP(Table4[[#This Row],[violation_code]],Table2[[#All],[violation_code]:[category]],3,FALSE)</f>
        <v>1</v>
      </c>
      <c r="E3507">
        <v>349570</v>
      </c>
      <c r="F3507" s="4">
        <v>0.46736111111111112</v>
      </c>
      <c r="G3507">
        <v>537</v>
      </c>
      <c r="H3507" t="s">
        <v>24</v>
      </c>
      <c r="I3507" t="str">
        <f>CONCATENATE(Table4[[#This Row],[house_number]]," ",Table4[[#This Row],[street_name]], ", New York, NY")</f>
        <v>537 W 142nd St, New York, NY</v>
      </c>
    </row>
    <row r="3508" spans="1:9" x14ac:dyDescent="0.25">
      <c r="A3508">
        <v>7097841928</v>
      </c>
      <c r="B3508" s="5">
        <v>41585</v>
      </c>
      <c r="C3508">
        <v>21</v>
      </c>
      <c r="D3508">
        <f>VLOOKUP(Table4[[#This Row],[violation_code]],Table2[[#All],[violation_code]:[category]],3,FALSE)</f>
        <v>1</v>
      </c>
      <c r="E3508">
        <v>349570</v>
      </c>
      <c r="F3508" s="4">
        <v>0.46527777777777773</v>
      </c>
      <c r="G3508">
        <v>547</v>
      </c>
      <c r="H3508" t="s">
        <v>24</v>
      </c>
      <c r="I3508" t="str">
        <f>CONCATENATE(Table4[[#This Row],[house_number]]," ",Table4[[#This Row],[street_name]], ", New York, NY")</f>
        <v>547 W 142nd St, New York, NY</v>
      </c>
    </row>
    <row r="3509" spans="1:9" x14ac:dyDescent="0.25">
      <c r="A3509">
        <v>7097841862</v>
      </c>
      <c r="B3509" s="5">
        <v>41585</v>
      </c>
      <c r="C3509">
        <v>21</v>
      </c>
      <c r="D3509">
        <f>VLOOKUP(Table4[[#This Row],[violation_code]],Table2[[#All],[violation_code]:[category]],3,FALSE)</f>
        <v>1</v>
      </c>
      <c r="E3509">
        <v>349570</v>
      </c>
      <c r="F3509" s="4">
        <v>0.40347222222222223</v>
      </c>
      <c r="G3509">
        <v>2105</v>
      </c>
      <c r="H3509" t="s">
        <v>156</v>
      </c>
      <c r="I3509" t="str">
        <f>CONCATENATE(Table4[[#This Row],[house_number]]," ",Table4[[#This Row],[street_name]], ", New York, NY")</f>
        <v>2105 5th Ave, New York, NY</v>
      </c>
    </row>
    <row r="3510" spans="1:9" x14ac:dyDescent="0.25">
      <c r="A3510">
        <v>7097841850</v>
      </c>
      <c r="B3510" s="5">
        <v>41585</v>
      </c>
      <c r="C3510">
        <v>21</v>
      </c>
      <c r="D3510">
        <f>VLOOKUP(Table4[[#This Row],[violation_code]],Table2[[#All],[violation_code]:[category]],3,FALSE)</f>
        <v>1</v>
      </c>
      <c r="E3510">
        <v>349570</v>
      </c>
      <c r="F3510" s="4">
        <v>0.40138888888888885</v>
      </c>
      <c r="G3510">
        <v>73</v>
      </c>
      <c r="H3510" t="s">
        <v>23</v>
      </c>
      <c r="I3510" t="str">
        <f>CONCATENATE(Table4[[#This Row],[house_number]]," ",Table4[[#This Row],[street_name]], ", New York, NY")</f>
        <v>73 W 130th St, New York, NY</v>
      </c>
    </row>
    <row r="3511" spans="1:9" x14ac:dyDescent="0.25">
      <c r="A3511">
        <v>7097841813</v>
      </c>
      <c r="B3511" s="5">
        <v>41585</v>
      </c>
      <c r="C3511">
        <v>21</v>
      </c>
      <c r="D3511">
        <f>VLOOKUP(Table4[[#This Row],[violation_code]],Table2[[#All],[violation_code]:[category]],3,FALSE)</f>
        <v>1</v>
      </c>
      <c r="E3511">
        <v>349570</v>
      </c>
      <c r="F3511" s="4">
        <v>0.36249999999999999</v>
      </c>
      <c r="G3511">
        <v>271</v>
      </c>
      <c r="H3511" t="s">
        <v>96</v>
      </c>
      <c r="I3511" t="str">
        <f>CONCATENATE(Table4[[#This Row],[house_number]]," ",Table4[[#This Row],[street_name]], ", New York, NY")</f>
        <v>271 W 119th St, New York, NY</v>
      </c>
    </row>
    <row r="3512" spans="1:9" x14ac:dyDescent="0.25">
      <c r="A3512">
        <v>7097841795</v>
      </c>
      <c r="B3512" s="5">
        <v>41585</v>
      </c>
      <c r="C3512">
        <v>21</v>
      </c>
      <c r="D3512">
        <f>VLOOKUP(Table4[[#This Row],[violation_code]],Table2[[#All],[violation_code]:[category]],3,FALSE)</f>
        <v>1</v>
      </c>
      <c r="E3512">
        <v>349570</v>
      </c>
      <c r="F3512" s="4">
        <v>0.34791666666666665</v>
      </c>
      <c r="G3512">
        <v>530</v>
      </c>
      <c r="H3512" t="s">
        <v>193</v>
      </c>
      <c r="I3512" t="str">
        <f>CONCATENATE(Table4[[#This Row],[house_number]]," ",Table4[[#This Row],[street_name]], ", New York, NY")</f>
        <v>530 W 153rd St, New York, NY</v>
      </c>
    </row>
    <row r="3513" spans="1:9" x14ac:dyDescent="0.25">
      <c r="A3513">
        <v>7097841760</v>
      </c>
      <c r="B3513" s="5">
        <v>41585</v>
      </c>
      <c r="C3513">
        <v>21</v>
      </c>
      <c r="D3513">
        <f>VLOOKUP(Table4[[#This Row],[violation_code]],Table2[[#All],[violation_code]:[category]],3,FALSE)</f>
        <v>1</v>
      </c>
      <c r="E3513">
        <v>349570</v>
      </c>
      <c r="F3513" s="4">
        <v>0.34166666666666662</v>
      </c>
      <c r="G3513">
        <v>529</v>
      </c>
      <c r="H3513" t="s">
        <v>44</v>
      </c>
      <c r="I3513" t="str">
        <f>CONCATENATE(Table4[[#This Row],[house_number]]," ",Table4[[#This Row],[street_name]], ", New York, NY")</f>
        <v>529 W 149th St, New York, NY</v>
      </c>
    </row>
    <row r="3514" spans="1:9" x14ac:dyDescent="0.25">
      <c r="A3514">
        <v>7097841758</v>
      </c>
      <c r="B3514" s="5">
        <v>41585</v>
      </c>
      <c r="C3514">
        <v>21</v>
      </c>
      <c r="D3514">
        <f>VLOOKUP(Table4[[#This Row],[violation_code]],Table2[[#All],[violation_code]:[category]],3,FALSE)</f>
        <v>1</v>
      </c>
      <c r="E3514">
        <v>349570</v>
      </c>
      <c r="F3514" s="4">
        <v>0.34027777777777773</v>
      </c>
      <c r="G3514">
        <v>521</v>
      </c>
      <c r="H3514" t="s">
        <v>44</v>
      </c>
      <c r="I3514" t="str">
        <f>CONCATENATE(Table4[[#This Row],[house_number]]," ",Table4[[#This Row],[street_name]], ", New York, NY")</f>
        <v>521 W 149th St, New York, NY</v>
      </c>
    </row>
    <row r="3515" spans="1:9" x14ac:dyDescent="0.25">
      <c r="A3515">
        <v>7097841746</v>
      </c>
      <c r="B3515" s="5">
        <v>41585</v>
      </c>
      <c r="C3515">
        <v>21</v>
      </c>
      <c r="D3515">
        <f>VLOOKUP(Table4[[#This Row],[violation_code]],Table2[[#All],[violation_code]:[category]],3,FALSE)</f>
        <v>1</v>
      </c>
      <c r="E3515">
        <v>349570</v>
      </c>
      <c r="F3515" s="4">
        <v>0.33958333333333335</v>
      </c>
      <c r="G3515">
        <v>519</v>
      </c>
      <c r="H3515" t="s">
        <v>44</v>
      </c>
      <c r="I3515" t="str">
        <f>CONCATENATE(Table4[[#This Row],[house_number]]," ",Table4[[#This Row],[street_name]], ", New York, NY")</f>
        <v>519 W 149th St, New York, NY</v>
      </c>
    </row>
    <row r="3516" spans="1:9" x14ac:dyDescent="0.25">
      <c r="A3516">
        <v>7097841722</v>
      </c>
      <c r="B3516" s="5">
        <v>41585</v>
      </c>
      <c r="C3516">
        <v>21</v>
      </c>
      <c r="D3516">
        <f>VLOOKUP(Table4[[#This Row],[violation_code]],Table2[[#All],[violation_code]:[category]],3,FALSE)</f>
        <v>1</v>
      </c>
      <c r="E3516">
        <v>349570</v>
      </c>
      <c r="F3516" s="4">
        <v>0.29652777777777778</v>
      </c>
      <c r="G3516">
        <v>845</v>
      </c>
      <c r="H3516" t="s">
        <v>14</v>
      </c>
      <c r="I3516" t="str">
        <f>CONCATENATE(Table4[[#This Row],[house_number]]," ",Table4[[#This Row],[street_name]], ", New York, NY")</f>
        <v>845 Columbus Ave, New York, NY</v>
      </c>
    </row>
    <row r="3517" spans="1:9" x14ac:dyDescent="0.25">
      <c r="A3517">
        <v>7097841710</v>
      </c>
      <c r="B3517" s="5">
        <v>41585</v>
      </c>
      <c r="C3517">
        <v>21</v>
      </c>
      <c r="D3517">
        <f>VLOOKUP(Table4[[#This Row],[violation_code]],Table2[[#All],[violation_code]:[category]],3,FALSE)</f>
        <v>1</v>
      </c>
      <c r="E3517">
        <v>349570</v>
      </c>
      <c r="F3517" s="4">
        <v>0.29583333333333334</v>
      </c>
      <c r="G3517" t="s">
        <v>121</v>
      </c>
      <c r="H3517" t="s">
        <v>14</v>
      </c>
      <c r="I3517" t="str">
        <f>CONCATENATE(Table4[[#This Row],[house_number]]," ",Table4[[#This Row],[street_name]], ", New York, NY")</f>
        <v>830-840 Columbus Ave, New York, NY</v>
      </c>
    </row>
    <row r="3518" spans="1:9" x14ac:dyDescent="0.25">
      <c r="A3518">
        <v>7097841692</v>
      </c>
      <c r="B3518" s="5">
        <v>41585</v>
      </c>
      <c r="C3518">
        <v>21</v>
      </c>
      <c r="D3518">
        <f>VLOOKUP(Table4[[#This Row],[violation_code]],Table2[[#All],[violation_code]:[category]],3,FALSE)</f>
        <v>1</v>
      </c>
      <c r="E3518">
        <v>349570</v>
      </c>
      <c r="F3518" s="4">
        <v>0.27499999999999997</v>
      </c>
      <c r="G3518">
        <v>865</v>
      </c>
      <c r="H3518" t="s">
        <v>14</v>
      </c>
      <c r="I3518" t="str">
        <f>CONCATENATE(Table4[[#This Row],[house_number]]," ",Table4[[#This Row],[street_name]], ", New York, NY")</f>
        <v>865 Columbus Ave, New York, NY</v>
      </c>
    </row>
    <row r="3519" spans="1:9" x14ac:dyDescent="0.25">
      <c r="A3519">
        <v>7097841667</v>
      </c>
      <c r="B3519" s="5">
        <v>41585</v>
      </c>
      <c r="C3519">
        <v>19</v>
      </c>
      <c r="D3519">
        <f>VLOOKUP(Table4[[#This Row],[violation_code]],Table2[[#All],[violation_code]:[category]],3,FALSE)</f>
        <v>2</v>
      </c>
      <c r="E3519">
        <v>349570</v>
      </c>
      <c r="F3519" s="4">
        <v>0.26597222222222222</v>
      </c>
      <c r="G3519">
        <v>545</v>
      </c>
      <c r="H3519" t="s">
        <v>75</v>
      </c>
      <c r="I3519" t="str">
        <f>CONCATENATE(Table4[[#This Row],[house_number]]," ",Table4[[#This Row],[street_name]], ", New York, NY")</f>
        <v>545 W 110th St, New York, NY</v>
      </c>
    </row>
    <row r="3520" spans="1:9" x14ac:dyDescent="0.25">
      <c r="A3520">
        <v>7097842155</v>
      </c>
      <c r="B3520" s="5">
        <v>41586</v>
      </c>
      <c r="C3520">
        <v>21</v>
      </c>
      <c r="D3520">
        <f>VLOOKUP(Table4[[#This Row],[violation_code]],Table2[[#All],[violation_code]:[category]],3,FALSE)</f>
        <v>1</v>
      </c>
      <c r="E3520">
        <v>349570</v>
      </c>
      <c r="F3520" s="4">
        <v>0.31666666666666665</v>
      </c>
      <c r="G3520">
        <v>2592</v>
      </c>
      <c r="H3520" t="s">
        <v>17</v>
      </c>
      <c r="I3520" t="str">
        <f>CONCATENATE(Table4[[#This Row],[house_number]]," ",Table4[[#This Row],[street_name]], ", New York, NY")</f>
        <v>2592 Broadway, New York, NY</v>
      </c>
    </row>
    <row r="3521" spans="1:9" x14ac:dyDescent="0.25">
      <c r="A3521">
        <v>7097842131</v>
      </c>
      <c r="B3521" s="5">
        <v>41586</v>
      </c>
      <c r="C3521">
        <v>14</v>
      </c>
      <c r="D3521">
        <f>VLOOKUP(Table4[[#This Row],[violation_code]],Table2[[#All],[violation_code]:[category]],3,FALSE)</f>
        <v>2</v>
      </c>
      <c r="E3521">
        <v>349570</v>
      </c>
      <c r="F3521" s="4">
        <v>0.3</v>
      </c>
      <c r="G3521">
        <v>370</v>
      </c>
      <c r="H3521" t="s">
        <v>14</v>
      </c>
      <c r="I3521" t="str">
        <f>CONCATENATE(Table4[[#This Row],[house_number]]," ",Table4[[#This Row],[street_name]], ", New York, NY")</f>
        <v>370 Columbus Ave, New York, NY</v>
      </c>
    </row>
    <row r="3522" spans="1:9" x14ac:dyDescent="0.25">
      <c r="A3522">
        <v>7097842120</v>
      </c>
      <c r="B3522" s="5">
        <v>41586</v>
      </c>
      <c r="C3522">
        <v>84</v>
      </c>
      <c r="D3522">
        <f>VLOOKUP(Table4[[#This Row],[violation_code]],Table2[[#All],[violation_code]:[category]],3,FALSE)</f>
        <v>5</v>
      </c>
      <c r="E3522">
        <v>349570</v>
      </c>
      <c r="F3522" s="4">
        <v>0.29930555555555555</v>
      </c>
      <c r="G3522">
        <v>386</v>
      </c>
      <c r="H3522" t="s">
        <v>14</v>
      </c>
      <c r="I3522" t="str">
        <f>CONCATENATE(Table4[[#This Row],[house_number]]," ",Table4[[#This Row],[street_name]], ", New York, NY")</f>
        <v>386 Columbus Ave, New York, NY</v>
      </c>
    </row>
    <row r="3523" spans="1:9" x14ac:dyDescent="0.25">
      <c r="A3523">
        <v>7097842118</v>
      </c>
      <c r="B3523" s="5">
        <v>41586</v>
      </c>
      <c r="C3523">
        <v>14</v>
      </c>
      <c r="D3523">
        <f>VLOOKUP(Table4[[#This Row],[violation_code]],Table2[[#All],[violation_code]:[category]],3,FALSE)</f>
        <v>2</v>
      </c>
      <c r="E3523">
        <v>349570</v>
      </c>
      <c r="F3523" s="4">
        <v>0.2986111111111111</v>
      </c>
      <c r="G3523">
        <v>386</v>
      </c>
      <c r="H3523" t="s">
        <v>14</v>
      </c>
      <c r="I3523" t="str">
        <f>CONCATENATE(Table4[[#This Row],[house_number]]," ",Table4[[#This Row],[street_name]], ", New York, NY")</f>
        <v>386 Columbus Ave, New York, NY</v>
      </c>
    </row>
    <row r="3524" spans="1:9" x14ac:dyDescent="0.25">
      <c r="A3524">
        <v>7097842076</v>
      </c>
      <c r="B3524" s="5">
        <v>41586</v>
      </c>
      <c r="C3524">
        <v>19</v>
      </c>
      <c r="D3524">
        <f>VLOOKUP(Table4[[#This Row],[violation_code]],Table2[[#All],[violation_code]:[category]],3,FALSE)</f>
        <v>2</v>
      </c>
      <c r="E3524">
        <v>349570</v>
      </c>
      <c r="F3524" s="4">
        <v>0.24374999999999999</v>
      </c>
      <c r="G3524">
        <v>2840</v>
      </c>
      <c r="H3524" t="s">
        <v>17</v>
      </c>
      <c r="I3524" t="str">
        <f>CONCATENATE(Table4[[#This Row],[house_number]]," ",Table4[[#This Row],[street_name]], ", New York, NY")</f>
        <v>2840 Broadway, New York, NY</v>
      </c>
    </row>
    <row r="3525" spans="1:9" x14ac:dyDescent="0.25">
      <c r="A3525">
        <v>7097842726</v>
      </c>
      <c r="B3525" s="5">
        <v>41586</v>
      </c>
      <c r="C3525">
        <v>16</v>
      </c>
      <c r="D3525">
        <f>VLOOKUP(Table4[[#This Row],[violation_code]],Table2[[#All],[violation_code]:[category]],3,FALSE)</f>
        <v>2</v>
      </c>
      <c r="E3525">
        <v>349570</v>
      </c>
      <c r="F3525" s="4">
        <v>0.60069444444444442</v>
      </c>
      <c r="G3525">
        <v>137</v>
      </c>
      <c r="H3525" t="s">
        <v>40</v>
      </c>
      <c r="I3525" t="str">
        <f>CONCATENATE(Table4[[#This Row],[house_number]]," ",Table4[[#This Row],[street_name]], ", New York, NY")</f>
        <v>137 E 116th St, New York, NY</v>
      </c>
    </row>
    <row r="3526" spans="1:9" x14ac:dyDescent="0.25">
      <c r="A3526">
        <v>7097842714</v>
      </c>
      <c r="B3526" s="5">
        <v>41586</v>
      </c>
      <c r="C3526">
        <v>46</v>
      </c>
      <c r="D3526">
        <f>VLOOKUP(Table4[[#This Row],[violation_code]],Table2[[#All],[violation_code]:[category]],3,FALSE)</f>
        <v>3</v>
      </c>
      <c r="E3526">
        <v>349570</v>
      </c>
      <c r="F3526" s="4">
        <v>0.59791666666666665</v>
      </c>
      <c r="G3526">
        <v>233</v>
      </c>
      <c r="H3526" t="s">
        <v>188</v>
      </c>
      <c r="I3526" t="str">
        <f>CONCATENATE(Table4[[#This Row],[house_number]]," ",Table4[[#This Row],[street_name]], ", New York, NY")</f>
        <v>233 E 115th St, New York, NY</v>
      </c>
    </row>
    <row r="3527" spans="1:9" x14ac:dyDescent="0.25">
      <c r="A3527">
        <v>7097842696</v>
      </c>
      <c r="B3527" s="5">
        <v>41586</v>
      </c>
      <c r="C3527">
        <v>18</v>
      </c>
      <c r="D3527">
        <f>VLOOKUP(Table4[[#This Row],[violation_code]],Table2[[#All],[violation_code]:[category]],3,FALSE)</f>
        <v>2</v>
      </c>
      <c r="E3527">
        <v>349570</v>
      </c>
      <c r="F3527" s="4">
        <v>0.59513888888888888</v>
      </c>
      <c r="G3527">
        <v>2240</v>
      </c>
      <c r="H3527" t="s">
        <v>30</v>
      </c>
      <c r="I3527" t="str">
        <f>CONCATENATE(Table4[[#This Row],[house_number]]," ",Table4[[#This Row],[street_name]], ", New York, NY")</f>
        <v>2240 2nd Ave, New York, NY</v>
      </c>
    </row>
    <row r="3528" spans="1:9" x14ac:dyDescent="0.25">
      <c r="A3528">
        <v>7097842672</v>
      </c>
      <c r="B3528" s="5">
        <v>41586</v>
      </c>
      <c r="C3528">
        <v>70</v>
      </c>
      <c r="D3528">
        <f>VLOOKUP(Table4[[#This Row],[violation_code]],Table2[[#All],[violation_code]:[category]],3,FALSE)</f>
        <v>5</v>
      </c>
      <c r="E3528">
        <v>349570</v>
      </c>
      <c r="F3528" s="4">
        <v>0.59236111111111112</v>
      </c>
      <c r="G3528">
        <v>2325</v>
      </c>
      <c r="H3528" t="s">
        <v>30</v>
      </c>
      <c r="I3528" t="str">
        <f>CONCATENATE(Table4[[#This Row],[house_number]]," ",Table4[[#This Row],[street_name]], ", New York, NY")</f>
        <v>2325 2nd Ave, New York, NY</v>
      </c>
    </row>
    <row r="3529" spans="1:9" x14ac:dyDescent="0.25">
      <c r="A3529">
        <v>7097842660</v>
      </c>
      <c r="B3529" s="5">
        <v>41586</v>
      </c>
      <c r="C3529">
        <v>18</v>
      </c>
      <c r="D3529">
        <f>VLOOKUP(Table4[[#This Row],[violation_code]],Table2[[#All],[violation_code]:[category]],3,FALSE)</f>
        <v>2</v>
      </c>
      <c r="E3529">
        <v>349570</v>
      </c>
      <c r="F3529" s="4">
        <v>0.59166666666666667</v>
      </c>
      <c r="G3529">
        <v>2325</v>
      </c>
      <c r="H3529" t="s">
        <v>30</v>
      </c>
      <c r="I3529" t="str">
        <f>CONCATENATE(Table4[[#This Row],[house_number]]," ",Table4[[#This Row],[street_name]], ", New York, NY")</f>
        <v>2325 2nd Ave, New York, NY</v>
      </c>
    </row>
    <row r="3530" spans="1:9" x14ac:dyDescent="0.25">
      <c r="A3530">
        <v>7097842581</v>
      </c>
      <c r="B3530" s="5">
        <v>41586</v>
      </c>
      <c r="C3530">
        <v>46</v>
      </c>
      <c r="D3530">
        <f>VLOOKUP(Table4[[#This Row],[violation_code]],Table2[[#All],[violation_code]:[category]],3,FALSE)</f>
        <v>3</v>
      </c>
      <c r="E3530">
        <v>349570</v>
      </c>
      <c r="F3530" s="4">
        <v>0.57361111111111118</v>
      </c>
      <c r="G3530">
        <v>2119</v>
      </c>
      <c r="H3530" t="s">
        <v>87</v>
      </c>
      <c r="I3530" t="str">
        <f>CONCATENATE(Table4[[#This Row],[house_number]]," ",Table4[[#This Row],[street_name]], ", New York, NY")</f>
        <v>2119 3rd Ave, New York, NY</v>
      </c>
    </row>
    <row r="3531" spans="1:9" x14ac:dyDescent="0.25">
      <c r="A3531">
        <v>7097842568</v>
      </c>
      <c r="B3531" s="5">
        <v>41586</v>
      </c>
      <c r="C3531">
        <v>40</v>
      </c>
      <c r="D3531">
        <f>VLOOKUP(Table4[[#This Row],[violation_code]],Table2[[#All],[violation_code]:[category]],3,FALSE)</f>
        <v>2</v>
      </c>
      <c r="E3531">
        <v>349570</v>
      </c>
      <c r="F3531" s="4">
        <v>0.56944444444444442</v>
      </c>
      <c r="G3531">
        <v>218</v>
      </c>
      <c r="H3531" t="s">
        <v>40</v>
      </c>
      <c r="I3531" t="str">
        <f>CONCATENATE(Table4[[#This Row],[house_number]]," ",Table4[[#This Row],[street_name]], ", New York, NY")</f>
        <v>218 E 116th St, New York, NY</v>
      </c>
    </row>
    <row r="3532" spans="1:9" x14ac:dyDescent="0.25">
      <c r="A3532">
        <v>7097842556</v>
      </c>
      <c r="B3532" s="5">
        <v>41586</v>
      </c>
      <c r="C3532">
        <v>38</v>
      </c>
      <c r="D3532">
        <f>VLOOKUP(Table4[[#This Row],[violation_code]],Table2[[#All],[violation_code]:[category]],3,FALSE)</f>
        <v>5</v>
      </c>
      <c r="E3532">
        <v>349570</v>
      </c>
      <c r="F3532" s="4">
        <v>0.56736111111111109</v>
      </c>
      <c r="G3532">
        <v>160</v>
      </c>
      <c r="H3532" t="s">
        <v>40</v>
      </c>
      <c r="I3532" t="str">
        <f>CONCATENATE(Table4[[#This Row],[house_number]]," ",Table4[[#This Row],[street_name]], ", New York, NY")</f>
        <v>160 E 116th St, New York, NY</v>
      </c>
    </row>
    <row r="3533" spans="1:9" x14ac:dyDescent="0.25">
      <c r="A3533">
        <v>7097842532</v>
      </c>
      <c r="B3533" s="5">
        <v>41586</v>
      </c>
      <c r="C3533">
        <v>46</v>
      </c>
      <c r="D3533">
        <f>VLOOKUP(Table4[[#This Row],[violation_code]],Table2[[#All],[violation_code]:[category]],3,FALSE)</f>
        <v>3</v>
      </c>
      <c r="E3533">
        <v>349570</v>
      </c>
      <c r="F3533" s="4">
        <v>0.56319444444444444</v>
      </c>
      <c r="G3533">
        <v>170</v>
      </c>
      <c r="H3533" t="s">
        <v>40</v>
      </c>
      <c r="I3533" t="str">
        <f>CONCATENATE(Table4[[#This Row],[house_number]]," ",Table4[[#This Row],[street_name]], ", New York, NY")</f>
        <v>170 E 116th St, New York, NY</v>
      </c>
    </row>
    <row r="3534" spans="1:9" x14ac:dyDescent="0.25">
      <c r="A3534">
        <v>7097842520</v>
      </c>
      <c r="B3534" s="5">
        <v>41586</v>
      </c>
      <c r="C3534">
        <v>21</v>
      </c>
      <c r="D3534">
        <f>VLOOKUP(Table4[[#This Row],[violation_code]],Table2[[#All],[violation_code]:[category]],3,FALSE)</f>
        <v>1</v>
      </c>
      <c r="E3534">
        <v>349570</v>
      </c>
      <c r="F3534" s="4">
        <v>0.48472222222222222</v>
      </c>
      <c r="G3534">
        <v>101</v>
      </c>
      <c r="H3534" t="s">
        <v>28</v>
      </c>
      <c r="I3534" t="str">
        <f>CONCATENATE(Table4[[#This Row],[house_number]]," ",Table4[[#This Row],[street_name]], ", New York, NY")</f>
        <v>101 W 136th St, New York, NY</v>
      </c>
    </row>
    <row r="3535" spans="1:9" x14ac:dyDescent="0.25">
      <c r="A3535">
        <v>7097842519</v>
      </c>
      <c r="B3535" s="5">
        <v>41586</v>
      </c>
      <c r="C3535">
        <v>21</v>
      </c>
      <c r="D3535">
        <f>VLOOKUP(Table4[[#This Row],[violation_code]],Table2[[#All],[violation_code]:[category]],3,FALSE)</f>
        <v>1</v>
      </c>
      <c r="E3535">
        <v>349570</v>
      </c>
      <c r="F3535" s="4">
        <v>0.48402777777777778</v>
      </c>
      <c r="G3535">
        <v>118</v>
      </c>
      <c r="H3535" t="s">
        <v>28</v>
      </c>
      <c r="I3535" t="str">
        <f>CONCATENATE(Table4[[#This Row],[house_number]]," ",Table4[[#This Row],[street_name]], ", New York, NY")</f>
        <v>118 W 136th St, New York, NY</v>
      </c>
    </row>
    <row r="3536" spans="1:9" x14ac:dyDescent="0.25">
      <c r="A3536">
        <v>7097842507</v>
      </c>
      <c r="B3536" s="5">
        <v>41586</v>
      </c>
      <c r="C3536">
        <v>21</v>
      </c>
      <c r="D3536">
        <f>VLOOKUP(Table4[[#This Row],[violation_code]],Table2[[#All],[violation_code]:[category]],3,FALSE)</f>
        <v>1</v>
      </c>
      <c r="E3536">
        <v>349570</v>
      </c>
      <c r="F3536" s="4">
        <v>0.48333333333333334</v>
      </c>
      <c r="G3536">
        <v>120</v>
      </c>
      <c r="H3536" t="s">
        <v>28</v>
      </c>
      <c r="I3536" t="str">
        <f>CONCATENATE(Table4[[#This Row],[house_number]]," ",Table4[[#This Row],[street_name]], ", New York, NY")</f>
        <v>120 W 136th St, New York, NY</v>
      </c>
    </row>
    <row r="3537" spans="1:9" x14ac:dyDescent="0.25">
      <c r="A3537">
        <v>7097842489</v>
      </c>
      <c r="B3537" s="5">
        <v>41586</v>
      </c>
      <c r="C3537">
        <v>21</v>
      </c>
      <c r="D3537">
        <f>VLOOKUP(Table4[[#This Row],[violation_code]],Table2[[#All],[violation_code]:[category]],3,FALSE)</f>
        <v>1</v>
      </c>
      <c r="E3537">
        <v>349570</v>
      </c>
      <c r="F3537" s="4">
        <v>0.47152777777777777</v>
      </c>
      <c r="G3537">
        <v>100</v>
      </c>
      <c r="H3537" t="s">
        <v>98</v>
      </c>
      <c r="I3537" t="str">
        <f>CONCATENATE(Table4[[#This Row],[house_number]]," ",Table4[[#This Row],[street_name]], ", New York, NY")</f>
        <v>100 La Salle St, New York, NY</v>
      </c>
    </row>
    <row r="3538" spans="1:9" x14ac:dyDescent="0.25">
      <c r="A3538">
        <v>7097842465</v>
      </c>
      <c r="B3538" s="5">
        <v>41586</v>
      </c>
      <c r="C3538">
        <v>21</v>
      </c>
      <c r="D3538">
        <f>VLOOKUP(Table4[[#This Row],[violation_code]],Table2[[#All],[violation_code]:[category]],3,FALSE)</f>
        <v>1</v>
      </c>
      <c r="E3538">
        <v>349570</v>
      </c>
      <c r="F3538" s="4">
        <v>0.4680555555555555</v>
      </c>
      <c r="G3538">
        <v>21</v>
      </c>
      <c r="H3538" t="s">
        <v>52</v>
      </c>
      <c r="I3538" t="str">
        <f>CONCATENATE(Table4[[#This Row],[house_number]]," ",Table4[[#This Row],[street_name]], ", New York, NY")</f>
        <v>21 Claremont Ave, New York, NY</v>
      </c>
    </row>
    <row r="3539" spans="1:9" x14ac:dyDescent="0.25">
      <c r="A3539">
        <v>7097842453</v>
      </c>
      <c r="B3539" s="5">
        <v>41586</v>
      </c>
      <c r="C3539">
        <v>21</v>
      </c>
      <c r="D3539">
        <f>VLOOKUP(Table4[[#This Row],[violation_code]],Table2[[#All],[violation_code]:[category]],3,FALSE)</f>
        <v>1</v>
      </c>
      <c r="E3539">
        <v>349570</v>
      </c>
      <c r="F3539" s="4">
        <v>0.46666666666666662</v>
      </c>
      <c r="G3539">
        <v>15</v>
      </c>
      <c r="H3539" t="s">
        <v>52</v>
      </c>
      <c r="I3539" t="str">
        <f>CONCATENATE(Table4[[#This Row],[house_number]]," ",Table4[[#This Row],[street_name]], ", New York, NY")</f>
        <v>15 Claremont Ave, New York, NY</v>
      </c>
    </row>
    <row r="3540" spans="1:9" x14ac:dyDescent="0.25">
      <c r="A3540">
        <v>7097842386</v>
      </c>
      <c r="B3540" s="5">
        <v>41586</v>
      </c>
      <c r="C3540">
        <v>70</v>
      </c>
      <c r="D3540">
        <f>VLOOKUP(Table4[[#This Row],[violation_code]],Table2[[#All],[violation_code]:[category]],3,FALSE)</f>
        <v>5</v>
      </c>
      <c r="E3540">
        <v>349570</v>
      </c>
      <c r="F3540" s="4">
        <v>0.40625</v>
      </c>
      <c r="G3540">
        <v>126</v>
      </c>
      <c r="H3540" t="s">
        <v>23</v>
      </c>
      <c r="I3540" t="str">
        <f>CONCATENATE(Table4[[#This Row],[house_number]]," ",Table4[[#This Row],[street_name]], ", New York, NY")</f>
        <v>126 W 130th St, New York, NY</v>
      </c>
    </row>
    <row r="3541" spans="1:9" x14ac:dyDescent="0.25">
      <c r="A3541">
        <v>7097842374</v>
      </c>
      <c r="B3541" s="5">
        <v>41586</v>
      </c>
      <c r="C3541">
        <v>21</v>
      </c>
      <c r="D3541">
        <f>VLOOKUP(Table4[[#This Row],[violation_code]],Table2[[#All],[violation_code]:[category]],3,FALSE)</f>
        <v>1</v>
      </c>
      <c r="E3541">
        <v>349570</v>
      </c>
      <c r="F3541" s="4">
        <v>0.40486111111111112</v>
      </c>
      <c r="G3541">
        <v>126</v>
      </c>
      <c r="H3541" t="s">
        <v>23</v>
      </c>
      <c r="I3541" t="str">
        <f>CONCATENATE(Table4[[#This Row],[house_number]]," ",Table4[[#This Row],[street_name]], ", New York, NY")</f>
        <v>126 W 130th St, New York, NY</v>
      </c>
    </row>
    <row r="3542" spans="1:9" x14ac:dyDescent="0.25">
      <c r="A3542">
        <v>7097842350</v>
      </c>
      <c r="B3542" s="5">
        <v>41586</v>
      </c>
      <c r="C3542">
        <v>21</v>
      </c>
      <c r="D3542">
        <f>VLOOKUP(Table4[[#This Row],[violation_code]],Table2[[#All],[violation_code]:[category]],3,FALSE)</f>
        <v>1</v>
      </c>
      <c r="E3542">
        <v>349570</v>
      </c>
      <c r="F3542" s="4">
        <v>0.39444444444444443</v>
      </c>
      <c r="G3542">
        <v>35</v>
      </c>
      <c r="H3542" t="s">
        <v>78</v>
      </c>
      <c r="I3542" t="str">
        <f>CONCATENATE(Table4[[#This Row],[house_number]]," ",Table4[[#This Row],[street_name]], ", New York, NY")</f>
        <v>35 St Nicholas Ter, New York, NY</v>
      </c>
    </row>
    <row r="3543" spans="1:9" x14ac:dyDescent="0.25">
      <c r="A3543">
        <v>7097842325</v>
      </c>
      <c r="B3543" s="5">
        <v>41586</v>
      </c>
      <c r="C3543">
        <v>21</v>
      </c>
      <c r="D3543">
        <f>VLOOKUP(Table4[[#This Row],[violation_code]],Table2[[#All],[violation_code]:[category]],3,FALSE)</f>
        <v>1</v>
      </c>
      <c r="E3543">
        <v>349570</v>
      </c>
      <c r="F3543" s="4">
        <v>0.38472222222222219</v>
      </c>
      <c r="G3543">
        <v>41</v>
      </c>
      <c r="H3543" t="s">
        <v>78</v>
      </c>
      <c r="I3543" t="str">
        <f>CONCATENATE(Table4[[#This Row],[house_number]]," ",Table4[[#This Row],[street_name]], ", New York, NY")</f>
        <v>41 St Nicholas Ter, New York, NY</v>
      </c>
    </row>
    <row r="3544" spans="1:9" x14ac:dyDescent="0.25">
      <c r="A3544">
        <v>7097842295</v>
      </c>
      <c r="B3544" s="5">
        <v>41586</v>
      </c>
      <c r="C3544">
        <v>46</v>
      </c>
      <c r="D3544">
        <f>VLOOKUP(Table4[[#This Row],[violation_code]],Table2[[#All],[violation_code]:[category]],3,FALSE)</f>
        <v>3</v>
      </c>
      <c r="E3544">
        <v>349570</v>
      </c>
      <c r="F3544" s="4">
        <v>0.36180555555555555</v>
      </c>
      <c r="G3544">
        <v>220</v>
      </c>
      <c r="H3544" t="s">
        <v>45</v>
      </c>
      <c r="I3544" t="str">
        <f>CONCATENATE(Table4[[#This Row],[house_number]]," ",Table4[[#This Row],[street_name]], ", New York, NY")</f>
        <v>220 W 122nd St, New York, NY</v>
      </c>
    </row>
    <row r="3545" spans="1:9" x14ac:dyDescent="0.25">
      <c r="A3545">
        <v>7097842283</v>
      </c>
      <c r="B3545" s="5">
        <v>41586</v>
      </c>
      <c r="C3545">
        <v>21</v>
      </c>
      <c r="D3545">
        <f>VLOOKUP(Table4[[#This Row],[violation_code]],Table2[[#All],[violation_code]:[category]],3,FALSE)</f>
        <v>1</v>
      </c>
      <c r="E3545">
        <v>349570</v>
      </c>
      <c r="F3545" s="4">
        <v>0.3611111111111111</v>
      </c>
      <c r="G3545">
        <v>220</v>
      </c>
      <c r="H3545" t="s">
        <v>45</v>
      </c>
      <c r="I3545" t="str">
        <f>CONCATENATE(Table4[[#This Row],[house_number]]," ",Table4[[#This Row],[street_name]], ", New York, NY")</f>
        <v>220 W 122nd St, New York, NY</v>
      </c>
    </row>
    <row r="3546" spans="1:9" x14ac:dyDescent="0.25">
      <c r="A3546">
        <v>7097842258</v>
      </c>
      <c r="B3546" s="5">
        <v>41586</v>
      </c>
      <c r="C3546">
        <v>21</v>
      </c>
      <c r="D3546">
        <f>VLOOKUP(Table4[[#This Row],[violation_code]],Table2[[#All],[violation_code]:[category]],3,FALSE)</f>
        <v>1</v>
      </c>
      <c r="E3546">
        <v>349570</v>
      </c>
      <c r="F3546" s="4">
        <v>0.3444444444444445</v>
      </c>
      <c r="G3546">
        <v>500</v>
      </c>
      <c r="H3546" t="s">
        <v>44</v>
      </c>
      <c r="I3546" t="str">
        <f>CONCATENATE(Table4[[#This Row],[house_number]]," ",Table4[[#This Row],[street_name]], ", New York, NY")</f>
        <v>500 W 149th St, New York, NY</v>
      </c>
    </row>
    <row r="3547" spans="1:9" x14ac:dyDescent="0.25">
      <c r="A3547">
        <v>7097842246</v>
      </c>
      <c r="B3547" s="5">
        <v>41586</v>
      </c>
      <c r="C3547">
        <v>21</v>
      </c>
      <c r="D3547">
        <f>VLOOKUP(Table4[[#This Row],[violation_code]],Table2[[#All],[violation_code]:[category]],3,FALSE)</f>
        <v>1</v>
      </c>
      <c r="E3547">
        <v>349570</v>
      </c>
      <c r="F3547" s="4">
        <v>0.3430555555555555</v>
      </c>
      <c r="G3547">
        <v>502</v>
      </c>
      <c r="H3547" t="s">
        <v>55</v>
      </c>
      <c r="I3547" t="str">
        <f>CONCATENATE(Table4[[#This Row],[house_number]]," ",Table4[[#This Row],[street_name]], ", New York, NY")</f>
        <v>502 W 148th St, New York, NY</v>
      </c>
    </row>
    <row r="3548" spans="1:9" x14ac:dyDescent="0.25">
      <c r="A3548">
        <v>7097842234</v>
      </c>
      <c r="B3548" s="5">
        <v>41586</v>
      </c>
      <c r="C3548">
        <v>21</v>
      </c>
      <c r="D3548">
        <f>VLOOKUP(Table4[[#This Row],[violation_code]],Table2[[#All],[violation_code]:[category]],3,FALSE)</f>
        <v>1</v>
      </c>
      <c r="E3548">
        <v>349570</v>
      </c>
      <c r="F3548" s="4">
        <v>0.34236111111111112</v>
      </c>
      <c r="G3548">
        <v>546</v>
      </c>
      <c r="H3548" t="s">
        <v>55</v>
      </c>
      <c r="I3548" t="str">
        <f>CONCATENATE(Table4[[#This Row],[house_number]]," ",Table4[[#This Row],[street_name]], ", New York, NY")</f>
        <v>546 W 148th St, New York, NY</v>
      </c>
    </row>
    <row r="3549" spans="1:9" x14ac:dyDescent="0.25">
      <c r="A3549">
        <v>7097842222</v>
      </c>
      <c r="B3549" s="5">
        <v>41586</v>
      </c>
      <c r="C3549">
        <v>21</v>
      </c>
      <c r="D3549">
        <f>VLOOKUP(Table4[[#This Row],[violation_code]],Table2[[#All],[violation_code]:[category]],3,FALSE)</f>
        <v>1</v>
      </c>
      <c r="E3549">
        <v>349570</v>
      </c>
      <c r="F3549" s="4">
        <v>0.34166666666666662</v>
      </c>
      <c r="G3549">
        <v>554</v>
      </c>
      <c r="H3549" t="s">
        <v>55</v>
      </c>
      <c r="I3549" t="str">
        <f>CONCATENATE(Table4[[#This Row],[house_number]]," ",Table4[[#This Row],[street_name]], ", New York, NY")</f>
        <v>554 W 148th St, New York, NY</v>
      </c>
    </row>
    <row r="3550" spans="1:9" x14ac:dyDescent="0.25">
      <c r="A3550">
        <v>7097842209</v>
      </c>
      <c r="B3550" s="5">
        <v>41586</v>
      </c>
      <c r="C3550">
        <v>21</v>
      </c>
      <c r="D3550">
        <f>VLOOKUP(Table4[[#This Row],[violation_code]],Table2[[#All],[violation_code]:[category]],3,FALSE)</f>
        <v>1</v>
      </c>
      <c r="E3550">
        <v>349570</v>
      </c>
      <c r="F3550" s="4">
        <v>0.32916666666666666</v>
      </c>
      <c r="G3550">
        <v>508</v>
      </c>
      <c r="H3550" t="s">
        <v>74</v>
      </c>
      <c r="I3550" t="str">
        <f>CONCATENATE(Table4[[#This Row],[house_number]]," ",Table4[[#This Row],[street_name]], ", New York, NY")</f>
        <v>508 W 114th St, New York, NY</v>
      </c>
    </row>
    <row r="3551" spans="1:9" x14ac:dyDescent="0.25">
      <c r="A3551">
        <v>7097842179</v>
      </c>
      <c r="B3551" s="5">
        <v>41586</v>
      </c>
      <c r="C3551">
        <v>21</v>
      </c>
      <c r="D3551">
        <f>VLOOKUP(Table4[[#This Row],[violation_code]],Table2[[#All],[violation_code]:[category]],3,FALSE)</f>
        <v>1</v>
      </c>
      <c r="E3551">
        <v>349570</v>
      </c>
      <c r="F3551" s="4">
        <v>0.31944444444444448</v>
      </c>
      <c r="G3551">
        <v>2688</v>
      </c>
      <c r="H3551" t="s">
        <v>17</v>
      </c>
      <c r="I3551" t="str">
        <f>CONCATENATE(Table4[[#This Row],[house_number]]," ",Table4[[#This Row],[street_name]], ", New York, NY")</f>
        <v>2688 Broadway, New York, NY</v>
      </c>
    </row>
    <row r="3552" spans="1:9" x14ac:dyDescent="0.25">
      <c r="A3552">
        <v>7097842740</v>
      </c>
      <c r="B3552" s="5">
        <v>41586</v>
      </c>
      <c r="C3552">
        <v>46</v>
      </c>
      <c r="D3552">
        <f>VLOOKUP(Table4[[#This Row],[violation_code]],Table2[[#All],[violation_code]:[category]],3,FALSE)</f>
        <v>3</v>
      </c>
      <c r="E3552">
        <v>349570</v>
      </c>
      <c r="F3552" s="4">
        <v>0.60833333333333328</v>
      </c>
      <c r="G3552">
        <v>239</v>
      </c>
      <c r="H3552" t="s">
        <v>102</v>
      </c>
      <c r="I3552" t="str">
        <f>CONCATENATE(Table4[[#This Row],[house_number]]," ",Table4[[#This Row],[street_name]], ", New York, NY")</f>
        <v>239 W 116th St, New York, NY</v>
      </c>
    </row>
    <row r="3553" spans="1:9" x14ac:dyDescent="0.25">
      <c r="A3553">
        <v>7097842738</v>
      </c>
      <c r="B3553" s="5">
        <v>41586</v>
      </c>
      <c r="C3553">
        <v>46</v>
      </c>
      <c r="D3553">
        <f>VLOOKUP(Table4[[#This Row],[violation_code]],Table2[[#All],[violation_code]:[category]],3,FALSE)</f>
        <v>3</v>
      </c>
      <c r="E3553">
        <v>349570</v>
      </c>
      <c r="F3553" s="4">
        <v>0.60625000000000007</v>
      </c>
      <c r="G3553">
        <v>117</v>
      </c>
      <c r="H3553" t="s">
        <v>102</v>
      </c>
      <c r="I3553" t="str">
        <f>CONCATENATE(Table4[[#This Row],[house_number]]," ",Table4[[#This Row],[street_name]], ", New York, NY")</f>
        <v>117 W 116th St, New York, NY</v>
      </c>
    </row>
    <row r="3554" spans="1:9" x14ac:dyDescent="0.25">
      <c r="A3554">
        <v>7097842702</v>
      </c>
      <c r="B3554" s="5">
        <v>41586</v>
      </c>
      <c r="C3554">
        <v>16</v>
      </c>
      <c r="D3554">
        <f>VLOOKUP(Table4[[#This Row],[violation_code]],Table2[[#All],[violation_code]:[category]],3,FALSE)</f>
        <v>2</v>
      </c>
      <c r="E3554">
        <v>349570</v>
      </c>
      <c r="F3554" s="4">
        <v>0.59583333333333333</v>
      </c>
      <c r="G3554">
        <v>2252</v>
      </c>
      <c r="H3554" t="s">
        <v>30</v>
      </c>
      <c r="I3554" t="str">
        <f>CONCATENATE(Table4[[#This Row],[house_number]]," ",Table4[[#This Row],[street_name]], ", New York, NY")</f>
        <v>2252 2nd Ave, New York, NY</v>
      </c>
    </row>
    <row r="3555" spans="1:9" x14ac:dyDescent="0.25">
      <c r="A3555">
        <v>7097842684</v>
      </c>
      <c r="B3555" s="5">
        <v>41586</v>
      </c>
      <c r="C3555">
        <v>18</v>
      </c>
      <c r="D3555">
        <f>VLOOKUP(Table4[[#This Row],[violation_code]],Table2[[#All],[violation_code]:[category]],3,FALSE)</f>
        <v>2</v>
      </c>
      <c r="E3555">
        <v>349570</v>
      </c>
      <c r="F3555" s="4">
        <v>0.59375</v>
      </c>
      <c r="G3555">
        <v>2301</v>
      </c>
      <c r="H3555" t="s">
        <v>30</v>
      </c>
      <c r="I3555" t="str">
        <f>CONCATENATE(Table4[[#This Row],[house_number]]," ",Table4[[#This Row],[street_name]], ", New York, NY")</f>
        <v>2301 2nd Ave, New York, NY</v>
      </c>
    </row>
    <row r="3556" spans="1:9" x14ac:dyDescent="0.25">
      <c r="A3556">
        <v>7097842659</v>
      </c>
      <c r="B3556" s="5">
        <v>41586</v>
      </c>
      <c r="C3556">
        <v>18</v>
      </c>
      <c r="D3556">
        <f>VLOOKUP(Table4[[#This Row],[violation_code]],Table2[[#All],[violation_code]:[category]],3,FALSE)</f>
        <v>2</v>
      </c>
      <c r="E3556">
        <v>349570</v>
      </c>
      <c r="F3556" s="4">
        <v>0.59027777777777779</v>
      </c>
      <c r="G3556">
        <v>2347</v>
      </c>
      <c r="H3556" t="s">
        <v>30</v>
      </c>
      <c r="I3556" t="str">
        <f>CONCATENATE(Table4[[#This Row],[house_number]]," ",Table4[[#This Row],[street_name]], ", New York, NY")</f>
        <v>2347 2nd Ave, New York, NY</v>
      </c>
    </row>
    <row r="3557" spans="1:9" x14ac:dyDescent="0.25">
      <c r="A3557">
        <v>7097842647</v>
      </c>
      <c r="B3557" s="5">
        <v>41586</v>
      </c>
      <c r="C3557">
        <v>18</v>
      </c>
      <c r="D3557">
        <f>VLOOKUP(Table4[[#This Row],[violation_code]],Table2[[#All],[violation_code]:[category]],3,FALSE)</f>
        <v>2</v>
      </c>
      <c r="E3557">
        <v>349570</v>
      </c>
      <c r="F3557" s="4">
        <v>0.58888888888888891</v>
      </c>
      <c r="G3557">
        <v>2351</v>
      </c>
      <c r="H3557" t="s">
        <v>30</v>
      </c>
      <c r="I3557" t="str">
        <f>CONCATENATE(Table4[[#This Row],[house_number]]," ",Table4[[#This Row],[street_name]], ", New York, NY")</f>
        <v>2351 2nd Ave, New York, NY</v>
      </c>
    </row>
    <row r="3558" spans="1:9" x14ac:dyDescent="0.25">
      <c r="A3558">
        <v>7097842635</v>
      </c>
      <c r="B3558" s="5">
        <v>41586</v>
      </c>
      <c r="C3558">
        <v>46</v>
      </c>
      <c r="D3558">
        <f>VLOOKUP(Table4[[#This Row],[violation_code]],Table2[[#All],[violation_code]:[category]],3,FALSE)</f>
        <v>3</v>
      </c>
      <c r="E3558">
        <v>349570</v>
      </c>
      <c r="F3558" s="4">
        <v>0.58402777777777781</v>
      </c>
      <c r="G3558">
        <v>2268</v>
      </c>
      <c r="H3558" t="s">
        <v>30</v>
      </c>
      <c r="I3558" t="str">
        <f>CONCATENATE(Table4[[#This Row],[house_number]]," ",Table4[[#This Row],[street_name]], ", New York, NY")</f>
        <v>2268 2nd Ave, New York, NY</v>
      </c>
    </row>
    <row r="3559" spans="1:9" x14ac:dyDescent="0.25">
      <c r="A3559">
        <v>7097842623</v>
      </c>
      <c r="B3559" s="5">
        <v>41586</v>
      </c>
      <c r="C3559">
        <v>46</v>
      </c>
      <c r="D3559">
        <f>VLOOKUP(Table4[[#This Row],[violation_code]],Table2[[#All],[violation_code]:[category]],3,FALSE)</f>
        <v>3</v>
      </c>
      <c r="E3559">
        <v>349570</v>
      </c>
      <c r="F3559" s="4">
        <v>0.5805555555555556</v>
      </c>
      <c r="G3559">
        <v>242</v>
      </c>
      <c r="H3559" t="s">
        <v>40</v>
      </c>
      <c r="I3559" t="str">
        <f>CONCATENATE(Table4[[#This Row],[house_number]]," ",Table4[[#This Row],[street_name]], ", New York, NY")</f>
        <v>242 E 116th St, New York, NY</v>
      </c>
    </row>
    <row r="3560" spans="1:9" x14ac:dyDescent="0.25">
      <c r="A3560">
        <v>7097842611</v>
      </c>
      <c r="B3560" s="5">
        <v>41586</v>
      </c>
      <c r="C3560">
        <v>16</v>
      </c>
      <c r="D3560">
        <f>VLOOKUP(Table4[[#This Row],[violation_code]],Table2[[#All],[violation_code]:[category]],3,FALSE)</f>
        <v>2</v>
      </c>
      <c r="E3560">
        <v>349570</v>
      </c>
      <c r="F3560" s="4">
        <v>0.57777777777777783</v>
      </c>
      <c r="G3560">
        <v>2252</v>
      </c>
      <c r="H3560" t="s">
        <v>30</v>
      </c>
      <c r="I3560" t="str">
        <f>CONCATENATE(Table4[[#This Row],[house_number]]," ",Table4[[#This Row],[street_name]], ", New York, NY")</f>
        <v>2252 2nd Ave, New York, NY</v>
      </c>
    </row>
    <row r="3561" spans="1:9" x14ac:dyDescent="0.25">
      <c r="A3561">
        <v>7097842600</v>
      </c>
      <c r="B3561" s="5">
        <v>41586</v>
      </c>
      <c r="C3561">
        <v>46</v>
      </c>
      <c r="D3561">
        <f>VLOOKUP(Table4[[#This Row],[violation_code]],Table2[[#All],[violation_code]:[category]],3,FALSE)</f>
        <v>3</v>
      </c>
      <c r="E3561">
        <v>349570</v>
      </c>
      <c r="F3561" s="4">
        <v>0.57638888888888895</v>
      </c>
      <c r="G3561">
        <v>301</v>
      </c>
      <c r="H3561" t="s">
        <v>40</v>
      </c>
      <c r="I3561" t="str">
        <f>CONCATENATE(Table4[[#This Row],[house_number]]," ",Table4[[#This Row],[street_name]], ", New York, NY")</f>
        <v>301 E 116th St, New York, NY</v>
      </c>
    </row>
    <row r="3562" spans="1:9" x14ac:dyDescent="0.25">
      <c r="A3562">
        <v>7097842570</v>
      </c>
      <c r="B3562" s="5">
        <v>41586</v>
      </c>
      <c r="C3562">
        <v>19</v>
      </c>
      <c r="D3562">
        <f>VLOOKUP(Table4[[#This Row],[violation_code]],Table2[[#All],[violation_code]:[category]],3,FALSE)</f>
        <v>2</v>
      </c>
      <c r="E3562">
        <v>349570</v>
      </c>
      <c r="F3562" s="4">
        <v>0.57152777777777775</v>
      </c>
      <c r="G3562">
        <v>248</v>
      </c>
      <c r="H3562" t="s">
        <v>40</v>
      </c>
      <c r="I3562" t="str">
        <f>CONCATENATE(Table4[[#This Row],[house_number]]," ",Table4[[#This Row],[street_name]], ", New York, NY")</f>
        <v>248 E 116th St, New York, NY</v>
      </c>
    </row>
    <row r="3563" spans="1:9" x14ac:dyDescent="0.25">
      <c r="A3563">
        <v>7097842544</v>
      </c>
      <c r="B3563" s="5">
        <v>41586</v>
      </c>
      <c r="C3563">
        <v>37</v>
      </c>
      <c r="D3563">
        <f>VLOOKUP(Table4[[#This Row],[violation_code]],Table2[[#All],[violation_code]:[category]],3,FALSE)</f>
        <v>4</v>
      </c>
      <c r="E3563">
        <v>349570</v>
      </c>
      <c r="F3563" s="4">
        <v>0.56597222222222221</v>
      </c>
      <c r="G3563">
        <v>163</v>
      </c>
      <c r="H3563" t="s">
        <v>40</v>
      </c>
      <c r="I3563" t="str">
        <f>CONCATENATE(Table4[[#This Row],[house_number]]," ",Table4[[#This Row],[street_name]], ", New York, NY")</f>
        <v>163 E 116th St, New York, NY</v>
      </c>
    </row>
    <row r="3564" spans="1:9" x14ac:dyDescent="0.25">
      <c r="A3564">
        <v>7097842490</v>
      </c>
      <c r="B3564" s="5">
        <v>41586</v>
      </c>
      <c r="C3564">
        <v>21</v>
      </c>
      <c r="D3564">
        <f>VLOOKUP(Table4[[#This Row],[violation_code]],Table2[[#All],[violation_code]:[category]],3,FALSE)</f>
        <v>1</v>
      </c>
      <c r="E3564">
        <v>349570</v>
      </c>
      <c r="F3564" s="4">
        <v>0.47291666666666665</v>
      </c>
      <c r="G3564">
        <v>100</v>
      </c>
      <c r="H3564" t="s">
        <v>98</v>
      </c>
      <c r="I3564" t="str">
        <f>CONCATENATE(Table4[[#This Row],[house_number]]," ",Table4[[#This Row],[street_name]], ", New York, NY")</f>
        <v>100 La Salle St, New York, NY</v>
      </c>
    </row>
    <row r="3565" spans="1:9" x14ac:dyDescent="0.25">
      <c r="A3565">
        <v>7097842477</v>
      </c>
      <c r="B3565" s="5">
        <v>41586</v>
      </c>
      <c r="C3565">
        <v>21</v>
      </c>
      <c r="D3565">
        <f>VLOOKUP(Table4[[#This Row],[violation_code]],Table2[[#All],[violation_code]:[category]],3,FALSE)</f>
        <v>1</v>
      </c>
      <c r="E3565">
        <v>349570</v>
      </c>
      <c r="F3565" s="4">
        <v>0.4680555555555555</v>
      </c>
      <c r="G3565">
        <v>25</v>
      </c>
      <c r="H3565" t="s">
        <v>52</v>
      </c>
      <c r="I3565" t="str">
        <f>CONCATENATE(Table4[[#This Row],[house_number]]," ",Table4[[#This Row],[street_name]], ", New York, NY")</f>
        <v>25 Claremont Ave, New York, NY</v>
      </c>
    </row>
    <row r="3566" spans="1:9" x14ac:dyDescent="0.25">
      <c r="A3566">
        <v>7097842441</v>
      </c>
      <c r="B3566" s="5">
        <v>41586</v>
      </c>
      <c r="C3566">
        <v>21</v>
      </c>
      <c r="D3566">
        <f>VLOOKUP(Table4[[#This Row],[violation_code]],Table2[[#All],[violation_code]:[category]],3,FALSE)</f>
        <v>1</v>
      </c>
      <c r="E3566">
        <v>349570</v>
      </c>
      <c r="F3566" s="4">
        <v>0.46597222222222223</v>
      </c>
      <c r="G3566">
        <v>15</v>
      </c>
      <c r="H3566" t="s">
        <v>52</v>
      </c>
      <c r="I3566" t="str">
        <f>CONCATENATE(Table4[[#This Row],[house_number]]," ",Table4[[#This Row],[street_name]], ", New York, NY")</f>
        <v>15 Claremont Ave, New York, NY</v>
      </c>
    </row>
    <row r="3567" spans="1:9" x14ac:dyDescent="0.25">
      <c r="A3567">
        <v>7097842430</v>
      </c>
      <c r="B3567" s="5">
        <v>41586</v>
      </c>
      <c r="C3567">
        <v>21</v>
      </c>
      <c r="D3567">
        <f>VLOOKUP(Table4[[#This Row],[violation_code]],Table2[[#All],[violation_code]:[category]],3,FALSE)</f>
        <v>1</v>
      </c>
      <c r="E3567">
        <v>349570</v>
      </c>
      <c r="F3567" s="4">
        <v>0.46527777777777773</v>
      </c>
      <c r="G3567">
        <v>15</v>
      </c>
      <c r="H3567" t="s">
        <v>52</v>
      </c>
      <c r="I3567" t="str">
        <f>CONCATENATE(Table4[[#This Row],[house_number]]," ",Table4[[#This Row],[street_name]], ", New York, NY")</f>
        <v>15 Claremont Ave, New York, NY</v>
      </c>
    </row>
    <row r="3568" spans="1:9" x14ac:dyDescent="0.25">
      <c r="A3568">
        <v>7097842428</v>
      </c>
      <c r="B3568" s="5">
        <v>41586</v>
      </c>
      <c r="C3568">
        <v>21</v>
      </c>
      <c r="D3568">
        <f>VLOOKUP(Table4[[#This Row],[violation_code]],Table2[[#All],[violation_code]:[category]],3,FALSE)</f>
        <v>1</v>
      </c>
      <c r="E3568">
        <v>349570</v>
      </c>
      <c r="F3568" s="4">
        <v>0.46388888888888885</v>
      </c>
      <c r="G3568">
        <v>6</v>
      </c>
      <c r="H3568" t="s">
        <v>52</v>
      </c>
      <c r="I3568" t="str">
        <f>CONCATENATE(Table4[[#This Row],[house_number]]," ",Table4[[#This Row],[street_name]], ", New York, NY")</f>
        <v>6 Claremont Ave, New York, NY</v>
      </c>
    </row>
    <row r="3569" spans="1:9" x14ac:dyDescent="0.25">
      <c r="A3569">
        <v>7097842271</v>
      </c>
      <c r="B3569" s="5">
        <v>41586</v>
      </c>
      <c r="C3569">
        <v>21</v>
      </c>
      <c r="D3569">
        <f>VLOOKUP(Table4[[#This Row],[violation_code]],Table2[[#All],[violation_code]:[category]],3,FALSE)</f>
        <v>1</v>
      </c>
      <c r="E3569">
        <v>349570</v>
      </c>
      <c r="F3569" s="4">
        <v>0.35972222222222222</v>
      </c>
      <c r="G3569">
        <v>226</v>
      </c>
      <c r="H3569" t="s">
        <v>45</v>
      </c>
      <c r="I3569" t="str">
        <f>CONCATENATE(Table4[[#This Row],[house_number]]," ",Table4[[#This Row],[street_name]], ", New York, NY")</f>
        <v>226 W 122nd St, New York, NY</v>
      </c>
    </row>
    <row r="3570" spans="1:9" x14ac:dyDescent="0.25">
      <c r="A3570">
        <v>7097842260</v>
      </c>
      <c r="B3570" s="5">
        <v>41586</v>
      </c>
      <c r="C3570">
        <v>71</v>
      </c>
      <c r="D3570">
        <f>VLOOKUP(Table4[[#This Row],[violation_code]],Table2[[#All],[violation_code]:[category]],3,FALSE)</f>
        <v>5</v>
      </c>
      <c r="E3570">
        <v>349570</v>
      </c>
      <c r="F3570" s="4">
        <v>0.34513888888888888</v>
      </c>
      <c r="G3570">
        <v>536</v>
      </c>
      <c r="H3570" t="s">
        <v>44</v>
      </c>
      <c r="I3570" t="str">
        <f>CONCATENATE(Table4[[#This Row],[house_number]]," ",Table4[[#This Row],[street_name]], ", New York, NY")</f>
        <v>536 W 149th St, New York, NY</v>
      </c>
    </row>
    <row r="3571" spans="1:9" x14ac:dyDescent="0.25">
      <c r="A3571">
        <v>7097842210</v>
      </c>
      <c r="B3571" s="5">
        <v>41586</v>
      </c>
      <c r="C3571">
        <v>14</v>
      </c>
      <c r="D3571">
        <f>VLOOKUP(Table4[[#This Row],[violation_code]],Table2[[#All],[violation_code]:[category]],3,FALSE)</f>
        <v>2</v>
      </c>
      <c r="E3571">
        <v>349570</v>
      </c>
      <c r="F3571" s="4">
        <v>0.33888888888888885</v>
      </c>
      <c r="G3571">
        <v>562</v>
      </c>
      <c r="H3571" t="s">
        <v>55</v>
      </c>
      <c r="I3571" t="str">
        <f>CONCATENATE(Table4[[#This Row],[house_number]]," ",Table4[[#This Row],[street_name]], ", New York, NY")</f>
        <v>562 W 148th St, New York, NY</v>
      </c>
    </row>
    <row r="3572" spans="1:9" x14ac:dyDescent="0.25">
      <c r="A3572">
        <v>7097842192</v>
      </c>
      <c r="B3572" s="5">
        <v>41586</v>
      </c>
      <c r="C3572">
        <v>21</v>
      </c>
      <c r="D3572">
        <f>VLOOKUP(Table4[[#This Row],[violation_code]],Table2[[#All],[violation_code]:[category]],3,FALSE)</f>
        <v>1</v>
      </c>
      <c r="E3572">
        <v>349570</v>
      </c>
      <c r="F3572" s="4">
        <v>0.32777777777777778</v>
      </c>
      <c r="G3572">
        <v>525</v>
      </c>
      <c r="H3572" t="s">
        <v>74</v>
      </c>
      <c r="I3572" t="str">
        <f>CONCATENATE(Table4[[#This Row],[house_number]]," ",Table4[[#This Row],[street_name]], ", New York, NY")</f>
        <v>525 W 114th St, New York, NY</v>
      </c>
    </row>
    <row r="3573" spans="1:9" x14ac:dyDescent="0.25">
      <c r="A3573">
        <v>7097842167</v>
      </c>
      <c r="B3573" s="5">
        <v>41586</v>
      </c>
      <c r="C3573">
        <v>21</v>
      </c>
      <c r="D3573">
        <f>VLOOKUP(Table4[[#This Row],[violation_code]],Table2[[#All],[violation_code]:[category]],3,FALSE)</f>
        <v>1</v>
      </c>
      <c r="E3573">
        <v>349570</v>
      </c>
      <c r="F3573" s="4">
        <v>0.31805555555555554</v>
      </c>
      <c r="G3573">
        <v>2628</v>
      </c>
      <c r="H3573" t="s">
        <v>17</v>
      </c>
      <c r="I3573" t="str">
        <f>CONCATENATE(Table4[[#This Row],[house_number]]," ",Table4[[#This Row],[street_name]], ", New York, NY")</f>
        <v>2628 Broadway, New York, NY</v>
      </c>
    </row>
    <row r="3574" spans="1:9" x14ac:dyDescent="0.25">
      <c r="A3574">
        <v>7097842143</v>
      </c>
      <c r="B3574" s="5">
        <v>41586</v>
      </c>
      <c r="C3574">
        <v>19</v>
      </c>
      <c r="D3574">
        <f>VLOOKUP(Table4[[#This Row],[violation_code]],Table2[[#All],[violation_code]:[category]],3,FALSE)</f>
        <v>2</v>
      </c>
      <c r="E3574">
        <v>349570</v>
      </c>
      <c r="F3574" s="4">
        <v>0.31180555555555556</v>
      </c>
      <c r="G3574">
        <v>2508</v>
      </c>
      <c r="H3574" t="s">
        <v>17</v>
      </c>
      <c r="I3574" t="str">
        <f>CONCATENATE(Table4[[#This Row],[house_number]]," ",Table4[[#This Row],[street_name]], ", New York, NY")</f>
        <v>2508 Broadway, New York, NY</v>
      </c>
    </row>
    <row r="3575" spans="1:9" x14ac:dyDescent="0.25">
      <c r="A3575">
        <v>7097842106</v>
      </c>
      <c r="B3575" s="5">
        <v>41586</v>
      </c>
      <c r="C3575">
        <v>10</v>
      </c>
      <c r="D3575">
        <f>VLOOKUP(Table4[[#This Row],[violation_code]],Table2[[#All],[violation_code]:[category]],3,FALSE)</f>
        <v>2</v>
      </c>
      <c r="E3575">
        <v>349570</v>
      </c>
      <c r="F3575" s="4">
        <v>0.29236111111111113</v>
      </c>
      <c r="G3575">
        <v>901</v>
      </c>
      <c r="H3575" t="s">
        <v>14</v>
      </c>
      <c r="I3575" t="str">
        <f>CONCATENATE(Table4[[#This Row],[house_number]]," ",Table4[[#This Row],[street_name]], ", New York, NY")</f>
        <v>901 Columbus Ave, New York, NY</v>
      </c>
    </row>
    <row r="3576" spans="1:9" x14ac:dyDescent="0.25">
      <c r="A3576">
        <v>7097842090</v>
      </c>
      <c r="B3576" s="5">
        <v>41586</v>
      </c>
      <c r="C3576">
        <v>20</v>
      </c>
      <c r="D3576">
        <f>VLOOKUP(Table4[[#This Row],[violation_code]],Table2[[#All],[violation_code]:[category]],3,FALSE)</f>
        <v>2</v>
      </c>
      <c r="E3576">
        <v>349570</v>
      </c>
      <c r="F3576" s="4">
        <v>0.25486111111111109</v>
      </c>
      <c r="G3576">
        <v>251</v>
      </c>
      <c r="H3576" t="s">
        <v>245</v>
      </c>
      <c r="I3576" t="str">
        <f>CONCATENATE(Table4[[#This Row],[house_number]]," ",Table4[[#This Row],[street_name]], ", New York, NY")</f>
        <v>251 W 100th St, New York, NY</v>
      </c>
    </row>
    <row r="3577" spans="1:9" x14ac:dyDescent="0.25">
      <c r="A3577">
        <v>7097842088</v>
      </c>
      <c r="B3577" s="5">
        <v>41586</v>
      </c>
      <c r="C3577">
        <v>19</v>
      </c>
      <c r="D3577">
        <f>VLOOKUP(Table4[[#This Row],[violation_code]],Table2[[#All],[violation_code]:[category]],3,FALSE)</f>
        <v>2</v>
      </c>
      <c r="E3577">
        <v>349570</v>
      </c>
      <c r="F3577" s="4">
        <v>0.25</v>
      </c>
      <c r="G3577">
        <v>2840</v>
      </c>
      <c r="H3577" t="s">
        <v>17</v>
      </c>
      <c r="I3577" t="str">
        <f>CONCATENATE(Table4[[#This Row],[house_number]]," ",Table4[[#This Row],[street_name]], ", New York, NY")</f>
        <v>2840 Broadway, New York, NY</v>
      </c>
    </row>
    <row r="3578" spans="1:9" x14ac:dyDescent="0.25">
      <c r="A3578">
        <v>7097842416</v>
      </c>
      <c r="B3578" s="5">
        <v>41586</v>
      </c>
      <c r="C3578">
        <v>40</v>
      </c>
      <c r="D3578">
        <f>VLOOKUP(Table4[[#This Row],[violation_code]],Table2[[#All],[violation_code]:[category]],3,FALSE)</f>
        <v>2</v>
      </c>
      <c r="E3578">
        <v>349570</v>
      </c>
      <c r="F3578" s="4">
        <v>0.43055555555555558</v>
      </c>
      <c r="G3578">
        <v>17</v>
      </c>
      <c r="H3578" t="s">
        <v>51</v>
      </c>
      <c r="I3578" t="str">
        <f>CONCATENATE(Table4[[#This Row],[house_number]]," ",Table4[[#This Row],[street_name]], ", New York, NY")</f>
        <v>17 W 129th St, New York, NY</v>
      </c>
    </row>
    <row r="3579" spans="1:9" x14ac:dyDescent="0.25">
      <c r="A3579">
        <v>7097842404</v>
      </c>
      <c r="B3579" s="5">
        <v>41586</v>
      </c>
      <c r="C3579">
        <v>71</v>
      </c>
      <c r="D3579">
        <f>VLOOKUP(Table4[[#This Row],[violation_code]],Table2[[#All],[violation_code]:[category]],3,FALSE)</f>
        <v>5</v>
      </c>
      <c r="E3579">
        <v>349570</v>
      </c>
      <c r="F3579" s="4">
        <v>0.40763888888888888</v>
      </c>
      <c r="G3579">
        <v>108</v>
      </c>
      <c r="H3579" t="s">
        <v>23</v>
      </c>
      <c r="I3579" t="str">
        <f>CONCATENATE(Table4[[#This Row],[house_number]]," ",Table4[[#This Row],[street_name]], ", New York, NY")</f>
        <v>108 W 130th St, New York, NY</v>
      </c>
    </row>
    <row r="3580" spans="1:9" x14ac:dyDescent="0.25">
      <c r="A3580">
        <v>7097842398</v>
      </c>
      <c r="B3580" s="5">
        <v>41586</v>
      </c>
      <c r="C3580">
        <v>21</v>
      </c>
      <c r="D3580">
        <f>VLOOKUP(Table4[[#This Row],[violation_code]],Table2[[#All],[violation_code]:[category]],3,FALSE)</f>
        <v>1</v>
      </c>
      <c r="E3580">
        <v>349570</v>
      </c>
      <c r="F3580" s="4">
        <v>0.4069444444444445</v>
      </c>
      <c r="G3580">
        <v>108</v>
      </c>
      <c r="H3580" t="s">
        <v>23</v>
      </c>
      <c r="I3580" t="str">
        <f>CONCATENATE(Table4[[#This Row],[house_number]]," ",Table4[[#This Row],[street_name]], ", New York, NY")</f>
        <v>108 W 130th St, New York, NY</v>
      </c>
    </row>
    <row r="3581" spans="1:9" x14ac:dyDescent="0.25">
      <c r="A3581">
        <v>7097842362</v>
      </c>
      <c r="B3581" s="5">
        <v>41586</v>
      </c>
      <c r="C3581">
        <v>21</v>
      </c>
      <c r="D3581">
        <f>VLOOKUP(Table4[[#This Row],[violation_code]],Table2[[#All],[violation_code]:[category]],3,FALSE)</f>
        <v>1</v>
      </c>
      <c r="E3581">
        <v>349570</v>
      </c>
      <c r="F3581" s="4">
        <v>0.40347222222222223</v>
      </c>
      <c r="G3581">
        <v>146</v>
      </c>
      <c r="H3581" t="s">
        <v>23</v>
      </c>
      <c r="I3581" t="str">
        <f>CONCATENATE(Table4[[#This Row],[house_number]]," ",Table4[[#This Row],[street_name]], ", New York, NY")</f>
        <v>146 W 130th St, New York, NY</v>
      </c>
    </row>
    <row r="3582" spans="1:9" x14ac:dyDescent="0.25">
      <c r="A3582">
        <v>7097842337</v>
      </c>
      <c r="B3582" s="5">
        <v>41586</v>
      </c>
      <c r="C3582">
        <v>21</v>
      </c>
      <c r="D3582">
        <f>VLOOKUP(Table4[[#This Row],[violation_code]],Table2[[#All],[violation_code]:[category]],3,FALSE)</f>
        <v>1</v>
      </c>
      <c r="E3582">
        <v>349570</v>
      </c>
      <c r="F3582" s="4">
        <v>0.38611111111111113</v>
      </c>
      <c r="G3582">
        <v>408</v>
      </c>
      <c r="H3582" t="s">
        <v>78</v>
      </c>
      <c r="I3582" t="str">
        <f>CONCATENATE(Table4[[#This Row],[house_number]]," ",Table4[[#This Row],[street_name]], ", New York, NY")</f>
        <v>408 St Nicholas Ter, New York, NY</v>
      </c>
    </row>
    <row r="3583" spans="1:9" x14ac:dyDescent="0.25">
      <c r="A3583">
        <v>7097842313</v>
      </c>
      <c r="B3583" s="5">
        <v>41586</v>
      </c>
      <c r="C3583">
        <v>21</v>
      </c>
      <c r="D3583">
        <f>VLOOKUP(Table4[[#This Row],[violation_code]],Table2[[#All],[violation_code]:[category]],3,FALSE)</f>
        <v>1</v>
      </c>
      <c r="E3583">
        <v>349570</v>
      </c>
      <c r="F3583" s="4">
        <v>0.3833333333333333</v>
      </c>
      <c r="G3583">
        <v>408</v>
      </c>
      <c r="H3583" t="s">
        <v>23</v>
      </c>
      <c r="I3583" t="str">
        <f>CONCATENATE(Table4[[#This Row],[house_number]]," ",Table4[[#This Row],[street_name]], ", New York, NY")</f>
        <v>408 W 130th St, New York, NY</v>
      </c>
    </row>
    <row r="3584" spans="1:9" x14ac:dyDescent="0.25">
      <c r="A3584">
        <v>7097842301</v>
      </c>
      <c r="B3584" s="5">
        <v>41586</v>
      </c>
      <c r="C3584">
        <v>21</v>
      </c>
      <c r="D3584">
        <f>VLOOKUP(Table4[[#This Row],[violation_code]],Table2[[#All],[violation_code]:[category]],3,FALSE)</f>
        <v>1</v>
      </c>
      <c r="E3584">
        <v>349570</v>
      </c>
      <c r="F3584" s="4">
        <v>0.38194444444444442</v>
      </c>
      <c r="G3584" t="s">
        <v>50</v>
      </c>
      <c r="H3584" t="s">
        <v>23</v>
      </c>
      <c r="I3584" t="str">
        <f>CONCATENATE(Table4[[#This Row],[house_number]]," ",Table4[[#This Row],[street_name]], ", New York, NY")</f>
        <v>418-20 W 130th St, New York, NY</v>
      </c>
    </row>
    <row r="3585" spans="1:9" x14ac:dyDescent="0.25">
      <c r="A3585">
        <v>7097842830</v>
      </c>
      <c r="B3585" s="5">
        <v>41587</v>
      </c>
      <c r="C3585">
        <v>21</v>
      </c>
      <c r="D3585">
        <f>VLOOKUP(Table4[[#This Row],[violation_code]],Table2[[#All],[violation_code]:[category]],3,FALSE)</f>
        <v>1</v>
      </c>
      <c r="E3585">
        <v>349570</v>
      </c>
      <c r="F3585" s="4">
        <v>0.2986111111111111</v>
      </c>
      <c r="G3585">
        <v>865</v>
      </c>
      <c r="H3585" t="s">
        <v>14</v>
      </c>
      <c r="I3585" t="str">
        <f>CONCATENATE(Table4[[#This Row],[house_number]]," ",Table4[[#This Row],[street_name]], ", New York, NY")</f>
        <v>865 Columbus Ave, New York, NY</v>
      </c>
    </row>
    <row r="3586" spans="1:9" x14ac:dyDescent="0.25">
      <c r="A3586">
        <v>7097842799</v>
      </c>
      <c r="B3586" s="5">
        <v>41587</v>
      </c>
      <c r="C3586">
        <v>20</v>
      </c>
      <c r="D3586">
        <f>VLOOKUP(Table4[[#This Row],[violation_code]],Table2[[#All],[violation_code]:[category]],3,FALSE)</f>
        <v>2</v>
      </c>
      <c r="E3586">
        <v>349570</v>
      </c>
      <c r="F3586" s="4">
        <v>0.28194444444444444</v>
      </c>
      <c r="G3586">
        <v>251</v>
      </c>
      <c r="H3586" t="s">
        <v>245</v>
      </c>
      <c r="I3586" t="str">
        <f>CONCATENATE(Table4[[#This Row],[house_number]]," ",Table4[[#This Row],[street_name]], ", New York, NY")</f>
        <v>251 W 100th St, New York, NY</v>
      </c>
    </row>
    <row r="3587" spans="1:9" x14ac:dyDescent="0.25">
      <c r="A3587">
        <v>7097842787</v>
      </c>
      <c r="B3587" s="5">
        <v>41587</v>
      </c>
      <c r="C3587">
        <v>21</v>
      </c>
      <c r="D3587">
        <f>VLOOKUP(Table4[[#This Row],[violation_code]],Table2[[#All],[violation_code]:[category]],3,FALSE)</f>
        <v>1</v>
      </c>
      <c r="E3587">
        <v>349570</v>
      </c>
      <c r="F3587" s="4">
        <v>0.27847222222222223</v>
      </c>
      <c r="G3587">
        <v>845</v>
      </c>
      <c r="H3587" t="s">
        <v>14</v>
      </c>
      <c r="I3587" t="str">
        <f>CONCATENATE(Table4[[#This Row],[house_number]]," ",Table4[[#This Row],[street_name]], ", New York, NY")</f>
        <v>845 Columbus Ave, New York, NY</v>
      </c>
    </row>
    <row r="3588" spans="1:9" x14ac:dyDescent="0.25">
      <c r="A3588">
        <v>7097842775</v>
      </c>
      <c r="B3588" s="5">
        <v>41587</v>
      </c>
      <c r="C3588">
        <v>21</v>
      </c>
      <c r="D3588">
        <f>VLOOKUP(Table4[[#This Row],[violation_code]],Table2[[#All],[violation_code]:[category]],3,FALSE)</f>
        <v>1</v>
      </c>
      <c r="E3588">
        <v>349570</v>
      </c>
      <c r="F3588" s="4">
        <v>0.27708333333333335</v>
      </c>
      <c r="G3588">
        <v>865</v>
      </c>
      <c r="H3588" t="s">
        <v>14</v>
      </c>
      <c r="I3588" t="str">
        <f>CONCATENATE(Table4[[#This Row],[house_number]]," ",Table4[[#This Row],[street_name]], ", New York, NY")</f>
        <v>865 Columbus Ave, New York, NY</v>
      </c>
    </row>
    <row r="3589" spans="1:9" x14ac:dyDescent="0.25">
      <c r="A3589">
        <v>7097842763</v>
      </c>
      <c r="B3589" s="5">
        <v>41587</v>
      </c>
      <c r="C3589">
        <v>21</v>
      </c>
      <c r="D3589">
        <f>VLOOKUP(Table4[[#This Row],[violation_code]],Table2[[#All],[violation_code]:[category]],3,FALSE)</f>
        <v>1</v>
      </c>
      <c r="E3589">
        <v>349570</v>
      </c>
      <c r="F3589" s="4">
        <v>0.27638888888888885</v>
      </c>
      <c r="G3589">
        <v>845</v>
      </c>
      <c r="H3589" t="s">
        <v>14</v>
      </c>
      <c r="I3589" t="str">
        <f>CONCATENATE(Table4[[#This Row],[house_number]]," ",Table4[[#This Row],[street_name]], ", New York, NY")</f>
        <v>845 Columbus Ave, New York, NY</v>
      </c>
    </row>
    <row r="3590" spans="1:9" x14ac:dyDescent="0.25">
      <c r="A3590">
        <v>7097842751</v>
      </c>
      <c r="B3590" s="5">
        <v>41587</v>
      </c>
      <c r="C3590">
        <v>21</v>
      </c>
      <c r="D3590">
        <f>VLOOKUP(Table4[[#This Row],[violation_code]],Table2[[#All],[violation_code]:[category]],3,FALSE)</f>
        <v>1</v>
      </c>
      <c r="E3590">
        <v>349570</v>
      </c>
      <c r="F3590" s="4">
        <v>0.27499999999999997</v>
      </c>
      <c r="G3590">
        <v>885</v>
      </c>
      <c r="H3590" t="s">
        <v>14</v>
      </c>
      <c r="I3590" t="str">
        <f>CONCATENATE(Table4[[#This Row],[house_number]]," ",Table4[[#This Row],[street_name]], ", New York, NY")</f>
        <v>885 Columbus Ave, New York, NY</v>
      </c>
    </row>
    <row r="3591" spans="1:9" x14ac:dyDescent="0.25">
      <c r="A3591">
        <v>7097843238</v>
      </c>
      <c r="B3591" s="5">
        <v>41587</v>
      </c>
      <c r="C3591">
        <v>71</v>
      </c>
      <c r="D3591">
        <f>VLOOKUP(Table4[[#This Row],[violation_code]],Table2[[#All],[violation_code]:[category]],3,FALSE)</f>
        <v>5</v>
      </c>
      <c r="E3591">
        <v>349570</v>
      </c>
      <c r="F3591" s="4">
        <v>0.51874999999999993</v>
      </c>
      <c r="G3591">
        <v>3893</v>
      </c>
      <c r="H3591" t="s">
        <v>17</v>
      </c>
      <c r="I3591" t="str">
        <f>CONCATENATE(Table4[[#This Row],[house_number]]," ",Table4[[#This Row],[street_name]], ", New York, NY")</f>
        <v>3893 Broadway, New York, NY</v>
      </c>
    </row>
    <row r="3592" spans="1:9" x14ac:dyDescent="0.25">
      <c r="A3592">
        <v>7097843226</v>
      </c>
      <c r="B3592" s="5">
        <v>41587</v>
      </c>
      <c r="C3592">
        <v>19</v>
      </c>
      <c r="D3592">
        <f>VLOOKUP(Table4[[#This Row],[violation_code]],Table2[[#All],[violation_code]:[category]],3,FALSE)</f>
        <v>2</v>
      </c>
      <c r="E3592">
        <v>349570</v>
      </c>
      <c r="F3592" s="4">
        <v>0.51597222222222217</v>
      </c>
      <c r="G3592">
        <v>4009</v>
      </c>
      <c r="H3592" t="s">
        <v>17</v>
      </c>
      <c r="I3592" t="str">
        <f>CONCATENATE(Table4[[#This Row],[house_number]]," ",Table4[[#This Row],[street_name]], ", New York, NY")</f>
        <v>4009 Broadway, New York, NY</v>
      </c>
    </row>
    <row r="3593" spans="1:9" x14ac:dyDescent="0.25">
      <c r="A3593">
        <v>7097843184</v>
      </c>
      <c r="B3593" s="5">
        <v>41587</v>
      </c>
      <c r="C3593">
        <v>46</v>
      </c>
      <c r="D3593">
        <f>VLOOKUP(Table4[[#This Row],[violation_code]],Table2[[#All],[violation_code]:[category]],3,FALSE)</f>
        <v>3</v>
      </c>
      <c r="E3593">
        <v>349570</v>
      </c>
      <c r="F3593" s="4">
        <v>0.49861111111111112</v>
      </c>
      <c r="G3593">
        <v>1487</v>
      </c>
      <c r="H3593" t="s">
        <v>67</v>
      </c>
      <c r="I3593" t="str">
        <f>CONCATENATE(Table4[[#This Row],[house_number]]," ",Table4[[#This Row],[street_name]], ", New York, NY")</f>
        <v>1487 St Nicholas Ave, New York, NY</v>
      </c>
    </row>
    <row r="3594" spans="1:9" x14ac:dyDescent="0.25">
      <c r="A3594">
        <v>7097843172</v>
      </c>
      <c r="B3594" s="5">
        <v>41587</v>
      </c>
      <c r="C3594">
        <v>19</v>
      </c>
      <c r="D3594">
        <f>VLOOKUP(Table4[[#This Row],[violation_code]],Table2[[#All],[violation_code]:[category]],3,FALSE)</f>
        <v>2</v>
      </c>
      <c r="E3594">
        <v>349570</v>
      </c>
      <c r="F3594" s="4">
        <v>0.49027777777777781</v>
      </c>
      <c r="G3594">
        <v>410</v>
      </c>
      <c r="H3594" t="s">
        <v>67</v>
      </c>
      <c r="I3594" t="str">
        <f>CONCATENATE(Table4[[#This Row],[house_number]]," ",Table4[[#This Row],[street_name]], ", New York, NY")</f>
        <v>410 St Nicholas Ave, New York, NY</v>
      </c>
    </row>
    <row r="3595" spans="1:9" x14ac:dyDescent="0.25">
      <c r="A3595">
        <v>7097843160</v>
      </c>
      <c r="B3595" s="5">
        <v>41587</v>
      </c>
      <c r="C3595">
        <v>17</v>
      </c>
      <c r="D3595">
        <f>VLOOKUP(Table4[[#This Row],[violation_code]],Table2[[#All],[violation_code]:[category]],3,FALSE)</f>
        <v>2</v>
      </c>
      <c r="E3595">
        <v>349570</v>
      </c>
      <c r="F3595" s="4">
        <v>0.48333333333333334</v>
      </c>
      <c r="G3595">
        <v>215</v>
      </c>
      <c r="H3595" t="s">
        <v>69</v>
      </c>
      <c r="I3595" t="str">
        <f>CONCATENATE(Table4[[#This Row],[house_number]]," ",Table4[[#This Row],[street_name]], ", New York, NY")</f>
        <v>215 W 125th St, New York, NY</v>
      </c>
    </row>
    <row r="3596" spans="1:9" x14ac:dyDescent="0.25">
      <c r="A3596">
        <v>7097843135</v>
      </c>
      <c r="B3596" s="5">
        <v>41587</v>
      </c>
      <c r="C3596">
        <v>38</v>
      </c>
      <c r="D3596">
        <f>VLOOKUP(Table4[[#This Row],[violation_code]],Table2[[#All],[violation_code]:[category]],3,FALSE)</f>
        <v>5</v>
      </c>
      <c r="E3596">
        <v>349570</v>
      </c>
      <c r="F3596" s="4">
        <v>0.44305555555555554</v>
      </c>
      <c r="G3596">
        <v>587</v>
      </c>
      <c r="H3596" t="s">
        <v>62</v>
      </c>
      <c r="I3596" t="str">
        <f>CONCATENATE(Table4[[#This Row],[house_number]]," ",Table4[[#This Row],[street_name]], ", New York, NY")</f>
        <v>587 Lenox Ave, New York, NY</v>
      </c>
    </row>
    <row r="3597" spans="1:9" x14ac:dyDescent="0.25">
      <c r="A3597">
        <v>7097843068</v>
      </c>
      <c r="B3597" s="5">
        <v>41587</v>
      </c>
      <c r="C3597">
        <v>19</v>
      </c>
      <c r="D3597">
        <f>VLOOKUP(Table4[[#This Row],[violation_code]],Table2[[#All],[violation_code]:[category]],3,FALSE)</f>
        <v>2</v>
      </c>
      <c r="E3597">
        <v>349570</v>
      </c>
      <c r="F3597" s="4">
        <v>0.34652777777777777</v>
      </c>
      <c r="G3597">
        <v>527</v>
      </c>
      <c r="H3597" t="s">
        <v>62</v>
      </c>
      <c r="I3597" t="str">
        <f>CONCATENATE(Table4[[#This Row],[house_number]]," ",Table4[[#This Row],[street_name]], ", New York, NY")</f>
        <v>527 Lenox Ave, New York, NY</v>
      </c>
    </row>
    <row r="3598" spans="1:9" x14ac:dyDescent="0.25">
      <c r="A3598">
        <v>7097843056</v>
      </c>
      <c r="B3598" s="5">
        <v>41587</v>
      </c>
      <c r="C3598">
        <v>21</v>
      </c>
      <c r="D3598">
        <f>VLOOKUP(Table4[[#This Row],[violation_code]],Table2[[#All],[violation_code]:[category]],3,FALSE)</f>
        <v>1</v>
      </c>
      <c r="E3598">
        <v>349570</v>
      </c>
      <c r="F3598" s="4">
        <v>0.34375</v>
      </c>
      <c r="G3598">
        <v>2495</v>
      </c>
      <c r="H3598" t="s">
        <v>90</v>
      </c>
      <c r="I3598" t="str">
        <f>CONCATENATE(Table4[[#This Row],[house_number]]," ",Table4[[#This Row],[street_name]], ", New York, NY")</f>
        <v>2495 Adam Clayton Powell, New York, NY</v>
      </c>
    </row>
    <row r="3599" spans="1:9" x14ac:dyDescent="0.25">
      <c r="A3599">
        <v>7097843044</v>
      </c>
      <c r="B3599" s="5">
        <v>41587</v>
      </c>
      <c r="C3599">
        <v>21</v>
      </c>
      <c r="D3599">
        <f>VLOOKUP(Table4[[#This Row],[violation_code]],Table2[[#All],[violation_code]:[category]],3,FALSE)</f>
        <v>1</v>
      </c>
      <c r="E3599">
        <v>349570</v>
      </c>
      <c r="F3599" s="4">
        <v>0.3430555555555555</v>
      </c>
      <c r="G3599">
        <v>2493</v>
      </c>
      <c r="H3599" t="s">
        <v>90</v>
      </c>
      <c r="I3599" t="str">
        <f>CONCATENATE(Table4[[#This Row],[house_number]]," ",Table4[[#This Row],[street_name]], ", New York, NY")</f>
        <v>2493 Adam Clayton Powell, New York, NY</v>
      </c>
    </row>
    <row r="3600" spans="1:9" x14ac:dyDescent="0.25">
      <c r="A3600">
        <v>7097843032</v>
      </c>
      <c r="B3600" s="5">
        <v>41587</v>
      </c>
      <c r="C3600">
        <v>21</v>
      </c>
      <c r="D3600">
        <f>VLOOKUP(Table4[[#This Row],[violation_code]],Table2[[#All],[violation_code]:[category]],3,FALSE)</f>
        <v>1</v>
      </c>
      <c r="E3600">
        <v>349570</v>
      </c>
      <c r="F3600" s="4">
        <v>0.34236111111111112</v>
      </c>
      <c r="G3600">
        <v>2493</v>
      </c>
      <c r="H3600" t="s">
        <v>90</v>
      </c>
      <c r="I3600" t="str">
        <f>CONCATENATE(Table4[[#This Row],[house_number]]," ",Table4[[#This Row],[street_name]], ", New York, NY")</f>
        <v>2493 Adam Clayton Powell, New York, NY</v>
      </c>
    </row>
    <row r="3601" spans="1:9" x14ac:dyDescent="0.25">
      <c r="A3601">
        <v>7097843020</v>
      </c>
      <c r="B3601" s="5">
        <v>41587</v>
      </c>
      <c r="C3601">
        <v>21</v>
      </c>
      <c r="D3601">
        <f>VLOOKUP(Table4[[#This Row],[violation_code]],Table2[[#All],[violation_code]:[category]],3,FALSE)</f>
        <v>1</v>
      </c>
      <c r="E3601">
        <v>349570</v>
      </c>
      <c r="F3601" s="4">
        <v>0.34166666666666662</v>
      </c>
      <c r="G3601">
        <v>2482</v>
      </c>
      <c r="H3601" t="s">
        <v>90</v>
      </c>
      <c r="I3601" t="str">
        <f>CONCATENATE(Table4[[#This Row],[house_number]]," ",Table4[[#This Row],[street_name]], ", New York, NY")</f>
        <v>2482 Adam Clayton Powell, New York, NY</v>
      </c>
    </row>
    <row r="3602" spans="1:9" x14ac:dyDescent="0.25">
      <c r="A3602">
        <v>7097842994</v>
      </c>
      <c r="B3602" s="5">
        <v>41587</v>
      </c>
      <c r="C3602">
        <v>21</v>
      </c>
      <c r="D3602">
        <f>VLOOKUP(Table4[[#This Row],[violation_code]],Table2[[#All],[violation_code]:[category]],3,FALSE)</f>
        <v>1</v>
      </c>
      <c r="E3602">
        <v>349570</v>
      </c>
      <c r="F3602" s="4">
        <v>0.33819444444444446</v>
      </c>
      <c r="G3602">
        <v>2363</v>
      </c>
      <c r="H3602" t="s">
        <v>90</v>
      </c>
      <c r="I3602" t="str">
        <f>CONCATENATE(Table4[[#This Row],[house_number]]," ",Table4[[#This Row],[street_name]], ", New York, NY")</f>
        <v>2363 Adam Clayton Powell, New York, NY</v>
      </c>
    </row>
    <row r="3603" spans="1:9" x14ac:dyDescent="0.25">
      <c r="A3603">
        <v>7097842982</v>
      </c>
      <c r="B3603" s="5">
        <v>41587</v>
      </c>
      <c r="C3603">
        <v>21</v>
      </c>
      <c r="D3603">
        <f>VLOOKUP(Table4[[#This Row],[violation_code]],Table2[[#All],[violation_code]:[category]],3,FALSE)</f>
        <v>1</v>
      </c>
      <c r="E3603">
        <v>349570</v>
      </c>
      <c r="F3603" s="4">
        <v>0.33749999999999997</v>
      </c>
      <c r="G3603">
        <v>2363</v>
      </c>
      <c r="H3603" t="s">
        <v>90</v>
      </c>
      <c r="I3603" t="str">
        <f>CONCATENATE(Table4[[#This Row],[house_number]]," ",Table4[[#This Row],[street_name]], ", New York, NY")</f>
        <v>2363 Adam Clayton Powell, New York, NY</v>
      </c>
    </row>
    <row r="3604" spans="1:9" x14ac:dyDescent="0.25">
      <c r="A3604">
        <v>7097842957</v>
      </c>
      <c r="B3604" s="5">
        <v>41587</v>
      </c>
      <c r="C3604">
        <v>21</v>
      </c>
      <c r="D3604">
        <f>VLOOKUP(Table4[[#This Row],[violation_code]],Table2[[#All],[violation_code]:[category]],3,FALSE)</f>
        <v>1</v>
      </c>
      <c r="E3604">
        <v>349570</v>
      </c>
      <c r="F3604" s="4">
        <v>0.32430555555555557</v>
      </c>
      <c r="G3604">
        <v>556</v>
      </c>
      <c r="H3604" t="s">
        <v>74</v>
      </c>
      <c r="I3604" t="str">
        <f>CONCATENATE(Table4[[#This Row],[house_number]]," ",Table4[[#This Row],[street_name]], ", New York, NY")</f>
        <v>556 W 114th St, New York, NY</v>
      </c>
    </row>
    <row r="3605" spans="1:9" x14ac:dyDescent="0.25">
      <c r="A3605">
        <v>7097842880</v>
      </c>
      <c r="B3605" s="5">
        <v>41587</v>
      </c>
      <c r="C3605">
        <v>46</v>
      </c>
      <c r="D3605">
        <f>VLOOKUP(Table4[[#This Row],[violation_code]],Table2[[#All],[violation_code]:[category]],3,FALSE)</f>
        <v>3</v>
      </c>
      <c r="E3605">
        <v>349570</v>
      </c>
      <c r="F3605" s="4">
        <v>0.30624999999999997</v>
      </c>
      <c r="G3605">
        <v>115</v>
      </c>
      <c r="H3605" t="s">
        <v>204</v>
      </c>
      <c r="I3605" t="str">
        <f>CONCATENATE(Table4[[#This Row],[house_number]]," ",Table4[[#This Row],[street_name]], ", New York, NY")</f>
        <v>115 W 86th St, New York, NY</v>
      </c>
    </row>
    <row r="3606" spans="1:9" x14ac:dyDescent="0.25">
      <c r="A3606">
        <v>7097842854</v>
      </c>
      <c r="B3606" s="5">
        <v>41587</v>
      </c>
      <c r="C3606">
        <v>21</v>
      </c>
      <c r="D3606">
        <f>VLOOKUP(Table4[[#This Row],[violation_code]],Table2[[#All],[violation_code]:[category]],3,FALSE)</f>
        <v>1</v>
      </c>
      <c r="E3606">
        <v>349570</v>
      </c>
      <c r="F3606" s="4">
        <v>0.3</v>
      </c>
      <c r="G3606">
        <v>826</v>
      </c>
      <c r="H3606" t="s">
        <v>14</v>
      </c>
      <c r="I3606" t="str">
        <f>CONCATENATE(Table4[[#This Row],[house_number]]," ",Table4[[#This Row],[street_name]], ", New York, NY")</f>
        <v>826 Columbus Ave, New York, NY</v>
      </c>
    </row>
    <row r="3607" spans="1:9" x14ac:dyDescent="0.25">
      <c r="A3607">
        <v>7097842842</v>
      </c>
      <c r="B3607" s="5">
        <v>41587</v>
      </c>
      <c r="C3607">
        <v>21</v>
      </c>
      <c r="D3607">
        <f>VLOOKUP(Table4[[#This Row],[violation_code]],Table2[[#All],[violation_code]:[category]],3,FALSE)</f>
        <v>1</v>
      </c>
      <c r="E3607">
        <v>349570</v>
      </c>
      <c r="F3607" s="4">
        <v>0.29930555555555555</v>
      </c>
      <c r="G3607">
        <v>826</v>
      </c>
      <c r="H3607" t="s">
        <v>14</v>
      </c>
      <c r="I3607" t="str">
        <f>CONCATENATE(Table4[[#This Row],[house_number]]," ",Table4[[#This Row],[street_name]], ", New York, NY")</f>
        <v>826 Columbus Ave, New York, NY</v>
      </c>
    </row>
    <row r="3608" spans="1:9" x14ac:dyDescent="0.25">
      <c r="A3608">
        <v>7097843240</v>
      </c>
      <c r="B3608" s="5">
        <v>41587</v>
      </c>
      <c r="C3608">
        <v>19</v>
      </c>
      <c r="D3608">
        <f>VLOOKUP(Table4[[#This Row],[violation_code]],Table2[[#All],[violation_code]:[category]],3,FALSE)</f>
        <v>2</v>
      </c>
      <c r="E3608">
        <v>349570</v>
      </c>
      <c r="F3608" s="4">
        <v>0.52222222222222225</v>
      </c>
      <c r="G3608">
        <v>3579</v>
      </c>
      <c r="H3608" t="s">
        <v>17</v>
      </c>
      <c r="I3608" t="str">
        <f>CONCATENATE(Table4[[#This Row],[house_number]]," ",Table4[[#This Row],[street_name]], ", New York, NY")</f>
        <v>3579 Broadway, New York, NY</v>
      </c>
    </row>
    <row r="3609" spans="1:9" x14ac:dyDescent="0.25">
      <c r="A3609">
        <v>7097843214</v>
      </c>
      <c r="B3609" s="5">
        <v>41587</v>
      </c>
      <c r="C3609">
        <v>46</v>
      </c>
      <c r="D3609">
        <f>VLOOKUP(Table4[[#This Row],[violation_code]],Table2[[#All],[violation_code]:[category]],3,FALSE)</f>
        <v>3</v>
      </c>
      <c r="E3609">
        <v>349570</v>
      </c>
      <c r="F3609" s="4">
        <v>0.50972222222222219</v>
      </c>
      <c r="G3609">
        <v>1370</v>
      </c>
      <c r="H3609" t="s">
        <v>67</v>
      </c>
      <c r="I3609" t="str">
        <f>CONCATENATE(Table4[[#This Row],[house_number]]," ",Table4[[#This Row],[street_name]], ", New York, NY")</f>
        <v>1370 St Nicholas Ave, New York, NY</v>
      </c>
    </row>
    <row r="3610" spans="1:9" x14ac:dyDescent="0.25">
      <c r="A3610">
        <v>7097843202</v>
      </c>
      <c r="B3610" s="5">
        <v>41587</v>
      </c>
      <c r="C3610">
        <v>46</v>
      </c>
      <c r="D3610">
        <f>VLOOKUP(Table4[[#This Row],[violation_code]],Table2[[#All],[violation_code]:[category]],3,FALSE)</f>
        <v>3</v>
      </c>
      <c r="E3610">
        <v>349570</v>
      </c>
      <c r="F3610" s="4">
        <v>0.50902777777777775</v>
      </c>
      <c r="G3610">
        <v>1370</v>
      </c>
      <c r="H3610" t="s">
        <v>67</v>
      </c>
      <c r="I3610" t="str">
        <f>CONCATENATE(Table4[[#This Row],[house_number]]," ",Table4[[#This Row],[street_name]], ", New York, NY")</f>
        <v>1370 St Nicholas Ave, New York, NY</v>
      </c>
    </row>
    <row r="3611" spans="1:9" x14ac:dyDescent="0.25">
      <c r="A3611">
        <v>7097843196</v>
      </c>
      <c r="B3611" s="5">
        <v>41587</v>
      </c>
      <c r="C3611">
        <v>19</v>
      </c>
      <c r="D3611">
        <f>VLOOKUP(Table4[[#This Row],[violation_code]],Table2[[#All],[violation_code]:[category]],3,FALSE)</f>
        <v>2</v>
      </c>
      <c r="E3611">
        <v>349570</v>
      </c>
      <c r="F3611" s="4">
        <v>0.50763888888888886</v>
      </c>
      <c r="G3611">
        <v>1380</v>
      </c>
      <c r="H3611" t="s">
        <v>67</v>
      </c>
      <c r="I3611" t="str">
        <f>CONCATENATE(Table4[[#This Row],[house_number]]," ",Table4[[#This Row],[street_name]], ", New York, NY")</f>
        <v>1380 St Nicholas Ave, New York, NY</v>
      </c>
    </row>
    <row r="3612" spans="1:9" x14ac:dyDescent="0.25">
      <c r="A3612">
        <v>7097843159</v>
      </c>
      <c r="B3612" s="5">
        <v>41587</v>
      </c>
      <c r="C3612">
        <v>38</v>
      </c>
      <c r="D3612">
        <f>VLOOKUP(Table4[[#This Row],[violation_code]],Table2[[#All],[violation_code]:[category]],3,FALSE)</f>
        <v>5</v>
      </c>
      <c r="E3612">
        <v>349570</v>
      </c>
      <c r="F3612" s="4">
        <v>0.47361111111111115</v>
      </c>
      <c r="G3612">
        <v>596</v>
      </c>
      <c r="H3612" t="s">
        <v>62</v>
      </c>
      <c r="I3612" t="str">
        <f>CONCATENATE(Table4[[#This Row],[house_number]]," ",Table4[[#This Row],[street_name]], ", New York, NY")</f>
        <v>596 Lenox Ave, New York, NY</v>
      </c>
    </row>
    <row r="3613" spans="1:9" x14ac:dyDescent="0.25">
      <c r="A3613">
        <v>7097843123</v>
      </c>
      <c r="B3613" s="5">
        <v>41587</v>
      </c>
      <c r="C3613">
        <v>38</v>
      </c>
      <c r="D3613">
        <f>VLOOKUP(Table4[[#This Row],[violation_code]],Table2[[#All],[violation_code]:[category]],3,FALSE)</f>
        <v>5</v>
      </c>
      <c r="E3613">
        <v>349570</v>
      </c>
      <c r="F3613" s="4">
        <v>0.44236111111111115</v>
      </c>
      <c r="G3613">
        <v>619</v>
      </c>
      <c r="H3613" t="s">
        <v>62</v>
      </c>
      <c r="I3613" t="str">
        <f>CONCATENATE(Table4[[#This Row],[house_number]]," ",Table4[[#This Row],[street_name]], ", New York, NY")</f>
        <v>619 Lenox Ave, New York, NY</v>
      </c>
    </row>
    <row r="3614" spans="1:9" x14ac:dyDescent="0.25">
      <c r="A3614">
        <v>7097843100</v>
      </c>
      <c r="B3614" s="5">
        <v>41587</v>
      </c>
      <c r="C3614">
        <v>19</v>
      </c>
      <c r="D3614">
        <f>VLOOKUP(Table4[[#This Row],[violation_code]],Table2[[#All],[violation_code]:[category]],3,FALSE)</f>
        <v>2</v>
      </c>
      <c r="E3614">
        <v>349570</v>
      </c>
      <c r="F3614" s="4">
        <v>0.37777777777777777</v>
      </c>
      <c r="G3614">
        <v>1469</v>
      </c>
      <c r="H3614" t="s">
        <v>67</v>
      </c>
      <c r="I3614" t="str">
        <f>CONCATENATE(Table4[[#This Row],[house_number]]," ",Table4[[#This Row],[street_name]], ", New York, NY")</f>
        <v>1469 St Nicholas Ave, New York, NY</v>
      </c>
    </row>
    <row r="3615" spans="1:9" x14ac:dyDescent="0.25">
      <c r="A3615">
        <v>7097843093</v>
      </c>
      <c r="B3615" s="5">
        <v>41587</v>
      </c>
      <c r="C3615">
        <v>21</v>
      </c>
      <c r="D3615">
        <f>VLOOKUP(Table4[[#This Row],[violation_code]],Table2[[#All],[violation_code]:[category]],3,FALSE)</f>
        <v>1</v>
      </c>
      <c r="E3615">
        <v>349570</v>
      </c>
      <c r="F3615" s="4">
        <v>0.36458333333333331</v>
      </c>
      <c r="G3615">
        <v>994</v>
      </c>
      <c r="H3615" t="s">
        <v>16</v>
      </c>
      <c r="I3615" t="str">
        <f>CONCATENATE(Table4[[#This Row],[house_number]]," ",Table4[[#This Row],[street_name]], ", New York, NY")</f>
        <v>994 Amsterdam Ave, New York, NY</v>
      </c>
    </row>
    <row r="3616" spans="1:9" x14ac:dyDescent="0.25">
      <c r="A3616">
        <v>7097843081</v>
      </c>
      <c r="B3616" s="5">
        <v>41587</v>
      </c>
      <c r="C3616">
        <v>21</v>
      </c>
      <c r="D3616">
        <f>VLOOKUP(Table4[[#This Row],[violation_code]],Table2[[#All],[violation_code]:[category]],3,FALSE)</f>
        <v>1</v>
      </c>
      <c r="E3616">
        <v>349570</v>
      </c>
      <c r="F3616" s="4">
        <v>0.36249999999999999</v>
      </c>
      <c r="G3616" t="s">
        <v>183</v>
      </c>
      <c r="H3616" t="s">
        <v>16</v>
      </c>
      <c r="I3616" t="str">
        <f>CONCATENATE(Table4[[#This Row],[house_number]]," ",Table4[[#This Row],[street_name]], ", New York, NY")</f>
        <v>868-870 Amsterdam Ave, New York, NY</v>
      </c>
    </row>
    <row r="3617" spans="1:9" x14ac:dyDescent="0.25">
      <c r="A3617">
        <v>7097843070</v>
      </c>
      <c r="B3617" s="5">
        <v>41587</v>
      </c>
      <c r="C3617">
        <v>21</v>
      </c>
      <c r="D3617">
        <f>VLOOKUP(Table4[[#This Row],[violation_code]],Table2[[#All],[violation_code]:[category]],3,FALSE)</f>
        <v>1</v>
      </c>
      <c r="E3617">
        <v>349570</v>
      </c>
      <c r="F3617" s="4">
        <v>0.36180555555555555</v>
      </c>
      <c r="G3617">
        <v>890</v>
      </c>
      <c r="H3617" t="s">
        <v>16</v>
      </c>
      <c r="I3617" t="str">
        <f>CONCATENATE(Table4[[#This Row],[house_number]]," ",Table4[[#This Row],[street_name]], ", New York, NY")</f>
        <v>890 Amsterdam Ave, New York, NY</v>
      </c>
    </row>
    <row r="3618" spans="1:9" x14ac:dyDescent="0.25">
      <c r="A3618">
        <v>7097843019</v>
      </c>
      <c r="B3618" s="5">
        <v>41587</v>
      </c>
      <c r="C3618">
        <v>21</v>
      </c>
      <c r="D3618">
        <f>VLOOKUP(Table4[[#This Row],[violation_code]],Table2[[#All],[violation_code]:[category]],3,FALSE)</f>
        <v>1</v>
      </c>
      <c r="E3618">
        <v>349570</v>
      </c>
      <c r="F3618" s="4">
        <v>0.34097222222222223</v>
      </c>
      <c r="G3618">
        <v>2473</v>
      </c>
      <c r="H3618" t="s">
        <v>90</v>
      </c>
      <c r="I3618" t="str">
        <f>CONCATENATE(Table4[[#This Row],[house_number]]," ",Table4[[#This Row],[street_name]], ", New York, NY")</f>
        <v>2473 Adam Clayton Powell, New York, NY</v>
      </c>
    </row>
    <row r="3619" spans="1:9" x14ac:dyDescent="0.25">
      <c r="A3619">
        <v>7097843007</v>
      </c>
      <c r="B3619" s="5">
        <v>41587</v>
      </c>
      <c r="C3619">
        <v>21</v>
      </c>
      <c r="D3619">
        <f>VLOOKUP(Table4[[#This Row],[violation_code]],Table2[[#All],[violation_code]:[category]],3,FALSE)</f>
        <v>1</v>
      </c>
      <c r="E3619">
        <v>349570</v>
      </c>
      <c r="F3619" s="4">
        <v>0.33958333333333335</v>
      </c>
      <c r="G3619">
        <v>2364</v>
      </c>
      <c r="H3619" t="s">
        <v>90</v>
      </c>
      <c r="I3619" t="str">
        <f>CONCATENATE(Table4[[#This Row],[house_number]]," ",Table4[[#This Row],[street_name]], ", New York, NY")</f>
        <v>2364 Adam Clayton Powell, New York, NY</v>
      </c>
    </row>
    <row r="3620" spans="1:9" x14ac:dyDescent="0.25">
      <c r="A3620">
        <v>7097842970</v>
      </c>
      <c r="B3620" s="5">
        <v>41587</v>
      </c>
      <c r="C3620">
        <v>21</v>
      </c>
      <c r="D3620">
        <f>VLOOKUP(Table4[[#This Row],[violation_code]],Table2[[#All],[violation_code]:[category]],3,FALSE)</f>
        <v>1</v>
      </c>
      <c r="E3620">
        <v>349570</v>
      </c>
      <c r="F3620" s="4">
        <v>0.33749999999999997</v>
      </c>
      <c r="G3620">
        <v>2363</v>
      </c>
      <c r="H3620" t="s">
        <v>90</v>
      </c>
      <c r="I3620" t="str">
        <f>CONCATENATE(Table4[[#This Row],[house_number]]," ",Table4[[#This Row],[street_name]], ", New York, NY")</f>
        <v>2363 Adam Clayton Powell, New York, NY</v>
      </c>
    </row>
    <row r="3621" spans="1:9" x14ac:dyDescent="0.25">
      <c r="A3621">
        <v>7097842969</v>
      </c>
      <c r="B3621" s="5">
        <v>41587</v>
      </c>
      <c r="C3621">
        <v>21</v>
      </c>
      <c r="D3621">
        <f>VLOOKUP(Table4[[#This Row],[violation_code]],Table2[[#All],[violation_code]:[category]],3,FALSE)</f>
        <v>1</v>
      </c>
      <c r="E3621">
        <v>349570</v>
      </c>
      <c r="F3621" s="4">
        <v>0.32569444444444445</v>
      </c>
      <c r="G3621">
        <v>556</v>
      </c>
      <c r="H3621" t="s">
        <v>74</v>
      </c>
      <c r="I3621" t="str">
        <f>CONCATENATE(Table4[[#This Row],[house_number]]," ",Table4[[#This Row],[street_name]], ", New York, NY")</f>
        <v>556 W 114th St, New York, NY</v>
      </c>
    </row>
    <row r="3622" spans="1:9" x14ac:dyDescent="0.25">
      <c r="A3622">
        <v>7097842945</v>
      </c>
      <c r="B3622" s="5">
        <v>41587</v>
      </c>
      <c r="C3622">
        <v>21</v>
      </c>
      <c r="D3622">
        <f>VLOOKUP(Table4[[#This Row],[violation_code]],Table2[[#All],[violation_code]:[category]],3,FALSE)</f>
        <v>1</v>
      </c>
      <c r="E3622">
        <v>349570</v>
      </c>
      <c r="F3622" s="4">
        <v>0.32361111111111113</v>
      </c>
      <c r="G3622">
        <v>556</v>
      </c>
      <c r="H3622" t="s">
        <v>17</v>
      </c>
      <c r="I3622" t="str">
        <f>CONCATENATE(Table4[[#This Row],[house_number]]," ",Table4[[#This Row],[street_name]], ", New York, NY")</f>
        <v>556 Broadway, New York, NY</v>
      </c>
    </row>
    <row r="3623" spans="1:9" x14ac:dyDescent="0.25">
      <c r="A3623">
        <v>7097842933</v>
      </c>
      <c r="B3623" s="5">
        <v>41587</v>
      </c>
      <c r="C3623">
        <v>16</v>
      </c>
      <c r="D3623">
        <f>VLOOKUP(Table4[[#This Row],[violation_code]],Table2[[#All],[violation_code]:[category]],3,FALSE)</f>
        <v>2</v>
      </c>
      <c r="E3623">
        <v>349570</v>
      </c>
      <c r="F3623" s="4">
        <v>0.3215277777777778</v>
      </c>
      <c r="G3623">
        <v>2828</v>
      </c>
      <c r="H3623" t="s">
        <v>17</v>
      </c>
      <c r="I3623" t="str">
        <f>CONCATENATE(Table4[[#This Row],[house_number]]," ",Table4[[#This Row],[street_name]], ", New York, NY")</f>
        <v>2828 Broadway, New York, NY</v>
      </c>
    </row>
    <row r="3624" spans="1:9" x14ac:dyDescent="0.25">
      <c r="A3624">
        <v>7097842910</v>
      </c>
      <c r="B3624" s="5">
        <v>41587</v>
      </c>
      <c r="C3624">
        <v>21</v>
      </c>
      <c r="D3624">
        <f>VLOOKUP(Table4[[#This Row],[violation_code]],Table2[[#All],[violation_code]:[category]],3,FALSE)</f>
        <v>1</v>
      </c>
      <c r="E3624">
        <v>349570</v>
      </c>
      <c r="F3624" s="4">
        <v>0.31875000000000003</v>
      </c>
      <c r="G3624">
        <v>2724</v>
      </c>
      <c r="H3624" t="s">
        <v>17</v>
      </c>
      <c r="I3624" t="str">
        <f>CONCATENATE(Table4[[#This Row],[house_number]]," ",Table4[[#This Row],[street_name]], ", New York, NY")</f>
        <v>2724 Broadway, New York, NY</v>
      </c>
    </row>
    <row r="3625" spans="1:9" x14ac:dyDescent="0.25">
      <c r="A3625">
        <v>7097842908</v>
      </c>
      <c r="B3625" s="5">
        <v>41587</v>
      </c>
      <c r="C3625">
        <v>21</v>
      </c>
      <c r="D3625">
        <f>VLOOKUP(Table4[[#This Row],[violation_code]],Table2[[#All],[violation_code]:[category]],3,FALSE)</f>
        <v>1</v>
      </c>
      <c r="E3625">
        <v>349570</v>
      </c>
      <c r="F3625" s="4">
        <v>0.31666666666666665</v>
      </c>
      <c r="G3625">
        <v>2628</v>
      </c>
      <c r="H3625" t="s">
        <v>17</v>
      </c>
      <c r="I3625" t="str">
        <f>CONCATENATE(Table4[[#This Row],[house_number]]," ",Table4[[#This Row],[street_name]], ", New York, NY")</f>
        <v>2628 Broadway, New York, NY</v>
      </c>
    </row>
    <row r="3626" spans="1:9" x14ac:dyDescent="0.25">
      <c r="A3626">
        <v>7097842891</v>
      </c>
      <c r="B3626" s="5">
        <v>41587</v>
      </c>
      <c r="C3626">
        <v>19</v>
      </c>
      <c r="D3626">
        <f>VLOOKUP(Table4[[#This Row],[violation_code]],Table2[[#All],[violation_code]:[category]],3,FALSE)</f>
        <v>2</v>
      </c>
      <c r="E3626">
        <v>349570</v>
      </c>
      <c r="F3626" s="4">
        <v>0.31180555555555556</v>
      </c>
      <c r="G3626" t="s">
        <v>295</v>
      </c>
      <c r="H3626" t="s">
        <v>17</v>
      </c>
      <c r="I3626" t="str">
        <f>CONCATENATE(Table4[[#This Row],[house_number]]," ",Table4[[#This Row],[street_name]], ", New York, NY")</f>
        <v>2573-75 Broadway, New York, NY</v>
      </c>
    </row>
    <row r="3627" spans="1:9" x14ac:dyDescent="0.25">
      <c r="A3627">
        <v>7097842878</v>
      </c>
      <c r="B3627" s="5">
        <v>41587</v>
      </c>
      <c r="C3627">
        <v>19</v>
      </c>
      <c r="D3627">
        <f>VLOOKUP(Table4[[#This Row],[violation_code]],Table2[[#All],[violation_code]:[category]],3,FALSE)</f>
        <v>2</v>
      </c>
      <c r="E3627">
        <v>349570</v>
      </c>
      <c r="F3627" s="4">
        <v>0.30486111111111108</v>
      </c>
      <c r="G3627">
        <v>107</v>
      </c>
      <c r="H3627" t="s">
        <v>204</v>
      </c>
      <c r="I3627" t="str">
        <f>CONCATENATE(Table4[[#This Row],[house_number]]," ",Table4[[#This Row],[street_name]], ", New York, NY")</f>
        <v>107 W 86th St, New York, NY</v>
      </c>
    </row>
    <row r="3628" spans="1:9" x14ac:dyDescent="0.25">
      <c r="A3628">
        <v>7097842866</v>
      </c>
      <c r="B3628" s="5">
        <v>41587</v>
      </c>
      <c r="C3628">
        <v>10</v>
      </c>
      <c r="D3628">
        <f>VLOOKUP(Table4[[#This Row],[violation_code]],Table2[[#All],[violation_code]:[category]],3,FALSE)</f>
        <v>2</v>
      </c>
      <c r="E3628">
        <v>349570</v>
      </c>
      <c r="F3628" s="4">
        <v>0.3034722222222222</v>
      </c>
      <c r="G3628">
        <v>625</v>
      </c>
      <c r="H3628" t="s">
        <v>14</v>
      </c>
      <c r="I3628" t="str">
        <f>CONCATENATE(Table4[[#This Row],[house_number]]," ",Table4[[#This Row],[street_name]], ", New York, NY")</f>
        <v>625 Columbus Ave, New York, NY</v>
      </c>
    </row>
    <row r="3629" spans="1:9" x14ac:dyDescent="0.25">
      <c r="A3629">
        <v>7097842829</v>
      </c>
      <c r="B3629" s="5">
        <v>41587</v>
      </c>
      <c r="C3629">
        <v>21</v>
      </c>
      <c r="D3629">
        <f>VLOOKUP(Table4[[#This Row],[violation_code]],Table2[[#All],[violation_code]:[category]],3,FALSE)</f>
        <v>1</v>
      </c>
      <c r="E3629">
        <v>349570</v>
      </c>
      <c r="F3629" s="4">
        <v>0.29652777777777778</v>
      </c>
      <c r="G3629">
        <v>914</v>
      </c>
      <c r="H3629" t="s">
        <v>14</v>
      </c>
      <c r="I3629" t="str">
        <f>CONCATENATE(Table4[[#This Row],[house_number]]," ",Table4[[#This Row],[street_name]], ", New York, NY")</f>
        <v>914 Columbus Ave, New York, NY</v>
      </c>
    </row>
    <row r="3630" spans="1:9" x14ac:dyDescent="0.25">
      <c r="A3630">
        <v>7097842817</v>
      </c>
      <c r="B3630" s="5">
        <v>41587</v>
      </c>
      <c r="C3630">
        <v>10</v>
      </c>
      <c r="D3630">
        <f>VLOOKUP(Table4[[#This Row],[violation_code]],Table2[[#All],[violation_code]:[category]],3,FALSE)</f>
        <v>2</v>
      </c>
      <c r="E3630">
        <v>349570</v>
      </c>
      <c r="F3630" s="4">
        <v>0.29444444444444445</v>
      </c>
      <c r="G3630">
        <v>903</v>
      </c>
      <c r="H3630" t="s">
        <v>14</v>
      </c>
      <c r="I3630" t="str">
        <f>CONCATENATE(Table4[[#This Row],[house_number]]," ",Table4[[#This Row],[street_name]], ", New York, NY")</f>
        <v>903 Columbus Ave, New York, NY</v>
      </c>
    </row>
    <row r="3631" spans="1:9" x14ac:dyDescent="0.25">
      <c r="A3631">
        <v>7097842805</v>
      </c>
      <c r="B3631" s="5">
        <v>41587</v>
      </c>
      <c r="C3631">
        <v>19</v>
      </c>
      <c r="D3631">
        <f>VLOOKUP(Table4[[#This Row],[violation_code]],Table2[[#All],[violation_code]:[category]],3,FALSE)</f>
        <v>2</v>
      </c>
      <c r="E3631">
        <v>349570</v>
      </c>
      <c r="F3631" s="4">
        <v>0.29166666666666669</v>
      </c>
      <c r="G3631">
        <v>2635</v>
      </c>
      <c r="H3631" t="s">
        <v>17</v>
      </c>
      <c r="I3631" t="str">
        <f>CONCATENATE(Table4[[#This Row],[house_number]]," ",Table4[[#This Row],[street_name]], ", New York, NY")</f>
        <v>2635 Broadway, New York, NY</v>
      </c>
    </row>
    <row r="3632" spans="1:9" x14ac:dyDescent="0.25">
      <c r="A3632">
        <v>7297492437</v>
      </c>
      <c r="B3632" s="5">
        <v>41589</v>
      </c>
      <c r="C3632">
        <v>48</v>
      </c>
      <c r="D3632">
        <f>VLOOKUP(Table4[[#This Row],[violation_code]],Table2[[#All],[violation_code]:[category]],3,FALSE)</f>
        <v>3</v>
      </c>
      <c r="E3632">
        <v>349570</v>
      </c>
      <c r="F3632" s="4">
        <v>0.35416666666666669</v>
      </c>
      <c r="G3632">
        <v>2331</v>
      </c>
      <c r="H3632" t="s">
        <v>187</v>
      </c>
      <c r="I3632" t="str">
        <f>CONCATENATE(Table4[[#This Row],[house_number]]," ",Table4[[#This Row],[street_name]], ", New York, NY")</f>
        <v>2331 12th Ave, New York, NY</v>
      </c>
    </row>
    <row r="3633" spans="1:9" x14ac:dyDescent="0.25">
      <c r="A3633">
        <v>7297492425</v>
      </c>
      <c r="B3633" s="5">
        <v>41589</v>
      </c>
      <c r="C3633">
        <v>48</v>
      </c>
      <c r="D3633">
        <f>VLOOKUP(Table4[[#This Row],[violation_code]],Table2[[#All],[violation_code]:[category]],3,FALSE)</f>
        <v>3</v>
      </c>
      <c r="E3633">
        <v>349570</v>
      </c>
      <c r="F3633" s="4">
        <v>0.3520833333333333</v>
      </c>
      <c r="G3633">
        <v>2331</v>
      </c>
      <c r="H3633" t="s">
        <v>187</v>
      </c>
      <c r="I3633" t="str">
        <f>CONCATENATE(Table4[[#This Row],[house_number]]," ",Table4[[#This Row],[street_name]], ", New York, NY")</f>
        <v>2331 12th Ave, New York, NY</v>
      </c>
    </row>
    <row r="3634" spans="1:9" x14ac:dyDescent="0.25">
      <c r="A3634">
        <v>7297492360</v>
      </c>
      <c r="B3634" s="5">
        <v>41589</v>
      </c>
      <c r="C3634">
        <v>19</v>
      </c>
      <c r="D3634">
        <f>VLOOKUP(Table4[[#This Row],[violation_code]],Table2[[#All],[violation_code]:[category]],3,FALSE)</f>
        <v>2</v>
      </c>
      <c r="E3634">
        <v>349570</v>
      </c>
      <c r="F3634" s="4">
        <v>0.3263888888888889</v>
      </c>
      <c r="G3634">
        <v>2705</v>
      </c>
      <c r="H3634" t="s">
        <v>17</v>
      </c>
      <c r="I3634" t="str">
        <f>CONCATENATE(Table4[[#This Row],[house_number]]," ",Table4[[#This Row],[street_name]], ", New York, NY")</f>
        <v>2705 Broadway, New York, NY</v>
      </c>
    </row>
    <row r="3635" spans="1:9" x14ac:dyDescent="0.25">
      <c r="A3635">
        <v>7297492723</v>
      </c>
      <c r="B3635" s="5">
        <v>41589</v>
      </c>
      <c r="C3635">
        <v>17</v>
      </c>
      <c r="D3635">
        <f>VLOOKUP(Table4[[#This Row],[violation_code]],Table2[[#All],[violation_code]:[category]],3,FALSE)</f>
        <v>2</v>
      </c>
      <c r="E3635">
        <v>349570</v>
      </c>
      <c r="F3635" s="4">
        <v>0.47986111111111113</v>
      </c>
      <c r="G3635">
        <v>127</v>
      </c>
      <c r="H3635" t="s">
        <v>97</v>
      </c>
      <c r="I3635" t="str">
        <f>CONCATENATE(Table4[[#This Row],[house_number]]," ",Table4[[#This Row],[street_name]], ", New York, NY")</f>
        <v>127 W 127th St, New York, NY</v>
      </c>
    </row>
    <row r="3636" spans="1:9" x14ac:dyDescent="0.25">
      <c r="A3636">
        <v>7297492670</v>
      </c>
      <c r="B3636" s="5">
        <v>41589</v>
      </c>
      <c r="C3636">
        <v>19</v>
      </c>
      <c r="D3636">
        <f>VLOOKUP(Table4[[#This Row],[violation_code]],Table2[[#All],[violation_code]:[category]],3,FALSE)</f>
        <v>2</v>
      </c>
      <c r="E3636">
        <v>349570</v>
      </c>
      <c r="F3636" s="4">
        <v>0.45902777777777781</v>
      </c>
      <c r="G3636">
        <v>380</v>
      </c>
      <c r="H3636" t="s">
        <v>62</v>
      </c>
      <c r="I3636" t="str">
        <f>CONCATENATE(Table4[[#This Row],[house_number]]," ",Table4[[#This Row],[street_name]], ", New York, NY")</f>
        <v>380 Lenox Ave, New York, NY</v>
      </c>
    </row>
    <row r="3637" spans="1:9" x14ac:dyDescent="0.25">
      <c r="A3637">
        <v>7297492632</v>
      </c>
      <c r="B3637" s="5">
        <v>41589</v>
      </c>
      <c r="C3637">
        <v>38</v>
      </c>
      <c r="D3637">
        <f>VLOOKUP(Table4[[#This Row],[violation_code]],Table2[[#All],[violation_code]:[category]],3,FALSE)</f>
        <v>5</v>
      </c>
      <c r="E3637">
        <v>349570</v>
      </c>
      <c r="F3637" s="4">
        <v>0.45277777777777778</v>
      </c>
      <c r="G3637">
        <v>284</v>
      </c>
      <c r="H3637" t="s">
        <v>62</v>
      </c>
      <c r="I3637" t="str">
        <f>CONCATENATE(Table4[[#This Row],[house_number]]," ",Table4[[#This Row],[street_name]], ", New York, NY")</f>
        <v>284 Lenox Ave, New York, NY</v>
      </c>
    </row>
    <row r="3638" spans="1:9" x14ac:dyDescent="0.25">
      <c r="A3638">
        <v>7297492619</v>
      </c>
      <c r="B3638" s="5">
        <v>41589</v>
      </c>
      <c r="C3638">
        <v>20</v>
      </c>
      <c r="D3638">
        <f>VLOOKUP(Table4[[#This Row],[violation_code]],Table2[[#All],[violation_code]:[category]],3,FALSE)</f>
        <v>2</v>
      </c>
      <c r="E3638">
        <v>349570</v>
      </c>
      <c r="F3638" s="4">
        <v>0.45069444444444445</v>
      </c>
      <c r="G3638">
        <v>218</v>
      </c>
      <c r="H3638" t="s">
        <v>197</v>
      </c>
      <c r="I3638" t="str">
        <f>CONCATENATE(Table4[[#This Row],[house_number]]," ",Table4[[#This Row],[street_name]], ", New York, NY")</f>
        <v>218 W 124th St, New York, NY</v>
      </c>
    </row>
    <row r="3639" spans="1:9" x14ac:dyDescent="0.25">
      <c r="A3639">
        <v>7297492607</v>
      </c>
      <c r="B3639" s="5">
        <v>41589</v>
      </c>
      <c r="C3639">
        <v>20</v>
      </c>
      <c r="D3639">
        <f>VLOOKUP(Table4[[#This Row],[violation_code]],Table2[[#All],[violation_code]:[category]],3,FALSE)</f>
        <v>2</v>
      </c>
      <c r="E3639">
        <v>349570</v>
      </c>
      <c r="F3639" s="4">
        <v>0.4458333333333333</v>
      </c>
      <c r="G3639">
        <v>149</v>
      </c>
      <c r="H3639" t="s">
        <v>22</v>
      </c>
      <c r="I3639" t="str">
        <f>CONCATENATE(Table4[[#This Row],[house_number]]," ",Table4[[#This Row],[street_name]], ", New York, NY")</f>
        <v>149 W 131st St, New York, NY</v>
      </c>
    </row>
    <row r="3640" spans="1:9" x14ac:dyDescent="0.25">
      <c r="A3640">
        <v>7297492577</v>
      </c>
      <c r="B3640" s="5">
        <v>41589</v>
      </c>
      <c r="C3640">
        <v>38</v>
      </c>
      <c r="D3640">
        <f>VLOOKUP(Table4[[#This Row],[violation_code]],Table2[[#All],[violation_code]:[category]],3,FALSE)</f>
        <v>5</v>
      </c>
      <c r="E3640">
        <v>349570</v>
      </c>
      <c r="F3640" s="4">
        <v>0.4284722222222222</v>
      </c>
      <c r="G3640">
        <v>2493</v>
      </c>
      <c r="H3640" t="s">
        <v>90</v>
      </c>
      <c r="I3640" t="str">
        <f>CONCATENATE(Table4[[#This Row],[house_number]]," ",Table4[[#This Row],[street_name]], ", New York, NY")</f>
        <v>2493 Adam Clayton Powell, New York, NY</v>
      </c>
    </row>
    <row r="3641" spans="1:9" x14ac:dyDescent="0.25">
      <c r="A3641">
        <v>7297492553</v>
      </c>
      <c r="B3641" s="5">
        <v>41589</v>
      </c>
      <c r="C3641">
        <v>38</v>
      </c>
      <c r="D3641">
        <f>VLOOKUP(Table4[[#This Row],[violation_code]],Table2[[#All],[violation_code]:[category]],3,FALSE)</f>
        <v>5</v>
      </c>
      <c r="E3641">
        <v>349570</v>
      </c>
      <c r="F3641" s="4">
        <v>0.42638888888888887</v>
      </c>
      <c r="G3641">
        <v>2473</v>
      </c>
      <c r="H3641" t="s">
        <v>90</v>
      </c>
      <c r="I3641" t="str">
        <f>CONCATENATE(Table4[[#This Row],[house_number]]," ",Table4[[#This Row],[street_name]], ", New York, NY")</f>
        <v>2473 Adam Clayton Powell, New York, NY</v>
      </c>
    </row>
    <row r="3642" spans="1:9" x14ac:dyDescent="0.25">
      <c r="A3642">
        <v>7297492541</v>
      </c>
      <c r="B3642" s="5">
        <v>41589</v>
      </c>
      <c r="C3642">
        <v>38</v>
      </c>
      <c r="D3642">
        <f>VLOOKUP(Table4[[#This Row],[violation_code]],Table2[[#All],[violation_code]:[category]],3,FALSE)</f>
        <v>5</v>
      </c>
      <c r="E3642">
        <v>349570</v>
      </c>
      <c r="F3642" s="4">
        <v>0.42430555555555555</v>
      </c>
      <c r="G3642">
        <v>2363</v>
      </c>
      <c r="H3642" t="s">
        <v>90</v>
      </c>
      <c r="I3642" t="str">
        <f>CONCATENATE(Table4[[#This Row],[house_number]]," ",Table4[[#This Row],[street_name]], ", New York, NY")</f>
        <v>2363 Adam Clayton Powell, New York, NY</v>
      </c>
    </row>
    <row r="3643" spans="1:9" x14ac:dyDescent="0.25">
      <c r="A3643">
        <v>7297492530</v>
      </c>
      <c r="B3643" s="5">
        <v>41589</v>
      </c>
      <c r="C3643">
        <v>19</v>
      </c>
      <c r="D3643">
        <f>VLOOKUP(Table4[[#This Row],[violation_code]],Table2[[#All],[violation_code]:[category]],3,FALSE)</f>
        <v>2</v>
      </c>
      <c r="E3643">
        <v>349570</v>
      </c>
      <c r="F3643" s="4">
        <v>0.39583333333333331</v>
      </c>
      <c r="G3643">
        <v>380</v>
      </c>
      <c r="H3643" t="s">
        <v>62</v>
      </c>
      <c r="I3643" t="str">
        <f>CONCATENATE(Table4[[#This Row],[house_number]]," ",Table4[[#This Row],[street_name]], ", New York, NY")</f>
        <v>380 Lenox Ave, New York, NY</v>
      </c>
    </row>
    <row r="3644" spans="1:9" x14ac:dyDescent="0.25">
      <c r="A3644">
        <v>7297492528</v>
      </c>
      <c r="B3644" s="5">
        <v>41589</v>
      </c>
      <c r="C3644">
        <v>38</v>
      </c>
      <c r="D3644">
        <f>VLOOKUP(Table4[[#This Row],[violation_code]],Table2[[#All],[violation_code]:[category]],3,FALSE)</f>
        <v>5</v>
      </c>
      <c r="E3644">
        <v>349570</v>
      </c>
      <c r="F3644" s="4">
        <v>0.39097222222222222</v>
      </c>
      <c r="G3644">
        <v>2175</v>
      </c>
      <c r="H3644" t="s">
        <v>156</v>
      </c>
      <c r="I3644" t="str">
        <f>CONCATENATE(Table4[[#This Row],[house_number]]," ",Table4[[#This Row],[street_name]], ", New York, NY")</f>
        <v>2175 5th Ave, New York, NY</v>
      </c>
    </row>
    <row r="3645" spans="1:9" x14ac:dyDescent="0.25">
      <c r="A3645">
        <v>7297492498</v>
      </c>
      <c r="B3645" s="5">
        <v>41589</v>
      </c>
      <c r="C3645">
        <v>38</v>
      </c>
      <c r="D3645">
        <f>VLOOKUP(Table4[[#This Row],[violation_code]],Table2[[#All],[violation_code]:[category]],3,FALSE)</f>
        <v>5</v>
      </c>
      <c r="E3645">
        <v>349570</v>
      </c>
      <c r="F3645" s="4">
        <v>0.3840277777777778</v>
      </c>
      <c r="G3645">
        <v>611</v>
      </c>
      <c r="H3645" t="s">
        <v>62</v>
      </c>
      <c r="I3645" t="str">
        <f>CONCATENATE(Table4[[#This Row],[house_number]]," ",Table4[[#This Row],[street_name]], ", New York, NY")</f>
        <v>611 Lenox Ave, New York, NY</v>
      </c>
    </row>
    <row r="3646" spans="1:9" x14ac:dyDescent="0.25">
      <c r="A3646">
        <v>7297492486</v>
      </c>
      <c r="B3646" s="5">
        <v>41589</v>
      </c>
      <c r="C3646">
        <v>38</v>
      </c>
      <c r="D3646">
        <f>VLOOKUP(Table4[[#This Row],[violation_code]],Table2[[#All],[violation_code]:[category]],3,FALSE)</f>
        <v>5</v>
      </c>
      <c r="E3646">
        <v>349570</v>
      </c>
      <c r="F3646" s="4">
        <v>0.3833333333333333</v>
      </c>
      <c r="G3646">
        <v>619</v>
      </c>
      <c r="H3646" t="s">
        <v>62</v>
      </c>
      <c r="I3646" t="str">
        <f>CONCATENATE(Table4[[#This Row],[house_number]]," ",Table4[[#This Row],[street_name]], ", New York, NY")</f>
        <v>619 Lenox Ave, New York, NY</v>
      </c>
    </row>
    <row r="3647" spans="1:9" x14ac:dyDescent="0.25">
      <c r="A3647">
        <v>7297492474</v>
      </c>
      <c r="B3647" s="5">
        <v>41589</v>
      </c>
      <c r="C3647">
        <v>20</v>
      </c>
      <c r="D3647">
        <f>VLOOKUP(Table4[[#This Row],[violation_code]],Table2[[#All],[violation_code]:[category]],3,FALSE)</f>
        <v>2</v>
      </c>
      <c r="E3647">
        <v>349570</v>
      </c>
      <c r="F3647" s="4">
        <v>0.38055555555555554</v>
      </c>
      <c r="G3647">
        <v>2330</v>
      </c>
      <c r="H3647" t="s">
        <v>156</v>
      </c>
      <c r="I3647" t="str">
        <f>CONCATENATE(Table4[[#This Row],[house_number]]," ",Table4[[#This Row],[street_name]], ", New York, NY")</f>
        <v>2330 5th Ave, New York, NY</v>
      </c>
    </row>
    <row r="3648" spans="1:9" x14ac:dyDescent="0.25">
      <c r="A3648">
        <v>7297492462</v>
      </c>
      <c r="B3648" s="5">
        <v>41589</v>
      </c>
      <c r="C3648">
        <v>20</v>
      </c>
      <c r="D3648">
        <f>VLOOKUP(Table4[[#This Row],[violation_code]],Table2[[#All],[violation_code]:[category]],3,FALSE)</f>
        <v>2</v>
      </c>
      <c r="E3648">
        <v>349570</v>
      </c>
      <c r="F3648" s="4">
        <v>0.37847222222222227</v>
      </c>
      <c r="G3648">
        <v>2330</v>
      </c>
      <c r="H3648" t="s">
        <v>156</v>
      </c>
      <c r="I3648" t="str">
        <f>CONCATENATE(Table4[[#This Row],[house_number]]," ",Table4[[#This Row],[street_name]], ", New York, NY")</f>
        <v>2330 5th Ave, New York, NY</v>
      </c>
    </row>
    <row r="3649" spans="1:9" x14ac:dyDescent="0.25">
      <c r="A3649">
        <v>7097843366</v>
      </c>
      <c r="B3649" s="5">
        <v>41589</v>
      </c>
      <c r="C3649">
        <v>14</v>
      </c>
      <c r="D3649">
        <f>VLOOKUP(Table4[[#This Row],[violation_code]],Table2[[#All],[violation_code]:[category]],3,FALSE)</f>
        <v>2</v>
      </c>
      <c r="E3649">
        <v>349570</v>
      </c>
      <c r="F3649" s="4">
        <v>0.3034722222222222</v>
      </c>
      <c r="G3649">
        <v>574</v>
      </c>
      <c r="H3649" t="s">
        <v>14</v>
      </c>
      <c r="I3649" t="str">
        <f>CONCATENATE(Table4[[#This Row],[house_number]]," ",Table4[[#This Row],[street_name]], ", New York, NY")</f>
        <v>574 Columbus Ave, New York, NY</v>
      </c>
    </row>
    <row r="3650" spans="1:9" x14ac:dyDescent="0.25">
      <c r="A3650">
        <v>7097843330</v>
      </c>
      <c r="B3650" s="5">
        <v>41589</v>
      </c>
      <c r="C3650">
        <v>16</v>
      </c>
      <c r="D3650">
        <f>VLOOKUP(Table4[[#This Row],[violation_code]],Table2[[#All],[violation_code]:[category]],3,FALSE)</f>
        <v>2</v>
      </c>
      <c r="E3650">
        <v>349570</v>
      </c>
      <c r="F3650" s="4">
        <v>0.29791666666666666</v>
      </c>
      <c r="G3650">
        <v>689</v>
      </c>
      <c r="H3650" t="s">
        <v>14</v>
      </c>
      <c r="I3650" t="str">
        <f>CONCATENATE(Table4[[#This Row],[house_number]]," ",Table4[[#This Row],[street_name]], ", New York, NY")</f>
        <v>689 Columbus Ave, New York, NY</v>
      </c>
    </row>
    <row r="3651" spans="1:9" x14ac:dyDescent="0.25">
      <c r="A3651">
        <v>7097843329</v>
      </c>
      <c r="B3651" s="5">
        <v>41589</v>
      </c>
      <c r="C3651">
        <v>16</v>
      </c>
      <c r="D3651">
        <f>VLOOKUP(Table4[[#This Row],[violation_code]],Table2[[#All],[violation_code]:[category]],3,FALSE)</f>
        <v>2</v>
      </c>
      <c r="E3651">
        <v>349570</v>
      </c>
      <c r="F3651" s="4">
        <v>0.29722222222222222</v>
      </c>
      <c r="G3651">
        <v>689</v>
      </c>
      <c r="H3651" t="s">
        <v>14</v>
      </c>
      <c r="I3651" t="str">
        <f>CONCATENATE(Table4[[#This Row],[house_number]]," ",Table4[[#This Row],[street_name]], ", New York, NY")</f>
        <v>689 Columbus Ave, New York, NY</v>
      </c>
    </row>
    <row r="3652" spans="1:9" x14ac:dyDescent="0.25">
      <c r="A3652">
        <v>7097843299</v>
      </c>
      <c r="B3652" s="5">
        <v>41589</v>
      </c>
      <c r="C3652">
        <v>40</v>
      </c>
      <c r="D3652">
        <f>VLOOKUP(Table4[[#This Row],[violation_code]],Table2[[#All],[violation_code]:[category]],3,FALSE)</f>
        <v>2</v>
      </c>
      <c r="E3652">
        <v>349570</v>
      </c>
      <c r="F3652" s="4">
        <v>0.26944444444444443</v>
      </c>
      <c r="G3652">
        <v>3769</v>
      </c>
      <c r="H3652" t="s">
        <v>142</v>
      </c>
      <c r="I3652" t="str">
        <f>CONCATENATE(Table4[[#This Row],[house_number]]," ",Table4[[#This Row],[street_name]], ", New York, NY")</f>
        <v>3769 10th Ave, New York, NY</v>
      </c>
    </row>
    <row r="3653" spans="1:9" x14ac:dyDescent="0.25">
      <c r="A3653">
        <v>7097843287</v>
      </c>
      <c r="B3653" s="5">
        <v>41589</v>
      </c>
      <c r="C3653">
        <v>40</v>
      </c>
      <c r="D3653">
        <f>VLOOKUP(Table4[[#This Row],[violation_code]],Table2[[#All],[violation_code]:[category]],3,FALSE)</f>
        <v>2</v>
      </c>
      <c r="E3653">
        <v>349570</v>
      </c>
      <c r="F3653" s="4">
        <v>0.26527777777777778</v>
      </c>
      <c r="G3653">
        <v>79</v>
      </c>
      <c r="H3653" t="s">
        <v>111</v>
      </c>
      <c r="I3653" t="str">
        <f>CONCATENATE(Table4[[#This Row],[house_number]]," ",Table4[[#This Row],[street_name]], ", New York, NY")</f>
        <v>79 St Nicholas Pl, New York, NY</v>
      </c>
    </row>
    <row r="3654" spans="1:9" x14ac:dyDescent="0.25">
      <c r="A3654">
        <v>7097843275</v>
      </c>
      <c r="B3654" s="5">
        <v>41589</v>
      </c>
      <c r="C3654">
        <v>71</v>
      </c>
      <c r="D3654">
        <f>VLOOKUP(Table4[[#This Row],[violation_code]],Table2[[#All],[violation_code]:[category]],3,FALSE)</f>
        <v>5</v>
      </c>
      <c r="E3654">
        <v>349570</v>
      </c>
      <c r="F3654" s="4">
        <v>0.2590277777777778</v>
      </c>
      <c r="G3654">
        <v>511</v>
      </c>
      <c r="H3654" t="s">
        <v>35</v>
      </c>
      <c r="I3654" t="str">
        <f>CONCATENATE(Table4[[#This Row],[house_number]]," ",Table4[[#This Row],[street_name]], ", New York, NY")</f>
        <v>511 W 147th St, New York, NY</v>
      </c>
    </row>
    <row r="3655" spans="1:9" x14ac:dyDescent="0.25">
      <c r="A3655">
        <v>7297492711</v>
      </c>
      <c r="B3655" s="5">
        <v>41589</v>
      </c>
      <c r="C3655">
        <v>17</v>
      </c>
      <c r="D3655">
        <f>VLOOKUP(Table4[[#This Row],[violation_code]],Table2[[#All],[violation_code]:[category]],3,FALSE)</f>
        <v>2</v>
      </c>
      <c r="E3655">
        <v>349570</v>
      </c>
      <c r="F3655" s="4">
        <v>0.47847222222222219</v>
      </c>
      <c r="G3655">
        <v>127</v>
      </c>
      <c r="H3655" t="s">
        <v>97</v>
      </c>
      <c r="I3655" t="str">
        <f>CONCATENATE(Table4[[#This Row],[house_number]]," ",Table4[[#This Row],[street_name]], ", New York, NY")</f>
        <v>127 W 127th St, New York, NY</v>
      </c>
    </row>
    <row r="3656" spans="1:9" x14ac:dyDescent="0.25">
      <c r="A3656">
        <v>7297492700</v>
      </c>
      <c r="B3656" s="5">
        <v>41589</v>
      </c>
      <c r="C3656">
        <v>71</v>
      </c>
      <c r="D3656">
        <f>VLOOKUP(Table4[[#This Row],[violation_code]],Table2[[#All],[violation_code]:[category]],3,FALSE)</f>
        <v>5</v>
      </c>
      <c r="E3656">
        <v>349570</v>
      </c>
      <c r="F3656" s="4">
        <v>0.4694444444444445</v>
      </c>
      <c r="G3656">
        <v>429</v>
      </c>
      <c r="H3656" t="s">
        <v>62</v>
      </c>
      <c r="I3656" t="str">
        <f>CONCATENATE(Table4[[#This Row],[house_number]]," ",Table4[[#This Row],[street_name]], ", New York, NY")</f>
        <v>429 Lenox Ave, New York, NY</v>
      </c>
    </row>
    <row r="3657" spans="1:9" x14ac:dyDescent="0.25">
      <c r="A3657">
        <v>7297492693</v>
      </c>
      <c r="B3657" s="5">
        <v>41589</v>
      </c>
      <c r="C3657">
        <v>46</v>
      </c>
      <c r="D3657">
        <f>VLOOKUP(Table4[[#This Row],[violation_code]],Table2[[#All],[violation_code]:[category]],3,FALSE)</f>
        <v>3</v>
      </c>
      <c r="E3657">
        <v>349570</v>
      </c>
      <c r="F3657" s="4">
        <v>0.4680555555555555</v>
      </c>
      <c r="G3657">
        <v>429</v>
      </c>
      <c r="H3657" t="s">
        <v>62</v>
      </c>
      <c r="I3657" t="str">
        <f>CONCATENATE(Table4[[#This Row],[house_number]]," ",Table4[[#This Row],[street_name]], ", New York, NY")</f>
        <v>429 Lenox Ave, New York, NY</v>
      </c>
    </row>
    <row r="3658" spans="1:9" x14ac:dyDescent="0.25">
      <c r="A3658">
        <v>7297492681</v>
      </c>
      <c r="B3658" s="5">
        <v>41589</v>
      </c>
      <c r="C3658">
        <v>46</v>
      </c>
      <c r="D3658">
        <f>VLOOKUP(Table4[[#This Row],[violation_code]],Table2[[#All],[violation_code]:[category]],3,FALSE)</f>
        <v>3</v>
      </c>
      <c r="E3658">
        <v>349570</v>
      </c>
      <c r="F3658" s="4">
        <v>0.46111111111111108</v>
      </c>
      <c r="G3658">
        <v>469</v>
      </c>
      <c r="H3658" t="s">
        <v>62</v>
      </c>
      <c r="I3658" t="str">
        <f>CONCATENATE(Table4[[#This Row],[house_number]]," ",Table4[[#This Row],[street_name]], ", New York, NY")</f>
        <v>469 Lenox Ave, New York, NY</v>
      </c>
    </row>
    <row r="3659" spans="1:9" x14ac:dyDescent="0.25">
      <c r="A3659">
        <v>7297492668</v>
      </c>
      <c r="B3659" s="5">
        <v>41589</v>
      </c>
      <c r="C3659">
        <v>38</v>
      </c>
      <c r="D3659">
        <f>VLOOKUP(Table4[[#This Row],[violation_code]],Table2[[#All],[violation_code]:[category]],3,FALSE)</f>
        <v>5</v>
      </c>
      <c r="E3659">
        <v>349570</v>
      </c>
      <c r="F3659" s="4">
        <v>0.45555555555555555</v>
      </c>
      <c r="G3659">
        <v>317</v>
      </c>
      <c r="H3659" t="s">
        <v>62</v>
      </c>
      <c r="I3659" t="str">
        <f>CONCATENATE(Table4[[#This Row],[house_number]]," ",Table4[[#This Row],[street_name]], ", New York, NY")</f>
        <v>317 Lenox Ave, New York, NY</v>
      </c>
    </row>
    <row r="3660" spans="1:9" x14ac:dyDescent="0.25">
      <c r="A3660">
        <v>7297492656</v>
      </c>
      <c r="B3660" s="5">
        <v>41589</v>
      </c>
      <c r="C3660">
        <v>74</v>
      </c>
      <c r="D3660">
        <f>VLOOKUP(Table4[[#This Row],[violation_code]],Table2[[#All],[violation_code]:[category]],3,FALSE)</f>
        <v>5</v>
      </c>
      <c r="E3660">
        <v>349570</v>
      </c>
      <c r="F3660" s="4">
        <v>0.45416666666666666</v>
      </c>
      <c r="G3660">
        <v>286</v>
      </c>
      <c r="H3660" t="s">
        <v>62</v>
      </c>
      <c r="I3660" t="str">
        <f>CONCATENATE(Table4[[#This Row],[house_number]]," ",Table4[[#This Row],[street_name]], ", New York, NY")</f>
        <v>286 Lenox Ave, New York, NY</v>
      </c>
    </row>
    <row r="3661" spans="1:9" x14ac:dyDescent="0.25">
      <c r="A3661">
        <v>7297492644</v>
      </c>
      <c r="B3661" s="5">
        <v>41589</v>
      </c>
      <c r="C3661">
        <v>38</v>
      </c>
      <c r="D3661">
        <f>VLOOKUP(Table4[[#This Row],[violation_code]],Table2[[#All],[violation_code]:[category]],3,FALSE)</f>
        <v>5</v>
      </c>
      <c r="E3661">
        <v>349570</v>
      </c>
      <c r="F3661" s="4">
        <v>0.45347222222222222</v>
      </c>
      <c r="G3661">
        <v>286</v>
      </c>
      <c r="H3661" t="s">
        <v>62</v>
      </c>
      <c r="I3661" t="str">
        <f>CONCATENATE(Table4[[#This Row],[house_number]]," ",Table4[[#This Row],[street_name]], ", New York, NY")</f>
        <v>286 Lenox Ave, New York, NY</v>
      </c>
    </row>
    <row r="3662" spans="1:9" x14ac:dyDescent="0.25">
      <c r="A3662">
        <v>7297492620</v>
      </c>
      <c r="B3662" s="5">
        <v>41589</v>
      </c>
      <c r="C3662">
        <v>20</v>
      </c>
      <c r="D3662">
        <f>VLOOKUP(Table4[[#This Row],[violation_code]],Table2[[#All],[violation_code]:[category]],3,FALSE)</f>
        <v>2</v>
      </c>
      <c r="E3662">
        <v>349570</v>
      </c>
      <c r="F3662" s="4">
        <v>0.45208333333333334</v>
      </c>
      <c r="G3662">
        <v>282</v>
      </c>
      <c r="H3662" t="s">
        <v>62</v>
      </c>
      <c r="I3662" t="str">
        <f>CONCATENATE(Table4[[#This Row],[house_number]]," ",Table4[[#This Row],[street_name]], ", New York, NY")</f>
        <v>282 Lenox Ave, New York, NY</v>
      </c>
    </row>
    <row r="3663" spans="1:9" x14ac:dyDescent="0.25">
      <c r="A3663">
        <v>7297492590</v>
      </c>
      <c r="B3663" s="5">
        <v>41589</v>
      </c>
      <c r="C3663">
        <v>38</v>
      </c>
      <c r="D3663">
        <f>VLOOKUP(Table4[[#This Row],[violation_code]],Table2[[#All],[violation_code]:[category]],3,FALSE)</f>
        <v>5</v>
      </c>
      <c r="E3663">
        <v>349570</v>
      </c>
      <c r="F3663" s="4">
        <v>0.44305555555555554</v>
      </c>
      <c r="G3663">
        <v>485</v>
      </c>
      <c r="H3663" t="s">
        <v>62</v>
      </c>
      <c r="I3663" t="str">
        <f>CONCATENATE(Table4[[#This Row],[house_number]]," ",Table4[[#This Row],[street_name]], ", New York, NY")</f>
        <v>485 Lenox Ave, New York, NY</v>
      </c>
    </row>
    <row r="3664" spans="1:9" x14ac:dyDescent="0.25">
      <c r="A3664">
        <v>7297492589</v>
      </c>
      <c r="B3664" s="5">
        <v>41589</v>
      </c>
      <c r="C3664">
        <v>38</v>
      </c>
      <c r="D3664">
        <f>VLOOKUP(Table4[[#This Row],[violation_code]],Table2[[#All],[violation_code]:[category]],3,FALSE)</f>
        <v>5</v>
      </c>
      <c r="E3664">
        <v>349570</v>
      </c>
      <c r="F3664" s="4">
        <v>0.43888888888888888</v>
      </c>
      <c r="G3664">
        <v>506</v>
      </c>
      <c r="H3664" t="s">
        <v>62</v>
      </c>
      <c r="I3664" t="str">
        <f>CONCATENATE(Table4[[#This Row],[house_number]]," ",Table4[[#This Row],[street_name]], ", New York, NY")</f>
        <v>506 Lenox Ave, New York, NY</v>
      </c>
    </row>
    <row r="3665" spans="1:9" x14ac:dyDescent="0.25">
      <c r="A3665">
        <v>7297492565</v>
      </c>
      <c r="B3665" s="5">
        <v>41589</v>
      </c>
      <c r="C3665">
        <v>38</v>
      </c>
      <c r="D3665">
        <f>VLOOKUP(Table4[[#This Row],[violation_code]],Table2[[#All],[violation_code]:[category]],3,FALSE)</f>
        <v>5</v>
      </c>
      <c r="E3665">
        <v>349570</v>
      </c>
      <c r="F3665" s="4">
        <v>0.42777777777777781</v>
      </c>
      <c r="G3665">
        <v>2482</v>
      </c>
      <c r="H3665" t="s">
        <v>90</v>
      </c>
      <c r="I3665" t="str">
        <f>CONCATENATE(Table4[[#This Row],[house_number]]," ",Table4[[#This Row],[street_name]], ", New York, NY")</f>
        <v>2482 Adam Clayton Powell, New York, NY</v>
      </c>
    </row>
    <row r="3666" spans="1:9" x14ac:dyDescent="0.25">
      <c r="A3666">
        <v>7297492516</v>
      </c>
      <c r="B3666" s="5">
        <v>41589</v>
      </c>
      <c r="C3666">
        <v>38</v>
      </c>
      <c r="D3666">
        <f>VLOOKUP(Table4[[#This Row],[violation_code]],Table2[[#All],[violation_code]:[category]],3,FALSE)</f>
        <v>5</v>
      </c>
      <c r="E3666">
        <v>349570</v>
      </c>
      <c r="F3666" s="4">
        <v>0.38958333333333334</v>
      </c>
      <c r="G3666">
        <v>2196</v>
      </c>
      <c r="H3666" t="s">
        <v>156</v>
      </c>
      <c r="I3666" t="str">
        <f>CONCATENATE(Table4[[#This Row],[house_number]]," ",Table4[[#This Row],[street_name]], ", New York, NY")</f>
        <v>2196 5th Ave, New York, NY</v>
      </c>
    </row>
    <row r="3667" spans="1:9" x14ac:dyDescent="0.25">
      <c r="A3667">
        <v>7297492504</v>
      </c>
      <c r="B3667" s="5">
        <v>41589</v>
      </c>
      <c r="C3667">
        <v>38</v>
      </c>
      <c r="D3667">
        <f>VLOOKUP(Table4[[#This Row],[violation_code]],Table2[[#All],[violation_code]:[category]],3,FALSE)</f>
        <v>5</v>
      </c>
      <c r="E3667">
        <v>349570</v>
      </c>
      <c r="F3667" s="4">
        <v>0.38541666666666669</v>
      </c>
      <c r="G3667">
        <v>551</v>
      </c>
      <c r="H3667" t="s">
        <v>62</v>
      </c>
      <c r="I3667" t="str">
        <f>CONCATENATE(Table4[[#This Row],[house_number]]," ",Table4[[#This Row],[street_name]], ", New York, NY")</f>
        <v>551 Lenox Ave, New York, NY</v>
      </c>
    </row>
    <row r="3668" spans="1:9" x14ac:dyDescent="0.25">
      <c r="A3668">
        <v>7297492450</v>
      </c>
      <c r="B3668" s="5">
        <v>41589</v>
      </c>
      <c r="C3668">
        <v>71</v>
      </c>
      <c r="D3668">
        <f>VLOOKUP(Table4[[#This Row],[violation_code]],Table2[[#All],[violation_code]:[category]],3,FALSE)</f>
        <v>5</v>
      </c>
      <c r="E3668">
        <v>349570</v>
      </c>
      <c r="F3668" s="4">
        <v>0.37708333333333338</v>
      </c>
      <c r="G3668">
        <v>2333</v>
      </c>
      <c r="H3668" t="s">
        <v>156</v>
      </c>
      <c r="I3668" t="str">
        <f>CONCATENATE(Table4[[#This Row],[house_number]]," ",Table4[[#This Row],[street_name]], ", New York, NY")</f>
        <v>2333 5th Ave, New York, NY</v>
      </c>
    </row>
    <row r="3669" spans="1:9" x14ac:dyDescent="0.25">
      <c r="A3669">
        <v>7297492449</v>
      </c>
      <c r="B3669" s="5">
        <v>41589</v>
      </c>
      <c r="C3669">
        <v>20</v>
      </c>
      <c r="D3669">
        <f>VLOOKUP(Table4[[#This Row],[violation_code]],Table2[[#All],[violation_code]:[category]],3,FALSE)</f>
        <v>2</v>
      </c>
      <c r="E3669">
        <v>349570</v>
      </c>
      <c r="F3669" s="4">
        <v>0.3756944444444445</v>
      </c>
      <c r="G3669">
        <v>2336</v>
      </c>
      <c r="H3669" t="s">
        <v>156</v>
      </c>
      <c r="I3669" t="str">
        <f>CONCATENATE(Table4[[#This Row],[house_number]]," ",Table4[[#This Row],[street_name]], ", New York, NY")</f>
        <v>2336 5th Ave, New York, NY</v>
      </c>
    </row>
    <row r="3670" spans="1:9" x14ac:dyDescent="0.25">
      <c r="A3670">
        <v>7297492413</v>
      </c>
      <c r="B3670" s="5">
        <v>41589</v>
      </c>
      <c r="C3670">
        <v>71</v>
      </c>
      <c r="D3670">
        <f>VLOOKUP(Table4[[#This Row],[violation_code]],Table2[[#All],[violation_code]:[category]],3,FALSE)</f>
        <v>5</v>
      </c>
      <c r="E3670">
        <v>349570</v>
      </c>
      <c r="F3670" s="4">
        <v>0.34722222222222227</v>
      </c>
      <c r="G3670">
        <v>530</v>
      </c>
      <c r="H3670" t="s">
        <v>46</v>
      </c>
      <c r="I3670" t="str">
        <f>CONCATENATE(Table4[[#This Row],[house_number]]," ",Table4[[#This Row],[street_name]], ", New York, NY")</f>
        <v>530 W 120th St, New York, NY</v>
      </c>
    </row>
    <row r="3671" spans="1:9" x14ac:dyDescent="0.25">
      <c r="A3671">
        <v>7297492395</v>
      </c>
      <c r="B3671" s="5">
        <v>41589</v>
      </c>
      <c r="C3671">
        <v>38</v>
      </c>
      <c r="D3671">
        <f>VLOOKUP(Table4[[#This Row],[violation_code]],Table2[[#All],[violation_code]:[category]],3,FALSE)</f>
        <v>5</v>
      </c>
      <c r="E3671">
        <v>349570</v>
      </c>
      <c r="F3671" s="4">
        <v>0.34166666666666662</v>
      </c>
      <c r="G3671">
        <v>508</v>
      </c>
      <c r="H3671" t="s">
        <v>74</v>
      </c>
      <c r="I3671" t="str">
        <f>CONCATENATE(Table4[[#This Row],[house_number]]," ",Table4[[#This Row],[street_name]], ", New York, NY")</f>
        <v>508 W 114th St, New York, NY</v>
      </c>
    </row>
    <row r="3672" spans="1:9" x14ac:dyDescent="0.25">
      <c r="A3672">
        <v>7297492383</v>
      </c>
      <c r="B3672" s="5">
        <v>41589</v>
      </c>
      <c r="C3672">
        <v>38</v>
      </c>
      <c r="D3672">
        <f>VLOOKUP(Table4[[#This Row],[violation_code]],Table2[[#All],[violation_code]:[category]],3,FALSE)</f>
        <v>5</v>
      </c>
      <c r="E3672">
        <v>349570</v>
      </c>
      <c r="F3672" s="4">
        <v>0.33958333333333335</v>
      </c>
      <c r="G3672">
        <v>542</v>
      </c>
      <c r="H3672" t="s">
        <v>74</v>
      </c>
      <c r="I3672" t="str">
        <f>CONCATENATE(Table4[[#This Row],[house_number]]," ",Table4[[#This Row],[street_name]], ", New York, NY")</f>
        <v>542 W 114th St, New York, NY</v>
      </c>
    </row>
    <row r="3673" spans="1:9" x14ac:dyDescent="0.25">
      <c r="A3673">
        <v>7297492371</v>
      </c>
      <c r="B3673" s="5">
        <v>41589</v>
      </c>
      <c r="C3673">
        <v>38</v>
      </c>
      <c r="D3673">
        <f>VLOOKUP(Table4[[#This Row],[violation_code]],Table2[[#All],[violation_code]:[category]],3,FALSE)</f>
        <v>5</v>
      </c>
      <c r="E3673">
        <v>349570</v>
      </c>
      <c r="F3673" s="4">
        <v>0.33749999999999997</v>
      </c>
      <c r="G3673">
        <v>556</v>
      </c>
      <c r="H3673" t="s">
        <v>74</v>
      </c>
      <c r="I3673" t="str">
        <f>CONCATENATE(Table4[[#This Row],[house_number]]," ",Table4[[#This Row],[street_name]], ", New York, NY")</f>
        <v>556 W 114th St, New York, NY</v>
      </c>
    </row>
    <row r="3674" spans="1:9" x14ac:dyDescent="0.25">
      <c r="A3674">
        <v>7097843378</v>
      </c>
      <c r="B3674" s="5">
        <v>41589</v>
      </c>
      <c r="C3674">
        <v>16</v>
      </c>
      <c r="D3674">
        <f>VLOOKUP(Table4[[#This Row],[violation_code]],Table2[[#All],[violation_code]:[category]],3,FALSE)</f>
        <v>2</v>
      </c>
      <c r="E3674">
        <v>349570</v>
      </c>
      <c r="F3674" s="4">
        <v>0.30624999999999997</v>
      </c>
      <c r="G3674">
        <v>527</v>
      </c>
      <c r="H3674" t="s">
        <v>14</v>
      </c>
      <c r="I3674" t="str">
        <f>CONCATENATE(Table4[[#This Row],[house_number]]," ",Table4[[#This Row],[street_name]], ", New York, NY")</f>
        <v>527 Columbus Ave, New York, NY</v>
      </c>
    </row>
    <row r="3675" spans="1:9" x14ac:dyDescent="0.25">
      <c r="A3675">
        <v>7097843342</v>
      </c>
      <c r="B3675" s="5">
        <v>41589</v>
      </c>
      <c r="C3675">
        <v>16</v>
      </c>
      <c r="D3675">
        <f>VLOOKUP(Table4[[#This Row],[violation_code]],Table2[[#All],[violation_code]:[category]],3,FALSE)</f>
        <v>2</v>
      </c>
      <c r="E3675">
        <v>349570</v>
      </c>
      <c r="F3675" s="4">
        <v>0.2986111111111111</v>
      </c>
      <c r="G3675">
        <v>689</v>
      </c>
      <c r="H3675" t="s">
        <v>14</v>
      </c>
      <c r="I3675" t="str">
        <f>CONCATENATE(Table4[[#This Row],[house_number]]," ",Table4[[#This Row],[street_name]], ", New York, NY")</f>
        <v>689 Columbus Ave, New York, NY</v>
      </c>
    </row>
    <row r="3676" spans="1:9" x14ac:dyDescent="0.25">
      <c r="A3676">
        <v>7097843317</v>
      </c>
      <c r="B3676" s="5">
        <v>41589</v>
      </c>
      <c r="C3676">
        <v>14</v>
      </c>
      <c r="D3676">
        <f>VLOOKUP(Table4[[#This Row],[violation_code]],Table2[[#All],[violation_code]:[category]],3,FALSE)</f>
        <v>2</v>
      </c>
      <c r="E3676">
        <v>349570</v>
      </c>
      <c r="F3676" s="4">
        <v>0.29583333333333334</v>
      </c>
      <c r="G3676">
        <v>700</v>
      </c>
      <c r="H3676" t="s">
        <v>14</v>
      </c>
      <c r="I3676" t="str">
        <f>CONCATENATE(Table4[[#This Row],[house_number]]," ",Table4[[#This Row],[street_name]], ", New York, NY")</f>
        <v>700 Columbus Ave, New York, NY</v>
      </c>
    </row>
    <row r="3677" spans="1:9" x14ac:dyDescent="0.25">
      <c r="A3677">
        <v>7097843305</v>
      </c>
      <c r="B3677" s="5">
        <v>41589</v>
      </c>
      <c r="C3677">
        <v>40</v>
      </c>
      <c r="D3677">
        <f>VLOOKUP(Table4[[#This Row],[violation_code]],Table2[[#All],[violation_code]:[category]],3,FALSE)</f>
        <v>2</v>
      </c>
      <c r="E3677">
        <v>349570</v>
      </c>
      <c r="F3677" s="4">
        <v>0.28333333333333333</v>
      </c>
      <c r="G3677">
        <v>200</v>
      </c>
      <c r="H3677" t="s">
        <v>296</v>
      </c>
      <c r="I3677" t="str">
        <f>CONCATENATE(Table4[[#This Row],[house_number]]," ",Table4[[#This Row],[street_name]], ", New York, NY")</f>
        <v>200 W 95th St, New York, NY</v>
      </c>
    </row>
    <row r="3678" spans="1:9" x14ac:dyDescent="0.25">
      <c r="A3678">
        <v>7097843263</v>
      </c>
      <c r="B3678" s="5">
        <v>41589</v>
      </c>
      <c r="C3678">
        <v>40</v>
      </c>
      <c r="D3678">
        <f>VLOOKUP(Table4[[#This Row],[violation_code]],Table2[[#All],[violation_code]:[category]],3,FALSE)</f>
        <v>2</v>
      </c>
      <c r="E3678">
        <v>349570</v>
      </c>
      <c r="F3678" s="4">
        <v>0.25555555555555559</v>
      </c>
      <c r="G3678">
        <v>517</v>
      </c>
      <c r="H3678" t="s">
        <v>35</v>
      </c>
      <c r="I3678" t="str">
        <f>CONCATENATE(Table4[[#This Row],[house_number]]," ",Table4[[#This Row],[street_name]], ", New York, NY")</f>
        <v>517 W 147th St, New York, NY</v>
      </c>
    </row>
    <row r="3679" spans="1:9" x14ac:dyDescent="0.25">
      <c r="A3679">
        <v>7097843688</v>
      </c>
      <c r="B3679" s="5">
        <v>41590</v>
      </c>
      <c r="C3679">
        <v>19</v>
      </c>
      <c r="D3679">
        <f>VLOOKUP(Table4[[#This Row],[violation_code]],Table2[[#All],[violation_code]:[category]],3,FALSE)</f>
        <v>2</v>
      </c>
      <c r="E3679">
        <v>349570</v>
      </c>
      <c r="F3679" s="4">
        <v>0.42708333333333331</v>
      </c>
      <c r="G3679">
        <v>527</v>
      </c>
      <c r="H3679" t="s">
        <v>62</v>
      </c>
      <c r="I3679" t="str">
        <f>CONCATENATE(Table4[[#This Row],[house_number]]," ",Table4[[#This Row],[street_name]], ", New York, NY")</f>
        <v>527 Lenox Ave, New York, NY</v>
      </c>
    </row>
    <row r="3680" spans="1:9" x14ac:dyDescent="0.25">
      <c r="A3680">
        <v>7097843664</v>
      </c>
      <c r="B3680" s="5">
        <v>41590</v>
      </c>
      <c r="C3680">
        <v>21</v>
      </c>
      <c r="D3680">
        <f>VLOOKUP(Table4[[#This Row],[violation_code]],Table2[[#All],[violation_code]:[category]],3,FALSE)</f>
        <v>1</v>
      </c>
      <c r="E3680">
        <v>349570</v>
      </c>
      <c r="F3680" s="4">
        <v>0.38541666666666669</v>
      </c>
      <c r="G3680">
        <v>412</v>
      </c>
      <c r="H3680" t="s">
        <v>51</v>
      </c>
      <c r="I3680" t="str">
        <f>CONCATENATE(Table4[[#This Row],[house_number]]," ",Table4[[#This Row],[street_name]], ", New York, NY")</f>
        <v>412 W 129th St, New York, NY</v>
      </c>
    </row>
    <row r="3681" spans="1:9" x14ac:dyDescent="0.25">
      <c r="A3681">
        <v>7097843640</v>
      </c>
      <c r="B3681" s="5">
        <v>41590</v>
      </c>
      <c r="C3681">
        <v>21</v>
      </c>
      <c r="D3681">
        <f>VLOOKUP(Table4[[#This Row],[violation_code]],Table2[[#All],[violation_code]:[category]],3,FALSE)</f>
        <v>1</v>
      </c>
      <c r="E3681">
        <v>349570</v>
      </c>
      <c r="F3681" s="4">
        <v>0.38194444444444442</v>
      </c>
      <c r="G3681" t="s">
        <v>50</v>
      </c>
      <c r="H3681" t="s">
        <v>23</v>
      </c>
      <c r="I3681" t="str">
        <f>CONCATENATE(Table4[[#This Row],[house_number]]," ",Table4[[#This Row],[street_name]], ", New York, NY")</f>
        <v>418-20 W 130th St, New York, NY</v>
      </c>
    </row>
    <row r="3682" spans="1:9" x14ac:dyDescent="0.25">
      <c r="A3682">
        <v>7097843603</v>
      </c>
      <c r="B3682" s="5">
        <v>41590</v>
      </c>
      <c r="C3682">
        <v>21</v>
      </c>
      <c r="D3682">
        <f>VLOOKUP(Table4[[#This Row],[violation_code]],Table2[[#All],[violation_code]:[category]],3,FALSE)</f>
        <v>1</v>
      </c>
      <c r="E3682">
        <v>349570</v>
      </c>
      <c r="F3682" s="4">
        <v>0.37083333333333335</v>
      </c>
      <c r="G3682">
        <v>188</v>
      </c>
      <c r="H3682" t="s">
        <v>67</v>
      </c>
      <c r="I3682" t="str">
        <f>CONCATENATE(Table4[[#This Row],[house_number]]," ",Table4[[#This Row],[street_name]], ", New York, NY")</f>
        <v>188 St Nicholas Ave, New York, NY</v>
      </c>
    </row>
    <row r="3683" spans="1:9" x14ac:dyDescent="0.25">
      <c r="A3683">
        <v>7097843597</v>
      </c>
      <c r="B3683" s="5">
        <v>41590</v>
      </c>
      <c r="C3683">
        <v>21</v>
      </c>
      <c r="D3683">
        <f>VLOOKUP(Table4[[#This Row],[violation_code]],Table2[[#All],[violation_code]:[category]],3,FALSE)</f>
        <v>1</v>
      </c>
      <c r="E3683">
        <v>349570</v>
      </c>
      <c r="F3683" s="4">
        <v>0.36944444444444446</v>
      </c>
      <c r="G3683">
        <v>163</v>
      </c>
      <c r="H3683" t="s">
        <v>67</v>
      </c>
      <c r="I3683" t="str">
        <f>CONCATENATE(Table4[[#This Row],[house_number]]," ",Table4[[#This Row],[street_name]], ", New York, NY")</f>
        <v>163 St Nicholas Ave, New York, NY</v>
      </c>
    </row>
    <row r="3684" spans="1:9" x14ac:dyDescent="0.25">
      <c r="A3684">
        <v>7097843561</v>
      </c>
      <c r="B3684" s="5">
        <v>41590</v>
      </c>
      <c r="C3684">
        <v>21</v>
      </c>
      <c r="D3684">
        <f>VLOOKUP(Table4[[#This Row],[violation_code]],Table2[[#All],[violation_code]:[category]],3,FALSE)</f>
        <v>1</v>
      </c>
      <c r="E3684">
        <v>349570</v>
      </c>
      <c r="F3684" s="4">
        <v>0.36180555555555555</v>
      </c>
      <c r="G3684">
        <v>498</v>
      </c>
      <c r="H3684" t="s">
        <v>160</v>
      </c>
      <c r="I3684" t="str">
        <f>CONCATENATE(Table4[[#This Row],[house_number]]," ",Table4[[#This Row],[street_name]], ", New York, NY")</f>
        <v>498 Manhattan Ave, New York, NY</v>
      </c>
    </row>
    <row r="3685" spans="1:9" x14ac:dyDescent="0.25">
      <c r="A3685">
        <v>7097843512</v>
      </c>
      <c r="B3685" s="5">
        <v>41590</v>
      </c>
      <c r="C3685">
        <v>21</v>
      </c>
      <c r="D3685">
        <f>VLOOKUP(Table4[[#This Row],[violation_code]],Table2[[#All],[violation_code]:[category]],3,FALSE)</f>
        <v>1</v>
      </c>
      <c r="E3685">
        <v>349570</v>
      </c>
      <c r="F3685" s="4">
        <v>0.34097222222222223</v>
      </c>
      <c r="G3685" t="s">
        <v>192</v>
      </c>
      <c r="H3685" t="s">
        <v>55</v>
      </c>
      <c r="I3685" t="str">
        <f>CONCATENATE(Table4[[#This Row],[house_number]]," ",Table4[[#This Row],[street_name]], ", New York, NY")</f>
        <v>558-560 W 148th St, New York, NY</v>
      </c>
    </row>
    <row r="3686" spans="1:9" x14ac:dyDescent="0.25">
      <c r="A3686">
        <v>7097843494</v>
      </c>
      <c r="B3686" s="5">
        <v>41590</v>
      </c>
      <c r="C3686">
        <v>21</v>
      </c>
      <c r="D3686">
        <f>VLOOKUP(Table4[[#This Row],[violation_code]],Table2[[#All],[violation_code]:[category]],3,FALSE)</f>
        <v>1</v>
      </c>
      <c r="E3686">
        <v>349570</v>
      </c>
      <c r="F3686" s="4">
        <v>0.33819444444444446</v>
      </c>
      <c r="G3686">
        <v>519</v>
      </c>
      <c r="H3686" t="s">
        <v>35</v>
      </c>
      <c r="I3686" t="str">
        <f>CONCATENATE(Table4[[#This Row],[house_number]]," ",Table4[[#This Row],[street_name]], ", New York, NY")</f>
        <v>519 W 147th St, New York, NY</v>
      </c>
    </row>
    <row r="3687" spans="1:9" x14ac:dyDescent="0.25">
      <c r="A3687">
        <v>7097843482</v>
      </c>
      <c r="B3687" s="5">
        <v>41590</v>
      </c>
      <c r="C3687">
        <v>21</v>
      </c>
      <c r="D3687">
        <f>VLOOKUP(Table4[[#This Row],[violation_code]],Table2[[#All],[violation_code]:[category]],3,FALSE)</f>
        <v>1</v>
      </c>
      <c r="E3687">
        <v>349570</v>
      </c>
      <c r="F3687" s="4">
        <v>0.33749999999999997</v>
      </c>
      <c r="G3687">
        <v>517</v>
      </c>
      <c r="H3687" t="s">
        <v>35</v>
      </c>
      <c r="I3687" t="str">
        <f>CONCATENATE(Table4[[#This Row],[house_number]]," ",Table4[[#This Row],[street_name]], ", New York, NY")</f>
        <v>517 W 147th St, New York, NY</v>
      </c>
    </row>
    <row r="3688" spans="1:9" x14ac:dyDescent="0.25">
      <c r="A3688">
        <v>7097843433</v>
      </c>
      <c r="B3688" s="5">
        <v>41590</v>
      </c>
      <c r="C3688">
        <v>71</v>
      </c>
      <c r="D3688">
        <f>VLOOKUP(Table4[[#This Row],[violation_code]],Table2[[#All],[violation_code]:[category]],3,FALSE)</f>
        <v>5</v>
      </c>
      <c r="E3688">
        <v>349570</v>
      </c>
      <c r="F3688" s="4">
        <v>0.29097222222222224</v>
      </c>
      <c r="G3688">
        <v>905</v>
      </c>
      <c r="H3688" t="s">
        <v>14</v>
      </c>
      <c r="I3688" t="str">
        <f>CONCATENATE(Table4[[#This Row],[house_number]]," ",Table4[[#This Row],[street_name]], ", New York, NY")</f>
        <v>905 Columbus Ave, New York, NY</v>
      </c>
    </row>
    <row r="3689" spans="1:9" x14ac:dyDescent="0.25">
      <c r="A3689">
        <v>7097843421</v>
      </c>
      <c r="B3689" s="5">
        <v>41590</v>
      </c>
      <c r="C3689">
        <v>10</v>
      </c>
      <c r="D3689">
        <f>VLOOKUP(Table4[[#This Row],[violation_code]],Table2[[#All],[violation_code]:[category]],3,FALSE)</f>
        <v>2</v>
      </c>
      <c r="E3689">
        <v>349570</v>
      </c>
      <c r="F3689" s="4">
        <v>0.29097222222222224</v>
      </c>
      <c r="G3689">
        <v>905</v>
      </c>
      <c r="H3689" t="s">
        <v>14</v>
      </c>
      <c r="I3689" t="str">
        <f>CONCATENATE(Table4[[#This Row],[house_number]]," ",Table4[[#This Row],[street_name]], ", New York, NY")</f>
        <v>905 Columbus Ave, New York, NY</v>
      </c>
    </row>
    <row r="3690" spans="1:9" x14ac:dyDescent="0.25">
      <c r="A3690">
        <v>7097843410</v>
      </c>
      <c r="B3690" s="5">
        <v>41590</v>
      </c>
      <c r="C3690">
        <v>21</v>
      </c>
      <c r="D3690">
        <f>VLOOKUP(Table4[[#This Row],[violation_code]],Table2[[#All],[violation_code]:[category]],3,FALSE)</f>
        <v>1</v>
      </c>
      <c r="E3690">
        <v>349570</v>
      </c>
      <c r="F3690" s="4">
        <v>0.27638888888888885</v>
      </c>
      <c r="G3690">
        <v>845</v>
      </c>
      <c r="H3690" t="s">
        <v>14</v>
      </c>
      <c r="I3690" t="str">
        <f>CONCATENATE(Table4[[#This Row],[house_number]]," ",Table4[[#This Row],[street_name]], ", New York, NY")</f>
        <v>845 Columbus Ave, New York, NY</v>
      </c>
    </row>
    <row r="3691" spans="1:9" x14ac:dyDescent="0.25">
      <c r="A3691">
        <v>7097843391</v>
      </c>
      <c r="B3691" s="5">
        <v>41590</v>
      </c>
      <c r="C3691">
        <v>84</v>
      </c>
      <c r="D3691">
        <f>VLOOKUP(Table4[[#This Row],[violation_code]],Table2[[#All],[violation_code]:[category]],3,FALSE)</f>
        <v>5</v>
      </c>
      <c r="E3691">
        <v>349570</v>
      </c>
      <c r="F3691" s="4">
        <v>0.25833333333333336</v>
      </c>
      <c r="G3691">
        <v>2831</v>
      </c>
      <c r="H3691" t="s">
        <v>17</v>
      </c>
      <c r="I3691" t="str">
        <f>CONCATENATE(Table4[[#This Row],[house_number]]," ",Table4[[#This Row],[street_name]], ", New York, NY")</f>
        <v>2831 Broadway, New York, NY</v>
      </c>
    </row>
    <row r="3692" spans="1:9" x14ac:dyDescent="0.25">
      <c r="A3692">
        <v>7097843380</v>
      </c>
      <c r="B3692" s="5">
        <v>41590</v>
      </c>
      <c r="C3692">
        <v>19</v>
      </c>
      <c r="D3692">
        <f>VLOOKUP(Table4[[#This Row],[violation_code]],Table2[[#All],[violation_code]:[category]],3,FALSE)</f>
        <v>2</v>
      </c>
      <c r="E3692">
        <v>349570</v>
      </c>
      <c r="F3692" s="4">
        <v>0.25694444444444448</v>
      </c>
      <c r="G3692">
        <v>2831</v>
      </c>
      <c r="H3692" t="s">
        <v>17</v>
      </c>
      <c r="I3692" t="str">
        <f>CONCATENATE(Table4[[#This Row],[house_number]]," ",Table4[[#This Row],[street_name]], ", New York, NY")</f>
        <v>2831 Broadway, New York, NY</v>
      </c>
    </row>
    <row r="3693" spans="1:9" x14ac:dyDescent="0.25">
      <c r="A3693">
        <v>7097843690</v>
      </c>
      <c r="B3693" s="5">
        <v>41590</v>
      </c>
      <c r="C3693">
        <v>19</v>
      </c>
      <c r="D3693">
        <f>VLOOKUP(Table4[[#This Row],[violation_code]],Table2[[#All],[violation_code]:[category]],3,FALSE)</f>
        <v>2</v>
      </c>
      <c r="E3693">
        <v>349570</v>
      </c>
      <c r="F3693" s="4">
        <v>0.42777777777777781</v>
      </c>
      <c r="G3693">
        <v>527</v>
      </c>
      <c r="H3693" t="s">
        <v>62</v>
      </c>
      <c r="I3693" t="str">
        <f>CONCATENATE(Table4[[#This Row],[house_number]]," ",Table4[[#This Row],[street_name]], ", New York, NY")</f>
        <v>527 Lenox Ave, New York, NY</v>
      </c>
    </row>
    <row r="3694" spans="1:9" x14ac:dyDescent="0.25">
      <c r="A3694">
        <v>7097843676</v>
      </c>
      <c r="B3694" s="5">
        <v>41590</v>
      </c>
      <c r="C3694">
        <v>21</v>
      </c>
      <c r="D3694">
        <f>VLOOKUP(Table4[[#This Row],[violation_code]],Table2[[#All],[violation_code]:[category]],3,FALSE)</f>
        <v>1</v>
      </c>
      <c r="E3694">
        <v>349570</v>
      </c>
      <c r="F3694" s="4">
        <v>0.38750000000000001</v>
      </c>
      <c r="G3694">
        <v>419</v>
      </c>
      <c r="H3694" t="s">
        <v>51</v>
      </c>
      <c r="I3694" t="str">
        <f>CONCATENATE(Table4[[#This Row],[house_number]]," ",Table4[[#This Row],[street_name]], ", New York, NY")</f>
        <v>419 W 129th St, New York, NY</v>
      </c>
    </row>
    <row r="3695" spans="1:9" x14ac:dyDescent="0.25">
      <c r="A3695">
        <v>7097843652</v>
      </c>
      <c r="B3695" s="5">
        <v>41590</v>
      </c>
      <c r="C3695">
        <v>21</v>
      </c>
      <c r="D3695">
        <f>VLOOKUP(Table4[[#This Row],[violation_code]],Table2[[#All],[violation_code]:[category]],3,FALSE)</f>
        <v>1</v>
      </c>
      <c r="E3695">
        <v>349570</v>
      </c>
      <c r="F3695" s="4">
        <v>0.3840277777777778</v>
      </c>
      <c r="G3695">
        <v>408</v>
      </c>
      <c r="H3695" t="s">
        <v>51</v>
      </c>
      <c r="I3695" t="str">
        <f>CONCATENATE(Table4[[#This Row],[house_number]]," ",Table4[[#This Row],[street_name]], ", New York, NY")</f>
        <v>408 W 129th St, New York, NY</v>
      </c>
    </row>
    <row r="3696" spans="1:9" x14ac:dyDescent="0.25">
      <c r="A3696">
        <v>7097843639</v>
      </c>
      <c r="B3696" s="5">
        <v>41590</v>
      </c>
      <c r="C3696">
        <v>21</v>
      </c>
      <c r="D3696">
        <f>VLOOKUP(Table4[[#This Row],[violation_code]],Table2[[#All],[violation_code]:[category]],3,FALSE)</f>
        <v>1</v>
      </c>
      <c r="E3696">
        <v>349570</v>
      </c>
      <c r="F3696" s="4">
        <v>0.38125000000000003</v>
      </c>
      <c r="G3696" t="s">
        <v>50</v>
      </c>
      <c r="H3696" t="s">
        <v>23</v>
      </c>
      <c r="I3696" t="str">
        <f>CONCATENATE(Table4[[#This Row],[house_number]]," ",Table4[[#This Row],[street_name]], ", New York, NY")</f>
        <v>418-20 W 130th St, New York, NY</v>
      </c>
    </row>
    <row r="3697" spans="1:9" x14ac:dyDescent="0.25">
      <c r="A3697">
        <v>7097843615</v>
      </c>
      <c r="B3697" s="5">
        <v>41590</v>
      </c>
      <c r="C3697">
        <v>21</v>
      </c>
      <c r="D3697">
        <f>VLOOKUP(Table4[[#This Row],[violation_code]],Table2[[#All],[violation_code]:[category]],3,FALSE)</f>
        <v>1</v>
      </c>
      <c r="E3697">
        <v>349570</v>
      </c>
      <c r="F3697" s="4">
        <v>0.37847222222222227</v>
      </c>
      <c r="H3697" t="s">
        <v>67</v>
      </c>
      <c r="I3697" t="str">
        <f>CONCATENATE(Table4[[#This Row],[house_number]]," ",Table4[[#This Row],[street_name]], ", New York, NY")</f>
        <v xml:space="preserve"> St Nicholas Ave, New York, NY</v>
      </c>
    </row>
    <row r="3698" spans="1:9" x14ac:dyDescent="0.25">
      <c r="A3698">
        <v>7097843585</v>
      </c>
      <c r="B3698" s="5">
        <v>41590</v>
      </c>
      <c r="C3698">
        <v>21</v>
      </c>
      <c r="D3698">
        <f>VLOOKUP(Table4[[#This Row],[violation_code]],Table2[[#All],[violation_code]:[category]],3,FALSE)</f>
        <v>1</v>
      </c>
      <c r="E3698">
        <v>349570</v>
      </c>
      <c r="F3698" s="4">
        <v>0.36388888888888887</v>
      </c>
      <c r="G3698">
        <v>317</v>
      </c>
      <c r="H3698" t="s">
        <v>160</v>
      </c>
      <c r="I3698" t="str">
        <f>CONCATENATE(Table4[[#This Row],[house_number]]," ",Table4[[#This Row],[street_name]], ", New York, NY")</f>
        <v>317 Manhattan Ave, New York, NY</v>
      </c>
    </row>
    <row r="3699" spans="1:9" x14ac:dyDescent="0.25">
      <c r="A3699">
        <v>7097843573</v>
      </c>
      <c r="B3699" s="5">
        <v>41590</v>
      </c>
      <c r="C3699">
        <v>21</v>
      </c>
      <c r="D3699">
        <f>VLOOKUP(Table4[[#This Row],[violation_code]],Table2[[#All],[violation_code]:[category]],3,FALSE)</f>
        <v>1</v>
      </c>
      <c r="E3699">
        <v>349570</v>
      </c>
      <c r="F3699" s="4">
        <v>0.36249999999999999</v>
      </c>
      <c r="G3699">
        <v>500</v>
      </c>
      <c r="H3699" t="s">
        <v>160</v>
      </c>
      <c r="I3699" t="str">
        <f>CONCATENATE(Table4[[#This Row],[house_number]]," ",Table4[[#This Row],[street_name]], ", New York, NY")</f>
        <v>500 Manhattan Ave, New York, NY</v>
      </c>
    </row>
    <row r="3700" spans="1:9" x14ac:dyDescent="0.25">
      <c r="A3700">
        <v>7097843550</v>
      </c>
      <c r="B3700" s="5">
        <v>41590</v>
      </c>
      <c r="C3700">
        <v>21</v>
      </c>
      <c r="D3700">
        <f>VLOOKUP(Table4[[#This Row],[violation_code]],Table2[[#All],[violation_code]:[category]],3,FALSE)</f>
        <v>1</v>
      </c>
      <c r="E3700">
        <v>349570</v>
      </c>
      <c r="F3700" s="4">
        <v>0.36041666666666666</v>
      </c>
      <c r="G3700">
        <v>492</v>
      </c>
      <c r="H3700" t="s">
        <v>160</v>
      </c>
      <c r="I3700" t="str">
        <f>CONCATENATE(Table4[[#This Row],[house_number]]," ",Table4[[#This Row],[street_name]], ", New York, NY")</f>
        <v>492 Manhattan Ave, New York, NY</v>
      </c>
    </row>
    <row r="3701" spans="1:9" x14ac:dyDescent="0.25">
      <c r="A3701">
        <v>7097843548</v>
      </c>
      <c r="B3701" s="5">
        <v>41590</v>
      </c>
      <c r="C3701">
        <v>21</v>
      </c>
      <c r="D3701">
        <f>VLOOKUP(Table4[[#This Row],[violation_code]],Table2[[#All],[violation_code]:[category]],3,FALSE)</f>
        <v>1</v>
      </c>
      <c r="E3701">
        <v>349570</v>
      </c>
      <c r="F3701" s="4">
        <v>0.3444444444444445</v>
      </c>
      <c r="G3701">
        <v>500</v>
      </c>
      <c r="H3701" t="s">
        <v>55</v>
      </c>
      <c r="I3701" t="str">
        <f>CONCATENATE(Table4[[#This Row],[house_number]]," ",Table4[[#This Row],[street_name]], ", New York, NY")</f>
        <v>500 W 148th St, New York, NY</v>
      </c>
    </row>
    <row r="3702" spans="1:9" x14ac:dyDescent="0.25">
      <c r="A3702">
        <v>7097843536</v>
      </c>
      <c r="B3702" s="5">
        <v>41590</v>
      </c>
      <c r="C3702">
        <v>71</v>
      </c>
      <c r="D3702">
        <f>VLOOKUP(Table4[[#This Row],[violation_code]],Table2[[#All],[violation_code]:[category]],3,FALSE)</f>
        <v>5</v>
      </c>
      <c r="E3702">
        <v>349570</v>
      </c>
      <c r="F3702" s="4">
        <v>0.3430555555555555</v>
      </c>
      <c r="G3702">
        <v>542</v>
      </c>
      <c r="H3702" t="s">
        <v>55</v>
      </c>
      <c r="I3702" t="str">
        <f>CONCATENATE(Table4[[#This Row],[house_number]]," ",Table4[[#This Row],[street_name]], ", New York, NY")</f>
        <v>542 W 148th St, New York, NY</v>
      </c>
    </row>
    <row r="3703" spans="1:9" x14ac:dyDescent="0.25">
      <c r="A3703">
        <v>7097843524</v>
      </c>
      <c r="B3703" s="5">
        <v>41590</v>
      </c>
      <c r="C3703">
        <v>21</v>
      </c>
      <c r="D3703">
        <f>VLOOKUP(Table4[[#This Row],[violation_code]],Table2[[#All],[violation_code]:[category]],3,FALSE)</f>
        <v>1</v>
      </c>
      <c r="E3703">
        <v>349570</v>
      </c>
      <c r="F3703" s="4">
        <v>0.3430555555555555</v>
      </c>
      <c r="G3703">
        <v>542</v>
      </c>
      <c r="H3703" t="s">
        <v>55</v>
      </c>
      <c r="I3703" t="str">
        <f>CONCATENATE(Table4[[#This Row],[house_number]]," ",Table4[[#This Row],[street_name]], ", New York, NY")</f>
        <v>542 W 148th St, New York, NY</v>
      </c>
    </row>
    <row r="3704" spans="1:9" x14ac:dyDescent="0.25">
      <c r="A3704">
        <v>7097843500</v>
      </c>
      <c r="B3704" s="5">
        <v>41590</v>
      </c>
      <c r="C3704">
        <v>21</v>
      </c>
      <c r="D3704">
        <f>VLOOKUP(Table4[[#This Row],[violation_code]],Table2[[#All],[violation_code]:[category]],3,FALSE)</f>
        <v>1</v>
      </c>
      <c r="E3704">
        <v>349570</v>
      </c>
      <c r="F3704" s="4">
        <v>0.33888888888888885</v>
      </c>
      <c r="G3704">
        <v>542</v>
      </c>
      <c r="H3704" t="s">
        <v>35</v>
      </c>
      <c r="I3704" t="str">
        <f>CONCATENATE(Table4[[#This Row],[house_number]]," ",Table4[[#This Row],[street_name]], ", New York, NY")</f>
        <v>542 W 147th St, New York, NY</v>
      </c>
    </row>
    <row r="3705" spans="1:9" x14ac:dyDescent="0.25">
      <c r="A3705">
        <v>7097843470</v>
      </c>
      <c r="B3705" s="5">
        <v>41590</v>
      </c>
      <c r="C3705">
        <v>21</v>
      </c>
      <c r="D3705">
        <f>VLOOKUP(Table4[[#This Row],[violation_code]],Table2[[#All],[violation_code]:[category]],3,FALSE)</f>
        <v>1</v>
      </c>
      <c r="E3705">
        <v>349570</v>
      </c>
      <c r="F3705" s="4">
        <v>0.3034722222222222</v>
      </c>
      <c r="G3705">
        <v>750</v>
      </c>
      <c r="H3705" t="s">
        <v>14</v>
      </c>
      <c r="I3705" t="str">
        <f>CONCATENATE(Table4[[#This Row],[house_number]]," ",Table4[[#This Row],[street_name]], ", New York, NY")</f>
        <v>750 Columbus Ave, New York, NY</v>
      </c>
    </row>
    <row r="3706" spans="1:9" x14ac:dyDescent="0.25">
      <c r="A3706">
        <v>7097843469</v>
      </c>
      <c r="B3706" s="5">
        <v>41590</v>
      </c>
      <c r="C3706">
        <v>21</v>
      </c>
      <c r="D3706">
        <f>VLOOKUP(Table4[[#This Row],[violation_code]],Table2[[#All],[violation_code]:[category]],3,FALSE)</f>
        <v>1</v>
      </c>
      <c r="E3706">
        <v>349570</v>
      </c>
      <c r="F3706" s="4">
        <v>0.30208333333333331</v>
      </c>
      <c r="G3706">
        <v>808</v>
      </c>
      <c r="H3706" t="s">
        <v>14</v>
      </c>
      <c r="I3706" t="str">
        <f>CONCATENATE(Table4[[#This Row],[house_number]]," ",Table4[[#This Row],[street_name]], ", New York, NY")</f>
        <v>808 Columbus Ave, New York, NY</v>
      </c>
    </row>
    <row r="3707" spans="1:9" x14ac:dyDescent="0.25">
      <c r="A3707">
        <v>7097843457</v>
      </c>
      <c r="B3707" s="5">
        <v>41590</v>
      </c>
      <c r="C3707">
        <v>21</v>
      </c>
      <c r="D3707">
        <f>VLOOKUP(Table4[[#This Row],[violation_code]],Table2[[#All],[violation_code]:[category]],3,FALSE)</f>
        <v>1</v>
      </c>
      <c r="E3707">
        <v>349570</v>
      </c>
      <c r="F3707" s="4">
        <v>0.2986111111111111</v>
      </c>
      <c r="G3707">
        <v>808</v>
      </c>
      <c r="H3707" t="s">
        <v>14</v>
      </c>
      <c r="I3707" t="str">
        <f>CONCATENATE(Table4[[#This Row],[house_number]]," ",Table4[[#This Row],[street_name]], ", New York, NY")</f>
        <v>808 Columbus Ave, New York, NY</v>
      </c>
    </row>
    <row r="3708" spans="1:9" x14ac:dyDescent="0.25">
      <c r="A3708">
        <v>7097843445</v>
      </c>
      <c r="B3708" s="5">
        <v>41590</v>
      </c>
      <c r="C3708">
        <v>21</v>
      </c>
      <c r="D3708">
        <f>VLOOKUP(Table4[[#This Row],[violation_code]],Table2[[#All],[violation_code]:[category]],3,FALSE)</f>
        <v>1</v>
      </c>
      <c r="E3708">
        <v>349570</v>
      </c>
      <c r="F3708" s="4">
        <v>0.29652777777777778</v>
      </c>
      <c r="G3708">
        <v>845</v>
      </c>
      <c r="H3708" t="s">
        <v>14</v>
      </c>
      <c r="I3708" t="str">
        <f>CONCATENATE(Table4[[#This Row],[house_number]]," ",Table4[[#This Row],[street_name]], ", New York, NY")</f>
        <v>845 Columbus Ave, New York, NY</v>
      </c>
    </row>
    <row r="3709" spans="1:9" x14ac:dyDescent="0.25">
      <c r="A3709">
        <v>7097843408</v>
      </c>
      <c r="B3709" s="5">
        <v>41590</v>
      </c>
      <c r="C3709">
        <v>21</v>
      </c>
      <c r="D3709">
        <f>VLOOKUP(Table4[[#This Row],[violation_code]],Table2[[#All],[violation_code]:[category]],3,FALSE)</f>
        <v>1</v>
      </c>
      <c r="E3709">
        <v>349570</v>
      </c>
      <c r="F3709" s="4">
        <v>0.27499999999999997</v>
      </c>
      <c r="G3709">
        <v>865</v>
      </c>
      <c r="H3709" t="s">
        <v>14</v>
      </c>
      <c r="I3709" t="str">
        <f>CONCATENATE(Table4[[#This Row],[house_number]]," ",Table4[[#This Row],[street_name]], ", New York, NY")</f>
        <v>865 Columbus Ave, New York, NY</v>
      </c>
    </row>
    <row r="3710" spans="1:9" x14ac:dyDescent="0.25">
      <c r="A3710">
        <v>7097844504</v>
      </c>
      <c r="B3710" s="5">
        <v>41592</v>
      </c>
      <c r="C3710">
        <v>10</v>
      </c>
      <c r="D3710">
        <f>VLOOKUP(Table4[[#This Row],[violation_code]],Table2[[#All],[violation_code]:[category]],3,FALSE)</f>
        <v>2</v>
      </c>
      <c r="E3710">
        <v>349570</v>
      </c>
      <c r="F3710" s="4">
        <v>0.57638888888888895</v>
      </c>
      <c r="G3710">
        <v>2281</v>
      </c>
      <c r="H3710" t="s">
        <v>33</v>
      </c>
      <c r="I3710" t="str">
        <f>CONCATENATE(Table4[[#This Row],[house_number]]," ",Table4[[#This Row],[street_name]], ", New York, NY")</f>
        <v>2281 1st Ave, New York, NY</v>
      </c>
    </row>
    <row r="3711" spans="1:9" x14ac:dyDescent="0.25">
      <c r="A3711">
        <v>7097844486</v>
      </c>
      <c r="B3711" s="5">
        <v>41592</v>
      </c>
      <c r="C3711">
        <v>19</v>
      </c>
      <c r="D3711">
        <f>VLOOKUP(Table4[[#This Row],[violation_code]],Table2[[#All],[violation_code]:[category]],3,FALSE)</f>
        <v>2</v>
      </c>
      <c r="E3711">
        <v>349570</v>
      </c>
      <c r="F3711" s="4">
        <v>0.5708333333333333</v>
      </c>
      <c r="G3711">
        <v>2264</v>
      </c>
      <c r="H3711" t="s">
        <v>33</v>
      </c>
      <c r="I3711" t="str">
        <f>CONCATENATE(Table4[[#This Row],[house_number]]," ",Table4[[#This Row],[street_name]], ", New York, NY")</f>
        <v>2264 1st Ave, New York, NY</v>
      </c>
    </row>
    <row r="3712" spans="1:9" x14ac:dyDescent="0.25">
      <c r="A3712">
        <v>7097844462</v>
      </c>
      <c r="B3712" s="5">
        <v>41592</v>
      </c>
      <c r="C3712">
        <v>71</v>
      </c>
      <c r="D3712">
        <f>VLOOKUP(Table4[[#This Row],[violation_code]],Table2[[#All],[violation_code]:[category]],3,FALSE)</f>
        <v>5</v>
      </c>
      <c r="E3712">
        <v>349570</v>
      </c>
      <c r="F3712" s="4">
        <v>0.56805555555555554</v>
      </c>
      <c r="G3712">
        <v>324</v>
      </c>
      <c r="H3712" t="s">
        <v>40</v>
      </c>
      <c r="I3712" t="str">
        <f>CONCATENATE(Table4[[#This Row],[house_number]]," ",Table4[[#This Row],[street_name]], ", New York, NY")</f>
        <v>324 E 116th St, New York, NY</v>
      </c>
    </row>
    <row r="3713" spans="1:9" x14ac:dyDescent="0.25">
      <c r="A3713">
        <v>7097844450</v>
      </c>
      <c r="B3713" s="5">
        <v>41592</v>
      </c>
      <c r="C3713">
        <v>40</v>
      </c>
      <c r="D3713">
        <f>VLOOKUP(Table4[[#This Row],[violation_code]],Table2[[#All],[violation_code]:[category]],3,FALSE)</f>
        <v>2</v>
      </c>
      <c r="E3713">
        <v>349570</v>
      </c>
      <c r="F3713" s="4">
        <v>0.56666666666666665</v>
      </c>
      <c r="G3713">
        <v>324</v>
      </c>
      <c r="H3713" t="s">
        <v>40</v>
      </c>
      <c r="I3713" t="str">
        <f>CONCATENATE(Table4[[#This Row],[house_number]]," ",Table4[[#This Row],[street_name]], ", New York, NY")</f>
        <v>324 E 116th St, New York, NY</v>
      </c>
    </row>
    <row r="3714" spans="1:9" x14ac:dyDescent="0.25">
      <c r="A3714">
        <v>7097844401</v>
      </c>
      <c r="B3714" s="5">
        <v>41592</v>
      </c>
      <c r="C3714">
        <v>16</v>
      </c>
      <c r="D3714">
        <f>VLOOKUP(Table4[[#This Row],[violation_code]],Table2[[#All],[violation_code]:[category]],3,FALSE)</f>
        <v>2</v>
      </c>
      <c r="E3714">
        <v>349570</v>
      </c>
      <c r="F3714" s="4">
        <v>0.55069444444444449</v>
      </c>
      <c r="G3714">
        <v>1955</v>
      </c>
      <c r="H3714" t="s">
        <v>33</v>
      </c>
      <c r="I3714" t="str">
        <f>CONCATENATE(Table4[[#This Row],[house_number]]," ",Table4[[#This Row],[street_name]], ", New York, NY")</f>
        <v>1955 1st Ave, New York, NY</v>
      </c>
    </row>
    <row r="3715" spans="1:9" x14ac:dyDescent="0.25">
      <c r="A3715">
        <v>7097844383</v>
      </c>
      <c r="B3715" s="5">
        <v>41592</v>
      </c>
      <c r="C3715">
        <v>46</v>
      </c>
      <c r="D3715">
        <f>VLOOKUP(Table4[[#This Row],[violation_code]],Table2[[#All],[violation_code]:[category]],3,FALSE)</f>
        <v>3</v>
      </c>
      <c r="E3715">
        <v>349570</v>
      </c>
      <c r="F3715" s="4">
        <v>0.54513888888888895</v>
      </c>
      <c r="G3715">
        <v>153</v>
      </c>
      <c r="H3715" t="s">
        <v>59</v>
      </c>
      <c r="I3715" t="str">
        <f>CONCATENATE(Table4[[#This Row],[house_number]]," ",Table4[[#This Row],[street_name]], ", New York, NY")</f>
        <v>153 E 103rd St, New York, NY</v>
      </c>
    </row>
    <row r="3716" spans="1:9" x14ac:dyDescent="0.25">
      <c r="A3716">
        <v>7097844371</v>
      </c>
      <c r="B3716" s="5">
        <v>41592</v>
      </c>
      <c r="C3716">
        <v>46</v>
      </c>
      <c r="D3716">
        <f>VLOOKUP(Table4[[#This Row],[violation_code]],Table2[[#All],[violation_code]:[category]],3,FALSE)</f>
        <v>3</v>
      </c>
      <c r="E3716">
        <v>349570</v>
      </c>
      <c r="F3716" s="4">
        <v>0.54375000000000007</v>
      </c>
      <c r="G3716">
        <v>159</v>
      </c>
      <c r="H3716" t="s">
        <v>59</v>
      </c>
      <c r="I3716" t="str">
        <f>CONCATENATE(Table4[[#This Row],[house_number]]," ",Table4[[#This Row],[street_name]], ", New York, NY")</f>
        <v>159 E 103rd St, New York, NY</v>
      </c>
    </row>
    <row r="3717" spans="1:9" x14ac:dyDescent="0.25">
      <c r="A3717">
        <v>7097844360</v>
      </c>
      <c r="B3717" s="5">
        <v>41592</v>
      </c>
      <c r="C3717">
        <v>10</v>
      </c>
      <c r="D3717">
        <f>VLOOKUP(Table4[[#This Row],[violation_code]],Table2[[#All],[violation_code]:[category]],3,FALSE)</f>
        <v>2</v>
      </c>
      <c r="E3717">
        <v>349570</v>
      </c>
      <c r="F3717" s="4">
        <v>0.54305555555555551</v>
      </c>
      <c r="G3717">
        <v>153</v>
      </c>
      <c r="H3717" t="s">
        <v>59</v>
      </c>
      <c r="I3717" t="str">
        <f>CONCATENATE(Table4[[#This Row],[house_number]]," ",Table4[[#This Row],[street_name]], ", New York, NY")</f>
        <v>153 E 103rd St, New York, NY</v>
      </c>
    </row>
    <row r="3718" spans="1:9" x14ac:dyDescent="0.25">
      <c r="A3718">
        <v>7097844346</v>
      </c>
      <c r="B3718" s="5">
        <v>41592</v>
      </c>
      <c r="C3718">
        <v>10</v>
      </c>
      <c r="D3718">
        <f>VLOOKUP(Table4[[#This Row],[violation_code]],Table2[[#All],[violation_code]:[category]],3,FALSE)</f>
        <v>2</v>
      </c>
      <c r="E3718">
        <v>349570</v>
      </c>
      <c r="F3718" s="4">
        <v>0.50486111111111109</v>
      </c>
      <c r="G3718">
        <v>2270</v>
      </c>
      <c r="H3718" t="s">
        <v>30</v>
      </c>
      <c r="I3718" t="str">
        <f>CONCATENATE(Table4[[#This Row],[house_number]]," ",Table4[[#This Row],[street_name]], ", New York, NY")</f>
        <v>2270 2nd Ave, New York, NY</v>
      </c>
    </row>
    <row r="3719" spans="1:9" x14ac:dyDescent="0.25">
      <c r="A3719">
        <v>7097844322</v>
      </c>
      <c r="B3719" s="5">
        <v>41592</v>
      </c>
      <c r="C3719">
        <v>21</v>
      </c>
      <c r="D3719">
        <f>VLOOKUP(Table4[[#This Row],[violation_code]],Table2[[#All],[violation_code]:[category]],3,FALSE)</f>
        <v>1</v>
      </c>
      <c r="E3719">
        <v>349570</v>
      </c>
      <c r="F3719" s="4">
        <v>0.49513888888888885</v>
      </c>
      <c r="G3719">
        <v>512</v>
      </c>
      <c r="H3719" t="s">
        <v>86</v>
      </c>
      <c r="I3719" t="str">
        <f>CONCATENATE(Table4[[#This Row],[house_number]]," ",Table4[[#This Row],[street_name]], ", New York, NY")</f>
        <v>512 E 119th St, New York, NY</v>
      </c>
    </row>
    <row r="3720" spans="1:9" x14ac:dyDescent="0.25">
      <c r="A3720">
        <v>7097844310</v>
      </c>
      <c r="B3720" s="5">
        <v>41592</v>
      </c>
      <c r="C3720">
        <v>21</v>
      </c>
      <c r="D3720">
        <f>VLOOKUP(Table4[[#This Row],[violation_code]],Table2[[#All],[violation_code]:[category]],3,FALSE)</f>
        <v>1</v>
      </c>
      <c r="E3720">
        <v>349570</v>
      </c>
      <c r="F3720" s="4">
        <v>0.4909722222222222</v>
      </c>
      <c r="G3720">
        <v>124</v>
      </c>
      <c r="H3720" t="s">
        <v>297</v>
      </c>
      <c r="I3720" t="str">
        <f>CONCATENATE(Table4[[#This Row],[house_number]]," ",Table4[[#This Row],[street_name]], ", New York, NY")</f>
        <v>124 E 118th St, New York, NY</v>
      </c>
    </row>
    <row r="3721" spans="1:9" x14ac:dyDescent="0.25">
      <c r="A3721">
        <v>7097844309</v>
      </c>
      <c r="B3721" s="5">
        <v>41592</v>
      </c>
      <c r="C3721">
        <v>21</v>
      </c>
      <c r="D3721">
        <f>VLOOKUP(Table4[[#This Row],[violation_code]],Table2[[#All],[violation_code]:[category]],3,FALSE)</f>
        <v>1</v>
      </c>
      <c r="E3721">
        <v>349570</v>
      </c>
      <c r="F3721" s="4">
        <v>0.49027777777777781</v>
      </c>
      <c r="G3721">
        <v>117</v>
      </c>
      <c r="H3721" t="s">
        <v>297</v>
      </c>
      <c r="I3721" t="str">
        <f>CONCATENATE(Table4[[#This Row],[house_number]]," ",Table4[[#This Row],[street_name]], ", New York, NY")</f>
        <v>117 E 118th St, New York, NY</v>
      </c>
    </row>
    <row r="3722" spans="1:9" x14ac:dyDescent="0.25">
      <c r="A3722">
        <v>7097844280</v>
      </c>
      <c r="B3722" s="5">
        <v>41592</v>
      </c>
      <c r="C3722">
        <v>21</v>
      </c>
      <c r="D3722">
        <f>VLOOKUP(Table4[[#This Row],[violation_code]],Table2[[#All],[violation_code]:[category]],3,FALSE)</f>
        <v>1</v>
      </c>
      <c r="E3722">
        <v>349570</v>
      </c>
      <c r="F3722" s="4">
        <v>0.48541666666666666</v>
      </c>
      <c r="G3722">
        <v>13</v>
      </c>
      <c r="H3722" t="s">
        <v>88</v>
      </c>
      <c r="I3722" t="str">
        <f>CONCATENATE(Table4[[#This Row],[house_number]]," ",Table4[[#This Row],[street_name]], ", New York, NY")</f>
        <v>13 E 117th St, New York, NY</v>
      </c>
    </row>
    <row r="3723" spans="1:9" x14ac:dyDescent="0.25">
      <c r="A3723">
        <v>7097844218</v>
      </c>
      <c r="B3723" s="5">
        <v>41592</v>
      </c>
      <c r="C3723">
        <v>21</v>
      </c>
      <c r="D3723">
        <f>VLOOKUP(Table4[[#This Row],[violation_code]],Table2[[#All],[violation_code]:[category]],3,FALSE)</f>
        <v>1</v>
      </c>
      <c r="E3723">
        <v>349570</v>
      </c>
      <c r="F3723" s="4">
        <v>0.42083333333333334</v>
      </c>
      <c r="G3723">
        <v>9</v>
      </c>
      <c r="H3723" t="s">
        <v>298</v>
      </c>
      <c r="I3723" t="str">
        <f>CONCATENATE(Table4[[#This Row],[house_number]]," ",Table4[[#This Row],[street_name]], ", New York, NY")</f>
        <v>9 E 131st St, New York, NY</v>
      </c>
    </row>
    <row r="3724" spans="1:9" x14ac:dyDescent="0.25">
      <c r="A3724">
        <v>7097844190</v>
      </c>
      <c r="B3724" s="5">
        <v>41592</v>
      </c>
      <c r="C3724">
        <v>21</v>
      </c>
      <c r="D3724">
        <f>VLOOKUP(Table4[[#This Row],[violation_code]],Table2[[#All],[violation_code]:[category]],3,FALSE)</f>
        <v>1</v>
      </c>
      <c r="E3724">
        <v>349570</v>
      </c>
      <c r="F3724" s="4">
        <v>0.3666666666666667</v>
      </c>
      <c r="G3724">
        <v>191</v>
      </c>
      <c r="H3724" t="s">
        <v>67</v>
      </c>
      <c r="I3724" t="str">
        <f>CONCATENATE(Table4[[#This Row],[house_number]]," ",Table4[[#This Row],[street_name]], ", New York, NY")</f>
        <v>191 St Nicholas Ave, New York, NY</v>
      </c>
    </row>
    <row r="3725" spans="1:9" x14ac:dyDescent="0.25">
      <c r="A3725">
        <v>7097844188</v>
      </c>
      <c r="B3725" s="5">
        <v>41592</v>
      </c>
      <c r="C3725">
        <v>21</v>
      </c>
      <c r="D3725">
        <f>VLOOKUP(Table4[[#This Row],[violation_code]],Table2[[#All],[violation_code]:[category]],3,FALSE)</f>
        <v>1</v>
      </c>
      <c r="E3725">
        <v>349570</v>
      </c>
      <c r="F3725" s="4">
        <v>0.34097222222222223</v>
      </c>
      <c r="G3725">
        <v>545</v>
      </c>
      <c r="H3725" t="s">
        <v>55</v>
      </c>
      <c r="I3725" t="str">
        <f>CONCATENATE(Table4[[#This Row],[house_number]]," ",Table4[[#This Row],[street_name]], ", New York, NY")</f>
        <v>545 W 148th St, New York, NY</v>
      </c>
    </row>
    <row r="3726" spans="1:9" x14ac:dyDescent="0.25">
      <c r="A3726">
        <v>7097844152</v>
      </c>
      <c r="B3726" s="5">
        <v>41592</v>
      </c>
      <c r="C3726">
        <v>21</v>
      </c>
      <c r="D3726">
        <f>VLOOKUP(Table4[[#This Row],[violation_code]],Table2[[#All],[violation_code]:[category]],3,FALSE)</f>
        <v>1</v>
      </c>
      <c r="E3726">
        <v>349570</v>
      </c>
      <c r="F3726" s="4">
        <v>0.33819444444444446</v>
      </c>
      <c r="G3726">
        <v>557</v>
      </c>
      <c r="H3726" t="s">
        <v>55</v>
      </c>
      <c r="I3726" t="str">
        <f>CONCATENATE(Table4[[#This Row],[house_number]]," ",Table4[[#This Row],[street_name]], ", New York, NY")</f>
        <v>557 W 148th St, New York, NY</v>
      </c>
    </row>
    <row r="3727" spans="1:9" x14ac:dyDescent="0.25">
      <c r="A3727">
        <v>7097844139</v>
      </c>
      <c r="B3727" s="5">
        <v>41592</v>
      </c>
      <c r="C3727">
        <v>21</v>
      </c>
      <c r="D3727">
        <f>VLOOKUP(Table4[[#This Row],[violation_code]],Table2[[#All],[violation_code]:[category]],3,FALSE)</f>
        <v>1</v>
      </c>
      <c r="E3727">
        <v>349570</v>
      </c>
      <c r="F3727" s="4">
        <v>0.32569444444444445</v>
      </c>
      <c r="G3727">
        <v>554</v>
      </c>
      <c r="H3727" t="s">
        <v>74</v>
      </c>
      <c r="I3727" t="str">
        <f>CONCATENATE(Table4[[#This Row],[house_number]]," ",Table4[[#This Row],[street_name]], ", New York, NY")</f>
        <v>554 W 114th St, New York, NY</v>
      </c>
    </row>
    <row r="3728" spans="1:9" x14ac:dyDescent="0.25">
      <c r="A3728">
        <v>7097844115</v>
      </c>
      <c r="B3728" s="5">
        <v>41592</v>
      </c>
      <c r="C3728">
        <v>21</v>
      </c>
      <c r="D3728">
        <f>VLOOKUP(Table4[[#This Row],[violation_code]],Table2[[#All],[violation_code]:[category]],3,FALSE)</f>
        <v>1</v>
      </c>
      <c r="E3728">
        <v>349570</v>
      </c>
      <c r="F3728" s="4">
        <v>0.32291666666666669</v>
      </c>
      <c r="G3728">
        <v>2792</v>
      </c>
      <c r="H3728" t="s">
        <v>17</v>
      </c>
      <c r="I3728" t="str">
        <f>CONCATENATE(Table4[[#This Row],[house_number]]," ",Table4[[#This Row],[street_name]], ", New York, NY")</f>
        <v>2792 Broadway, New York, NY</v>
      </c>
    </row>
    <row r="3729" spans="1:9" x14ac:dyDescent="0.25">
      <c r="A3729">
        <v>7097844097</v>
      </c>
      <c r="B3729" s="5">
        <v>41592</v>
      </c>
      <c r="C3729">
        <v>21</v>
      </c>
      <c r="D3729">
        <f>VLOOKUP(Table4[[#This Row],[violation_code]],Table2[[#All],[violation_code]:[category]],3,FALSE)</f>
        <v>1</v>
      </c>
      <c r="E3729">
        <v>349570</v>
      </c>
      <c r="F3729" s="4">
        <v>0.31666666666666665</v>
      </c>
      <c r="G3729">
        <v>2250</v>
      </c>
      <c r="H3729" t="s">
        <v>14</v>
      </c>
      <c r="I3729" t="str">
        <f>CONCATENATE(Table4[[#This Row],[house_number]]," ",Table4[[#This Row],[street_name]], ", New York, NY")</f>
        <v>2250 Columbus Ave, New York, NY</v>
      </c>
    </row>
    <row r="3730" spans="1:9" x14ac:dyDescent="0.25">
      <c r="A3730">
        <v>7097844085</v>
      </c>
      <c r="B3730" s="5">
        <v>41592</v>
      </c>
      <c r="C3730">
        <v>14</v>
      </c>
      <c r="D3730">
        <f>VLOOKUP(Table4[[#This Row],[violation_code]],Table2[[#All],[violation_code]:[category]],3,FALSE)</f>
        <v>2</v>
      </c>
      <c r="E3730">
        <v>349570</v>
      </c>
      <c r="F3730" s="4">
        <v>0.30624999999999997</v>
      </c>
      <c r="G3730">
        <v>288</v>
      </c>
      <c r="H3730" t="s">
        <v>14</v>
      </c>
      <c r="I3730" t="str">
        <f>CONCATENATE(Table4[[#This Row],[house_number]]," ",Table4[[#This Row],[street_name]], ", New York, NY")</f>
        <v>288 Columbus Ave, New York, NY</v>
      </c>
    </row>
    <row r="3731" spans="1:9" x14ac:dyDescent="0.25">
      <c r="A3731">
        <v>7097844061</v>
      </c>
      <c r="B3731" s="5">
        <v>41592</v>
      </c>
      <c r="C3731">
        <v>14</v>
      </c>
      <c r="D3731">
        <f>VLOOKUP(Table4[[#This Row],[violation_code]],Table2[[#All],[violation_code]:[category]],3,FALSE)</f>
        <v>2</v>
      </c>
      <c r="E3731">
        <v>349570</v>
      </c>
      <c r="F3731" s="4">
        <v>0.3034722222222222</v>
      </c>
      <c r="G3731">
        <v>410</v>
      </c>
      <c r="H3731" t="s">
        <v>14</v>
      </c>
      <c r="I3731" t="str">
        <f>CONCATENATE(Table4[[#This Row],[house_number]]," ",Table4[[#This Row],[street_name]], ", New York, NY")</f>
        <v>410 Columbus Ave, New York, NY</v>
      </c>
    </row>
    <row r="3732" spans="1:9" x14ac:dyDescent="0.25">
      <c r="A3732">
        <v>7097844050</v>
      </c>
      <c r="B3732" s="5">
        <v>41592</v>
      </c>
      <c r="C3732">
        <v>21</v>
      </c>
      <c r="D3732">
        <f>VLOOKUP(Table4[[#This Row],[violation_code]],Table2[[#All],[violation_code]:[category]],3,FALSE)</f>
        <v>1</v>
      </c>
      <c r="E3732">
        <v>349570</v>
      </c>
      <c r="F3732" s="4">
        <v>0.30069444444444443</v>
      </c>
      <c r="G3732">
        <v>808</v>
      </c>
      <c r="H3732" t="s">
        <v>14</v>
      </c>
      <c r="I3732" t="str">
        <f>CONCATENATE(Table4[[#This Row],[house_number]]," ",Table4[[#This Row],[street_name]], ", New York, NY")</f>
        <v>808 Columbus Ave, New York, NY</v>
      </c>
    </row>
    <row r="3733" spans="1:9" x14ac:dyDescent="0.25">
      <c r="A3733">
        <v>7097844048</v>
      </c>
      <c r="B3733" s="5">
        <v>41592</v>
      </c>
      <c r="C3733">
        <v>21</v>
      </c>
      <c r="D3733">
        <f>VLOOKUP(Table4[[#This Row],[violation_code]],Table2[[#All],[violation_code]:[category]],3,FALSE)</f>
        <v>1</v>
      </c>
      <c r="E3733">
        <v>349570</v>
      </c>
      <c r="F3733" s="4">
        <v>0.3</v>
      </c>
      <c r="G3733">
        <v>808</v>
      </c>
      <c r="H3733" t="s">
        <v>14</v>
      </c>
      <c r="I3733" t="str">
        <f>CONCATENATE(Table4[[#This Row],[house_number]]," ",Table4[[#This Row],[street_name]], ", New York, NY")</f>
        <v>808 Columbus Ave, New York, NY</v>
      </c>
    </row>
    <row r="3734" spans="1:9" x14ac:dyDescent="0.25">
      <c r="A3734">
        <v>7097844024</v>
      </c>
      <c r="B3734" s="5">
        <v>41592</v>
      </c>
      <c r="C3734">
        <v>21</v>
      </c>
      <c r="D3734">
        <f>VLOOKUP(Table4[[#This Row],[violation_code]],Table2[[#All],[violation_code]:[category]],3,FALSE)</f>
        <v>1</v>
      </c>
      <c r="E3734">
        <v>349570</v>
      </c>
      <c r="F3734" s="4">
        <v>0.29791666666666666</v>
      </c>
      <c r="G3734">
        <v>808</v>
      </c>
      <c r="H3734" t="s">
        <v>14</v>
      </c>
      <c r="I3734" t="str">
        <f>CONCATENATE(Table4[[#This Row],[house_number]]," ",Table4[[#This Row],[street_name]], ", New York, NY")</f>
        <v>808 Columbus Ave, New York, NY</v>
      </c>
    </row>
    <row r="3735" spans="1:9" x14ac:dyDescent="0.25">
      <c r="A3735">
        <v>7097844012</v>
      </c>
      <c r="B3735" s="5">
        <v>41592</v>
      </c>
      <c r="C3735">
        <v>21</v>
      </c>
      <c r="D3735">
        <f>VLOOKUP(Table4[[#This Row],[violation_code]],Table2[[#All],[violation_code]:[category]],3,FALSE)</f>
        <v>1</v>
      </c>
      <c r="E3735">
        <v>349570</v>
      </c>
      <c r="F3735" s="4">
        <v>0.29652777777777778</v>
      </c>
      <c r="G3735">
        <v>904</v>
      </c>
      <c r="H3735" t="s">
        <v>14</v>
      </c>
      <c r="I3735" t="str">
        <f>CONCATENATE(Table4[[#This Row],[house_number]]," ",Table4[[#This Row],[street_name]], ", New York, NY")</f>
        <v>904 Columbus Ave, New York, NY</v>
      </c>
    </row>
    <row r="3736" spans="1:9" x14ac:dyDescent="0.25">
      <c r="A3736">
        <v>7097844000</v>
      </c>
      <c r="B3736" s="5">
        <v>41592</v>
      </c>
      <c r="C3736">
        <v>21</v>
      </c>
      <c r="D3736">
        <f>VLOOKUP(Table4[[#This Row],[violation_code]],Table2[[#All],[violation_code]:[category]],3,FALSE)</f>
        <v>1</v>
      </c>
      <c r="E3736">
        <v>349570</v>
      </c>
      <c r="F3736" s="4">
        <v>0.29583333333333334</v>
      </c>
      <c r="G3736">
        <v>912</v>
      </c>
      <c r="H3736" t="s">
        <v>14</v>
      </c>
      <c r="I3736" t="str">
        <f>CONCATENATE(Table4[[#This Row],[house_number]]," ",Table4[[#This Row],[street_name]], ", New York, NY")</f>
        <v>912 Columbus Ave, New York, NY</v>
      </c>
    </row>
    <row r="3737" spans="1:9" x14ac:dyDescent="0.25">
      <c r="A3737">
        <v>7097843998</v>
      </c>
      <c r="B3737" s="5">
        <v>41592</v>
      </c>
      <c r="C3737">
        <v>71</v>
      </c>
      <c r="D3737">
        <f>VLOOKUP(Table4[[#This Row],[violation_code]],Table2[[#All],[violation_code]:[category]],3,FALSE)</f>
        <v>5</v>
      </c>
      <c r="E3737">
        <v>349570</v>
      </c>
      <c r="F3737" s="4">
        <v>0.27569444444444446</v>
      </c>
      <c r="G3737">
        <v>78</v>
      </c>
      <c r="H3737" t="s">
        <v>160</v>
      </c>
      <c r="I3737" t="str">
        <f>CONCATENATE(Table4[[#This Row],[house_number]]," ",Table4[[#This Row],[street_name]], ", New York, NY")</f>
        <v>78 Manhattan Ave, New York, NY</v>
      </c>
    </row>
    <row r="3738" spans="1:9" x14ac:dyDescent="0.25">
      <c r="A3738">
        <v>7097844073</v>
      </c>
      <c r="B3738" s="5">
        <v>41592</v>
      </c>
      <c r="C3738">
        <v>14</v>
      </c>
      <c r="D3738">
        <f>VLOOKUP(Table4[[#This Row],[violation_code]],Table2[[#All],[violation_code]:[category]],3,FALSE)</f>
        <v>2</v>
      </c>
      <c r="E3738">
        <v>349570</v>
      </c>
      <c r="F3738" s="4">
        <v>0.30486111111111108</v>
      </c>
      <c r="G3738">
        <v>370</v>
      </c>
      <c r="H3738" t="s">
        <v>14</v>
      </c>
      <c r="I3738" t="str">
        <f>CONCATENATE(Table4[[#This Row],[house_number]]," ",Table4[[#This Row],[street_name]], ", New York, NY")</f>
        <v>370 Columbus Ave, New York, NY</v>
      </c>
    </row>
    <row r="3739" spans="1:9" x14ac:dyDescent="0.25">
      <c r="A3739">
        <v>7097844036</v>
      </c>
      <c r="B3739" s="5">
        <v>41592</v>
      </c>
      <c r="C3739">
        <v>21</v>
      </c>
      <c r="D3739">
        <f>VLOOKUP(Table4[[#This Row],[violation_code]],Table2[[#All],[violation_code]:[category]],3,FALSE)</f>
        <v>1</v>
      </c>
      <c r="E3739">
        <v>349570</v>
      </c>
      <c r="F3739" s="4">
        <v>0.2986111111111111</v>
      </c>
      <c r="G3739">
        <v>808</v>
      </c>
      <c r="H3739" t="s">
        <v>14</v>
      </c>
      <c r="I3739" t="str">
        <f>CONCATENATE(Table4[[#This Row],[house_number]]," ",Table4[[#This Row],[street_name]], ", New York, NY")</f>
        <v>808 Columbus Ave, New York, NY</v>
      </c>
    </row>
    <row r="3740" spans="1:9" x14ac:dyDescent="0.25">
      <c r="A3740">
        <v>7097844577</v>
      </c>
      <c r="B3740" s="5">
        <v>41592</v>
      </c>
      <c r="C3740">
        <v>40</v>
      </c>
      <c r="D3740">
        <f>VLOOKUP(Table4[[#This Row],[violation_code]],Table2[[#All],[violation_code]:[category]],3,FALSE)</f>
        <v>2</v>
      </c>
      <c r="E3740">
        <v>349570</v>
      </c>
      <c r="F3740" s="4">
        <v>0.625</v>
      </c>
      <c r="G3740" t="s">
        <v>299</v>
      </c>
      <c r="H3740" t="s">
        <v>96</v>
      </c>
      <c r="I3740" t="str">
        <f>CONCATENATE(Table4[[#This Row],[house_number]]," ",Table4[[#This Row],[street_name]], ", New York, NY")</f>
        <v>23-27 W 119th St, New York, NY</v>
      </c>
    </row>
    <row r="3741" spans="1:9" x14ac:dyDescent="0.25">
      <c r="A3741">
        <v>7097844565</v>
      </c>
      <c r="B3741" s="5">
        <v>41592</v>
      </c>
      <c r="C3741">
        <v>40</v>
      </c>
      <c r="D3741">
        <f>VLOOKUP(Table4[[#This Row],[violation_code]],Table2[[#All],[violation_code]:[category]],3,FALSE)</f>
        <v>2</v>
      </c>
      <c r="E3741">
        <v>349570</v>
      </c>
      <c r="F3741" s="4">
        <v>0.58888888888888891</v>
      </c>
      <c r="G3741">
        <v>1787</v>
      </c>
      <c r="H3741" t="s">
        <v>110</v>
      </c>
      <c r="I3741" t="str">
        <f>CONCATENATE(Table4[[#This Row],[house_number]]," ",Table4[[#This Row],[street_name]], ", New York, NY")</f>
        <v>1787 Lexington Ave, New York, NY</v>
      </c>
    </row>
    <row r="3742" spans="1:9" x14ac:dyDescent="0.25">
      <c r="A3742">
        <v>7097844553</v>
      </c>
      <c r="B3742" s="5">
        <v>41592</v>
      </c>
      <c r="C3742">
        <v>70</v>
      </c>
      <c r="D3742">
        <f>VLOOKUP(Table4[[#This Row],[violation_code]],Table2[[#All],[violation_code]:[category]],3,FALSE)</f>
        <v>5</v>
      </c>
      <c r="E3742">
        <v>349570</v>
      </c>
      <c r="F3742" s="4">
        <v>0.58611111111111114</v>
      </c>
      <c r="G3742">
        <v>176</v>
      </c>
      <c r="H3742" t="s">
        <v>40</v>
      </c>
      <c r="I3742" t="str">
        <f>CONCATENATE(Table4[[#This Row],[house_number]]," ",Table4[[#This Row],[street_name]], ", New York, NY")</f>
        <v>176 E 116th St, New York, NY</v>
      </c>
    </row>
    <row r="3743" spans="1:9" x14ac:dyDescent="0.25">
      <c r="A3743">
        <v>7097844541</v>
      </c>
      <c r="B3743" s="5">
        <v>41592</v>
      </c>
      <c r="C3743">
        <v>19</v>
      </c>
      <c r="D3743">
        <f>VLOOKUP(Table4[[#This Row],[violation_code]],Table2[[#All],[violation_code]:[category]],3,FALSE)</f>
        <v>2</v>
      </c>
      <c r="E3743">
        <v>349570</v>
      </c>
      <c r="F3743" s="4">
        <v>0.58472222222222225</v>
      </c>
      <c r="G3743">
        <v>159</v>
      </c>
      <c r="H3743" t="s">
        <v>40</v>
      </c>
      <c r="I3743" t="str">
        <f>CONCATENATE(Table4[[#This Row],[house_number]]," ",Table4[[#This Row],[street_name]], ", New York, NY")</f>
        <v>159 E 116th St, New York, NY</v>
      </c>
    </row>
    <row r="3744" spans="1:9" x14ac:dyDescent="0.25">
      <c r="A3744">
        <v>7097844530</v>
      </c>
      <c r="B3744" s="5">
        <v>41592</v>
      </c>
      <c r="C3744">
        <v>19</v>
      </c>
      <c r="D3744">
        <f>VLOOKUP(Table4[[#This Row],[violation_code]],Table2[[#All],[violation_code]:[category]],3,FALSE)</f>
        <v>2</v>
      </c>
      <c r="E3744">
        <v>349570</v>
      </c>
      <c r="F3744" s="4">
        <v>0.58402777777777781</v>
      </c>
      <c r="G3744">
        <v>159</v>
      </c>
      <c r="H3744" t="s">
        <v>40</v>
      </c>
      <c r="I3744" t="str">
        <f>CONCATENATE(Table4[[#This Row],[house_number]]," ",Table4[[#This Row],[street_name]], ", New York, NY")</f>
        <v>159 E 116th St, New York, NY</v>
      </c>
    </row>
    <row r="3745" spans="1:9" x14ac:dyDescent="0.25">
      <c r="A3745">
        <v>7097844528</v>
      </c>
      <c r="B3745" s="5">
        <v>41592</v>
      </c>
      <c r="C3745">
        <v>40</v>
      </c>
      <c r="D3745">
        <f>VLOOKUP(Table4[[#This Row],[violation_code]],Table2[[#All],[violation_code]:[category]],3,FALSE)</f>
        <v>2</v>
      </c>
      <c r="E3745">
        <v>349570</v>
      </c>
      <c r="F3745" s="4">
        <v>0.57986111111111105</v>
      </c>
      <c r="G3745">
        <v>355</v>
      </c>
      <c r="H3745" t="s">
        <v>86</v>
      </c>
      <c r="I3745" t="str">
        <f>CONCATENATE(Table4[[#This Row],[house_number]]," ",Table4[[#This Row],[street_name]], ", New York, NY")</f>
        <v>355 E 119th St, New York, NY</v>
      </c>
    </row>
    <row r="3746" spans="1:9" x14ac:dyDescent="0.25">
      <c r="A3746">
        <v>7097844516</v>
      </c>
      <c r="B3746" s="5">
        <v>41592</v>
      </c>
      <c r="C3746">
        <v>20</v>
      </c>
      <c r="D3746">
        <f>VLOOKUP(Table4[[#This Row],[violation_code]],Table2[[#All],[violation_code]:[category]],3,FALSE)</f>
        <v>2</v>
      </c>
      <c r="E3746">
        <v>349570</v>
      </c>
      <c r="F3746" s="4">
        <v>0.57777777777777783</v>
      </c>
      <c r="G3746">
        <v>2292</v>
      </c>
      <c r="H3746" t="s">
        <v>33</v>
      </c>
      <c r="I3746" t="str">
        <f>CONCATENATE(Table4[[#This Row],[house_number]]," ",Table4[[#This Row],[street_name]], ", New York, NY")</f>
        <v>2292 1st Ave, New York, NY</v>
      </c>
    </row>
    <row r="3747" spans="1:9" x14ac:dyDescent="0.25">
      <c r="A3747">
        <v>7097844498</v>
      </c>
      <c r="B3747" s="5">
        <v>41592</v>
      </c>
      <c r="C3747">
        <v>10</v>
      </c>
      <c r="D3747">
        <f>VLOOKUP(Table4[[#This Row],[violation_code]],Table2[[#All],[violation_code]:[category]],3,FALSE)</f>
        <v>2</v>
      </c>
      <c r="E3747">
        <v>349570</v>
      </c>
      <c r="F3747" s="4">
        <v>0.57430555555555551</v>
      </c>
      <c r="G3747">
        <v>2281</v>
      </c>
      <c r="H3747" t="s">
        <v>33</v>
      </c>
      <c r="I3747" t="str">
        <f>CONCATENATE(Table4[[#This Row],[house_number]]," ",Table4[[#This Row],[street_name]], ", New York, NY")</f>
        <v>2281 1st Ave, New York, NY</v>
      </c>
    </row>
    <row r="3748" spans="1:9" x14ac:dyDescent="0.25">
      <c r="A3748">
        <v>7097844474</v>
      </c>
      <c r="B3748" s="5">
        <v>41592</v>
      </c>
      <c r="C3748">
        <v>46</v>
      </c>
      <c r="D3748">
        <f>VLOOKUP(Table4[[#This Row],[violation_code]],Table2[[#All],[violation_code]:[category]],3,FALSE)</f>
        <v>3</v>
      </c>
      <c r="E3748">
        <v>349570</v>
      </c>
      <c r="F3748" s="4">
        <v>0.56874999999999998</v>
      </c>
      <c r="G3748">
        <v>350</v>
      </c>
      <c r="H3748" t="s">
        <v>40</v>
      </c>
      <c r="I3748" t="str">
        <f>CONCATENATE(Table4[[#This Row],[house_number]]," ",Table4[[#This Row],[street_name]], ", New York, NY")</f>
        <v>350 E 116th St, New York, NY</v>
      </c>
    </row>
    <row r="3749" spans="1:9" x14ac:dyDescent="0.25">
      <c r="A3749">
        <v>7097844449</v>
      </c>
      <c r="B3749" s="5">
        <v>41592</v>
      </c>
      <c r="C3749">
        <v>19</v>
      </c>
      <c r="D3749">
        <f>VLOOKUP(Table4[[#This Row],[violation_code]],Table2[[#All],[violation_code]:[category]],3,FALSE)</f>
        <v>2</v>
      </c>
      <c r="E3749">
        <v>349570</v>
      </c>
      <c r="F3749" s="4">
        <v>0.5625</v>
      </c>
      <c r="G3749">
        <v>161</v>
      </c>
      <c r="H3749" t="s">
        <v>40</v>
      </c>
      <c r="I3749" t="str">
        <f>CONCATENATE(Table4[[#This Row],[house_number]]," ",Table4[[#This Row],[street_name]], ", New York, NY")</f>
        <v>161 E 116th St, New York, NY</v>
      </c>
    </row>
    <row r="3750" spans="1:9" x14ac:dyDescent="0.25">
      <c r="A3750">
        <v>7097844437</v>
      </c>
      <c r="B3750" s="5">
        <v>41592</v>
      </c>
      <c r="C3750">
        <v>19</v>
      </c>
      <c r="D3750">
        <f>VLOOKUP(Table4[[#This Row],[violation_code]],Table2[[#All],[violation_code]:[category]],3,FALSE)</f>
        <v>2</v>
      </c>
      <c r="E3750">
        <v>349570</v>
      </c>
      <c r="F3750" s="4">
        <v>0.56111111111111112</v>
      </c>
      <c r="G3750">
        <v>179</v>
      </c>
      <c r="H3750" t="s">
        <v>40</v>
      </c>
      <c r="I3750" t="str">
        <f>CONCATENATE(Table4[[#This Row],[house_number]]," ",Table4[[#This Row],[street_name]], ", New York, NY")</f>
        <v>179 E 116th St, New York, NY</v>
      </c>
    </row>
    <row r="3751" spans="1:9" x14ac:dyDescent="0.25">
      <c r="A3751">
        <v>7097844425</v>
      </c>
      <c r="B3751" s="5">
        <v>41592</v>
      </c>
      <c r="C3751">
        <v>18</v>
      </c>
      <c r="D3751">
        <f>VLOOKUP(Table4[[#This Row],[violation_code]],Table2[[#All],[violation_code]:[category]],3,FALSE)</f>
        <v>2</v>
      </c>
      <c r="E3751">
        <v>349570</v>
      </c>
      <c r="F3751" s="4">
        <v>0.55486111111111114</v>
      </c>
      <c r="G3751">
        <v>1944</v>
      </c>
      <c r="H3751" t="s">
        <v>33</v>
      </c>
      <c r="I3751" t="str">
        <f>CONCATENATE(Table4[[#This Row],[house_number]]," ",Table4[[#This Row],[street_name]], ", New York, NY")</f>
        <v>1944 1st Ave, New York, NY</v>
      </c>
    </row>
    <row r="3752" spans="1:9" x14ac:dyDescent="0.25">
      <c r="A3752">
        <v>7097844413</v>
      </c>
      <c r="B3752" s="5">
        <v>41592</v>
      </c>
      <c r="C3752">
        <v>18</v>
      </c>
      <c r="D3752">
        <f>VLOOKUP(Table4[[#This Row],[violation_code]],Table2[[#All],[violation_code]:[category]],3,FALSE)</f>
        <v>2</v>
      </c>
      <c r="E3752">
        <v>349570</v>
      </c>
      <c r="F3752" s="4">
        <v>0.55347222222222225</v>
      </c>
      <c r="G3752">
        <v>1940</v>
      </c>
      <c r="H3752" t="s">
        <v>33</v>
      </c>
      <c r="I3752" t="str">
        <f>CONCATENATE(Table4[[#This Row],[house_number]]," ",Table4[[#This Row],[street_name]], ", New York, NY")</f>
        <v>1940 1st Ave, New York, NY</v>
      </c>
    </row>
    <row r="3753" spans="1:9" x14ac:dyDescent="0.25">
      <c r="A3753">
        <v>7097844358</v>
      </c>
      <c r="B3753" s="5">
        <v>41592</v>
      </c>
      <c r="C3753">
        <v>10</v>
      </c>
      <c r="D3753">
        <f>VLOOKUP(Table4[[#This Row],[violation_code]],Table2[[#All],[violation_code]:[category]],3,FALSE)</f>
        <v>2</v>
      </c>
      <c r="E3753">
        <v>349570</v>
      </c>
      <c r="F3753" s="4">
        <v>0.50694444444444442</v>
      </c>
      <c r="G3753">
        <v>2176</v>
      </c>
      <c r="H3753" t="s">
        <v>30</v>
      </c>
      <c r="I3753" t="str">
        <f>CONCATENATE(Table4[[#This Row],[house_number]]," ",Table4[[#This Row],[street_name]], ", New York, NY")</f>
        <v>2176 2nd Ave, New York, NY</v>
      </c>
    </row>
    <row r="3754" spans="1:9" x14ac:dyDescent="0.25">
      <c r="A3754">
        <v>7097844334</v>
      </c>
      <c r="B3754" s="5">
        <v>41592</v>
      </c>
      <c r="C3754">
        <v>21</v>
      </c>
      <c r="D3754">
        <f>VLOOKUP(Table4[[#This Row],[violation_code]],Table2[[#All],[violation_code]:[category]],3,FALSE)</f>
        <v>1</v>
      </c>
      <c r="E3754">
        <v>349570</v>
      </c>
      <c r="F3754" s="4">
        <v>0.49722222222222223</v>
      </c>
      <c r="G3754">
        <v>90</v>
      </c>
      <c r="H3754" t="s">
        <v>300</v>
      </c>
      <c r="I3754" t="str">
        <f>CONCATENATE(Table4[[#This Row],[house_number]]," ",Table4[[#This Row],[street_name]], ", New York, NY")</f>
        <v>90 Paladino Ave, New York, NY</v>
      </c>
    </row>
    <row r="3755" spans="1:9" x14ac:dyDescent="0.25">
      <c r="A3755">
        <v>7097844292</v>
      </c>
      <c r="B3755" s="5">
        <v>41592</v>
      </c>
      <c r="C3755">
        <v>21</v>
      </c>
      <c r="D3755">
        <f>VLOOKUP(Table4[[#This Row],[violation_code]],Table2[[#All],[violation_code]:[category]],3,FALSE)</f>
        <v>1</v>
      </c>
      <c r="E3755">
        <v>349570</v>
      </c>
      <c r="F3755" s="4">
        <v>0.48958333333333331</v>
      </c>
      <c r="G3755">
        <v>117</v>
      </c>
      <c r="H3755" t="s">
        <v>297</v>
      </c>
      <c r="I3755" t="str">
        <f>CONCATENATE(Table4[[#This Row],[house_number]]," ",Table4[[#This Row],[street_name]], ", New York, NY")</f>
        <v>117 E 118th St, New York, NY</v>
      </c>
    </row>
    <row r="3756" spans="1:9" x14ac:dyDescent="0.25">
      <c r="A3756">
        <v>7097844279</v>
      </c>
      <c r="B3756" s="5">
        <v>41592</v>
      </c>
      <c r="C3756">
        <v>21</v>
      </c>
      <c r="D3756">
        <f>VLOOKUP(Table4[[#This Row],[violation_code]],Table2[[#All],[violation_code]:[category]],3,FALSE)</f>
        <v>1</v>
      </c>
      <c r="E3756">
        <v>349570</v>
      </c>
      <c r="F3756" s="4">
        <v>0.48472222222222222</v>
      </c>
      <c r="G3756">
        <v>17</v>
      </c>
      <c r="H3756" t="s">
        <v>88</v>
      </c>
      <c r="I3756" t="str">
        <f>CONCATENATE(Table4[[#This Row],[house_number]]," ",Table4[[#This Row],[street_name]], ", New York, NY")</f>
        <v>17 E 117th St, New York, NY</v>
      </c>
    </row>
    <row r="3757" spans="1:9" x14ac:dyDescent="0.25">
      <c r="A3757">
        <v>7097844267</v>
      </c>
      <c r="B3757" s="5">
        <v>41592</v>
      </c>
      <c r="C3757">
        <v>21</v>
      </c>
      <c r="D3757">
        <f>VLOOKUP(Table4[[#This Row],[violation_code]],Table2[[#All],[violation_code]:[category]],3,FALSE)</f>
        <v>1</v>
      </c>
      <c r="E3757">
        <v>349570</v>
      </c>
      <c r="F3757" s="4">
        <v>0.48333333333333334</v>
      </c>
      <c r="G3757">
        <v>17</v>
      </c>
      <c r="H3757" t="s">
        <v>40</v>
      </c>
      <c r="I3757" t="str">
        <f>CONCATENATE(Table4[[#This Row],[house_number]]," ",Table4[[#This Row],[street_name]], ", New York, NY")</f>
        <v>17 E 116th St, New York, NY</v>
      </c>
    </row>
    <row r="3758" spans="1:9" x14ac:dyDescent="0.25">
      <c r="A3758">
        <v>7097844255</v>
      </c>
      <c r="B3758" s="5">
        <v>41592</v>
      </c>
      <c r="C3758">
        <v>84</v>
      </c>
      <c r="D3758">
        <f>VLOOKUP(Table4[[#This Row],[violation_code]],Table2[[#All],[violation_code]:[category]],3,FALSE)</f>
        <v>5</v>
      </c>
      <c r="E3758">
        <v>349570</v>
      </c>
      <c r="F3758" s="4">
        <v>0.47222222222222227</v>
      </c>
      <c r="G3758">
        <v>1001</v>
      </c>
      <c r="H3758" t="s">
        <v>301</v>
      </c>
      <c r="I3758" t="str">
        <f>CONCATENATE(Table4[[#This Row],[house_number]]," ",Table4[[#This Row],[street_name]], ", New York, NY")</f>
        <v>1001 Madison Ave, New York, NY</v>
      </c>
    </row>
    <row r="3759" spans="1:9" x14ac:dyDescent="0.25">
      <c r="A3759">
        <v>7097844243</v>
      </c>
      <c r="B3759" s="5">
        <v>41592</v>
      </c>
      <c r="C3759">
        <v>19</v>
      </c>
      <c r="D3759">
        <f>VLOOKUP(Table4[[#This Row],[violation_code]],Table2[[#All],[violation_code]:[category]],3,FALSE)</f>
        <v>2</v>
      </c>
      <c r="E3759">
        <v>349570</v>
      </c>
      <c r="F3759" s="4">
        <v>0.47083333333333338</v>
      </c>
      <c r="G3759">
        <v>1001</v>
      </c>
      <c r="H3759" t="s">
        <v>301</v>
      </c>
      <c r="I3759" t="str">
        <f>CONCATENATE(Table4[[#This Row],[house_number]]," ",Table4[[#This Row],[street_name]], ", New York, NY")</f>
        <v>1001 Madison Ave, New York, NY</v>
      </c>
    </row>
    <row r="3760" spans="1:9" x14ac:dyDescent="0.25">
      <c r="A3760">
        <v>7097844231</v>
      </c>
      <c r="B3760" s="5">
        <v>41592</v>
      </c>
      <c r="C3760">
        <v>21</v>
      </c>
      <c r="D3760">
        <f>VLOOKUP(Table4[[#This Row],[violation_code]],Table2[[#All],[violation_code]:[category]],3,FALSE)</f>
        <v>1</v>
      </c>
      <c r="E3760">
        <v>349570</v>
      </c>
      <c r="F3760" s="4">
        <v>0.43194444444444446</v>
      </c>
      <c r="G3760">
        <v>2</v>
      </c>
      <c r="H3760" t="s">
        <v>85</v>
      </c>
      <c r="I3760" t="str">
        <f>CONCATENATE(Table4[[#This Row],[house_number]]," ",Table4[[#This Row],[street_name]], ", New York, NY")</f>
        <v>2 E 129th St, New York, NY</v>
      </c>
    </row>
    <row r="3761" spans="1:9" x14ac:dyDescent="0.25">
      <c r="A3761">
        <v>7097844220</v>
      </c>
      <c r="B3761" s="5">
        <v>41592</v>
      </c>
      <c r="C3761">
        <v>21</v>
      </c>
      <c r="D3761">
        <f>VLOOKUP(Table4[[#This Row],[violation_code]],Table2[[#All],[violation_code]:[category]],3,FALSE)</f>
        <v>1</v>
      </c>
      <c r="E3761">
        <v>349570</v>
      </c>
      <c r="F3761" s="4">
        <v>0.42430555555555555</v>
      </c>
      <c r="G3761">
        <v>53</v>
      </c>
      <c r="H3761" t="s">
        <v>298</v>
      </c>
      <c r="I3761" t="str">
        <f>CONCATENATE(Table4[[#This Row],[house_number]]," ",Table4[[#This Row],[street_name]], ", New York, NY")</f>
        <v>53 E 131st St, New York, NY</v>
      </c>
    </row>
    <row r="3762" spans="1:9" x14ac:dyDescent="0.25">
      <c r="A3762">
        <v>7097844206</v>
      </c>
      <c r="B3762" s="5">
        <v>41592</v>
      </c>
      <c r="C3762">
        <v>21</v>
      </c>
      <c r="D3762">
        <f>VLOOKUP(Table4[[#This Row],[violation_code]],Table2[[#All],[violation_code]:[category]],3,FALSE)</f>
        <v>1</v>
      </c>
      <c r="E3762">
        <v>349570</v>
      </c>
      <c r="F3762" s="4">
        <v>0.39999999999999997</v>
      </c>
      <c r="G3762">
        <v>239</v>
      </c>
      <c r="H3762" t="s">
        <v>188</v>
      </c>
      <c r="I3762" t="str">
        <f>CONCATENATE(Table4[[#This Row],[house_number]]," ",Table4[[#This Row],[street_name]], ", New York, NY")</f>
        <v>239 E 115th St, New York, NY</v>
      </c>
    </row>
    <row r="3763" spans="1:9" x14ac:dyDescent="0.25">
      <c r="A3763">
        <v>7097844176</v>
      </c>
      <c r="B3763" s="5">
        <v>41592</v>
      </c>
      <c r="C3763">
        <v>71</v>
      </c>
      <c r="D3763">
        <f>VLOOKUP(Table4[[#This Row],[violation_code]],Table2[[#All],[violation_code]:[category]],3,FALSE)</f>
        <v>5</v>
      </c>
      <c r="E3763">
        <v>349570</v>
      </c>
      <c r="F3763" s="4">
        <v>0.33958333333333335</v>
      </c>
      <c r="G3763">
        <v>555</v>
      </c>
      <c r="H3763" t="s">
        <v>55</v>
      </c>
      <c r="I3763" t="str">
        <f>CONCATENATE(Table4[[#This Row],[house_number]]," ",Table4[[#This Row],[street_name]], ", New York, NY")</f>
        <v>555 W 148th St, New York, NY</v>
      </c>
    </row>
    <row r="3764" spans="1:9" x14ac:dyDescent="0.25">
      <c r="A3764">
        <v>7097844164</v>
      </c>
      <c r="B3764" s="5">
        <v>41592</v>
      </c>
      <c r="C3764">
        <v>21</v>
      </c>
      <c r="D3764">
        <f>VLOOKUP(Table4[[#This Row],[violation_code]],Table2[[#All],[violation_code]:[category]],3,FALSE)</f>
        <v>1</v>
      </c>
      <c r="E3764">
        <v>349570</v>
      </c>
      <c r="F3764" s="4">
        <v>0.33888888888888885</v>
      </c>
      <c r="G3764">
        <v>555</v>
      </c>
      <c r="H3764" t="s">
        <v>55</v>
      </c>
      <c r="I3764" t="str">
        <f>CONCATENATE(Table4[[#This Row],[house_number]]," ",Table4[[#This Row],[street_name]], ", New York, NY")</f>
        <v>555 W 148th St, New York, NY</v>
      </c>
    </row>
    <row r="3765" spans="1:9" x14ac:dyDescent="0.25">
      <c r="A3765">
        <v>7097844140</v>
      </c>
      <c r="B3765" s="5">
        <v>41592</v>
      </c>
      <c r="C3765">
        <v>21</v>
      </c>
      <c r="D3765">
        <f>VLOOKUP(Table4[[#This Row],[violation_code]],Table2[[#All],[violation_code]:[category]],3,FALSE)</f>
        <v>1</v>
      </c>
      <c r="E3765">
        <v>349570</v>
      </c>
      <c r="F3765" s="4">
        <v>0.33749999999999997</v>
      </c>
      <c r="G3765">
        <v>565</v>
      </c>
      <c r="H3765" t="s">
        <v>55</v>
      </c>
      <c r="I3765" t="str">
        <f>CONCATENATE(Table4[[#This Row],[house_number]]," ",Table4[[#This Row],[street_name]], ", New York, NY")</f>
        <v>565 W 148th St, New York, NY</v>
      </c>
    </row>
    <row r="3766" spans="1:9" x14ac:dyDescent="0.25">
      <c r="A3766">
        <v>7097844127</v>
      </c>
      <c r="B3766" s="5">
        <v>41592</v>
      </c>
      <c r="C3766">
        <v>21</v>
      </c>
      <c r="D3766">
        <f>VLOOKUP(Table4[[#This Row],[violation_code]],Table2[[#All],[violation_code]:[category]],3,FALSE)</f>
        <v>1</v>
      </c>
      <c r="E3766">
        <v>349570</v>
      </c>
      <c r="F3766" s="4">
        <v>0.32430555555555557</v>
      </c>
      <c r="G3766">
        <v>2895</v>
      </c>
      <c r="H3766" t="s">
        <v>17</v>
      </c>
      <c r="I3766" t="str">
        <f>CONCATENATE(Table4[[#This Row],[house_number]]," ",Table4[[#This Row],[street_name]], ", New York, NY")</f>
        <v>2895 Broadway, New York, NY</v>
      </c>
    </row>
    <row r="3767" spans="1:9" x14ac:dyDescent="0.25">
      <c r="A3767">
        <v>7097844103</v>
      </c>
      <c r="B3767" s="5">
        <v>41592</v>
      </c>
      <c r="C3767">
        <v>21</v>
      </c>
      <c r="D3767">
        <f>VLOOKUP(Table4[[#This Row],[violation_code]],Table2[[#All],[violation_code]:[category]],3,FALSE)</f>
        <v>1</v>
      </c>
      <c r="E3767">
        <v>349570</v>
      </c>
      <c r="F3767" s="4">
        <v>0.32013888888888892</v>
      </c>
      <c r="G3767">
        <v>2666</v>
      </c>
      <c r="H3767" t="s">
        <v>17</v>
      </c>
      <c r="I3767" t="str">
        <f>CONCATENATE(Table4[[#This Row],[house_number]]," ",Table4[[#This Row],[street_name]], ", New York, NY")</f>
        <v>2666 Broadway, New York, NY</v>
      </c>
    </row>
    <row r="3768" spans="1:9" x14ac:dyDescent="0.25">
      <c r="A3768">
        <v>7097845144</v>
      </c>
      <c r="B3768" s="5">
        <v>41593</v>
      </c>
      <c r="C3768">
        <v>46</v>
      </c>
      <c r="D3768">
        <f>VLOOKUP(Table4[[#This Row],[violation_code]],Table2[[#All],[violation_code]:[category]],3,FALSE)</f>
        <v>3</v>
      </c>
      <c r="E3768">
        <v>349570</v>
      </c>
      <c r="F3768" s="4">
        <v>0.61527777777777781</v>
      </c>
      <c r="G3768">
        <v>157</v>
      </c>
      <c r="H3768" t="s">
        <v>302</v>
      </c>
      <c r="I3768" t="str">
        <f>CONCATENATE(Table4[[#This Row],[house_number]]," ",Table4[[#This Row],[street_name]], ", New York, NY")</f>
        <v>157 W 117th St, New York, NY</v>
      </c>
    </row>
    <row r="3769" spans="1:9" x14ac:dyDescent="0.25">
      <c r="A3769">
        <v>7097845119</v>
      </c>
      <c r="B3769" s="5">
        <v>41593</v>
      </c>
      <c r="C3769">
        <v>46</v>
      </c>
      <c r="D3769">
        <f>VLOOKUP(Table4[[#This Row],[violation_code]],Table2[[#All],[violation_code]:[category]],3,FALSE)</f>
        <v>3</v>
      </c>
      <c r="E3769">
        <v>349570</v>
      </c>
      <c r="F3769" s="4">
        <v>0.58819444444444446</v>
      </c>
      <c r="G3769">
        <v>89</v>
      </c>
      <c r="H3769" t="s">
        <v>40</v>
      </c>
      <c r="I3769" t="str">
        <f>CONCATENATE(Table4[[#This Row],[house_number]]," ",Table4[[#This Row],[street_name]], ", New York, NY")</f>
        <v>89 E 116th St, New York, NY</v>
      </c>
    </row>
    <row r="3770" spans="1:9" x14ac:dyDescent="0.25">
      <c r="A3770">
        <v>7097845107</v>
      </c>
      <c r="B3770" s="5">
        <v>41593</v>
      </c>
      <c r="C3770">
        <v>16</v>
      </c>
      <c r="D3770">
        <f>VLOOKUP(Table4[[#This Row],[violation_code]],Table2[[#All],[violation_code]:[category]],3,FALSE)</f>
        <v>2</v>
      </c>
      <c r="E3770">
        <v>349570</v>
      </c>
      <c r="F3770" s="4">
        <v>0.58680555555555558</v>
      </c>
      <c r="G3770">
        <v>138</v>
      </c>
      <c r="H3770" t="s">
        <v>40</v>
      </c>
      <c r="I3770" t="str">
        <f>CONCATENATE(Table4[[#This Row],[house_number]]," ",Table4[[#This Row],[street_name]], ", New York, NY")</f>
        <v>138 E 116th St, New York, NY</v>
      </c>
    </row>
    <row r="3771" spans="1:9" x14ac:dyDescent="0.25">
      <c r="A3771">
        <v>7097845041</v>
      </c>
      <c r="B3771" s="5">
        <v>41593</v>
      </c>
      <c r="C3771">
        <v>10</v>
      </c>
      <c r="D3771">
        <f>VLOOKUP(Table4[[#This Row],[violation_code]],Table2[[#All],[violation_code]:[category]],3,FALSE)</f>
        <v>2</v>
      </c>
      <c r="E3771">
        <v>349570</v>
      </c>
      <c r="F3771" s="4">
        <v>0.57222222222222219</v>
      </c>
      <c r="G3771" t="s">
        <v>303</v>
      </c>
      <c r="H3771" t="s">
        <v>33</v>
      </c>
      <c r="I3771" t="str">
        <f>CONCATENATE(Table4[[#This Row],[house_number]]," ",Table4[[#This Row],[street_name]], ", New York, NY")</f>
        <v>2401-05 1st Ave, New York, NY</v>
      </c>
    </row>
    <row r="3772" spans="1:9" x14ac:dyDescent="0.25">
      <c r="A3772">
        <v>7097845030</v>
      </c>
      <c r="B3772" s="5">
        <v>41593</v>
      </c>
      <c r="C3772">
        <v>10</v>
      </c>
      <c r="D3772">
        <f>VLOOKUP(Table4[[#This Row],[violation_code]],Table2[[#All],[violation_code]:[category]],3,FALSE)</f>
        <v>2</v>
      </c>
      <c r="E3772">
        <v>349570</v>
      </c>
      <c r="F3772" s="4">
        <v>0.56944444444444442</v>
      </c>
      <c r="G3772">
        <v>2317</v>
      </c>
      <c r="H3772" t="s">
        <v>33</v>
      </c>
      <c r="I3772" t="str">
        <f>CONCATENATE(Table4[[#This Row],[house_number]]," ",Table4[[#This Row],[street_name]], ", New York, NY")</f>
        <v>2317 1st Ave, New York, NY</v>
      </c>
    </row>
    <row r="3773" spans="1:9" x14ac:dyDescent="0.25">
      <c r="A3773">
        <v>7097845016</v>
      </c>
      <c r="B3773" s="5">
        <v>41593</v>
      </c>
      <c r="C3773">
        <v>14</v>
      </c>
      <c r="D3773">
        <f>VLOOKUP(Table4[[#This Row],[violation_code]],Table2[[#All],[violation_code]:[category]],3,FALSE)</f>
        <v>2</v>
      </c>
      <c r="E3773">
        <v>349570</v>
      </c>
      <c r="F3773" s="4">
        <v>0.5625</v>
      </c>
      <c r="G3773">
        <v>2080</v>
      </c>
      <c r="H3773" t="s">
        <v>33</v>
      </c>
      <c r="I3773" t="str">
        <f>CONCATENATE(Table4[[#This Row],[house_number]]," ",Table4[[#This Row],[street_name]], ", New York, NY")</f>
        <v>2080 1st Ave, New York, NY</v>
      </c>
    </row>
    <row r="3774" spans="1:9" x14ac:dyDescent="0.25">
      <c r="A3774">
        <v>7097844905</v>
      </c>
      <c r="B3774" s="5">
        <v>41593</v>
      </c>
      <c r="C3774">
        <v>21</v>
      </c>
      <c r="D3774">
        <f>VLOOKUP(Table4[[#This Row],[violation_code]],Table2[[#All],[violation_code]:[category]],3,FALSE)</f>
        <v>1</v>
      </c>
      <c r="E3774">
        <v>349570</v>
      </c>
      <c r="F3774" s="4">
        <v>0.4993055555555555</v>
      </c>
      <c r="G3774">
        <v>2073</v>
      </c>
      <c r="H3774" t="s">
        <v>158</v>
      </c>
      <c r="I3774" t="str">
        <f>CONCATENATE(Table4[[#This Row],[house_number]]," ",Table4[[#This Row],[street_name]], ", New York, NY")</f>
        <v>2073 Frederick Douglass B, New York, NY</v>
      </c>
    </row>
    <row r="3775" spans="1:9" x14ac:dyDescent="0.25">
      <c r="A3775">
        <v>7097844887</v>
      </c>
      <c r="B3775" s="5">
        <v>41593</v>
      </c>
      <c r="C3775">
        <v>21</v>
      </c>
      <c r="D3775">
        <f>VLOOKUP(Table4[[#This Row],[violation_code]],Table2[[#All],[violation_code]:[category]],3,FALSE)</f>
        <v>1</v>
      </c>
      <c r="E3775">
        <v>349570</v>
      </c>
      <c r="F3775" s="4">
        <v>0.48888888888888887</v>
      </c>
      <c r="G3775">
        <v>212</v>
      </c>
      <c r="H3775" t="s">
        <v>194</v>
      </c>
      <c r="I3775" t="str">
        <f>CONCATENATE(Table4[[#This Row],[house_number]]," ",Table4[[#This Row],[street_name]], ", New York, NY")</f>
        <v>212 W 112th St, New York, NY</v>
      </c>
    </row>
    <row r="3776" spans="1:9" x14ac:dyDescent="0.25">
      <c r="A3776">
        <v>7097844875</v>
      </c>
      <c r="B3776" s="5">
        <v>41593</v>
      </c>
      <c r="C3776">
        <v>21</v>
      </c>
      <c r="D3776">
        <f>VLOOKUP(Table4[[#This Row],[violation_code]],Table2[[#All],[violation_code]:[category]],3,FALSE)</f>
        <v>1</v>
      </c>
      <c r="E3776">
        <v>349570</v>
      </c>
      <c r="F3776" s="4">
        <v>0.48749999999999999</v>
      </c>
      <c r="G3776">
        <v>232</v>
      </c>
      <c r="H3776" t="s">
        <v>194</v>
      </c>
      <c r="I3776" t="str">
        <f>CONCATENATE(Table4[[#This Row],[house_number]]," ",Table4[[#This Row],[street_name]], ", New York, NY")</f>
        <v>232 W 112th St, New York, NY</v>
      </c>
    </row>
    <row r="3777" spans="1:9" x14ac:dyDescent="0.25">
      <c r="A3777">
        <v>7097844863</v>
      </c>
      <c r="B3777" s="5">
        <v>41593</v>
      </c>
      <c r="C3777">
        <v>71</v>
      </c>
      <c r="D3777">
        <f>VLOOKUP(Table4[[#This Row],[violation_code]],Table2[[#All],[violation_code]:[category]],3,FALSE)</f>
        <v>5</v>
      </c>
      <c r="E3777">
        <v>349570</v>
      </c>
      <c r="F3777" s="4">
        <v>0.48680555555555555</v>
      </c>
      <c r="G3777">
        <v>232</v>
      </c>
      <c r="H3777" t="s">
        <v>194</v>
      </c>
      <c r="I3777" t="str">
        <f>CONCATENATE(Table4[[#This Row],[house_number]]," ",Table4[[#This Row],[street_name]], ", New York, NY")</f>
        <v>232 W 112th St, New York, NY</v>
      </c>
    </row>
    <row r="3778" spans="1:9" x14ac:dyDescent="0.25">
      <c r="A3778">
        <v>7097844735</v>
      </c>
      <c r="B3778" s="5">
        <v>41593</v>
      </c>
      <c r="C3778">
        <v>14</v>
      </c>
      <c r="D3778">
        <f>VLOOKUP(Table4[[#This Row],[violation_code]],Table2[[#All],[violation_code]:[category]],3,FALSE)</f>
        <v>2</v>
      </c>
      <c r="E3778">
        <v>349570</v>
      </c>
      <c r="F3778" s="4">
        <v>0.36319444444444443</v>
      </c>
      <c r="G3778">
        <v>177</v>
      </c>
      <c r="H3778" t="s">
        <v>107</v>
      </c>
      <c r="I3778" t="str">
        <f>CONCATENATE(Table4[[#This Row],[house_number]]," ",Table4[[#This Row],[street_name]], ", New York, NY")</f>
        <v>177 Ft Washington Ave, New York, NY</v>
      </c>
    </row>
    <row r="3779" spans="1:9" x14ac:dyDescent="0.25">
      <c r="A3779">
        <v>7097844723</v>
      </c>
      <c r="B3779" s="5">
        <v>41593</v>
      </c>
      <c r="C3779">
        <v>21</v>
      </c>
      <c r="D3779">
        <f>VLOOKUP(Table4[[#This Row],[violation_code]],Table2[[#All],[violation_code]:[category]],3,FALSE)</f>
        <v>1</v>
      </c>
      <c r="E3779">
        <v>349570</v>
      </c>
      <c r="F3779" s="4">
        <v>0.35902777777777778</v>
      </c>
      <c r="G3779">
        <v>618</v>
      </c>
      <c r="H3779" t="s">
        <v>304</v>
      </c>
      <c r="I3779" t="str">
        <f>CONCATENATE(Table4[[#This Row],[house_number]]," ",Table4[[#This Row],[street_name]], ", New York, NY")</f>
        <v>618 W 169th St, New York, NY</v>
      </c>
    </row>
    <row r="3780" spans="1:9" x14ac:dyDescent="0.25">
      <c r="A3780">
        <v>7097844670</v>
      </c>
      <c r="B3780" s="5">
        <v>41593</v>
      </c>
      <c r="C3780">
        <v>21</v>
      </c>
      <c r="D3780">
        <f>VLOOKUP(Table4[[#This Row],[violation_code]],Table2[[#All],[violation_code]:[category]],3,FALSE)</f>
        <v>1</v>
      </c>
      <c r="E3780">
        <v>349570</v>
      </c>
      <c r="F3780" s="4">
        <v>0.33749999999999997</v>
      </c>
      <c r="G3780">
        <v>618</v>
      </c>
      <c r="H3780" t="s">
        <v>35</v>
      </c>
      <c r="I3780" t="str">
        <f>CONCATENATE(Table4[[#This Row],[house_number]]," ",Table4[[#This Row],[street_name]], ", New York, NY")</f>
        <v>618 W 147th St, New York, NY</v>
      </c>
    </row>
    <row r="3781" spans="1:9" x14ac:dyDescent="0.25">
      <c r="A3781">
        <v>7097844619</v>
      </c>
      <c r="B3781" s="5">
        <v>41593</v>
      </c>
      <c r="C3781">
        <v>20</v>
      </c>
      <c r="D3781">
        <f>VLOOKUP(Table4[[#This Row],[violation_code]],Table2[[#All],[violation_code]:[category]],3,FALSE)</f>
        <v>2</v>
      </c>
      <c r="E3781">
        <v>349570</v>
      </c>
      <c r="F3781" s="4">
        <v>0.27638888888888885</v>
      </c>
      <c r="G3781">
        <v>530</v>
      </c>
      <c r="H3781" t="s">
        <v>305</v>
      </c>
      <c r="I3781" t="str">
        <f>CONCATENATE(Table4[[#This Row],[house_number]]," ",Table4[[#This Row],[street_name]], ", New York, NY")</f>
        <v>530 Audubon Ave, New York, NY</v>
      </c>
    </row>
    <row r="3782" spans="1:9" x14ac:dyDescent="0.25">
      <c r="A3782">
        <v>7097844589</v>
      </c>
      <c r="B3782" s="5">
        <v>41593</v>
      </c>
      <c r="C3782">
        <v>40</v>
      </c>
      <c r="D3782">
        <f>VLOOKUP(Table4[[#This Row],[violation_code]],Table2[[#All],[violation_code]:[category]],3,FALSE)</f>
        <v>2</v>
      </c>
      <c r="E3782">
        <v>349570</v>
      </c>
      <c r="F3782" s="4">
        <v>0.25277777777777777</v>
      </c>
      <c r="G3782">
        <v>684</v>
      </c>
      <c r="H3782" t="s">
        <v>103</v>
      </c>
      <c r="I3782" t="str">
        <f>CONCATENATE(Table4[[#This Row],[house_number]]," ",Table4[[#This Row],[street_name]], ", New York, NY")</f>
        <v>684 Riverside Dr, New York, NY</v>
      </c>
    </row>
    <row r="3783" spans="1:9" x14ac:dyDescent="0.25">
      <c r="A3783">
        <v>7097844590</v>
      </c>
      <c r="B3783" s="5">
        <v>41593</v>
      </c>
      <c r="C3783">
        <v>74</v>
      </c>
      <c r="D3783">
        <f>VLOOKUP(Table4[[#This Row],[violation_code]],Table2[[#All],[violation_code]:[category]],3,FALSE)</f>
        <v>5</v>
      </c>
      <c r="E3783">
        <v>349570</v>
      </c>
      <c r="F3783" s="4">
        <v>0.26597222222222222</v>
      </c>
      <c r="G3783">
        <v>113</v>
      </c>
      <c r="H3783" t="s">
        <v>305</v>
      </c>
      <c r="I3783" t="str">
        <f>CONCATENATE(Table4[[#This Row],[house_number]]," ",Table4[[#This Row],[street_name]], ", New York, NY")</f>
        <v>113 Audubon Ave, New York, NY</v>
      </c>
    </row>
    <row r="3784" spans="1:9" x14ac:dyDescent="0.25">
      <c r="A3784">
        <v>7097845132</v>
      </c>
      <c r="B3784" s="5">
        <v>41593</v>
      </c>
      <c r="C3784">
        <v>19</v>
      </c>
      <c r="D3784">
        <f>VLOOKUP(Table4[[#This Row],[violation_code]],Table2[[#All],[violation_code]:[category]],3,FALSE)</f>
        <v>2</v>
      </c>
      <c r="E3784">
        <v>349570</v>
      </c>
      <c r="F3784" s="4">
        <v>0.59652777777777777</v>
      </c>
      <c r="G3784">
        <v>105</v>
      </c>
      <c r="H3784" t="s">
        <v>40</v>
      </c>
      <c r="I3784" t="str">
        <f>CONCATENATE(Table4[[#This Row],[house_number]]," ",Table4[[#This Row],[street_name]], ", New York, NY")</f>
        <v>105 E 116th St, New York, NY</v>
      </c>
    </row>
    <row r="3785" spans="1:9" x14ac:dyDescent="0.25">
      <c r="A3785">
        <v>7097845120</v>
      </c>
      <c r="B3785" s="5">
        <v>41593</v>
      </c>
      <c r="C3785">
        <v>40</v>
      </c>
      <c r="D3785">
        <f>VLOOKUP(Table4[[#This Row],[violation_code]],Table2[[#All],[violation_code]:[category]],3,FALSE)</f>
        <v>2</v>
      </c>
      <c r="E3785">
        <v>349570</v>
      </c>
      <c r="F3785" s="4">
        <v>0.59236111111111112</v>
      </c>
      <c r="G3785">
        <v>1787</v>
      </c>
      <c r="H3785" t="s">
        <v>110</v>
      </c>
      <c r="I3785" t="str">
        <f>CONCATENATE(Table4[[#This Row],[house_number]]," ",Table4[[#This Row],[street_name]], ", New York, NY")</f>
        <v>1787 Lexington Ave, New York, NY</v>
      </c>
    </row>
    <row r="3786" spans="1:9" x14ac:dyDescent="0.25">
      <c r="A3786">
        <v>7097845090</v>
      </c>
      <c r="B3786" s="5">
        <v>41593</v>
      </c>
      <c r="C3786">
        <v>19</v>
      </c>
      <c r="D3786">
        <f>VLOOKUP(Table4[[#This Row],[violation_code]],Table2[[#All],[violation_code]:[category]],3,FALSE)</f>
        <v>2</v>
      </c>
      <c r="E3786">
        <v>349570</v>
      </c>
      <c r="F3786" s="4">
        <v>0.5854166666666667</v>
      </c>
      <c r="G3786" t="s">
        <v>306</v>
      </c>
      <c r="H3786" t="s">
        <v>40</v>
      </c>
      <c r="I3786" t="str">
        <f>CONCATENATE(Table4[[#This Row],[house_number]]," ",Table4[[#This Row],[street_name]], ", New York, NY")</f>
        <v>159-161 E 116th St, New York, NY</v>
      </c>
    </row>
    <row r="3787" spans="1:9" x14ac:dyDescent="0.25">
      <c r="A3787">
        <v>7097845089</v>
      </c>
      <c r="B3787" s="5">
        <v>41593</v>
      </c>
      <c r="C3787">
        <v>19</v>
      </c>
      <c r="D3787">
        <f>VLOOKUP(Table4[[#This Row],[violation_code]],Table2[[#All],[violation_code]:[category]],3,FALSE)</f>
        <v>2</v>
      </c>
      <c r="E3787">
        <v>349570</v>
      </c>
      <c r="F3787" s="4">
        <v>0.58333333333333337</v>
      </c>
      <c r="G3787">
        <v>179</v>
      </c>
      <c r="H3787" t="s">
        <v>40</v>
      </c>
      <c r="I3787" t="str">
        <f>CONCATENATE(Table4[[#This Row],[house_number]]," ",Table4[[#This Row],[street_name]], ", New York, NY")</f>
        <v>179 E 116th St, New York, NY</v>
      </c>
    </row>
    <row r="3788" spans="1:9" x14ac:dyDescent="0.25">
      <c r="A3788">
        <v>7097845077</v>
      </c>
      <c r="B3788" s="5">
        <v>41593</v>
      </c>
      <c r="C3788">
        <v>16</v>
      </c>
      <c r="D3788">
        <f>VLOOKUP(Table4[[#This Row],[violation_code]],Table2[[#All],[violation_code]:[category]],3,FALSE)</f>
        <v>2</v>
      </c>
      <c r="E3788">
        <v>349570</v>
      </c>
      <c r="F3788" s="4">
        <v>0.5805555555555556</v>
      </c>
      <c r="G3788">
        <v>2252</v>
      </c>
      <c r="H3788" t="s">
        <v>30</v>
      </c>
      <c r="I3788" t="str">
        <f>CONCATENATE(Table4[[#This Row],[house_number]]," ",Table4[[#This Row],[street_name]], ", New York, NY")</f>
        <v>2252 2nd Ave, New York, NY</v>
      </c>
    </row>
    <row r="3789" spans="1:9" x14ac:dyDescent="0.25">
      <c r="A3789">
        <v>7097845065</v>
      </c>
      <c r="B3789" s="5">
        <v>41593</v>
      </c>
      <c r="C3789">
        <v>16</v>
      </c>
      <c r="D3789">
        <f>VLOOKUP(Table4[[#This Row],[violation_code]],Table2[[#All],[violation_code]:[category]],3,FALSE)</f>
        <v>2</v>
      </c>
      <c r="E3789">
        <v>349570</v>
      </c>
      <c r="F3789" s="4">
        <v>0.57986111111111105</v>
      </c>
      <c r="G3789">
        <v>2252</v>
      </c>
      <c r="H3789" t="s">
        <v>30</v>
      </c>
      <c r="I3789" t="str">
        <f>CONCATENATE(Table4[[#This Row],[house_number]]," ",Table4[[#This Row],[street_name]], ", New York, NY")</f>
        <v>2252 2nd Ave, New York, NY</v>
      </c>
    </row>
    <row r="3790" spans="1:9" x14ac:dyDescent="0.25">
      <c r="A3790">
        <v>7097845053</v>
      </c>
      <c r="B3790" s="5">
        <v>41593</v>
      </c>
      <c r="C3790">
        <v>19</v>
      </c>
      <c r="D3790">
        <f>VLOOKUP(Table4[[#This Row],[violation_code]],Table2[[#All],[violation_code]:[category]],3,FALSE)</f>
        <v>2</v>
      </c>
      <c r="E3790">
        <v>349570</v>
      </c>
      <c r="F3790" s="4">
        <v>0.5756944444444444</v>
      </c>
      <c r="G3790">
        <v>2371</v>
      </c>
      <c r="H3790" t="s">
        <v>30</v>
      </c>
      <c r="I3790" t="str">
        <f>CONCATENATE(Table4[[#This Row],[house_number]]," ",Table4[[#This Row],[street_name]], ", New York, NY")</f>
        <v>2371 2nd Ave, New York, NY</v>
      </c>
    </row>
    <row r="3791" spans="1:9" x14ac:dyDescent="0.25">
      <c r="A3791">
        <v>7097845028</v>
      </c>
      <c r="B3791" s="5">
        <v>41593</v>
      </c>
      <c r="C3791">
        <v>10</v>
      </c>
      <c r="D3791">
        <f>VLOOKUP(Table4[[#This Row],[violation_code]],Table2[[#All],[violation_code]:[category]],3,FALSE)</f>
        <v>2</v>
      </c>
      <c r="E3791">
        <v>349570</v>
      </c>
      <c r="F3791" s="4">
        <v>0.56458333333333333</v>
      </c>
      <c r="G3791">
        <v>2269</v>
      </c>
      <c r="H3791" t="s">
        <v>33</v>
      </c>
      <c r="I3791" t="str">
        <f>CONCATENATE(Table4[[#This Row],[house_number]]," ",Table4[[#This Row],[street_name]], ", New York, NY")</f>
        <v>2269 1st Ave, New York, NY</v>
      </c>
    </row>
    <row r="3792" spans="1:9" x14ac:dyDescent="0.25">
      <c r="A3792">
        <v>7097845004</v>
      </c>
      <c r="B3792" s="5">
        <v>41593</v>
      </c>
      <c r="C3792">
        <v>14</v>
      </c>
      <c r="D3792">
        <f>VLOOKUP(Table4[[#This Row],[violation_code]],Table2[[#All],[violation_code]:[category]],3,FALSE)</f>
        <v>2</v>
      </c>
      <c r="E3792">
        <v>349570</v>
      </c>
      <c r="F3792" s="4">
        <v>0.56180555555555556</v>
      </c>
      <c r="G3792">
        <v>2080</v>
      </c>
      <c r="H3792" t="s">
        <v>33</v>
      </c>
      <c r="I3792" t="str">
        <f>CONCATENATE(Table4[[#This Row],[house_number]]," ",Table4[[#This Row],[street_name]], ", New York, NY")</f>
        <v>2080 1st Ave, New York, NY</v>
      </c>
    </row>
    <row r="3793" spans="1:9" x14ac:dyDescent="0.25">
      <c r="A3793">
        <v>7097844991</v>
      </c>
      <c r="B3793" s="5">
        <v>41593</v>
      </c>
      <c r="C3793">
        <v>18</v>
      </c>
      <c r="D3793">
        <f>VLOOKUP(Table4[[#This Row],[violation_code]],Table2[[#All],[violation_code]:[category]],3,FALSE)</f>
        <v>2</v>
      </c>
      <c r="E3793">
        <v>349570</v>
      </c>
      <c r="F3793" s="4">
        <v>0.56041666666666667</v>
      </c>
      <c r="G3793">
        <v>2076</v>
      </c>
      <c r="H3793" t="s">
        <v>33</v>
      </c>
      <c r="I3793" t="str">
        <f>CONCATENATE(Table4[[#This Row],[house_number]]," ",Table4[[#This Row],[street_name]], ", New York, NY")</f>
        <v>2076 1st Ave, New York, NY</v>
      </c>
    </row>
    <row r="3794" spans="1:9" x14ac:dyDescent="0.25">
      <c r="A3794">
        <v>7097844980</v>
      </c>
      <c r="B3794" s="5">
        <v>41593</v>
      </c>
      <c r="C3794">
        <v>14</v>
      </c>
      <c r="D3794">
        <f>VLOOKUP(Table4[[#This Row],[violation_code]],Table2[[#All],[violation_code]:[category]],3,FALSE)</f>
        <v>2</v>
      </c>
      <c r="E3794">
        <v>349570</v>
      </c>
      <c r="F3794" s="4">
        <v>0.55902777777777779</v>
      </c>
      <c r="G3794">
        <v>2080</v>
      </c>
      <c r="H3794" t="s">
        <v>33</v>
      </c>
      <c r="I3794" t="str">
        <f>CONCATENATE(Table4[[#This Row],[house_number]]," ",Table4[[#This Row],[street_name]], ", New York, NY")</f>
        <v>2080 1st Ave, New York, NY</v>
      </c>
    </row>
    <row r="3795" spans="1:9" x14ac:dyDescent="0.25">
      <c r="A3795">
        <v>7097844978</v>
      </c>
      <c r="B3795" s="5">
        <v>41593</v>
      </c>
      <c r="C3795">
        <v>10</v>
      </c>
      <c r="D3795">
        <f>VLOOKUP(Table4[[#This Row],[violation_code]],Table2[[#All],[violation_code]:[category]],3,FALSE)</f>
        <v>2</v>
      </c>
      <c r="E3795">
        <v>349570</v>
      </c>
      <c r="F3795" s="4">
        <v>0.55694444444444446</v>
      </c>
      <c r="G3795">
        <v>2029</v>
      </c>
      <c r="H3795" t="s">
        <v>33</v>
      </c>
      <c r="I3795" t="str">
        <f>CONCATENATE(Table4[[#This Row],[house_number]]," ",Table4[[#This Row],[street_name]], ", New York, NY")</f>
        <v>2029 1st Ave, New York, NY</v>
      </c>
    </row>
    <row r="3796" spans="1:9" x14ac:dyDescent="0.25">
      <c r="A3796">
        <v>7097844954</v>
      </c>
      <c r="B3796" s="5">
        <v>41593</v>
      </c>
      <c r="C3796">
        <v>18</v>
      </c>
      <c r="D3796">
        <f>VLOOKUP(Table4[[#This Row],[violation_code]],Table2[[#All],[violation_code]:[category]],3,FALSE)</f>
        <v>2</v>
      </c>
      <c r="E3796">
        <v>349570</v>
      </c>
      <c r="F3796" s="4">
        <v>0.55208333333333337</v>
      </c>
      <c r="G3796">
        <v>1978</v>
      </c>
      <c r="H3796" t="s">
        <v>33</v>
      </c>
      <c r="I3796" t="str">
        <f>CONCATENATE(Table4[[#This Row],[house_number]]," ",Table4[[#This Row],[street_name]], ", New York, NY")</f>
        <v>1978 1st Ave, New York, NY</v>
      </c>
    </row>
    <row r="3797" spans="1:9" x14ac:dyDescent="0.25">
      <c r="A3797">
        <v>7097844942</v>
      </c>
      <c r="B3797" s="5">
        <v>41593</v>
      </c>
      <c r="C3797">
        <v>18</v>
      </c>
      <c r="D3797">
        <f>VLOOKUP(Table4[[#This Row],[violation_code]],Table2[[#All],[violation_code]:[category]],3,FALSE)</f>
        <v>2</v>
      </c>
      <c r="E3797">
        <v>349570</v>
      </c>
      <c r="F3797" s="4">
        <v>0.55138888888888882</v>
      </c>
      <c r="G3797">
        <v>1968</v>
      </c>
      <c r="H3797" t="s">
        <v>33</v>
      </c>
      <c r="I3797" t="str">
        <f>CONCATENATE(Table4[[#This Row],[house_number]]," ",Table4[[#This Row],[street_name]], ", New York, NY")</f>
        <v>1968 1st Ave, New York, NY</v>
      </c>
    </row>
    <row r="3798" spans="1:9" x14ac:dyDescent="0.25">
      <c r="A3798">
        <v>7097844930</v>
      </c>
      <c r="B3798" s="5">
        <v>41593</v>
      </c>
      <c r="C3798">
        <v>16</v>
      </c>
      <c r="D3798">
        <f>VLOOKUP(Table4[[#This Row],[violation_code]],Table2[[#All],[violation_code]:[category]],3,FALSE)</f>
        <v>2</v>
      </c>
      <c r="E3798">
        <v>349570</v>
      </c>
      <c r="F3798" s="4">
        <v>0.54791666666666672</v>
      </c>
      <c r="G3798">
        <v>2049</v>
      </c>
      <c r="H3798" t="s">
        <v>30</v>
      </c>
      <c r="I3798" t="str">
        <f>CONCATENATE(Table4[[#This Row],[house_number]]," ",Table4[[#This Row],[street_name]], ", New York, NY")</f>
        <v>2049 2nd Ave, New York, NY</v>
      </c>
    </row>
    <row r="3799" spans="1:9" x14ac:dyDescent="0.25">
      <c r="A3799">
        <v>7097844899</v>
      </c>
      <c r="B3799" s="5">
        <v>41593</v>
      </c>
      <c r="C3799">
        <v>40</v>
      </c>
      <c r="D3799">
        <f>VLOOKUP(Table4[[#This Row],[violation_code]],Table2[[#All],[violation_code]:[category]],3,FALSE)</f>
        <v>2</v>
      </c>
      <c r="E3799">
        <v>349570</v>
      </c>
      <c r="F3799" s="4">
        <v>0.4916666666666667</v>
      </c>
      <c r="G3799">
        <v>131</v>
      </c>
      <c r="H3799" t="s">
        <v>194</v>
      </c>
      <c r="I3799" t="str">
        <f>CONCATENATE(Table4[[#This Row],[house_number]]," ",Table4[[#This Row],[street_name]], ", New York, NY")</f>
        <v>131 W 112th St, New York, NY</v>
      </c>
    </row>
    <row r="3800" spans="1:9" x14ac:dyDescent="0.25">
      <c r="A3800">
        <v>7097844851</v>
      </c>
      <c r="B3800" s="5">
        <v>41593</v>
      </c>
      <c r="C3800">
        <v>71</v>
      </c>
      <c r="D3800">
        <f>VLOOKUP(Table4[[#This Row],[violation_code]],Table2[[#All],[violation_code]:[category]],3,FALSE)</f>
        <v>5</v>
      </c>
      <c r="E3800">
        <v>349570</v>
      </c>
      <c r="F3800" s="4">
        <v>0.48541666666666666</v>
      </c>
      <c r="G3800">
        <v>261</v>
      </c>
      <c r="H3800" t="s">
        <v>194</v>
      </c>
      <c r="I3800" t="str">
        <f>CONCATENATE(Table4[[#This Row],[house_number]]," ",Table4[[#This Row],[street_name]], ", New York, NY")</f>
        <v>261 W 112th St, New York, NY</v>
      </c>
    </row>
    <row r="3801" spans="1:9" x14ac:dyDescent="0.25">
      <c r="A3801">
        <v>7097844840</v>
      </c>
      <c r="B3801" s="5">
        <v>41593</v>
      </c>
      <c r="C3801">
        <v>21</v>
      </c>
      <c r="D3801">
        <f>VLOOKUP(Table4[[#This Row],[violation_code]],Table2[[#All],[violation_code]:[category]],3,FALSE)</f>
        <v>1</v>
      </c>
      <c r="E3801">
        <v>349570</v>
      </c>
      <c r="F3801" s="4">
        <v>0.48333333333333334</v>
      </c>
      <c r="G3801">
        <v>261</v>
      </c>
      <c r="H3801" t="s">
        <v>194</v>
      </c>
      <c r="I3801" t="str">
        <f>CONCATENATE(Table4[[#This Row],[house_number]]," ",Table4[[#This Row],[street_name]], ", New York, NY")</f>
        <v>261 W 112th St, New York, NY</v>
      </c>
    </row>
    <row r="3802" spans="1:9" x14ac:dyDescent="0.25">
      <c r="A3802">
        <v>7097844838</v>
      </c>
      <c r="B3802" s="5">
        <v>41593</v>
      </c>
      <c r="C3802">
        <v>40</v>
      </c>
      <c r="D3802">
        <f>VLOOKUP(Table4[[#This Row],[violation_code]],Table2[[#All],[violation_code]:[category]],3,FALSE)</f>
        <v>2</v>
      </c>
      <c r="E3802">
        <v>349570</v>
      </c>
      <c r="F3802" s="4">
        <v>0.44236111111111115</v>
      </c>
      <c r="G3802">
        <v>418</v>
      </c>
      <c r="H3802" t="s">
        <v>20</v>
      </c>
      <c r="I3802" t="str">
        <f>CONCATENATE(Table4[[#This Row],[house_number]]," ",Table4[[#This Row],[street_name]], ", New York, NY")</f>
        <v>418 W 154th St, New York, NY</v>
      </c>
    </row>
    <row r="3803" spans="1:9" x14ac:dyDescent="0.25">
      <c r="A3803">
        <v>7097844826</v>
      </c>
      <c r="B3803" s="5">
        <v>41593</v>
      </c>
      <c r="C3803">
        <v>46</v>
      </c>
      <c r="D3803">
        <f>VLOOKUP(Table4[[#This Row],[violation_code]],Table2[[#All],[violation_code]:[category]],3,FALSE)</f>
        <v>3</v>
      </c>
      <c r="E3803">
        <v>349570</v>
      </c>
      <c r="F3803" s="4">
        <v>0.43888888888888888</v>
      </c>
      <c r="G3803">
        <v>467</v>
      </c>
      <c r="H3803" t="s">
        <v>193</v>
      </c>
      <c r="I3803" t="str">
        <f>CONCATENATE(Table4[[#This Row],[house_number]]," ",Table4[[#This Row],[street_name]], ", New York, NY")</f>
        <v>467 W 153rd St, New York, NY</v>
      </c>
    </row>
    <row r="3804" spans="1:9" x14ac:dyDescent="0.25">
      <c r="A3804">
        <v>7097844814</v>
      </c>
      <c r="B3804" s="5">
        <v>41593</v>
      </c>
      <c r="C3804">
        <v>19</v>
      </c>
      <c r="D3804">
        <f>VLOOKUP(Table4[[#This Row],[violation_code]],Table2[[#All],[violation_code]:[category]],3,FALSE)</f>
        <v>2</v>
      </c>
      <c r="E3804">
        <v>349570</v>
      </c>
      <c r="F3804" s="4">
        <v>0.43055555555555558</v>
      </c>
      <c r="G3804">
        <v>1045</v>
      </c>
      <c r="H3804" t="s">
        <v>67</v>
      </c>
      <c r="I3804" t="str">
        <f>CONCATENATE(Table4[[#This Row],[house_number]]," ",Table4[[#This Row],[street_name]], ", New York, NY")</f>
        <v>1045 St Nicholas Ave, New York, NY</v>
      </c>
    </row>
    <row r="3805" spans="1:9" x14ac:dyDescent="0.25">
      <c r="A3805">
        <v>7097844760</v>
      </c>
      <c r="B3805" s="5">
        <v>41593</v>
      </c>
      <c r="C3805">
        <v>38</v>
      </c>
      <c r="D3805">
        <f>VLOOKUP(Table4[[#This Row],[violation_code]],Table2[[#All],[violation_code]:[category]],3,FALSE)</f>
        <v>5</v>
      </c>
      <c r="E3805">
        <v>349570</v>
      </c>
      <c r="F3805" s="4">
        <v>0.3840277777777778</v>
      </c>
      <c r="G3805">
        <v>1877</v>
      </c>
      <c r="H3805" t="s">
        <v>16</v>
      </c>
      <c r="I3805" t="str">
        <f>CONCATENATE(Table4[[#This Row],[house_number]]," ",Table4[[#This Row],[street_name]], ", New York, NY")</f>
        <v>1877 Amsterdam Ave, New York, NY</v>
      </c>
    </row>
    <row r="3806" spans="1:9" x14ac:dyDescent="0.25">
      <c r="A3806">
        <v>7097844759</v>
      </c>
      <c r="B3806" s="5">
        <v>41593</v>
      </c>
      <c r="C3806">
        <v>21</v>
      </c>
      <c r="D3806">
        <f>VLOOKUP(Table4[[#This Row],[violation_code]],Table2[[#All],[violation_code]:[category]],3,FALSE)</f>
        <v>1</v>
      </c>
      <c r="E3806">
        <v>349570</v>
      </c>
      <c r="F3806" s="4">
        <v>0.38055555555555554</v>
      </c>
      <c r="G3806">
        <v>411</v>
      </c>
      <c r="H3806" t="s">
        <v>55</v>
      </c>
      <c r="I3806" t="str">
        <f>CONCATENATE(Table4[[#This Row],[house_number]]," ",Table4[[#This Row],[street_name]], ", New York, NY")</f>
        <v>411 W 148th St, New York, NY</v>
      </c>
    </row>
    <row r="3807" spans="1:9" x14ac:dyDescent="0.25">
      <c r="A3807">
        <v>7097844747</v>
      </c>
      <c r="B3807" s="5">
        <v>41593</v>
      </c>
      <c r="C3807">
        <v>21</v>
      </c>
      <c r="D3807">
        <f>VLOOKUP(Table4[[#This Row],[violation_code]],Table2[[#All],[violation_code]:[category]],3,FALSE)</f>
        <v>1</v>
      </c>
      <c r="E3807">
        <v>349570</v>
      </c>
      <c r="F3807" s="4">
        <v>0.37916666666666665</v>
      </c>
      <c r="G3807">
        <v>461</v>
      </c>
      <c r="H3807" t="s">
        <v>55</v>
      </c>
      <c r="I3807" t="str">
        <f>CONCATENATE(Table4[[#This Row],[house_number]]," ",Table4[[#This Row],[street_name]], ", New York, NY")</f>
        <v>461 W 148th St, New York, NY</v>
      </c>
    </row>
    <row r="3808" spans="1:9" x14ac:dyDescent="0.25">
      <c r="A3808">
        <v>7097844711</v>
      </c>
      <c r="B3808" s="5">
        <v>41593</v>
      </c>
      <c r="C3808">
        <v>21</v>
      </c>
      <c r="D3808">
        <f>VLOOKUP(Table4[[#This Row],[violation_code]],Table2[[#All],[violation_code]:[category]],3,FALSE)</f>
        <v>1</v>
      </c>
      <c r="E3808">
        <v>349570</v>
      </c>
      <c r="F3808" s="4">
        <v>0.35833333333333334</v>
      </c>
      <c r="G3808">
        <v>600</v>
      </c>
      <c r="H3808" t="s">
        <v>304</v>
      </c>
      <c r="I3808" t="str">
        <f>CONCATENATE(Table4[[#This Row],[house_number]]," ",Table4[[#This Row],[street_name]], ", New York, NY")</f>
        <v>600 W 169th St, New York, NY</v>
      </c>
    </row>
    <row r="3809" spans="1:9" x14ac:dyDescent="0.25">
      <c r="A3809">
        <v>7097844700</v>
      </c>
      <c r="B3809" s="5">
        <v>41593</v>
      </c>
      <c r="C3809">
        <v>21</v>
      </c>
      <c r="D3809">
        <f>VLOOKUP(Table4[[#This Row],[violation_code]],Table2[[#All],[violation_code]:[category]],3,FALSE)</f>
        <v>1</v>
      </c>
      <c r="E3809">
        <v>349570</v>
      </c>
      <c r="F3809" s="4">
        <v>0.34652777777777777</v>
      </c>
      <c r="G3809" t="s">
        <v>307</v>
      </c>
      <c r="H3809" t="s">
        <v>17</v>
      </c>
      <c r="I3809" t="str">
        <f>CONCATENATE(Table4[[#This Row],[house_number]]," ",Table4[[#This Row],[street_name]], ", New York, NY")</f>
        <v>3778A Broadway, New York, NY</v>
      </c>
    </row>
    <row r="3810" spans="1:9" x14ac:dyDescent="0.25">
      <c r="A3810">
        <v>7097844693</v>
      </c>
      <c r="B3810" s="5">
        <v>41593</v>
      </c>
      <c r="C3810">
        <v>21</v>
      </c>
      <c r="D3810">
        <f>VLOOKUP(Table4[[#This Row],[violation_code]],Table2[[#All],[violation_code]:[category]],3,FALSE)</f>
        <v>1</v>
      </c>
      <c r="E3810">
        <v>349570</v>
      </c>
      <c r="F3810" s="4">
        <v>0.3444444444444445</v>
      </c>
      <c r="G3810">
        <v>3690</v>
      </c>
      <c r="H3810" t="s">
        <v>17</v>
      </c>
      <c r="I3810" t="str">
        <f>CONCATENATE(Table4[[#This Row],[house_number]]," ",Table4[[#This Row],[street_name]], ", New York, NY")</f>
        <v>3690 Broadway, New York, NY</v>
      </c>
    </row>
    <row r="3811" spans="1:9" x14ac:dyDescent="0.25">
      <c r="A3811">
        <v>7097844668</v>
      </c>
      <c r="B3811" s="5">
        <v>41593</v>
      </c>
      <c r="C3811">
        <v>19</v>
      </c>
      <c r="D3811">
        <f>VLOOKUP(Table4[[#This Row],[violation_code]],Table2[[#All],[violation_code]:[category]],3,FALSE)</f>
        <v>2</v>
      </c>
      <c r="E3811">
        <v>349570</v>
      </c>
      <c r="F3811" s="4">
        <v>0.30972222222222223</v>
      </c>
      <c r="G3811">
        <v>622</v>
      </c>
      <c r="H3811" t="s">
        <v>41</v>
      </c>
      <c r="I3811" t="str">
        <f>CONCATENATE(Table4[[#This Row],[house_number]]," ",Table4[[#This Row],[street_name]], ", New York, NY")</f>
        <v>622 W 132nd St, New York, NY</v>
      </c>
    </row>
    <row r="3812" spans="1:9" x14ac:dyDescent="0.25">
      <c r="A3812">
        <v>7097844656</v>
      </c>
      <c r="B3812" s="5">
        <v>41593</v>
      </c>
      <c r="C3812">
        <v>48</v>
      </c>
      <c r="D3812">
        <f>VLOOKUP(Table4[[#This Row],[violation_code]],Table2[[#All],[violation_code]:[category]],3,FALSE)</f>
        <v>3</v>
      </c>
      <c r="E3812">
        <v>349570</v>
      </c>
      <c r="F3812" s="4">
        <v>0.29722222222222222</v>
      </c>
      <c r="G3812">
        <v>2315</v>
      </c>
      <c r="H3812" t="s">
        <v>187</v>
      </c>
      <c r="I3812" t="str">
        <f>CONCATENATE(Table4[[#This Row],[house_number]]," ",Table4[[#This Row],[street_name]], ", New York, NY")</f>
        <v>2315 12th Ave, New York, NY</v>
      </c>
    </row>
    <row r="3813" spans="1:9" x14ac:dyDescent="0.25">
      <c r="A3813">
        <v>7097844644</v>
      </c>
      <c r="B3813" s="5">
        <v>41593</v>
      </c>
      <c r="C3813">
        <v>14</v>
      </c>
      <c r="D3813">
        <f>VLOOKUP(Table4[[#This Row],[violation_code]],Table2[[#All],[violation_code]:[category]],3,FALSE)</f>
        <v>2</v>
      </c>
      <c r="E3813">
        <v>349570</v>
      </c>
      <c r="F3813" s="4">
        <v>0.2951388888888889</v>
      </c>
      <c r="G3813" t="s">
        <v>42</v>
      </c>
      <c r="H3813" t="s">
        <v>41</v>
      </c>
      <c r="I3813" t="str">
        <f>CONCATENATE(Table4[[#This Row],[house_number]]," ",Table4[[#This Row],[street_name]], ", New York, NY")</f>
        <v>638-644 W 132nd St, New York, NY</v>
      </c>
    </row>
    <row r="3814" spans="1:9" x14ac:dyDescent="0.25">
      <c r="A3814">
        <v>7097844632</v>
      </c>
      <c r="B3814" s="5">
        <v>41593</v>
      </c>
      <c r="C3814">
        <v>14</v>
      </c>
      <c r="D3814">
        <f>VLOOKUP(Table4[[#This Row],[violation_code]],Table2[[#All],[violation_code]:[category]],3,FALSE)</f>
        <v>2</v>
      </c>
      <c r="E3814">
        <v>349570</v>
      </c>
      <c r="F3814" s="4">
        <v>0.29375000000000001</v>
      </c>
      <c r="G3814">
        <v>638</v>
      </c>
      <c r="H3814" t="s">
        <v>41</v>
      </c>
      <c r="I3814" t="str">
        <f>CONCATENATE(Table4[[#This Row],[house_number]]," ",Table4[[#This Row],[street_name]], ", New York, NY")</f>
        <v>638 W 132nd St, New York, NY</v>
      </c>
    </row>
    <row r="3815" spans="1:9" x14ac:dyDescent="0.25">
      <c r="A3815">
        <v>7097844620</v>
      </c>
      <c r="B3815" s="5">
        <v>41593</v>
      </c>
      <c r="C3815">
        <v>20</v>
      </c>
      <c r="D3815">
        <f>VLOOKUP(Table4[[#This Row],[violation_code]],Table2[[#All],[violation_code]:[category]],3,FALSE)</f>
        <v>2</v>
      </c>
      <c r="E3815">
        <v>349570</v>
      </c>
      <c r="F3815" s="4">
        <v>0.28263888888888888</v>
      </c>
      <c r="G3815">
        <v>209</v>
      </c>
      <c r="H3815" t="s">
        <v>308</v>
      </c>
      <c r="I3815" t="str">
        <f>CONCATENATE(Table4[[#This Row],[house_number]]," ",Table4[[#This Row],[street_name]], ", New York, NY")</f>
        <v>209 Wadsworth Ave, New York, NY</v>
      </c>
    </row>
    <row r="3816" spans="1:9" x14ac:dyDescent="0.25">
      <c r="A3816">
        <v>7097845508</v>
      </c>
      <c r="B3816" s="5">
        <v>41594</v>
      </c>
      <c r="C3816">
        <v>19</v>
      </c>
      <c r="D3816">
        <f>VLOOKUP(Table4[[#This Row],[violation_code]],Table2[[#All],[violation_code]:[category]],3,FALSE)</f>
        <v>2</v>
      </c>
      <c r="E3816">
        <v>349570</v>
      </c>
      <c r="F3816" s="4">
        <v>0.53472222222222221</v>
      </c>
      <c r="G3816">
        <v>3787</v>
      </c>
      <c r="H3816" t="s">
        <v>17</v>
      </c>
      <c r="I3816" t="str">
        <f>CONCATENATE(Table4[[#This Row],[house_number]]," ",Table4[[#This Row],[street_name]], ", New York, NY")</f>
        <v>3787 Broadway, New York, NY</v>
      </c>
    </row>
    <row r="3817" spans="1:9" x14ac:dyDescent="0.25">
      <c r="A3817">
        <v>7097845491</v>
      </c>
      <c r="B3817" s="5">
        <v>41594</v>
      </c>
      <c r="C3817">
        <v>38</v>
      </c>
      <c r="D3817">
        <f>VLOOKUP(Table4[[#This Row],[violation_code]],Table2[[#All],[violation_code]:[category]],3,FALSE)</f>
        <v>5</v>
      </c>
      <c r="E3817">
        <v>349570</v>
      </c>
      <c r="F3817" s="4">
        <v>0.52986111111111112</v>
      </c>
      <c r="G3817">
        <v>4035</v>
      </c>
      <c r="H3817" t="s">
        <v>17</v>
      </c>
      <c r="I3817" t="str">
        <f>CONCATENATE(Table4[[#This Row],[house_number]]," ",Table4[[#This Row],[street_name]], ", New York, NY")</f>
        <v>4035 Broadway, New York, NY</v>
      </c>
    </row>
    <row r="3818" spans="1:9" x14ac:dyDescent="0.25">
      <c r="A3818">
        <v>7097845478</v>
      </c>
      <c r="B3818" s="5">
        <v>41594</v>
      </c>
      <c r="C3818">
        <v>46</v>
      </c>
      <c r="D3818">
        <f>VLOOKUP(Table4[[#This Row],[violation_code]],Table2[[#All],[violation_code]:[category]],3,FALSE)</f>
        <v>3</v>
      </c>
      <c r="E3818">
        <v>349570</v>
      </c>
      <c r="F3818" s="4">
        <v>0.50555555555555554</v>
      </c>
      <c r="G3818">
        <v>373</v>
      </c>
      <c r="H3818" t="s">
        <v>305</v>
      </c>
      <c r="I3818" t="str">
        <f>CONCATENATE(Table4[[#This Row],[house_number]]," ",Table4[[#This Row],[street_name]], ", New York, NY")</f>
        <v>373 Audubon Ave, New York, NY</v>
      </c>
    </row>
    <row r="3819" spans="1:9" x14ac:dyDescent="0.25">
      <c r="A3819">
        <v>7097845454</v>
      </c>
      <c r="B3819" s="5">
        <v>41594</v>
      </c>
      <c r="C3819">
        <v>46</v>
      </c>
      <c r="D3819">
        <f>VLOOKUP(Table4[[#This Row],[violation_code]],Table2[[#All],[violation_code]:[category]],3,FALSE)</f>
        <v>3</v>
      </c>
      <c r="E3819">
        <v>349570</v>
      </c>
      <c r="F3819" s="4">
        <v>0.48749999999999999</v>
      </c>
      <c r="G3819">
        <v>3859</v>
      </c>
      <c r="H3819" t="s">
        <v>142</v>
      </c>
      <c r="I3819" t="str">
        <f>CONCATENATE(Table4[[#This Row],[house_number]]," ",Table4[[#This Row],[street_name]], ", New York, NY")</f>
        <v>3859 10th Ave, New York, NY</v>
      </c>
    </row>
    <row r="3820" spans="1:9" x14ac:dyDescent="0.25">
      <c r="A3820">
        <v>7097845442</v>
      </c>
      <c r="B3820" s="5">
        <v>41594</v>
      </c>
      <c r="C3820">
        <v>46</v>
      </c>
      <c r="D3820">
        <f>VLOOKUP(Table4[[#This Row],[violation_code]],Table2[[#All],[violation_code]:[category]],3,FALSE)</f>
        <v>3</v>
      </c>
      <c r="E3820">
        <v>349570</v>
      </c>
      <c r="F3820" s="4">
        <v>0.46388888888888885</v>
      </c>
      <c r="G3820">
        <v>570</v>
      </c>
      <c r="H3820" t="s">
        <v>95</v>
      </c>
      <c r="I3820" t="str">
        <f>CONCATENATE(Table4[[#This Row],[house_number]]," ",Table4[[#This Row],[street_name]], ", New York, NY")</f>
        <v>570 207 St, New York, NY</v>
      </c>
    </row>
    <row r="3821" spans="1:9" x14ac:dyDescent="0.25">
      <c r="A3821">
        <v>7097845429</v>
      </c>
      <c r="B3821" s="5">
        <v>41594</v>
      </c>
      <c r="C3821">
        <v>46</v>
      </c>
      <c r="D3821">
        <f>VLOOKUP(Table4[[#This Row],[violation_code]],Table2[[#All],[violation_code]:[category]],3,FALSE)</f>
        <v>3</v>
      </c>
      <c r="E3821">
        <v>349570</v>
      </c>
      <c r="F3821" s="4">
        <v>0.4597222222222222</v>
      </c>
      <c r="G3821">
        <v>518</v>
      </c>
      <c r="H3821" t="s">
        <v>95</v>
      </c>
      <c r="I3821" t="str">
        <f>CONCATENATE(Table4[[#This Row],[house_number]]," ",Table4[[#This Row],[street_name]], ", New York, NY")</f>
        <v>518 207 St, New York, NY</v>
      </c>
    </row>
    <row r="3822" spans="1:9" x14ac:dyDescent="0.25">
      <c r="A3822">
        <v>7097845405</v>
      </c>
      <c r="B3822" s="5">
        <v>41594</v>
      </c>
      <c r="C3822">
        <v>19</v>
      </c>
      <c r="D3822">
        <f>VLOOKUP(Table4[[#This Row],[violation_code]],Table2[[#All],[violation_code]:[category]],3,FALSE)</f>
        <v>2</v>
      </c>
      <c r="E3822">
        <v>349570</v>
      </c>
      <c r="F3822" s="4">
        <v>0.43124999999999997</v>
      </c>
      <c r="G3822">
        <v>3835</v>
      </c>
      <c r="H3822" t="s">
        <v>17</v>
      </c>
      <c r="I3822" t="str">
        <f>CONCATENATE(Table4[[#This Row],[house_number]]," ",Table4[[#This Row],[street_name]], ", New York, NY")</f>
        <v>3835 Broadway, New York, NY</v>
      </c>
    </row>
    <row r="3823" spans="1:9" x14ac:dyDescent="0.25">
      <c r="A3823">
        <v>7097845399</v>
      </c>
      <c r="B3823" s="5">
        <v>41594</v>
      </c>
      <c r="C3823">
        <v>16</v>
      </c>
      <c r="D3823">
        <f>VLOOKUP(Table4[[#This Row],[violation_code]],Table2[[#All],[violation_code]:[category]],3,FALSE)</f>
        <v>2</v>
      </c>
      <c r="E3823">
        <v>349570</v>
      </c>
      <c r="F3823" s="4">
        <v>0.41875000000000001</v>
      </c>
      <c r="G3823">
        <v>537</v>
      </c>
      <c r="H3823" t="s">
        <v>69</v>
      </c>
      <c r="I3823" t="str">
        <f>CONCATENATE(Table4[[#This Row],[house_number]]," ",Table4[[#This Row],[street_name]], ", New York, NY")</f>
        <v>537 W 125th St, New York, NY</v>
      </c>
    </row>
    <row r="3824" spans="1:9" x14ac:dyDescent="0.25">
      <c r="A3824">
        <v>7097845387</v>
      </c>
      <c r="B3824" s="5">
        <v>41594</v>
      </c>
      <c r="C3824">
        <v>40</v>
      </c>
      <c r="D3824">
        <f>VLOOKUP(Table4[[#This Row],[violation_code]],Table2[[#All],[violation_code]:[category]],3,FALSE)</f>
        <v>2</v>
      </c>
      <c r="E3824">
        <v>349570</v>
      </c>
      <c r="F3824" s="4">
        <v>0.39861111111111108</v>
      </c>
      <c r="G3824">
        <v>100</v>
      </c>
      <c r="H3824" t="s">
        <v>27</v>
      </c>
      <c r="I3824" t="str">
        <f>CONCATENATE(Table4[[#This Row],[house_number]]," ",Table4[[#This Row],[street_name]], ", New York, NY")</f>
        <v>100 W 138th St, New York, NY</v>
      </c>
    </row>
    <row r="3825" spans="1:9" x14ac:dyDescent="0.25">
      <c r="A3825">
        <v>7097845375</v>
      </c>
      <c r="B3825" s="5">
        <v>41594</v>
      </c>
      <c r="C3825">
        <v>20</v>
      </c>
      <c r="D3825">
        <f>VLOOKUP(Table4[[#This Row],[violation_code]],Table2[[#All],[violation_code]:[category]],3,FALSE)</f>
        <v>2</v>
      </c>
      <c r="E3825">
        <v>349570</v>
      </c>
      <c r="F3825" s="4">
        <v>0.39097222222222222</v>
      </c>
      <c r="G3825">
        <v>220</v>
      </c>
      <c r="H3825" t="s">
        <v>120</v>
      </c>
      <c r="I3825" t="str">
        <f>CONCATENATE(Table4[[#This Row],[house_number]]," ",Table4[[#This Row],[street_name]], ", New York, NY")</f>
        <v>220 W 145th St, New York, NY</v>
      </c>
    </row>
    <row r="3826" spans="1:9" x14ac:dyDescent="0.25">
      <c r="A3826">
        <v>7097845363</v>
      </c>
      <c r="B3826" s="5">
        <v>41594</v>
      </c>
      <c r="C3826">
        <v>46</v>
      </c>
      <c r="D3826">
        <f>VLOOKUP(Table4[[#This Row],[violation_code]],Table2[[#All],[violation_code]:[category]],3,FALSE)</f>
        <v>3</v>
      </c>
      <c r="E3826">
        <v>349570</v>
      </c>
      <c r="F3826" s="4">
        <v>0.3888888888888889</v>
      </c>
      <c r="G3826">
        <v>223</v>
      </c>
      <c r="H3826" t="s">
        <v>120</v>
      </c>
      <c r="I3826" t="str">
        <f>CONCATENATE(Table4[[#This Row],[house_number]]," ",Table4[[#This Row],[street_name]], ", New York, NY")</f>
        <v>223 W 145th St, New York, NY</v>
      </c>
    </row>
    <row r="3827" spans="1:9" x14ac:dyDescent="0.25">
      <c r="A3827">
        <v>7097845340</v>
      </c>
      <c r="B3827" s="5">
        <v>41594</v>
      </c>
      <c r="C3827">
        <v>21</v>
      </c>
      <c r="D3827">
        <f>VLOOKUP(Table4[[#This Row],[violation_code]],Table2[[#All],[violation_code]:[category]],3,FALSE)</f>
        <v>1</v>
      </c>
      <c r="E3827">
        <v>349570</v>
      </c>
      <c r="F3827" s="4">
        <v>0.36180555555555555</v>
      </c>
      <c r="G3827">
        <v>912</v>
      </c>
      <c r="H3827" t="s">
        <v>16</v>
      </c>
      <c r="I3827" t="str">
        <f>CONCATENATE(Table4[[#This Row],[house_number]]," ",Table4[[#This Row],[street_name]], ", New York, NY")</f>
        <v>912 Amsterdam Ave, New York, NY</v>
      </c>
    </row>
    <row r="3828" spans="1:9" x14ac:dyDescent="0.25">
      <c r="A3828">
        <v>7097845338</v>
      </c>
      <c r="B3828" s="5">
        <v>41594</v>
      </c>
      <c r="C3828">
        <v>21</v>
      </c>
      <c r="D3828">
        <f>VLOOKUP(Table4[[#This Row],[violation_code]],Table2[[#All],[violation_code]:[category]],3,FALSE)</f>
        <v>1</v>
      </c>
      <c r="E3828">
        <v>349570</v>
      </c>
      <c r="F3828" s="4">
        <v>0.36180555555555555</v>
      </c>
      <c r="G3828">
        <v>912</v>
      </c>
      <c r="H3828" t="s">
        <v>16</v>
      </c>
      <c r="I3828" t="str">
        <f>CONCATENATE(Table4[[#This Row],[house_number]]," ",Table4[[#This Row],[street_name]], ", New York, NY")</f>
        <v>912 Amsterdam Ave, New York, NY</v>
      </c>
    </row>
    <row r="3829" spans="1:9" x14ac:dyDescent="0.25">
      <c r="A3829">
        <v>7097845314</v>
      </c>
      <c r="B3829" s="5">
        <v>41594</v>
      </c>
      <c r="C3829">
        <v>21</v>
      </c>
      <c r="D3829">
        <f>VLOOKUP(Table4[[#This Row],[violation_code]],Table2[[#All],[violation_code]:[category]],3,FALSE)</f>
        <v>1</v>
      </c>
      <c r="E3829">
        <v>349570</v>
      </c>
      <c r="F3829" s="4">
        <v>0.34861111111111115</v>
      </c>
      <c r="G3829">
        <v>322</v>
      </c>
      <c r="H3829" t="s">
        <v>62</v>
      </c>
      <c r="I3829" t="str">
        <f>CONCATENATE(Table4[[#This Row],[house_number]]," ",Table4[[#This Row],[street_name]], ", New York, NY")</f>
        <v>322 Lenox Ave, New York, NY</v>
      </c>
    </row>
    <row r="3830" spans="1:9" x14ac:dyDescent="0.25">
      <c r="A3830">
        <v>7097845302</v>
      </c>
      <c r="B3830" s="5">
        <v>41594</v>
      </c>
      <c r="C3830">
        <v>21</v>
      </c>
      <c r="D3830">
        <f>VLOOKUP(Table4[[#This Row],[violation_code]],Table2[[#All],[violation_code]:[category]],3,FALSE)</f>
        <v>1</v>
      </c>
      <c r="E3830">
        <v>349570</v>
      </c>
      <c r="F3830" s="4">
        <v>0.34236111111111112</v>
      </c>
      <c r="G3830">
        <v>2293</v>
      </c>
      <c r="H3830" t="s">
        <v>90</v>
      </c>
      <c r="I3830" t="str">
        <f>CONCATENATE(Table4[[#This Row],[house_number]]," ",Table4[[#This Row],[street_name]], ", New York, NY")</f>
        <v>2293 Adam Clayton Powell, New York, NY</v>
      </c>
    </row>
    <row r="3831" spans="1:9" x14ac:dyDescent="0.25">
      <c r="A3831">
        <v>7097845296</v>
      </c>
      <c r="B3831" s="5">
        <v>41594</v>
      </c>
      <c r="C3831">
        <v>21</v>
      </c>
      <c r="D3831">
        <f>VLOOKUP(Table4[[#This Row],[violation_code]],Table2[[#All],[violation_code]:[category]],3,FALSE)</f>
        <v>1</v>
      </c>
      <c r="E3831">
        <v>349570</v>
      </c>
      <c r="F3831" s="4">
        <v>0.33958333333333335</v>
      </c>
      <c r="G3831">
        <v>2487</v>
      </c>
      <c r="H3831" t="s">
        <v>90</v>
      </c>
      <c r="I3831" t="str">
        <f>CONCATENATE(Table4[[#This Row],[house_number]]," ",Table4[[#This Row],[street_name]], ", New York, NY")</f>
        <v>2487 Adam Clayton Powell, New York, NY</v>
      </c>
    </row>
    <row r="3832" spans="1:9" x14ac:dyDescent="0.25">
      <c r="A3832">
        <v>7097845260</v>
      </c>
      <c r="B3832" s="5">
        <v>41594</v>
      </c>
      <c r="C3832">
        <v>21</v>
      </c>
      <c r="D3832">
        <f>VLOOKUP(Table4[[#This Row],[violation_code]],Table2[[#All],[violation_code]:[category]],3,FALSE)</f>
        <v>1</v>
      </c>
      <c r="E3832">
        <v>349570</v>
      </c>
      <c r="F3832" s="4">
        <v>0.33749999999999997</v>
      </c>
      <c r="G3832">
        <v>2472</v>
      </c>
      <c r="H3832" t="s">
        <v>90</v>
      </c>
      <c r="I3832" t="str">
        <f>CONCATENATE(Table4[[#This Row],[house_number]]," ",Table4[[#This Row],[street_name]], ", New York, NY")</f>
        <v>2472 Adam Clayton Powell, New York, NY</v>
      </c>
    </row>
    <row r="3833" spans="1:9" x14ac:dyDescent="0.25">
      <c r="A3833">
        <v>7097845235</v>
      </c>
      <c r="B3833" s="5">
        <v>41594</v>
      </c>
      <c r="C3833">
        <v>21</v>
      </c>
      <c r="D3833">
        <f>VLOOKUP(Table4[[#This Row],[violation_code]],Table2[[#All],[violation_code]:[category]],3,FALSE)</f>
        <v>1</v>
      </c>
      <c r="E3833">
        <v>349570</v>
      </c>
      <c r="F3833" s="4">
        <v>0.31805555555555554</v>
      </c>
      <c r="G3833">
        <v>2688</v>
      </c>
      <c r="H3833" t="s">
        <v>17</v>
      </c>
      <c r="I3833" t="str">
        <f>CONCATENATE(Table4[[#This Row],[house_number]]," ",Table4[[#This Row],[street_name]], ", New York, NY")</f>
        <v>2688 Broadway, New York, NY</v>
      </c>
    </row>
    <row r="3834" spans="1:9" x14ac:dyDescent="0.25">
      <c r="A3834">
        <v>7097845223</v>
      </c>
      <c r="B3834" s="5">
        <v>41594</v>
      </c>
      <c r="C3834">
        <v>70</v>
      </c>
      <c r="D3834">
        <f>VLOOKUP(Table4[[#This Row],[violation_code]],Table2[[#All],[violation_code]:[category]],3,FALSE)</f>
        <v>5</v>
      </c>
      <c r="E3834">
        <v>349570</v>
      </c>
      <c r="F3834" s="4">
        <v>0.31736111111111115</v>
      </c>
      <c r="G3834">
        <v>2686</v>
      </c>
      <c r="H3834" t="s">
        <v>17</v>
      </c>
      <c r="I3834" t="str">
        <f>CONCATENATE(Table4[[#This Row],[house_number]]," ",Table4[[#This Row],[street_name]], ", New York, NY")</f>
        <v>2686 Broadway, New York, NY</v>
      </c>
    </row>
    <row r="3835" spans="1:9" x14ac:dyDescent="0.25">
      <c r="A3835">
        <v>7097845211</v>
      </c>
      <c r="B3835" s="5">
        <v>41594</v>
      </c>
      <c r="C3835">
        <v>21</v>
      </c>
      <c r="D3835">
        <f>VLOOKUP(Table4[[#This Row],[violation_code]],Table2[[#All],[violation_code]:[category]],3,FALSE)</f>
        <v>1</v>
      </c>
      <c r="E3835">
        <v>349570</v>
      </c>
      <c r="F3835" s="4">
        <v>0.31666666666666665</v>
      </c>
      <c r="G3835">
        <v>2686</v>
      </c>
      <c r="H3835" t="s">
        <v>17</v>
      </c>
      <c r="I3835" t="str">
        <f>CONCATENATE(Table4[[#This Row],[house_number]]," ",Table4[[#This Row],[street_name]], ", New York, NY")</f>
        <v>2686 Broadway, New York, NY</v>
      </c>
    </row>
    <row r="3836" spans="1:9" x14ac:dyDescent="0.25">
      <c r="A3836">
        <v>7097845200</v>
      </c>
      <c r="B3836" s="5">
        <v>41594</v>
      </c>
      <c r="C3836">
        <v>21</v>
      </c>
      <c r="D3836">
        <f>VLOOKUP(Table4[[#This Row],[violation_code]],Table2[[#All],[violation_code]:[category]],3,FALSE)</f>
        <v>1</v>
      </c>
      <c r="E3836">
        <v>349570</v>
      </c>
      <c r="F3836" s="4">
        <v>0.3</v>
      </c>
      <c r="G3836">
        <v>826</v>
      </c>
      <c r="H3836" t="s">
        <v>14</v>
      </c>
      <c r="I3836" t="str">
        <f>CONCATENATE(Table4[[#This Row],[house_number]]," ",Table4[[#This Row],[street_name]], ", New York, NY")</f>
        <v>826 Columbus Ave, New York, NY</v>
      </c>
    </row>
    <row r="3837" spans="1:9" x14ac:dyDescent="0.25">
      <c r="A3837">
        <v>7097845480</v>
      </c>
      <c r="B3837" s="5">
        <v>41594</v>
      </c>
      <c r="C3837">
        <v>38</v>
      </c>
      <c r="D3837">
        <f>VLOOKUP(Table4[[#This Row],[violation_code]],Table2[[#All],[violation_code]:[category]],3,FALSE)</f>
        <v>5</v>
      </c>
      <c r="E3837">
        <v>349570</v>
      </c>
      <c r="F3837" s="4">
        <v>0.5131944444444444</v>
      </c>
      <c r="G3837">
        <v>601</v>
      </c>
      <c r="H3837" t="s">
        <v>218</v>
      </c>
      <c r="I3837" t="str">
        <f>CONCATENATE(Table4[[#This Row],[house_number]]," ",Table4[[#This Row],[street_name]], ", New York, NY")</f>
        <v>601 W 184th St, New York, NY</v>
      </c>
    </row>
    <row r="3838" spans="1:9" x14ac:dyDescent="0.25">
      <c r="A3838">
        <v>7097845466</v>
      </c>
      <c r="B3838" s="5">
        <v>41594</v>
      </c>
      <c r="C3838">
        <v>46</v>
      </c>
      <c r="D3838">
        <f>VLOOKUP(Table4[[#This Row],[violation_code]],Table2[[#All],[violation_code]:[category]],3,FALSE)</f>
        <v>3</v>
      </c>
      <c r="E3838">
        <v>349570</v>
      </c>
      <c r="F3838" s="4">
        <v>0.49305555555555558</v>
      </c>
      <c r="G3838">
        <v>1495</v>
      </c>
      <c r="H3838" t="s">
        <v>67</v>
      </c>
      <c r="I3838" t="str">
        <f>CONCATENATE(Table4[[#This Row],[house_number]]," ",Table4[[#This Row],[street_name]], ", New York, NY")</f>
        <v>1495 St Nicholas Ave, New York, NY</v>
      </c>
    </row>
    <row r="3839" spans="1:9" x14ac:dyDescent="0.25">
      <c r="A3839">
        <v>7097845430</v>
      </c>
      <c r="B3839" s="5">
        <v>41594</v>
      </c>
      <c r="C3839">
        <v>37</v>
      </c>
      <c r="D3839">
        <f>VLOOKUP(Table4[[#This Row],[violation_code]],Table2[[#All],[violation_code]:[category]],3,FALSE)</f>
        <v>4</v>
      </c>
      <c r="E3839">
        <v>349570</v>
      </c>
      <c r="F3839" s="4">
        <v>0.46111111111111108</v>
      </c>
      <c r="G3839">
        <v>517</v>
      </c>
      <c r="H3839" t="s">
        <v>93</v>
      </c>
      <c r="I3839" t="str">
        <f>CONCATENATE(Table4[[#This Row],[house_number]]," ",Table4[[#This Row],[street_name]], ", New York, NY")</f>
        <v>517 W 207th St, New York, NY</v>
      </c>
    </row>
    <row r="3840" spans="1:9" x14ac:dyDescent="0.25">
      <c r="A3840">
        <v>7097845417</v>
      </c>
      <c r="B3840" s="5">
        <v>41594</v>
      </c>
      <c r="C3840">
        <v>46</v>
      </c>
      <c r="D3840">
        <f>VLOOKUP(Table4[[#This Row],[violation_code]],Table2[[#All],[violation_code]:[category]],3,FALSE)</f>
        <v>3</v>
      </c>
      <c r="E3840">
        <v>349570</v>
      </c>
      <c r="F3840" s="4">
        <v>0.45694444444444443</v>
      </c>
      <c r="G3840">
        <v>3845</v>
      </c>
      <c r="H3840" t="s">
        <v>142</v>
      </c>
      <c r="I3840" t="str">
        <f>CONCATENATE(Table4[[#This Row],[house_number]]," ",Table4[[#This Row],[street_name]], ", New York, NY")</f>
        <v>3845 10th Ave, New York, NY</v>
      </c>
    </row>
    <row r="3841" spans="1:9" x14ac:dyDescent="0.25">
      <c r="A3841">
        <v>7097845351</v>
      </c>
      <c r="B3841" s="5">
        <v>41594</v>
      </c>
      <c r="C3841">
        <v>38</v>
      </c>
      <c r="D3841">
        <f>VLOOKUP(Table4[[#This Row],[violation_code]],Table2[[#All],[violation_code]:[category]],3,FALSE)</f>
        <v>5</v>
      </c>
      <c r="E3841">
        <v>349570</v>
      </c>
      <c r="F3841" s="4">
        <v>0.3833333333333333</v>
      </c>
      <c r="G3841">
        <v>482</v>
      </c>
      <c r="H3841" t="s">
        <v>62</v>
      </c>
      <c r="I3841" t="str">
        <f>CONCATENATE(Table4[[#This Row],[house_number]]," ",Table4[[#This Row],[street_name]], ", New York, NY")</f>
        <v>482 Lenox Ave, New York, NY</v>
      </c>
    </row>
    <row r="3842" spans="1:9" x14ac:dyDescent="0.25">
      <c r="A3842">
        <v>7097845326</v>
      </c>
      <c r="B3842" s="5">
        <v>41594</v>
      </c>
      <c r="C3842">
        <v>21</v>
      </c>
      <c r="D3842">
        <f>VLOOKUP(Table4[[#This Row],[violation_code]],Table2[[#All],[violation_code]:[category]],3,FALSE)</f>
        <v>1</v>
      </c>
      <c r="E3842">
        <v>349570</v>
      </c>
      <c r="F3842" s="4">
        <v>0.36041666666666666</v>
      </c>
      <c r="G3842">
        <v>844</v>
      </c>
      <c r="H3842" t="s">
        <v>16</v>
      </c>
      <c r="I3842" t="str">
        <f>CONCATENATE(Table4[[#This Row],[house_number]]," ",Table4[[#This Row],[street_name]], ", New York, NY")</f>
        <v>844 Amsterdam Ave, New York, NY</v>
      </c>
    </row>
    <row r="3843" spans="1:9" x14ac:dyDescent="0.25">
      <c r="A3843">
        <v>7097845284</v>
      </c>
      <c r="B3843" s="5">
        <v>41594</v>
      </c>
      <c r="C3843">
        <v>21</v>
      </c>
      <c r="D3843">
        <f>VLOOKUP(Table4[[#This Row],[violation_code]],Table2[[#All],[violation_code]:[category]],3,FALSE)</f>
        <v>1</v>
      </c>
      <c r="E3843">
        <v>349570</v>
      </c>
      <c r="F3843" s="4">
        <v>0.33888888888888885</v>
      </c>
      <c r="G3843">
        <v>2473</v>
      </c>
      <c r="H3843" t="s">
        <v>90</v>
      </c>
      <c r="I3843" t="str">
        <f>CONCATENATE(Table4[[#This Row],[house_number]]," ",Table4[[#This Row],[street_name]], ", New York, NY")</f>
        <v>2473 Adam Clayton Powell, New York, NY</v>
      </c>
    </row>
    <row r="3844" spans="1:9" x14ac:dyDescent="0.25">
      <c r="A3844">
        <v>7097845272</v>
      </c>
      <c r="B3844" s="5">
        <v>41594</v>
      </c>
      <c r="C3844">
        <v>21</v>
      </c>
      <c r="D3844">
        <f>VLOOKUP(Table4[[#This Row],[violation_code]],Table2[[#All],[violation_code]:[category]],3,FALSE)</f>
        <v>1</v>
      </c>
      <c r="E3844">
        <v>349570</v>
      </c>
      <c r="F3844" s="4">
        <v>0.33819444444444446</v>
      </c>
      <c r="G3844">
        <v>2473</v>
      </c>
      <c r="H3844" t="s">
        <v>90</v>
      </c>
      <c r="I3844" t="str">
        <f>CONCATENATE(Table4[[#This Row],[house_number]]," ",Table4[[#This Row],[street_name]], ", New York, NY")</f>
        <v>2473 Adam Clayton Powell, New York, NY</v>
      </c>
    </row>
    <row r="3845" spans="1:9" x14ac:dyDescent="0.25">
      <c r="A3845">
        <v>7097845259</v>
      </c>
      <c r="B3845" s="5">
        <v>41594</v>
      </c>
      <c r="C3845">
        <v>53</v>
      </c>
      <c r="D3845">
        <f>VLOOKUP(Table4[[#This Row],[violation_code]],Table2[[#All],[violation_code]:[category]],3,FALSE)</f>
        <v>3</v>
      </c>
      <c r="E3845">
        <v>349570</v>
      </c>
      <c r="F3845" s="4">
        <v>0.33194444444444443</v>
      </c>
      <c r="G3845">
        <v>2469</v>
      </c>
      <c r="H3845" t="s">
        <v>90</v>
      </c>
      <c r="I3845" t="str">
        <f>CONCATENATE(Table4[[#This Row],[house_number]]," ",Table4[[#This Row],[street_name]], ", New York, NY")</f>
        <v>2469 Adam Clayton Powell, New York, NY</v>
      </c>
    </row>
    <row r="3846" spans="1:9" x14ac:dyDescent="0.25">
      <c r="A3846">
        <v>7097845247</v>
      </c>
      <c r="B3846" s="5">
        <v>41594</v>
      </c>
      <c r="C3846">
        <v>21</v>
      </c>
      <c r="D3846">
        <f>VLOOKUP(Table4[[#This Row],[violation_code]],Table2[[#All],[violation_code]:[category]],3,FALSE)</f>
        <v>1</v>
      </c>
      <c r="E3846">
        <v>349570</v>
      </c>
      <c r="F3846" s="4">
        <v>0.32083333333333336</v>
      </c>
      <c r="G3846">
        <v>2792</v>
      </c>
      <c r="H3846" t="s">
        <v>17</v>
      </c>
      <c r="I3846" t="str">
        <f>CONCATENATE(Table4[[#This Row],[house_number]]," ",Table4[[#This Row],[street_name]], ", New York, NY")</f>
        <v>2792 Broadway, New York, NY</v>
      </c>
    </row>
    <row r="3847" spans="1:9" x14ac:dyDescent="0.25">
      <c r="A3847">
        <v>7097845193</v>
      </c>
      <c r="B3847" s="5">
        <v>41594</v>
      </c>
      <c r="C3847">
        <v>71</v>
      </c>
      <c r="D3847">
        <f>VLOOKUP(Table4[[#This Row],[violation_code]],Table2[[#All],[violation_code]:[category]],3,FALSE)</f>
        <v>5</v>
      </c>
      <c r="E3847">
        <v>349570</v>
      </c>
      <c r="F3847" s="4">
        <v>0.2986111111111111</v>
      </c>
      <c r="G3847">
        <v>870</v>
      </c>
      <c r="H3847" t="s">
        <v>14</v>
      </c>
      <c r="I3847" t="str">
        <f>CONCATENATE(Table4[[#This Row],[house_number]]," ",Table4[[#This Row],[street_name]], ", New York, NY")</f>
        <v>870 Columbus Ave, New York, NY</v>
      </c>
    </row>
    <row r="3848" spans="1:9" x14ac:dyDescent="0.25">
      <c r="A3848">
        <v>7097845181</v>
      </c>
      <c r="B3848" s="5">
        <v>41594</v>
      </c>
      <c r="C3848">
        <v>21</v>
      </c>
      <c r="D3848">
        <f>VLOOKUP(Table4[[#This Row],[violation_code]],Table2[[#All],[violation_code]:[category]],3,FALSE)</f>
        <v>1</v>
      </c>
      <c r="E3848">
        <v>349570</v>
      </c>
      <c r="F3848" s="4">
        <v>0.29791666666666666</v>
      </c>
      <c r="G3848">
        <v>870</v>
      </c>
      <c r="H3848" t="s">
        <v>14</v>
      </c>
      <c r="I3848" t="str">
        <f>CONCATENATE(Table4[[#This Row],[house_number]]," ",Table4[[#This Row],[street_name]], ", New York, NY")</f>
        <v>870 Columbus Ave, New York, NY</v>
      </c>
    </row>
    <row r="3849" spans="1:9" x14ac:dyDescent="0.25">
      <c r="A3849">
        <v>7097845170</v>
      </c>
      <c r="B3849" s="5">
        <v>41594</v>
      </c>
      <c r="C3849">
        <v>21</v>
      </c>
      <c r="D3849">
        <f>VLOOKUP(Table4[[#This Row],[violation_code]],Table2[[#All],[violation_code]:[category]],3,FALSE)</f>
        <v>1</v>
      </c>
      <c r="E3849">
        <v>349570</v>
      </c>
      <c r="F3849" s="4">
        <v>0.29652777777777778</v>
      </c>
      <c r="G3849">
        <v>910</v>
      </c>
      <c r="H3849" t="s">
        <v>14</v>
      </c>
      <c r="I3849" t="str">
        <f>CONCATENATE(Table4[[#This Row],[house_number]]," ",Table4[[#This Row],[street_name]], ", New York, NY")</f>
        <v>910 Columbus Ave, New York, NY</v>
      </c>
    </row>
    <row r="3850" spans="1:9" x14ac:dyDescent="0.25">
      <c r="A3850">
        <v>7097845168</v>
      </c>
      <c r="B3850" s="5">
        <v>41594</v>
      </c>
      <c r="C3850">
        <v>46</v>
      </c>
      <c r="D3850">
        <f>VLOOKUP(Table4[[#This Row],[violation_code]],Table2[[#All],[violation_code]:[category]],3,FALSE)</f>
        <v>3</v>
      </c>
      <c r="E3850">
        <v>349570</v>
      </c>
      <c r="F3850" s="4">
        <v>0.28541666666666665</v>
      </c>
      <c r="G3850">
        <v>825</v>
      </c>
      <c r="H3850" t="s">
        <v>14</v>
      </c>
      <c r="I3850" t="str">
        <f>CONCATENATE(Table4[[#This Row],[house_number]]," ",Table4[[#This Row],[street_name]], ", New York, NY")</f>
        <v>825 Columbus Ave, New York, NY</v>
      </c>
    </row>
    <row r="3851" spans="1:9" x14ac:dyDescent="0.25">
      <c r="A3851">
        <v>7097845156</v>
      </c>
      <c r="B3851" s="5">
        <v>41594</v>
      </c>
      <c r="C3851">
        <v>21</v>
      </c>
      <c r="D3851">
        <f>VLOOKUP(Table4[[#This Row],[violation_code]],Table2[[#All],[violation_code]:[category]],3,FALSE)</f>
        <v>1</v>
      </c>
      <c r="E3851">
        <v>349570</v>
      </c>
      <c r="F3851" s="4">
        <v>0.27499999999999997</v>
      </c>
      <c r="G3851">
        <v>845</v>
      </c>
      <c r="H3851" t="s">
        <v>14</v>
      </c>
      <c r="I3851" t="str">
        <f>CONCATENATE(Table4[[#This Row],[house_number]]," ",Table4[[#This Row],[street_name]], ", New York, NY")</f>
        <v>845 Columbus Ave, New York, NY</v>
      </c>
    </row>
    <row r="3852" spans="1:9" x14ac:dyDescent="0.25">
      <c r="A3852">
        <v>7097846136</v>
      </c>
      <c r="B3852" s="5">
        <v>41596</v>
      </c>
      <c r="C3852">
        <v>18</v>
      </c>
      <c r="D3852">
        <f>VLOOKUP(Table4[[#This Row],[violation_code]],Table2[[#All],[violation_code]:[category]],3,FALSE)</f>
        <v>2</v>
      </c>
      <c r="E3852">
        <v>349570</v>
      </c>
      <c r="F3852" s="4">
        <v>0.60972222222222217</v>
      </c>
      <c r="G3852">
        <v>2305</v>
      </c>
      <c r="H3852" t="s">
        <v>30</v>
      </c>
      <c r="I3852" t="str">
        <f>CONCATENATE(Table4[[#This Row],[house_number]]," ",Table4[[#This Row],[street_name]], ", New York, NY")</f>
        <v>2305 2nd Ave, New York, NY</v>
      </c>
    </row>
    <row r="3853" spans="1:9" x14ac:dyDescent="0.25">
      <c r="A3853">
        <v>7097846094</v>
      </c>
      <c r="B3853" s="5">
        <v>41596</v>
      </c>
      <c r="C3853">
        <v>10</v>
      </c>
      <c r="D3853">
        <f>VLOOKUP(Table4[[#This Row],[violation_code]],Table2[[#All],[violation_code]:[category]],3,FALSE)</f>
        <v>2</v>
      </c>
      <c r="E3853">
        <v>349570</v>
      </c>
      <c r="F3853" s="4">
        <v>0.6</v>
      </c>
      <c r="G3853" t="s">
        <v>309</v>
      </c>
      <c r="H3853" t="s">
        <v>33</v>
      </c>
      <c r="I3853" t="str">
        <f>CONCATENATE(Table4[[#This Row],[house_number]]," ",Table4[[#This Row],[street_name]], ", New York, NY")</f>
        <v>2317-A 1st Ave, New York, NY</v>
      </c>
    </row>
    <row r="3854" spans="1:9" x14ac:dyDescent="0.25">
      <c r="A3854">
        <v>7097846082</v>
      </c>
      <c r="B3854" s="5">
        <v>41596</v>
      </c>
      <c r="C3854">
        <v>40</v>
      </c>
      <c r="D3854">
        <f>VLOOKUP(Table4[[#This Row],[violation_code]],Table2[[#All],[violation_code]:[category]],3,FALSE)</f>
        <v>2</v>
      </c>
      <c r="E3854">
        <v>349570</v>
      </c>
      <c r="F3854" s="4">
        <v>0.59861111111111109</v>
      </c>
      <c r="G3854">
        <v>2310</v>
      </c>
      <c r="H3854" t="s">
        <v>33</v>
      </c>
      <c r="I3854" t="str">
        <f>CONCATENATE(Table4[[#This Row],[house_number]]," ",Table4[[#This Row],[street_name]], ", New York, NY")</f>
        <v>2310 1st Ave, New York, NY</v>
      </c>
    </row>
    <row r="3855" spans="1:9" x14ac:dyDescent="0.25">
      <c r="A3855">
        <v>7097846070</v>
      </c>
      <c r="B3855" s="5">
        <v>41596</v>
      </c>
      <c r="C3855">
        <v>46</v>
      </c>
      <c r="D3855">
        <f>VLOOKUP(Table4[[#This Row],[violation_code]],Table2[[#All],[violation_code]:[category]],3,FALSE)</f>
        <v>3</v>
      </c>
      <c r="E3855">
        <v>349570</v>
      </c>
      <c r="F3855" s="4">
        <v>0.59444444444444444</v>
      </c>
      <c r="G3855">
        <v>301</v>
      </c>
      <c r="H3855" t="s">
        <v>40</v>
      </c>
      <c r="I3855" t="str">
        <f>CONCATENATE(Table4[[#This Row],[house_number]]," ",Table4[[#This Row],[street_name]], ", New York, NY")</f>
        <v>301 E 116th St, New York, NY</v>
      </c>
    </row>
    <row r="3856" spans="1:9" x14ac:dyDescent="0.25">
      <c r="A3856">
        <v>7097846069</v>
      </c>
      <c r="B3856" s="5">
        <v>41596</v>
      </c>
      <c r="C3856">
        <v>19</v>
      </c>
      <c r="D3856">
        <f>VLOOKUP(Table4[[#This Row],[violation_code]],Table2[[#All],[violation_code]:[category]],3,FALSE)</f>
        <v>2</v>
      </c>
      <c r="E3856">
        <v>349570</v>
      </c>
      <c r="F3856" s="4">
        <v>0.59236111111111112</v>
      </c>
      <c r="G3856">
        <v>246</v>
      </c>
      <c r="H3856" t="s">
        <v>40</v>
      </c>
      <c r="I3856" t="str">
        <f>CONCATENATE(Table4[[#This Row],[house_number]]," ",Table4[[#This Row],[street_name]], ", New York, NY")</f>
        <v>246 E 116th St, New York, NY</v>
      </c>
    </row>
    <row r="3857" spans="1:9" x14ac:dyDescent="0.25">
      <c r="A3857">
        <v>7097846021</v>
      </c>
      <c r="B3857" s="5">
        <v>41596</v>
      </c>
      <c r="C3857">
        <v>16</v>
      </c>
      <c r="D3857">
        <f>VLOOKUP(Table4[[#This Row],[violation_code]],Table2[[#All],[violation_code]:[category]],3,FALSE)</f>
        <v>2</v>
      </c>
      <c r="E3857">
        <v>349570</v>
      </c>
      <c r="F3857" s="4">
        <v>0.57847222222222217</v>
      </c>
      <c r="G3857">
        <v>2336</v>
      </c>
      <c r="H3857" t="s">
        <v>30</v>
      </c>
      <c r="I3857" t="str">
        <f>CONCATENATE(Table4[[#This Row],[house_number]]," ",Table4[[#This Row],[street_name]], ", New York, NY")</f>
        <v>2336 2nd Ave, New York, NY</v>
      </c>
    </row>
    <row r="3858" spans="1:9" x14ac:dyDescent="0.25">
      <c r="A3858">
        <v>7097846008</v>
      </c>
      <c r="B3858" s="5">
        <v>41596</v>
      </c>
      <c r="C3858">
        <v>16</v>
      </c>
      <c r="D3858">
        <f>VLOOKUP(Table4[[#This Row],[violation_code]],Table2[[#All],[violation_code]:[category]],3,FALSE)</f>
        <v>2</v>
      </c>
      <c r="E3858">
        <v>349570</v>
      </c>
      <c r="F3858" s="4">
        <v>0.57500000000000007</v>
      </c>
      <c r="G3858">
        <v>2298</v>
      </c>
      <c r="H3858" t="s">
        <v>30</v>
      </c>
      <c r="I3858" t="str">
        <f>CONCATENATE(Table4[[#This Row],[house_number]]," ",Table4[[#This Row],[street_name]], ", New York, NY")</f>
        <v>2298 2nd Ave, New York, NY</v>
      </c>
    </row>
    <row r="3859" spans="1:9" x14ac:dyDescent="0.25">
      <c r="A3859">
        <v>7097845971</v>
      </c>
      <c r="B3859" s="5">
        <v>41596</v>
      </c>
      <c r="C3859">
        <v>19</v>
      </c>
      <c r="D3859">
        <f>VLOOKUP(Table4[[#This Row],[violation_code]],Table2[[#All],[violation_code]:[category]],3,FALSE)</f>
        <v>2</v>
      </c>
      <c r="E3859">
        <v>349570</v>
      </c>
      <c r="F3859" s="4">
        <v>0.56180555555555556</v>
      </c>
      <c r="G3859">
        <v>200</v>
      </c>
      <c r="H3859" t="s">
        <v>40</v>
      </c>
      <c r="I3859" t="str">
        <f>CONCATENATE(Table4[[#This Row],[house_number]]," ",Table4[[#This Row],[street_name]], ", New York, NY")</f>
        <v>200 E 116th St, New York, NY</v>
      </c>
    </row>
    <row r="3860" spans="1:9" x14ac:dyDescent="0.25">
      <c r="A3860">
        <v>7097845960</v>
      </c>
      <c r="B3860" s="5">
        <v>41596</v>
      </c>
      <c r="C3860">
        <v>38</v>
      </c>
      <c r="D3860">
        <f>VLOOKUP(Table4[[#This Row],[violation_code]],Table2[[#All],[violation_code]:[category]],3,FALSE)</f>
        <v>5</v>
      </c>
      <c r="E3860">
        <v>349570</v>
      </c>
      <c r="F3860" s="4">
        <v>0.55972222222222223</v>
      </c>
      <c r="G3860">
        <v>170</v>
      </c>
      <c r="H3860" t="s">
        <v>40</v>
      </c>
      <c r="I3860" t="str">
        <f>CONCATENATE(Table4[[#This Row],[house_number]]," ",Table4[[#This Row],[street_name]], ", New York, NY")</f>
        <v>170 E 116th St, New York, NY</v>
      </c>
    </row>
    <row r="3861" spans="1:9" x14ac:dyDescent="0.25">
      <c r="A3861">
        <v>7097845958</v>
      </c>
      <c r="B3861" s="5">
        <v>41596</v>
      </c>
      <c r="C3861">
        <v>46</v>
      </c>
      <c r="D3861">
        <f>VLOOKUP(Table4[[#This Row],[violation_code]],Table2[[#All],[violation_code]:[category]],3,FALSE)</f>
        <v>3</v>
      </c>
      <c r="E3861">
        <v>349570</v>
      </c>
      <c r="F3861" s="4">
        <v>0.55555555555555558</v>
      </c>
      <c r="G3861">
        <v>56</v>
      </c>
      <c r="H3861" t="s">
        <v>40</v>
      </c>
      <c r="I3861" t="str">
        <f>CONCATENATE(Table4[[#This Row],[house_number]]," ",Table4[[#This Row],[street_name]], ", New York, NY")</f>
        <v>56 E 116th St, New York, NY</v>
      </c>
    </row>
    <row r="3862" spans="1:9" x14ac:dyDescent="0.25">
      <c r="A3862">
        <v>7097845910</v>
      </c>
      <c r="B3862" s="5">
        <v>41596</v>
      </c>
      <c r="C3862">
        <v>21</v>
      </c>
      <c r="D3862">
        <f>VLOOKUP(Table4[[#This Row],[violation_code]],Table2[[#All],[violation_code]:[category]],3,FALSE)</f>
        <v>1</v>
      </c>
      <c r="E3862">
        <v>349570</v>
      </c>
      <c r="F3862" s="4">
        <v>0.4916666666666667</v>
      </c>
      <c r="G3862">
        <v>101</v>
      </c>
      <c r="H3862" t="s">
        <v>25</v>
      </c>
      <c r="I3862" t="str">
        <f>CONCATENATE(Table4[[#This Row],[house_number]]," ",Table4[[#This Row],[street_name]], ", New York, NY")</f>
        <v>101 W 137th St, New York, NY</v>
      </c>
    </row>
    <row r="3863" spans="1:9" x14ac:dyDescent="0.25">
      <c r="A3863">
        <v>7097845880</v>
      </c>
      <c r="B3863" s="5">
        <v>41596</v>
      </c>
      <c r="C3863">
        <v>21</v>
      </c>
      <c r="D3863">
        <f>VLOOKUP(Table4[[#This Row],[violation_code]],Table2[[#All],[violation_code]:[category]],3,FALSE)</f>
        <v>1</v>
      </c>
      <c r="E3863">
        <v>349570</v>
      </c>
      <c r="F3863" s="4">
        <v>0.48819444444444443</v>
      </c>
      <c r="G3863">
        <v>131</v>
      </c>
      <c r="H3863" t="s">
        <v>27</v>
      </c>
      <c r="I3863" t="str">
        <f>CONCATENATE(Table4[[#This Row],[house_number]]," ",Table4[[#This Row],[street_name]], ", New York, NY")</f>
        <v>131 W 138th St, New York, NY</v>
      </c>
    </row>
    <row r="3864" spans="1:9" x14ac:dyDescent="0.25">
      <c r="A3864">
        <v>7097845831</v>
      </c>
      <c r="B3864" s="5">
        <v>41596</v>
      </c>
      <c r="C3864">
        <v>73</v>
      </c>
      <c r="D3864">
        <f>VLOOKUP(Table4[[#This Row],[violation_code]],Table2[[#All],[violation_code]:[category]],3,FALSE)</f>
        <v>5</v>
      </c>
      <c r="E3864">
        <v>349570</v>
      </c>
      <c r="F3864" s="4">
        <v>0.4777777777777778</v>
      </c>
      <c r="G3864">
        <v>75</v>
      </c>
      <c r="H3864" t="s">
        <v>98</v>
      </c>
      <c r="I3864" t="str">
        <f>CONCATENATE(Table4[[#This Row],[house_number]]," ",Table4[[#This Row],[street_name]], ", New York, NY")</f>
        <v>75 La Salle St, New York, NY</v>
      </c>
    </row>
    <row r="3865" spans="1:9" x14ac:dyDescent="0.25">
      <c r="A3865">
        <v>7097845820</v>
      </c>
      <c r="B3865" s="5">
        <v>41596</v>
      </c>
      <c r="C3865">
        <v>21</v>
      </c>
      <c r="D3865">
        <f>VLOOKUP(Table4[[#This Row],[violation_code]],Table2[[#All],[violation_code]:[category]],3,FALSE)</f>
        <v>1</v>
      </c>
      <c r="E3865">
        <v>349570</v>
      </c>
      <c r="F3865" s="4">
        <v>0.4770833333333333</v>
      </c>
      <c r="G3865">
        <v>75</v>
      </c>
      <c r="H3865" t="s">
        <v>98</v>
      </c>
      <c r="I3865" t="str">
        <f>CONCATENATE(Table4[[#This Row],[house_number]]," ",Table4[[#This Row],[street_name]], ", New York, NY")</f>
        <v>75 La Salle St, New York, NY</v>
      </c>
    </row>
    <row r="3866" spans="1:9" x14ac:dyDescent="0.25">
      <c r="A3866">
        <v>7097845788</v>
      </c>
      <c r="B3866" s="5">
        <v>41596</v>
      </c>
      <c r="C3866">
        <v>21</v>
      </c>
      <c r="D3866">
        <f>VLOOKUP(Table4[[#This Row],[violation_code]],Table2[[#All],[violation_code]:[category]],3,FALSE)</f>
        <v>1</v>
      </c>
      <c r="E3866">
        <v>349570</v>
      </c>
      <c r="F3866" s="4">
        <v>0.46736111111111112</v>
      </c>
      <c r="G3866">
        <v>47</v>
      </c>
      <c r="H3866" t="s">
        <v>52</v>
      </c>
      <c r="I3866" t="str">
        <f>CONCATENATE(Table4[[#This Row],[house_number]]," ",Table4[[#This Row],[street_name]], ", New York, NY")</f>
        <v>47 Claremont Ave, New York, NY</v>
      </c>
    </row>
    <row r="3867" spans="1:9" x14ac:dyDescent="0.25">
      <c r="A3867">
        <v>7097845752</v>
      </c>
      <c r="B3867" s="5">
        <v>41596</v>
      </c>
      <c r="C3867">
        <v>21</v>
      </c>
      <c r="D3867">
        <f>VLOOKUP(Table4[[#This Row],[violation_code]],Table2[[#All],[violation_code]:[category]],3,FALSE)</f>
        <v>1</v>
      </c>
      <c r="E3867">
        <v>349570</v>
      </c>
      <c r="F3867" s="4">
        <v>0.46319444444444446</v>
      </c>
      <c r="G3867">
        <v>175</v>
      </c>
      <c r="H3867" t="s">
        <v>52</v>
      </c>
      <c r="I3867" t="str">
        <f>CONCATENATE(Table4[[#This Row],[house_number]]," ",Table4[[#This Row],[street_name]], ", New York, NY")</f>
        <v>175 Claremont Ave, New York, NY</v>
      </c>
    </row>
    <row r="3868" spans="1:9" x14ac:dyDescent="0.25">
      <c r="A3868">
        <v>7097845727</v>
      </c>
      <c r="B3868" s="5">
        <v>41596</v>
      </c>
      <c r="C3868">
        <v>21</v>
      </c>
      <c r="D3868">
        <f>VLOOKUP(Table4[[#This Row],[violation_code]],Table2[[#All],[violation_code]:[category]],3,FALSE)</f>
        <v>1</v>
      </c>
      <c r="E3868">
        <v>349570</v>
      </c>
      <c r="F3868" s="4">
        <v>0.40347222222222223</v>
      </c>
      <c r="G3868">
        <v>165</v>
      </c>
      <c r="H3868" t="s">
        <v>51</v>
      </c>
      <c r="I3868" t="str">
        <f>CONCATENATE(Table4[[#This Row],[house_number]]," ",Table4[[#This Row],[street_name]], ", New York, NY")</f>
        <v>165 W 129th St, New York, NY</v>
      </c>
    </row>
    <row r="3869" spans="1:9" x14ac:dyDescent="0.25">
      <c r="A3869">
        <v>7097845715</v>
      </c>
      <c r="B3869" s="5">
        <v>41596</v>
      </c>
      <c r="C3869">
        <v>21</v>
      </c>
      <c r="D3869">
        <f>VLOOKUP(Table4[[#This Row],[violation_code]],Table2[[#All],[violation_code]:[category]],3,FALSE)</f>
        <v>1</v>
      </c>
      <c r="E3869">
        <v>349570</v>
      </c>
      <c r="F3869" s="4">
        <v>0.40277777777777773</v>
      </c>
      <c r="G3869" t="s">
        <v>310</v>
      </c>
      <c r="H3869" t="s">
        <v>51</v>
      </c>
      <c r="I3869" t="str">
        <f>CONCATENATE(Table4[[#This Row],[house_number]]," ",Table4[[#This Row],[street_name]], ", New York, NY")</f>
        <v>161A W 129th St, New York, NY</v>
      </c>
    </row>
    <row r="3870" spans="1:9" x14ac:dyDescent="0.25">
      <c r="A3870">
        <v>7097845703</v>
      </c>
      <c r="B3870" s="5">
        <v>41596</v>
      </c>
      <c r="C3870">
        <v>21</v>
      </c>
      <c r="D3870">
        <f>VLOOKUP(Table4[[#This Row],[violation_code]],Table2[[#All],[violation_code]:[category]],3,FALSE)</f>
        <v>1</v>
      </c>
      <c r="E3870">
        <v>349570</v>
      </c>
      <c r="F3870" s="4">
        <v>0.39999999999999997</v>
      </c>
      <c r="G3870">
        <v>43</v>
      </c>
      <c r="H3870" t="s">
        <v>23</v>
      </c>
      <c r="I3870" t="str">
        <f>CONCATENATE(Table4[[#This Row],[house_number]]," ",Table4[[#This Row],[street_name]], ", New York, NY")</f>
        <v>43 W 130th St, New York, NY</v>
      </c>
    </row>
    <row r="3871" spans="1:9" x14ac:dyDescent="0.25">
      <c r="A3871">
        <v>7097845697</v>
      </c>
      <c r="B3871" s="5">
        <v>41596</v>
      </c>
      <c r="C3871">
        <v>21</v>
      </c>
      <c r="D3871">
        <f>VLOOKUP(Table4[[#This Row],[violation_code]],Table2[[#All],[violation_code]:[category]],3,FALSE)</f>
        <v>1</v>
      </c>
      <c r="E3871">
        <v>349570</v>
      </c>
      <c r="F3871" s="4">
        <v>0.38194444444444442</v>
      </c>
      <c r="G3871">
        <v>88</v>
      </c>
      <c r="H3871" t="s">
        <v>21</v>
      </c>
      <c r="I3871" t="str">
        <f>CONCATENATE(Table4[[#This Row],[house_number]]," ",Table4[[#This Row],[street_name]], ", New York, NY")</f>
        <v>88 Convent Ave, New York, NY</v>
      </c>
    </row>
    <row r="3872" spans="1:9" x14ac:dyDescent="0.25">
      <c r="A3872">
        <v>7097845685</v>
      </c>
      <c r="B3872" s="5">
        <v>41596</v>
      </c>
      <c r="C3872">
        <v>21</v>
      </c>
      <c r="D3872">
        <f>VLOOKUP(Table4[[#This Row],[violation_code]],Table2[[#All],[violation_code]:[category]],3,FALSE)</f>
        <v>1</v>
      </c>
      <c r="E3872">
        <v>349570</v>
      </c>
      <c r="F3872" s="4">
        <v>0.37986111111111115</v>
      </c>
      <c r="G3872" t="s">
        <v>240</v>
      </c>
      <c r="H3872" t="s">
        <v>21</v>
      </c>
      <c r="I3872" t="str">
        <f>CONCATENATE(Table4[[#This Row],[house_number]]," ",Table4[[#This Row],[street_name]], ", New York, NY")</f>
        <v>90-92 Convent Ave, New York, NY</v>
      </c>
    </row>
    <row r="3873" spans="1:9" x14ac:dyDescent="0.25">
      <c r="A3873">
        <v>7097845648</v>
      </c>
      <c r="B3873" s="5">
        <v>41596</v>
      </c>
      <c r="C3873">
        <v>21</v>
      </c>
      <c r="D3873">
        <f>VLOOKUP(Table4[[#This Row],[violation_code]],Table2[[#All],[violation_code]:[category]],3,FALSE)</f>
        <v>1</v>
      </c>
      <c r="E3873">
        <v>349570</v>
      </c>
      <c r="F3873" s="4">
        <v>0.36527777777777781</v>
      </c>
      <c r="G3873">
        <v>57</v>
      </c>
      <c r="H3873" t="s">
        <v>311</v>
      </c>
      <c r="I3873" t="str">
        <f>CONCATENATE(Table4[[#This Row],[house_number]]," ",Table4[[#This Row],[street_name]], ", New York, NY")</f>
        <v>57 W 85th St, New York, NY</v>
      </c>
    </row>
    <row r="3874" spans="1:9" x14ac:dyDescent="0.25">
      <c r="A3874">
        <v>7097845636</v>
      </c>
      <c r="B3874" s="5">
        <v>41596</v>
      </c>
      <c r="C3874">
        <v>21</v>
      </c>
      <c r="D3874">
        <f>VLOOKUP(Table4[[#This Row],[violation_code]],Table2[[#All],[violation_code]:[category]],3,FALSE)</f>
        <v>1</v>
      </c>
      <c r="E3874">
        <v>349570</v>
      </c>
      <c r="F3874" s="4">
        <v>0.36388888888888887</v>
      </c>
      <c r="G3874">
        <v>12</v>
      </c>
      <c r="H3874" t="s">
        <v>311</v>
      </c>
      <c r="I3874" t="str">
        <f>CONCATENATE(Table4[[#This Row],[house_number]]," ",Table4[[#This Row],[street_name]], ", New York, NY")</f>
        <v>12 W 85th St, New York, NY</v>
      </c>
    </row>
    <row r="3875" spans="1:9" x14ac:dyDescent="0.25">
      <c r="A3875">
        <v>7097845570</v>
      </c>
      <c r="B3875" s="5">
        <v>41596</v>
      </c>
      <c r="C3875">
        <v>21</v>
      </c>
      <c r="D3875">
        <f>VLOOKUP(Table4[[#This Row],[violation_code]],Table2[[#All],[violation_code]:[category]],3,FALSE)</f>
        <v>1</v>
      </c>
      <c r="E3875">
        <v>349570</v>
      </c>
      <c r="F3875" s="4">
        <v>0.30694444444444441</v>
      </c>
      <c r="G3875">
        <v>185</v>
      </c>
      <c r="H3875" t="s">
        <v>14</v>
      </c>
      <c r="I3875" t="str">
        <f>CONCATENATE(Table4[[#This Row],[house_number]]," ",Table4[[#This Row],[street_name]], ", New York, NY")</f>
        <v>185 Columbus Ave, New York, NY</v>
      </c>
    </row>
    <row r="3876" spans="1:9" x14ac:dyDescent="0.25">
      <c r="A3876">
        <v>7097845569</v>
      </c>
      <c r="B3876" s="5">
        <v>41596</v>
      </c>
      <c r="C3876">
        <v>71</v>
      </c>
      <c r="D3876">
        <f>VLOOKUP(Table4[[#This Row],[violation_code]],Table2[[#All],[violation_code]:[category]],3,FALSE)</f>
        <v>5</v>
      </c>
      <c r="E3876">
        <v>349570</v>
      </c>
      <c r="F3876" s="4">
        <v>0.30624999999999997</v>
      </c>
      <c r="G3876">
        <v>185</v>
      </c>
      <c r="H3876" t="s">
        <v>14</v>
      </c>
      <c r="I3876" t="str">
        <f>CONCATENATE(Table4[[#This Row],[house_number]]," ",Table4[[#This Row],[street_name]], ", New York, NY")</f>
        <v>185 Columbus Ave, New York, NY</v>
      </c>
    </row>
    <row r="3877" spans="1:9" x14ac:dyDescent="0.25">
      <c r="A3877">
        <v>7097845545</v>
      </c>
      <c r="B3877" s="5">
        <v>41596</v>
      </c>
      <c r="C3877">
        <v>38</v>
      </c>
      <c r="D3877">
        <f>VLOOKUP(Table4[[#This Row],[violation_code]],Table2[[#All],[violation_code]:[category]],3,FALSE)</f>
        <v>5</v>
      </c>
      <c r="E3877">
        <v>349570</v>
      </c>
      <c r="F3877" s="4">
        <v>0.30138888888888887</v>
      </c>
      <c r="G3877">
        <v>555</v>
      </c>
      <c r="H3877" t="s">
        <v>14</v>
      </c>
      <c r="I3877" t="str">
        <f>CONCATENATE(Table4[[#This Row],[house_number]]," ",Table4[[#This Row],[street_name]], ", New York, NY")</f>
        <v>555 Columbus Ave, New York, NY</v>
      </c>
    </row>
    <row r="3878" spans="1:9" x14ac:dyDescent="0.25">
      <c r="A3878">
        <v>7097846124</v>
      </c>
      <c r="B3878" s="5">
        <v>41596</v>
      </c>
      <c r="C3878">
        <v>10</v>
      </c>
      <c r="D3878">
        <f>VLOOKUP(Table4[[#This Row],[violation_code]],Table2[[#All],[violation_code]:[category]],3,FALSE)</f>
        <v>2</v>
      </c>
      <c r="E3878">
        <v>349570</v>
      </c>
      <c r="F3878" s="4">
        <v>0.60902777777777783</v>
      </c>
      <c r="G3878">
        <v>2308</v>
      </c>
      <c r="H3878" t="s">
        <v>30</v>
      </c>
      <c r="I3878" t="str">
        <f>CONCATENATE(Table4[[#This Row],[house_number]]," ",Table4[[#This Row],[street_name]], ", New York, NY")</f>
        <v>2308 2nd Ave, New York, NY</v>
      </c>
    </row>
    <row r="3879" spans="1:9" x14ac:dyDescent="0.25">
      <c r="A3879">
        <v>7097846112</v>
      </c>
      <c r="B3879" s="5">
        <v>41596</v>
      </c>
      <c r="C3879">
        <v>18</v>
      </c>
      <c r="D3879">
        <f>VLOOKUP(Table4[[#This Row],[violation_code]],Table2[[#All],[violation_code]:[category]],3,FALSE)</f>
        <v>2</v>
      </c>
      <c r="E3879">
        <v>349570</v>
      </c>
      <c r="F3879" s="4">
        <v>0.60625000000000007</v>
      </c>
      <c r="G3879">
        <v>2325</v>
      </c>
      <c r="H3879" t="s">
        <v>30</v>
      </c>
      <c r="I3879" t="str">
        <f>CONCATENATE(Table4[[#This Row],[house_number]]," ",Table4[[#This Row],[street_name]], ", New York, NY")</f>
        <v>2325 2nd Ave, New York, NY</v>
      </c>
    </row>
    <row r="3880" spans="1:9" x14ac:dyDescent="0.25">
      <c r="A3880">
        <v>7097846057</v>
      </c>
      <c r="B3880" s="5">
        <v>41596</v>
      </c>
      <c r="C3880">
        <v>46</v>
      </c>
      <c r="D3880">
        <f>VLOOKUP(Table4[[#This Row],[violation_code]],Table2[[#All],[violation_code]:[category]],3,FALSE)</f>
        <v>3</v>
      </c>
      <c r="E3880">
        <v>349570</v>
      </c>
      <c r="F3880" s="4">
        <v>0.59097222222222223</v>
      </c>
      <c r="G3880">
        <v>232</v>
      </c>
      <c r="H3880" t="s">
        <v>40</v>
      </c>
      <c r="I3880" t="str">
        <f>CONCATENATE(Table4[[#This Row],[house_number]]," ",Table4[[#This Row],[street_name]], ", New York, NY")</f>
        <v>232 E 116th St, New York, NY</v>
      </c>
    </row>
    <row r="3881" spans="1:9" x14ac:dyDescent="0.25">
      <c r="A3881">
        <v>7097846045</v>
      </c>
      <c r="B3881" s="5">
        <v>41596</v>
      </c>
      <c r="C3881">
        <v>19</v>
      </c>
      <c r="D3881">
        <f>VLOOKUP(Table4[[#This Row],[violation_code]],Table2[[#All],[violation_code]:[category]],3,FALSE)</f>
        <v>2</v>
      </c>
      <c r="E3881">
        <v>349570</v>
      </c>
      <c r="F3881" s="4">
        <v>0.58750000000000002</v>
      </c>
      <c r="G3881">
        <v>159</v>
      </c>
      <c r="H3881" t="s">
        <v>40</v>
      </c>
      <c r="I3881" t="str">
        <f>CONCATENATE(Table4[[#This Row],[house_number]]," ",Table4[[#This Row],[street_name]], ", New York, NY")</f>
        <v>159 E 116th St, New York, NY</v>
      </c>
    </row>
    <row r="3882" spans="1:9" x14ac:dyDescent="0.25">
      <c r="A3882">
        <v>7097846010</v>
      </c>
      <c r="B3882" s="5">
        <v>41596</v>
      </c>
      <c r="C3882">
        <v>10</v>
      </c>
      <c r="D3882">
        <f>VLOOKUP(Table4[[#This Row],[violation_code]],Table2[[#All],[violation_code]:[category]],3,FALSE)</f>
        <v>2</v>
      </c>
      <c r="E3882">
        <v>349570</v>
      </c>
      <c r="F3882" s="4">
        <v>0.57638888888888895</v>
      </c>
      <c r="G3882" t="s">
        <v>309</v>
      </c>
      <c r="H3882" t="s">
        <v>30</v>
      </c>
      <c r="I3882" t="str">
        <f>CONCATENATE(Table4[[#This Row],[house_number]]," ",Table4[[#This Row],[street_name]], ", New York, NY")</f>
        <v>2317-A 2nd Ave, New York, NY</v>
      </c>
    </row>
    <row r="3883" spans="1:9" x14ac:dyDescent="0.25">
      <c r="A3883">
        <v>7097845995</v>
      </c>
      <c r="B3883" s="5">
        <v>41596</v>
      </c>
      <c r="C3883">
        <v>40</v>
      </c>
      <c r="D3883">
        <f>VLOOKUP(Table4[[#This Row],[violation_code]],Table2[[#All],[violation_code]:[category]],3,FALSE)</f>
        <v>2</v>
      </c>
      <c r="E3883">
        <v>349570</v>
      </c>
      <c r="F3883" s="4">
        <v>0.56944444444444442</v>
      </c>
      <c r="G3883">
        <v>326</v>
      </c>
      <c r="H3883" t="s">
        <v>40</v>
      </c>
      <c r="I3883" t="str">
        <f>CONCATENATE(Table4[[#This Row],[house_number]]," ",Table4[[#This Row],[street_name]], ", New York, NY")</f>
        <v>326 E 116th St, New York, NY</v>
      </c>
    </row>
    <row r="3884" spans="1:9" x14ac:dyDescent="0.25">
      <c r="A3884">
        <v>7097845983</v>
      </c>
      <c r="B3884" s="5">
        <v>41596</v>
      </c>
      <c r="C3884">
        <v>46</v>
      </c>
      <c r="D3884">
        <f>VLOOKUP(Table4[[#This Row],[violation_code]],Table2[[#All],[violation_code]:[category]],3,FALSE)</f>
        <v>3</v>
      </c>
      <c r="E3884">
        <v>349570</v>
      </c>
      <c r="F3884" s="4">
        <v>0.56388888888888888</v>
      </c>
      <c r="G3884">
        <v>210</v>
      </c>
      <c r="H3884" t="s">
        <v>40</v>
      </c>
      <c r="I3884" t="str">
        <f>CONCATENATE(Table4[[#This Row],[house_number]]," ",Table4[[#This Row],[street_name]], ", New York, NY")</f>
        <v>210 E 116th St, New York, NY</v>
      </c>
    </row>
    <row r="3885" spans="1:9" x14ac:dyDescent="0.25">
      <c r="A3885">
        <v>7097845946</v>
      </c>
      <c r="B3885" s="5">
        <v>41596</v>
      </c>
      <c r="C3885">
        <v>40</v>
      </c>
      <c r="D3885">
        <f>VLOOKUP(Table4[[#This Row],[violation_code]],Table2[[#All],[violation_code]:[category]],3,FALSE)</f>
        <v>2</v>
      </c>
      <c r="E3885">
        <v>349570</v>
      </c>
      <c r="F3885" s="4">
        <v>0.5541666666666667</v>
      </c>
      <c r="G3885">
        <v>84</v>
      </c>
      <c r="H3885" t="s">
        <v>40</v>
      </c>
      <c r="I3885" t="str">
        <f>CONCATENATE(Table4[[#This Row],[house_number]]," ",Table4[[#This Row],[street_name]], ", New York, NY")</f>
        <v>84 E 116th St, New York, NY</v>
      </c>
    </row>
    <row r="3886" spans="1:9" x14ac:dyDescent="0.25">
      <c r="A3886">
        <v>7097845934</v>
      </c>
      <c r="B3886" s="5">
        <v>41596</v>
      </c>
      <c r="C3886">
        <v>46</v>
      </c>
      <c r="D3886">
        <f>VLOOKUP(Table4[[#This Row],[violation_code]],Table2[[#All],[violation_code]:[category]],3,FALSE)</f>
        <v>3</v>
      </c>
      <c r="E3886">
        <v>349570</v>
      </c>
      <c r="F3886" s="4">
        <v>0.55347222222222225</v>
      </c>
      <c r="G3886">
        <v>80</v>
      </c>
      <c r="H3886" t="s">
        <v>40</v>
      </c>
      <c r="I3886" t="str">
        <f>CONCATENATE(Table4[[#This Row],[house_number]]," ",Table4[[#This Row],[street_name]], ", New York, NY")</f>
        <v>80 E 116th St, New York, NY</v>
      </c>
    </row>
    <row r="3887" spans="1:9" x14ac:dyDescent="0.25">
      <c r="A3887">
        <v>7097845922</v>
      </c>
      <c r="B3887" s="5">
        <v>41596</v>
      </c>
      <c r="C3887">
        <v>21</v>
      </c>
      <c r="D3887">
        <f>VLOOKUP(Table4[[#This Row],[violation_code]],Table2[[#All],[violation_code]:[category]],3,FALSE)</f>
        <v>1</v>
      </c>
      <c r="E3887">
        <v>349570</v>
      </c>
      <c r="F3887" s="4">
        <v>0.49374999999999997</v>
      </c>
      <c r="G3887">
        <v>203</v>
      </c>
      <c r="H3887" t="s">
        <v>25</v>
      </c>
      <c r="I3887" t="str">
        <f>CONCATENATE(Table4[[#This Row],[house_number]]," ",Table4[[#This Row],[street_name]], ", New York, NY")</f>
        <v>203 W 137th St, New York, NY</v>
      </c>
    </row>
    <row r="3888" spans="1:9" x14ac:dyDescent="0.25">
      <c r="A3888">
        <v>7097845909</v>
      </c>
      <c r="B3888" s="5">
        <v>41596</v>
      </c>
      <c r="C3888">
        <v>21</v>
      </c>
      <c r="D3888">
        <f>VLOOKUP(Table4[[#This Row],[violation_code]],Table2[[#All],[violation_code]:[category]],3,FALSE)</f>
        <v>1</v>
      </c>
      <c r="E3888">
        <v>349570</v>
      </c>
      <c r="F3888" s="4">
        <v>0.48958333333333331</v>
      </c>
      <c r="G3888">
        <v>100</v>
      </c>
      <c r="H3888" t="s">
        <v>27</v>
      </c>
      <c r="I3888" t="str">
        <f>CONCATENATE(Table4[[#This Row],[house_number]]," ",Table4[[#This Row],[street_name]], ", New York, NY")</f>
        <v>100 W 138th St, New York, NY</v>
      </c>
    </row>
    <row r="3889" spans="1:9" x14ac:dyDescent="0.25">
      <c r="A3889">
        <v>7097845892</v>
      </c>
      <c r="B3889" s="5">
        <v>41596</v>
      </c>
      <c r="C3889">
        <v>21</v>
      </c>
      <c r="D3889">
        <f>VLOOKUP(Table4[[#This Row],[violation_code]],Table2[[#All],[violation_code]:[category]],3,FALSE)</f>
        <v>1</v>
      </c>
      <c r="E3889">
        <v>349570</v>
      </c>
      <c r="F3889" s="4">
        <v>0.48888888888888887</v>
      </c>
      <c r="G3889">
        <v>135</v>
      </c>
      <c r="H3889" t="s">
        <v>27</v>
      </c>
      <c r="I3889" t="str">
        <f>CONCATENATE(Table4[[#This Row],[house_number]]," ",Table4[[#This Row],[street_name]], ", New York, NY")</f>
        <v>135 W 138th St, New York, NY</v>
      </c>
    </row>
    <row r="3890" spans="1:9" x14ac:dyDescent="0.25">
      <c r="A3890">
        <v>7097845879</v>
      </c>
      <c r="B3890" s="5">
        <v>41596</v>
      </c>
      <c r="C3890">
        <v>21</v>
      </c>
      <c r="D3890">
        <f>VLOOKUP(Table4[[#This Row],[violation_code]],Table2[[#All],[violation_code]:[category]],3,FALSE)</f>
        <v>1</v>
      </c>
      <c r="E3890">
        <v>349570</v>
      </c>
      <c r="F3890" s="4">
        <v>0.48680555555555555</v>
      </c>
      <c r="G3890">
        <v>231</v>
      </c>
      <c r="H3890" t="s">
        <v>27</v>
      </c>
      <c r="I3890" t="str">
        <f>CONCATENATE(Table4[[#This Row],[house_number]]," ",Table4[[#This Row],[street_name]], ", New York, NY")</f>
        <v>231 W 138th St, New York, NY</v>
      </c>
    </row>
    <row r="3891" spans="1:9" x14ac:dyDescent="0.25">
      <c r="A3891">
        <v>7097845867</v>
      </c>
      <c r="B3891" s="5">
        <v>41596</v>
      </c>
      <c r="C3891">
        <v>21</v>
      </c>
      <c r="D3891">
        <f>VLOOKUP(Table4[[#This Row],[violation_code]],Table2[[#All],[violation_code]:[category]],3,FALSE)</f>
        <v>1</v>
      </c>
      <c r="E3891">
        <v>349570</v>
      </c>
      <c r="F3891" s="4">
        <v>0.4861111111111111</v>
      </c>
      <c r="G3891">
        <v>239</v>
      </c>
      <c r="H3891" t="s">
        <v>27</v>
      </c>
      <c r="I3891" t="str">
        <f>CONCATENATE(Table4[[#This Row],[house_number]]," ",Table4[[#This Row],[street_name]], ", New York, NY")</f>
        <v>239 W 138th St, New York, NY</v>
      </c>
    </row>
    <row r="3892" spans="1:9" x14ac:dyDescent="0.25">
      <c r="A3892">
        <v>7097845855</v>
      </c>
      <c r="B3892" s="5">
        <v>41596</v>
      </c>
      <c r="C3892">
        <v>21</v>
      </c>
      <c r="D3892">
        <f>VLOOKUP(Table4[[#This Row],[violation_code]],Table2[[#All],[violation_code]:[category]],3,FALSE)</f>
        <v>1</v>
      </c>
      <c r="E3892">
        <v>349570</v>
      </c>
      <c r="F3892" s="4">
        <v>0.48472222222222222</v>
      </c>
      <c r="G3892">
        <v>253</v>
      </c>
      <c r="H3892" t="s">
        <v>27</v>
      </c>
      <c r="I3892" t="str">
        <f>CONCATENATE(Table4[[#This Row],[house_number]]," ",Table4[[#This Row],[street_name]], ", New York, NY")</f>
        <v>253 W 138th St, New York, NY</v>
      </c>
    </row>
    <row r="3893" spans="1:9" x14ac:dyDescent="0.25">
      <c r="A3893">
        <v>7097845843</v>
      </c>
      <c r="B3893" s="5">
        <v>41596</v>
      </c>
      <c r="C3893">
        <v>21</v>
      </c>
      <c r="D3893">
        <f>VLOOKUP(Table4[[#This Row],[violation_code]],Table2[[#All],[violation_code]:[category]],3,FALSE)</f>
        <v>1</v>
      </c>
      <c r="E3893">
        <v>349570</v>
      </c>
      <c r="F3893" s="4">
        <v>0.47847222222222219</v>
      </c>
      <c r="G3893">
        <v>21</v>
      </c>
      <c r="H3893" t="s">
        <v>98</v>
      </c>
      <c r="I3893" t="str">
        <f>CONCATENATE(Table4[[#This Row],[house_number]]," ",Table4[[#This Row],[street_name]], ", New York, NY")</f>
        <v>21 La Salle St, New York, NY</v>
      </c>
    </row>
    <row r="3894" spans="1:9" x14ac:dyDescent="0.25">
      <c r="A3894">
        <v>7097845818</v>
      </c>
      <c r="B3894" s="5">
        <v>41596</v>
      </c>
      <c r="C3894">
        <v>40</v>
      </c>
      <c r="D3894">
        <f>VLOOKUP(Table4[[#This Row],[violation_code]],Table2[[#All],[violation_code]:[category]],3,FALSE)</f>
        <v>2</v>
      </c>
      <c r="E3894">
        <v>349570</v>
      </c>
      <c r="F3894" s="4">
        <v>0.47152777777777777</v>
      </c>
      <c r="G3894" t="s">
        <v>312</v>
      </c>
      <c r="H3894" t="s">
        <v>103</v>
      </c>
      <c r="I3894" t="str">
        <f>CONCATENATE(Table4[[#This Row],[house_number]]," ",Table4[[#This Row],[street_name]], ", New York, NY")</f>
        <v>450-448 Riverside Dr, New York, NY</v>
      </c>
    </row>
    <row r="3895" spans="1:9" x14ac:dyDescent="0.25">
      <c r="A3895">
        <v>7097845806</v>
      </c>
      <c r="B3895" s="5">
        <v>41596</v>
      </c>
      <c r="C3895">
        <v>21</v>
      </c>
      <c r="D3895">
        <f>VLOOKUP(Table4[[#This Row],[violation_code]],Table2[[#All],[violation_code]:[category]],3,FALSE)</f>
        <v>1</v>
      </c>
      <c r="E3895">
        <v>349570</v>
      </c>
      <c r="F3895" s="4">
        <v>0.47013888888888888</v>
      </c>
      <c r="G3895">
        <v>607</v>
      </c>
      <c r="H3895" t="s">
        <v>102</v>
      </c>
      <c r="I3895" t="str">
        <f>CONCATENATE(Table4[[#This Row],[house_number]]," ",Table4[[#This Row],[street_name]], ", New York, NY")</f>
        <v>607 W 116th St, New York, NY</v>
      </c>
    </row>
    <row r="3896" spans="1:9" x14ac:dyDescent="0.25">
      <c r="A3896">
        <v>7097845790</v>
      </c>
      <c r="B3896" s="5">
        <v>41596</v>
      </c>
      <c r="C3896">
        <v>21</v>
      </c>
      <c r="D3896">
        <f>VLOOKUP(Table4[[#This Row],[violation_code]],Table2[[#All],[violation_code]:[category]],3,FALSE)</f>
        <v>1</v>
      </c>
      <c r="E3896">
        <v>349570</v>
      </c>
      <c r="F3896" s="4">
        <v>0.46875</v>
      </c>
      <c r="G3896">
        <v>39</v>
      </c>
      <c r="H3896" t="s">
        <v>52</v>
      </c>
      <c r="I3896" t="str">
        <f>CONCATENATE(Table4[[#This Row],[house_number]]," ",Table4[[#This Row],[street_name]], ", New York, NY")</f>
        <v>39 Claremont Ave, New York, NY</v>
      </c>
    </row>
    <row r="3897" spans="1:9" x14ac:dyDescent="0.25">
      <c r="A3897">
        <v>7097845776</v>
      </c>
      <c r="B3897" s="5">
        <v>41596</v>
      </c>
      <c r="C3897">
        <v>21</v>
      </c>
      <c r="D3897">
        <f>VLOOKUP(Table4[[#This Row],[violation_code]],Table2[[#All],[violation_code]:[category]],3,FALSE)</f>
        <v>1</v>
      </c>
      <c r="E3897">
        <v>349570</v>
      </c>
      <c r="F3897" s="4">
        <v>0.46597222222222223</v>
      </c>
      <c r="G3897">
        <v>155</v>
      </c>
      <c r="H3897" t="s">
        <v>52</v>
      </c>
      <c r="I3897" t="str">
        <f>CONCATENATE(Table4[[#This Row],[house_number]]," ",Table4[[#This Row],[street_name]], ", New York, NY")</f>
        <v>155 Claremont Ave, New York, NY</v>
      </c>
    </row>
    <row r="3898" spans="1:9" x14ac:dyDescent="0.25">
      <c r="A3898">
        <v>7097845764</v>
      </c>
      <c r="B3898" s="5">
        <v>41596</v>
      </c>
      <c r="C3898">
        <v>21</v>
      </c>
      <c r="D3898">
        <f>VLOOKUP(Table4[[#This Row],[violation_code]],Table2[[#All],[violation_code]:[category]],3,FALSE)</f>
        <v>1</v>
      </c>
      <c r="E3898">
        <v>349570</v>
      </c>
      <c r="F3898" s="4">
        <v>0.46458333333333335</v>
      </c>
      <c r="G3898">
        <v>155</v>
      </c>
      <c r="H3898" t="s">
        <v>52</v>
      </c>
      <c r="I3898" t="str">
        <f>CONCATENATE(Table4[[#This Row],[house_number]]," ",Table4[[#This Row],[street_name]], ", New York, NY")</f>
        <v>155 Claremont Ave, New York, NY</v>
      </c>
    </row>
    <row r="3899" spans="1:9" x14ac:dyDescent="0.25">
      <c r="A3899">
        <v>7097845740</v>
      </c>
      <c r="B3899" s="5">
        <v>41596</v>
      </c>
      <c r="C3899">
        <v>38</v>
      </c>
      <c r="D3899">
        <f>VLOOKUP(Table4[[#This Row],[violation_code]],Table2[[#All],[violation_code]:[category]],3,FALSE)</f>
        <v>5</v>
      </c>
      <c r="E3899">
        <v>349570</v>
      </c>
      <c r="F3899" s="4">
        <v>0.4375</v>
      </c>
      <c r="G3899">
        <v>2487</v>
      </c>
      <c r="H3899" t="s">
        <v>90</v>
      </c>
      <c r="I3899" t="str">
        <f>CONCATENATE(Table4[[#This Row],[house_number]]," ",Table4[[#This Row],[street_name]], ", New York, NY")</f>
        <v>2487 Adam Clayton Powell, New York, NY</v>
      </c>
    </row>
    <row r="3900" spans="1:9" x14ac:dyDescent="0.25">
      <c r="A3900">
        <v>7097845739</v>
      </c>
      <c r="B3900" s="5">
        <v>41596</v>
      </c>
      <c r="C3900">
        <v>21</v>
      </c>
      <c r="D3900">
        <f>VLOOKUP(Table4[[#This Row],[violation_code]],Table2[[#All],[violation_code]:[category]],3,FALSE)</f>
        <v>1</v>
      </c>
      <c r="E3900">
        <v>349570</v>
      </c>
      <c r="F3900" s="4">
        <v>0.42291666666666666</v>
      </c>
      <c r="G3900">
        <v>41131</v>
      </c>
      <c r="H3900" t="s">
        <v>23</v>
      </c>
      <c r="I3900" t="str">
        <f>CONCATENATE(Table4[[#This Row],[house_number]]," ",Table4[[#This Row],[street_name]], ", New York, NY")</f>
        <v>41131 W 130th St, New York, NY</v>
      </c>
    </row>
    <row r="3901" spans="1:9" x14ac:dyDescent="0.25">
      <c r="A3901">
        <v>7097845650</v>
      </c>
      <c r="B3901" s="5">
        <v>41596</v>
      </c>
      <c r="C3901">
        <v>19</v>
      </c>
      <c r="D3901">
        <f>VLOOKUP(Table4[[#This Row],[violation_code]],Table2[[#All],[violation_code]:[category]],3,FALSE)</f>
        <v>2</v>
      </c>
      <c r="E3901">
        <v>349570</v>
      </c>
      <c r="F3901" s="4">
        <v>0.37083333333333335</v>
      </c>
      <c r="G3901">
        <v>587</v>
      </c>
      <c r="H3901" t="s">
        <v>16</v>
      </c>
      <c r="I3901" t="str">
        <f>CONCATENATE(Table4[[#This Row],[house_number]]," ",Table4[[#This Row],[street_name]], ", New York, NY")</f>
        <v>587 Amsterdam Ave, New York, NY</v>
      </c>
    </row>
    <row r="3902" spans="1:9" x14ac:dyDescent="0.25">
      <c r="A3902">
        <v>7097845612</v>
      </c>
      <c r="B3902" s="5">
        <v>41596</v>
      </c>
      <c r="C3902">
        <v>21</v>
      </c>
      <c r="D3902">
        <f>VLOOKUP(Table4[[#This Row],[violation_code]],Table2[[#All],[violation_code]:[category]],3,FALSE)</f>
        <v>1</v>
      </c>
      <c r="E3902">
        <v>349570</v>
      </c>
      <c r="F3902" s="4">
        <v>0.35833333333333334</v>
      </c>
      <c r="G3902">
        <v>154</v>
      </c>
      <c r="H3902" t="s">
        <v>313</v>
      </c>
      <c r="I3902" t="str">
        <f>CONCATENATE(Table4[[#This Row],[house_number]]," ",Table4[[#This Row],[street_name]], ", New York, NY")</f>
        <v>154 W 84th St, New York, NY</v>
      </c>
    </row>
    <row r="3903" spans="1:9" x14ac:dyDescent="0.25">
      <c r="A3903">
        <v>7097845600</v>
      </c>
      <c r="B3903" s="5">
        <v>41596</v>
      </c>
      <c r="C3903">
        <v>21</v>
      </c>
      <c r="D3903">
        <f>VLOOKUP(Table4[[#This Row],[violation_code]],Table2[[#All],[violation_code]:[category]],3,FALSE)</f>
        <v>1</v>
      </c>
      <c r="E3903">
        <v>349570</v>
      </c>
      <c r="F3903" s="4">
        <v>0.3444444444444445</v>
      </c>
      <c r="G3903">
        <v>2345</v>
      </c>
      <c r="H3903" t="s">
        <v>17</v>
      </c>
      <c r="I3903" t="str">
        <f>CONCATENATE(Table4[[#This Row],[house_number]]," ",Table4[[#This Row],[street_name]], ", New York, NY")</f>
        <v>2345 Broadway, New York, NY</v>
      </c>
    </row>
    <row r="3904" spans="1:9" x14ac:dyDescent="0.25">
      <c r="A3904">
        <v>7097845582</v>
      </c>
      <c r="B3904" s="5">
        <v>41596</v>
      </c>
      <c r="C3904">
        <v>21</v>
      </c>
      <c r="D3904">
        <f>VLOOKUP(Table4[[#This Row],[violation_code]],Table2[[#All],[violation_code]:[category]],3,FALSE)</f>
        <v>1</v>
      </c>
      <c r="E3904">
        <v>349570</v>
      </c>
      <c r="F3904" s="4">
        <v>0.31041666666666667</v>
      </c>
      <c r="G3904">
        <v>53</v>
      </c>
      <c r="H3904" t="s">
        <v>14</v>
      </c>
      <c r="I3904" t="str">
        <f>CONCATENATE(Table4[[#This Row],[house_number]]," ",Table4[[#This Row],[street_name]], ", New York, NY")</f>
        <v>53 Columbus Ave, New York, NY</v>
      </c>
    </row>
    <row r="3905" spans="1:9" x14ac:dyDescent="0.25">
      <c r="A3905">
        <v>7097845557</v>
      </c>
      <c r="B3905" s="5">
        <v>41596</v>
      </c>
      <c r="C3905">
        <v>21</v>
      </c>
      <c r="D3905">
        <f>VLOOKUP(Table4[[#This Row],[violation_code]],Table2[[#All],[violation_code]:[category]],3,FALSE)</f>
        <v>1</v>
      </c>
      <c r="E3905">
        <v>349570</v>
      </c>
      <c r="F3905" s="4">
        <v>0.30555555555555552</v>
      </c>
      <c r="G3905">
        <v>188</v>
      </c>
      <c r="H3905" t="s">
        <v>14</v>
      </c>
      <c r="I3905" t="str">
        <f>CONCATENATE(Table4[[#This Row],[house_number]]," ",Table4[[#This Row],[street_name]], ", New York, NY")</f>
        <v>188 Columbus Ave, New York, NY</v>
      </c>
    </row>
    <row r="3906" spans="1:9" x14ac:dyDescent="0.25">
      <c r="A3906">
        <v>7097845533</v>
      </c>
      <c r="B3906" s="5">
        <v>41596</v>
      </c>
      <c r="C3906">
        <v>21</v>
      </c>
      <c r="D3906">
        <f>VLOOKUP(Table4[[#This Row],[violation_code]],Table2[[#All],[violation_code]:[category]],3,FALSE)</f>
        <v>1</v>
      </c>
      <c r="E3906">
        <v>349570</v>
      </c>
      <c r="F3906" s="4">
        <v>0.29583333333333334</v>
      </c>
      <c r="G3906">
        <v>904</v>
      </c>
      <c r="H3906" t="s">
        <v>14</v>
      </c>
      <c r="I3906" t="str">
        <f>CONCATENATE(Table4[[#This Row],[house_number]]," ",Table4[[#This Row],[street_name]], ", New York, NY")</f>
        <v>904 Columbus Ave, New York, NY</v>
      </c>
    </row>
    <row r="3907" spans="1:9" x14ac:dyDescent="0.25">
      <c r="A3907">
        <v>7097845521</v>
      </c>
      <c r="B3907" s="5">
        <v>41596</v>
      </c>
      <c r="C3907">
        <v>21</v>
      </c>
      <c r="D3907">
        <f>VLOOKUP(Table4[[#This Row],[violation_code]],Table2[[#All],[violation_code]:[category]],3,FALSE)</f>
        <v>1</v>
      </c>
      <c r="E3907">
        <v>349570</v>
      </c>
      <c r="F3907" s="4">
        <v>0.27499999999999997</v>
      </c>
      <c r="G3907">
        <v>865</v>
      </c>
      <c r="H3907" t="s">
        <v>14</v>
      </c>
      <c r="I3907" t="str">
        <f>CONCATENATE(Table4[[#This Row],[house_number]]," ",Table4[[#This Row],[street_name]], ", New York, NY")</f>
        <v>865 Columbus Ave, New York, NY</v>
      </c>
    </row>
    <row r="3908" spans="1:9" x14ac:dyDescent="0.25">
      <c r="A3908">
        <v>7097845510</v>
      </c>
      <c r="B3908" s="5">
        <v>41596</v>
      </c>
      <c r="C3908">
        <v>19</v>
      </c>
      <c r="D3908">
        <f>VLOOKUP(Table4[[#This Row],[violation_code]],Table2[[#All],[violation_code]:[category]],3,FALSE)</f>
        <v>2</v>
      </c>
      <c r="E3908">
        <v>349570</v>
      </c>
      <c r="F3908" s="4">
        <v>0.24652777777777779</v>
      </c>
      <c r="G3908">
        <v>201</v>
      </c>
      <c r="H3908" t="s">
        <v>113</v>
      </c>
      <c r="I3908" t="str">
        <f>CONCATENATE(Table4[[#This Row],[house_number]]," ",Table4[[#This Row],[street_name]], ", New York, NY")</f>
        <v>201 W 106th St, New York, NY</v>
      </c>
    </row>
    <row r="3909" spans="1:9" x14ac:dyDescent="0.25">
      <c r="A3909">
        <v>7097846173</v>
      </c>
      <c r="B3909" s="5">
        <v>41597</v>
      </c>
      <c r="C3909">
        <v>21</v>
      </c>
      <c r="D3909">
        <f>VLOOKUP(Table4[[#This Row],[violation_code]],Table2[[#All],[violation_code]:[category]],3,FALSE)</f>
        <v>1</v>
      </c>
      <c r="E3909">
        <v>349570</v>
      </c>
      <c r="F3909" s="4">
        <v>0.29652777777777778</v>
      </c>
      <c r="G3909">
        <v>826</v>
      </c>
      <c r="H3909" t="s">
        <v>14</v>
      </c>
      <c r="I3909" t="str">
        <f>CONCATENATE(Table4[[#This Row],[house_number]]," ",Table4[[#This Row],[street_name]], ", New York, NY")</f>
        <v>826 Columbus Ave, New York, NY</v>
      </c>
    </row>
    <row r="3910" spans="1:9" x14ac:dyDescent="0.25">
      <c r="A3910">
        <v>7097846161</v>
      </c>
      <c r="B3910" s="5">
        <v>41597</v>
      </c>
      <c r="C3910">
        <v>19</v>
      </c>
      <c r="D3910">
        <f>VLOOKUP(Table4[[#This Row],[violation_code]],Table2[[#All],[violation_code]:[category]],3,FALSE)</f>
        <v>2</v>
      </c>
      <c r="E3910">
        <v>349570</v>
      </c>
      <c r="F3910" s="4">
        <v>0.28263888888888888</v>
      </c>
      <c r="G3910">
        <v>2831</v>
      </c>
      <c r="H3910" t="s">
        <v>17</v>
      </c>
      <c r="I3910" t="str">
        <f>CONCATENATE(Table4[[#This Row],[house_number]]," ",Table4[[#This Row],[street_name]], ", New York, NY")</f>
        <v>2831 Broadway, New York, NY</v>
      </c>
    </row>
    <row r="3911" spans="1:9" x14ac:dyDescent="0.25">
      <c r="A3911">
        <v>7097846458</v>
      </c>
      <c r="B3911" s="5">
        <v>41597</v>
      </c>
      <c r="C3911">
        <v>21</v>
      </c>
      <c r="D3911">
        <f>VLOOKUP(Table4[[#This Row],[violation_code]],Table2[[#All],[violation_code]:[category]],3,FALSE)</f>
        <v>1</v>
      </c>
      <c r="E3911">
        <v>349570</v>
      </c>
      <c r="F3911" s="4">
        <v>0.47500000000000003</v>
      </c>
      <c r="G3911">
        <v>90</v>
      </c>
      <c r="H3911" t="s">
        <v>98</v>
      </c>
      <c r="I3911" t="str">
        <f>CONCATENATE(Table4[[#This Row],[house_number]]," ",Table4[[#This Row],[street_name]], ", New York, NY")</f>
        <v>90 La Salle St, New York, NY</v>
      </c>
    </row>
    <row r="3912" spans="1:9" x14ac:dyDescent="0.25">
      <c r="A3912">
        <v>7097846446</v>
      </c>
      <c r="B3912" s="5">
        <v>41597</v>
      </c>
      <c r="C3912">
        <v>21</v>
      </c>
      <c r="D3912">
        <f>VLOOKUP(Table4[[#This Row],[violation_code]],Table2[[#All],[violation_code]:[category]],3,FALSE)</f>
        <v>1</v>
      </c>
      <c r="E3912">
        <v>349570</v>
      </c>
      <c r="F3912" s="4">
        <v>0.47361111111111115</v>
      </c>
      <c r="G3912">
        <v>100</v>
      </c>
      <c r="H3912" t="s">
        <v>98</v>
      </c>
      <c r="I3912" t="str">
        <f>CONCATENATE(Table4[[#This Row],[house_number]]," ",Table4[[#This Row],[street_name]], ", New York, NY")</f>
        <v>100 La Salle St, New York, NY</v>
      </c>
    </row>
    <row r="3913" spans="1:9" x14ac:dyDescent="0.25">
      <c r="A3913">
        <v>7097846434</v>
      </c>
      <c r="B3913" s="5">
        <v>41597</v>
      </c>
      <c r="C3913">
        <v>21</v>
      </c>
      <c r="D3913">
        <f>VLOOKUP(Table4[[#This Row],[violation_code]],Table2[[#All],[violation_code]:[category]],3,FALSE)</f>
        <v>1</v>
      </c>
      <c r="E3913">
        <v>349570</v>
      </c>
      <c r="F3913" s="4">
        <v>0.47083333333333338</v>
      </c>
      <c r="G3913">
        <v>132</v>
      </c>
      <c r="H3913" t="s">
        <v>52</v>
      </c>
      <c r="I3913" t="str">
        <f>CONCATENATE(Table4[[#This Row],[house_number]]," ",Table4[[#This Row],[street_name]], ", New York, NY")</f>
        <v>132 Claremont Ave, New York, NY</v>
      </c>
    </row>
    <row r="3914" spans="1:9" x14ac:dyDescent="0.25">
      <c r="A3914">
        <v>7097846410</v>
      </c>
      <c r="B3914" s="5">
        <v>41597</v>
      </c>
      <c r="C3914">
        <v>21</v>
      </c>
      <c r="D3914">
        <f>VLOOKUP(Table4[[#This Row],[violation_code]],Table2[[#All],[violation_code]:[category]],3,FALSE)</f>
        <v>1</v>
      </c>
      <c r="E3914">
        <v>349570</v>
      </c>
      <c r="F3914" s="4">
        <v>0.4694444444444445</v>
      </c>
      <c r="G3914">
        <v>120</v>
      </c>
      <c r="H3914" t="s">
        <v>52</v>
      </c>
      <c r="I3914" t="str">
        <f>CONCATENATE(Table4[[#This Row],[house_number]]," ",Table4[[#This Row],[street_name]], ", New York, NY")</f>
        <v>120 Claremont Ave, New York, NY</v>
      </c>
    </row>
    <row r="3915" spans="1:9" x14ac:dyDescent="0.25">
      <c r="A3915">
        <v>7097846409</v>
      </c>
      <c r="B3915" s="5">
        <v>41597</v>
      </c>
      <c r="C3915">
        <v>21</v>
      </c>
      <c r="D3915">
        <f>VLOOKUP(Table4[[#This Row],[violation_code]],Table2[[#All],[violation_code]:[category]],3,FALSE)</f>
        <v>1</v>
      </c>
      <c r="E3915">
        <v>349570</v>
      </c>
      <c r="F3915" s="4">
        <v>0.4680555555555555</v>
      </c>
      <c r="G3915">
        <v>21</v>
      </c>
      <c r="H3915" t="s">
        <v>52</v>
      </c>
      <c r="I3915" t="str">
        <f>CONCATENATE(Table4[[#This Row],[house_number]]," ",Table4[[#This Row],[street_name]], ", New York, NY")</f>
        <v>21 Claremont Ave, New York, NY</v>
      </c>
    </row>
    <row r="3916" spans="1:9" x14ac:dyDescent="0.25">
      <c r="A3916">
        <v>7097846392</v>
      </c>
      <c r="B3916" s="5">
        <v>41597</v>
      </c>
      <c r="C3916">
        <v>21</v>
      </c>
      <c r="D3916">
        <f>VLOOKUP(Table4[[#This Row],[violation_code]],Table2[[#All],[violation_code]:[category]],3,FALSE)</f>
        <v>1</v>
      </c>
      <c r="E3916">
        <v>349570</v>
      </c>
      <c r="F3916" s="4">
        <v>0.46736111111111112</v>
      </c>
      <c r="G3916">
        <v>15</v>
      </c>
      <c r="H3916" t="s">
        <v>52</v>
      </c>
      <c r="I3916" t="str">
        <f>CONCATENATE(Table4[[#This Row],[house_number]]," ",Table4[[#This Row],[street_name]], ", New York, NY")</f>
        <v>15 Claremont Ave, New York, NY</v>
      </c>
    </row>
    <row r="3917" spans="1:9" x14ac:dyDescent="0.25">
      <c r="A3917">
        <v>7097846380</v>
      </c>
      <c r="B3917" s="5">
        <v>41597</v>
      </c>
      <c r="C3917">
        <v>21</v>
      </c>
      <c r="D3917">
        <f>VLOOKUP(Table4[[#This Row],[violation_code]],Table2[[#All],[violation_code]:[category]],3,FALSE)</f>
        <v>1</v>
      </c>
      <c r="E3917">
        <v>349570</v>
      </c>
      <c r="F3917" s="4">
        <v>0.46666666666666662</v>
      </c>
      <c r="G3917">
        <v>6</v>
      </c>
      <c r="H3917" t="s">
        <v>52</v>
      </c>
      <c r="I3917" t="str">
        <f>CONCATENATE(Table4[[#This Row],[house_number]]," ",Table4[[#This Row],[street_name]], ", New York, NY")</f>
        <v>6 Claremont Ave, New York, NY</v>
      </c>
    </row>
    <row r="3918" spans="1:9" x14ac:dyDescent="0.25">
      <c r="A3918">
        <v>7097846355</v>
      </c>
      <c r="B3918" s="5">
        <v>41597</v>
      </c>
      <c r="C3918">
        <v>21</v>
      </c>
      <c r="D3918">
        <f>VLOOKUP(Table4[[#This Row],[violation_code]],Table2[[#All],[violation_code]:[category]],3,FALSE)</f>
        <v>1</v>
      </c>
      <c r="E3918">
        <v>349570</v>
      </c>
      <c r="F3918" s="4">
        <v>0.46249999999999997</v>
      </c>
      <c r="G3918">
        <v>527</v>
      </c>
      <c r="H3918" t="s">
        <v>77</v>
      </c>
      <c r="I3918" t="str">
        <f>CONCATENATE(Table4[[#This Row],[house_number]]," ",Table4[[#This Row],[street_name]], ", New York, NY")</f>
        <v>527 W 121st St, New York, NY</v>
      </c>
    </row>
    <row r="3919" spans="1:9" x14ac:dyDescent="0.25">
      <c r="A3919">
        <v>7097846343</v>
      </c>
      <c r="B3919" s="5">
        <v>41597</v>
      </c>
      <c r="C3919">
        <v>21</v>
      </c>
      <c r="D3919">
        <f>VLOOKUP(Table4[[#This Row],[violation_code]],Table2[[#All],[violation_code]:[category]],3,FALSE)</f>
        <v>1</v>
      </c>
      <c r="E3919">
        <v>349570</v>
      </c>
      <c r="F3919" s="4">
        <v>0.40902777777777777</v>
      </c>
      <c r="G3919">
        <v>100</v>
      </c>
      <c r="H3919" t="s">
        <v>79</v>
      </c>
      <c r="I3919" t="str">
        <f>CONCATENATE(Table4[[#This Row],[house_number]]," ",Table4[[#This Row],[street_name]], ", New York, NY")</f>
        <v>100 W 128th St, New York, NY</v>
      </c>
    </row>
    <row r="3920" spans="1:9" x14ac:dyDescent="0.25">
      <c r="A3920">
        <v>7097846331</v>
      </c>
      <c r="B3920" s="5">
        <v>41597</v>
      </c>
      <c r="C3920">
        <v>21</v>
      </c>
      <c r="D3920">
        <f>VLOOKUP(Table4[[#This Row],[violation_code]],Table2[[#All],[violation_code]:[category]],3,FALSE)</f>
        <v>1</v>
      </c>
      <c r="E3920">
        <v>349570</v>
      </c>
      <c r="F3920" s="4">
        <v>0.40763888888888888</v>
      </c>
      <c r="G3920">
        <v>100</v>
      </c>
      <c r="H3920" t="s">
        <v>79</v>
      </c>
      <c r="I3920" t="str">
        <f>CONCATENATE(Table4[[#This Row],[house_number]]," ",Table4[[#This Row],[street_name]], ", New York, NY")</f>
        <v>100 W 128th St, New York, NY</v>
      </c>
    </row>
    <row r="3921" spans="1:9" x14ac:dyDescent="0.25">
      <c r="A3921">
        <v>7097846290</v>
      </c>
      <c r="B3921" s="5">
        <v>41597</v>
      </c>
      <c r="C3921">
        <v>21</v>
      </c>
      <c r="D3921">
        <f>VLOOKUP(Table4[[#This Row],[violation_code]],Table2[[#All],[violation_code]:[category]],3,FALSE)</f>
        <v>1</v>
      </c>
      <c r="E3921">
        <v>349570</v>
      </c>
      <c r="F3921" s="4">
        <v>0.40069444444444446</v>
      </c>
      <c r="G3921">
        <v>200</v>
      </c>
      <c r="H3921" t="s">
        <v>22</v>
      </c>
      <c r="I3921" t="str">
        <f>CONCATENATE(Table4[[#This Row],[house_number]]," ",Table4[[#This Row],[street_name]], ", New York, NY")</f>
        <v>200 W 131st St, New York, NY</v>
      </c>
    </row>
    <row r="3922" spans="1:9" x14ac:dyDescent="0.25">
      <c r="A3922">
        <v>7097846288</v>
      </c>
      <c r="B3922" s="5">
        <v>41597</v>
      </c>
      <c r="C3922">
        <v>46</v>
      </c>
      <c r="D3922">
        <f>VLOOKUP(Table4[[#This Row],[violation_code]],Table2[[#All],[violation_code]:[category]],3,FALSE)</f>
        <v>3</v>
      </c>
      <c r="E3922">
        <v>349570</v>
      </c>
      <c r="F3922" s="4">
        <v>0.39374999999999999</v>
      </c>
      <c r="G3922">
        <v>419</v>
      </c>
      <c r="H3922" t="s">
        <v>51</v>
      </c>
      <c r="I3922" t="str">
        <f>CONCATENATE(Table4[[#This Row],[house_number]]," ",Table4[[#This Row],[street_name]], ", New York, NY")</f>
        <v>419 W 129th St, New York, NY</v>
      </c>
    </row>
    <row r="3923" spans="1:9" x14ac:dyDescent="0.25">
      <c r="A3923">
        <v>7097846264</v>
      </c>
      <c r="B3923" s="5">
        <v>41597</v>
      </c>
      <c r="C3923">
        <v>21</v>
      </c>
      <c r="D3923">
        <f>VLOOKUP(Table4[[#This Row],[violation_code]],Table2[[#All],[violation_code]:[category]],3,FALSE)</f>
        <v>1</v>
      </c>
      <c r="E3923">
        <v>349570</v>
      </c>
      <c r="F3923" s="4">
        <v>0.38194444444444442</v>
      </c>
      <c r="G3923">
        <v>110</v>
      </c>
      <c r="H3923" t="s">
        <v>21</v>
      </c>
      <c r="I3923" t="str">
        <f>CONCATENATE(Table4[[#This Row],[house_number]]," ",Table4[[#This Row],[street_name]], ", New York, NY")</f>
        <v>110 Convent Ave, New York, NY</v>
      </c>
    </row>
    <row r="3924" spans="1:9" x14ac:dyDescent="0.25">
      <c r="A3924">
        <v>7097846252</v>
      </c>
      <c r="B3924" s="5">
        <v>41597</v>
      </c>
      <c r="C3924">
        <v>21</v>
      </c>
      <c r="D3924">
        <f>VLOOKUP(Table4[[#This Row],[violation_code]],Table2[[#All],[violation_code]:[category]],3,FALSE)</f>
        <v>1</v>
      </c>
      <c r="E3924">
        <v>349570</v>
      </c>
      <c r="F3924" s="4">
        <v>0.38055555555555554</v>
      </c>
      <c r="G3924">
        <v>102</v>
      </c>
      <c r="H3924" t="s">
        <v>21</v>
      </c>
      <c r="I3924" t="str">
        <f>CONCATENATE(Table4[[#This Row],[house_number]]," ",Table4[[#This Row],[street_name]], ", New York, NY")</f>
        <v>102 Convent Ave, New York, NY</v>
      </c>
    </row>
    <row r="3925" spans="1:9" x14ac:dyDescent="0.25">
      <c r="A3925">
        <v>7097846240</v>
      </c>
      <c r="B3925" s="5">
        <v>41597</v>
      </c>
      <c r="C3925">
        <v>21</v>
      </c>
      <c r="D3925">
        <f>VLOOKUP(Table4[[#This Row],[violation_code]],Table2[[#All],[violation_code]:[category]],3,FALSE)</f>
        <v>1</v>
      </c>
      <c r="E3925">
        <v>349570</v>
      </c>
      <c r="F3925" s="4">
        <v>0.3743055555555555</v>
      </c>
      <c r="G3925">
        <v>156</v>
      </c>
      <c r="H3925" t="s">
        <v>77</v>
      </c>
      <c r="I3925" t="str">
        <f>CONCATENATE(Table4[[#This Row],[house_number]]," ",Table4[[#This Row],[street_name]], ", New York, NY")</f>
        <v>156 W 121st St, New York, NY</v>
      </c>
    </row>
    <row r="3926" spans="1:9" x14ac:dyDescent="0.25">
      <c r="A3926">
        <v>7097846239</v>
      </c>
      <c r="B3926" s="5">
        <v>41597</v>
      </c>
      <c r="C3926">
        <v>70</v>
      </c>
      <c r="D3926">
        <f>VLOOKUP(Table4[[#This Row],[violation_code]],Table2[[#All],[violation_code]:[category]],3,FALSE)</f>
        <v>5</v>
      </c>
      <c r="E3926">
        <v>349570</v>
      </c>
      <c r="F3926" s="4">
        <v>0.36458333333333331</v>
      </c>
      <c r="G3926">
        <v>241</v>
      </c>
      <c r="H3926" t="s">
        <v>46</v>
      </c>
      <c r="I3926" t="str">
        <f>CONCATENATE(Table4[[#This Row],[house_number]]," ",Table4[[#This Row],[street_name]], ", New York, NY")</f>
        <v>241 W 120th St, New York, NY</v>
      </c>
    </row>
    <row r="3927" spans="1:9" x14ac:dyDescent="0.25">
      <c r="A3927">
        <v>7097846227</v>
      </c>
      <c r="B3927" s="5">
        <v>41597</v>
      </c>
      <c r="C3927">
        <v>21</v>
      </c>
      <c r="D3927">
        <f>VLOOKUP(Table4[[#This Row],[violation_code]],Table2[[#All],[violation_code]:[category]],3,FALSE)</f>
        <v>1</v>
      </c>
      <c r="E3927">
        <v>349570</v>
      </c>
      <c r="F3927" s="4">
        <v>0.36388888888888887</v>
      </c>
      <c r="G3927">
        <v>241</v>
      </c>
      <c r="H3927" t="s">
        <v>46</v>
      </c>
      <c r="I3927" t="str">
        <f>CONCATENATE(Table4[[#This Row],[house_number]]," ",Table4[[#This Row],[street_name]], ", New York, NY")</f>
        <v>241 W 120th St, New York, NY</v>
      </c>
    </row>
    <row r="3928" spans="1:9" x14ac:dyDescent="0.25">
      <c r="A3928">
        <v>7097846215</v>
      </c>
      <c r="B3928" s="5">
        <v>41597</v>
      </c>
      <c r="C3928">
        <v>21</v>
      </c>
      <c r="D3928">
        <f>VLOOKUP(Table4[[#This Row],[violation_code]],Table2[[#All],[violation_code]:[category]],3,FALSE)</f>
        <v>1</v>
      </c>
      <c r="E3928">
        <v>349570</v>
      </c>
      <c r="F3928" s="4">
        <v>0.36041666666666666</v>
      </c>
      <c r="G3928">
        <v>201</v>
      </c>
      <c r="H3928" t="s">
        <v>45</v>
      </c>
      <c r="I3928" t="str">
        <f>CONCATENATE(Table4[[#This Row],[house_number]]," ",Table4[[#This Row],[street_name]], ", New York, NY")</f>
        <v>201 W 122nd St, New York, NY</v>
      </c>
    </row>
    <row r="3929" spans="1:9" x14ac:dyDescent="0.25">
      <c r="A3929">
        <v>7097846203</v>
      </c>
      <c r="B3929" s="5">
        <v>41597</v>
      </c>
      <c r="C3929">
        <v>21</v>
      </c>
      <c r="D3929">
        <f>VLOOKUP(Table4[[#This Row],[violation_code]],Table2[[#All],[violation_code]:[category]],3,FALSE)</f>
        <v>1</v>
      </c>
      <c r="E3929">
        <v>349570</v>
      </c>
      <c r="F3929" s="4">
        <v>0.32291666666666669</v>
      </c>
      <c r="G3929">
        <v>508</v>
      </c>
      <c r="H3929" t="s">
        <v>17</v>
      </c>
      <c r="I3929" t="str">
        <f>CONCATENATE(Table4[[#This Row],[house_number]]," ",Table4[[#This Row],[street_name]], ", New York, NY")</f>
        <v>508 Broadway, New York, NY</v>
      </c>
    </row>
    <row r="3930" spans="1:9" x14ac:dyDescent="0.25">
      <c r="A3930">
        <v>7097846197</v>
      </c>
      <c r="B3930" s="5">
        <v>41597</v>
      </c>
      <c r="C3930">
        <v>21</v>
      </c>
      <c r="D3930">
        <f>VLOOKUP(Table4[[#This Row],[violation_code]],Table2[[#All],[violation_code]:[category]],3,FALSE)</f>
        <v>1</v>
      </c>
      <c r="E3930">
        <v>349570</v>
      </c>
      <c r="F3930" s="4">
        <v>0.32083333333333336</v>
      </c>
      <c r="G3930">
        <v>508</v>
      </c>
      <c r="H3930" t="s">
        <v>17</v>
      </c>
      <c r="I3930" t="str">
        <f>CONCATENATE(Table4[[#This Row],[house_number]]," ",Table4[[#This Row],[street_name]], ", New York, NY")</f>
        <v>508 Broadway, New York, NY</v>
      </c>
    </row>
    <row r="3931" spans="1:9" x14ac:dyDescent="0.25">
      <c r="A3931">
        <v>7097846549</v>
      </c>
      <c r="B3931" s="5">
        <v>41597</v>
      </c>
      <c r="C3931">
        <v>46</v>
      </c>
      <c r="D3931">
        <f>VLOOKUP(Table4[[#This Row],[violation_code]],Table2[[#All],[violation_code]:[category]],3,FALSE)</f>
        <v>3</v>
      </c>
      <c r="E3931">
        <v>349570</v>
      </c>
      <c r="F3931" s="4">
        <v>0.50486111111111109</v>
      </c>
      <c r="G3931">
        <v>105</v>
      </c>
      <c r="H3931" t="s">
        <v>108</v>
      </c>
      <c r="I3931" t="str">
        <f>CONCATENATE(Table4[[#This Row],[house_number]]," ",Table4[[#This Row],[street_name]], ", New York, NY")</f>
        <v>105 Edgecombe Ave, New York, NY</v>
      </c>
    </row>
    <row r="3932" spans="1:9" x14ac:dyDescent="0.25">
      <c r="A3932">
        <v>7097846501</v>
      </c>
      <c r="B3932" s="5">
        <v>41597</v>
      </c>
      <c r="C3932">
        <v>21</v>
      </c>
      <c r="D3932">
        <f>VLOOKUP(Table4[[#This Row],[violation_code]],Table2[[#All],[violation_code]:[category]],3,FALSE)</f>
        <v>1</v>
      </c>
      <c r="E3932">
        <v>349570</v>
      </c>
      <c r="F3932" s="4">
        <v>0.48958333333333331</v>
      </c>
      <c r="G3932">
        <v>170</v>
      </c>
      <c r="H3932" t="s">
        <v>28</v>
      </c>
      <c r="I3932" t="str">
        <f>CONCATENATE(Table4[[#This Row],[house_number]]," ",Table4[[#This Row],[street_name]], ", New York, NY")</f>
        <v>170 W 136th St, New York, NY</v>
      </c>
    </row>
    <row r="3933" spans="1:9" x14ac:dyDescent="0.25">
      <c r="A3933">
        <v>7097846495</v>
      </c>
      <c r="B3933" s="5">
        <v>41597</v>
      </c>
      <c r="C3933">
        <v>21</v>
      </c>
      <c r="D3933">
        <f>VLOOKUP(Table4[[#This Row],[violation_code]],Table2[[#All],[violation_code]:[category]],3,FALSE)</f>
        <v>1</v>
      </c>
      <c r="E3933">
        <v>349570</v>
      </c>
      <c r="F3933" s="4">
        <v>0.48819444444444443</v>
      </c>
      <c r="G3933">
        <v>200</v>
      </c>
      <c r="H3933" t="s">
        <v>28</v>
      </c>
      <c r="I3933" t="str">
        <f>CONCATENATE(Table4[[#This Row],[house_number]]," ",Table4[[#This Row],[street_name]], ", New York, NY")</f>
        <v>200 W 136th St, New York, NY</v>
      </c>
    </row>
    <row r="3934" spans="1:9" x14ac:dyDescent="0.25">
      <c r="A3934">
        <v>7097846483</v>
      </c>
      <c r="B3934" s="5">
        <v>41597</v>
      </c>
      <c r="C3934">
        <v>21</v>
      </c>
      <c r="D3934">
        <f>VLOOKUP(Table4[[#This Row],[violation_code]],Table2[[#All],[violation_code]:[category]],3,FALSE)</f>
        <v>1</v>
      </c>
      <c r="E3934">
        <v>349570</v>
      </c>
      <c r="F3934" s="4">
        <v>0.48749999999999999</v>
      </c>
      <c r="G3934">
        <v>248</v>
      </c>
      <c r="H3934" t="s">
        <v>25</v>
      </c>
      <c r="I3934" t="str">
        <f>CONCATENATE(Table4[[#This Row],[house_number]]," ",Table4[[#This Row],[street_name]], ", New York, NY")</f>
        <v>248 W 137th St, New York, NY</v>
      </c>
    </row>
    <row r="3935" spans="1:9" x14ac:dyDescent="0.25">
      <c r="A3935">
        <v>7097846525</v>
      </c>
      <c r="B3935" s="5">
        <v>41597</v>
      </c>
      <c r="C3935">
        <v>21</v>
      </c>
      <c r="D3935">
        <f>VLOOKUP(Table4[[#This Row],[violation_code]],Table2[[#All],[violation_code]:[category]],3,FALSE)</f>
        <v>1</v>
      </c>
      <c r="E3935">
        <v>349570</v>
      </c>
      <c r="F3935" s="4">
        <v>0.49652777777777773</v>
      </c>
      <c r="G3935">
        <v>254</v>
      </c>
      <c r="H3935" t="s">
        <v>38</v>
      </c>
      <c r="I3935" t="str">
        <f>CONCATENATE(Table4[[#This Row],[house_number]]," ",Table4[[#This Row],[street_name]], ", New York, NY")</f>
        <v>254 W 139th St, New York, NY</v>
      </c>
    </row>
    <row r="3936" spans="1:9" x14ac:dyDescent="0.25">
      <c r="A3936">
        <v>7097846513</v>
      </c>
      <c r="B3936" s="5">
        <v>41597</v>
      </c>
      <c r="C3936">
        <v>21</v>
      </c>
      <c r="D3936">
        <f>VLOOKUP(Table4[[#This Row],[violation_code]],Table2[[#All],[violation_code]:[category]],3,FALSE)</f>
        <v>1</v>
      </c>
      <c r="E3936">
        <v>349570</v>
      </c>
      <c r="F3936" s="4">
        <v>0.49583333333333335</v>
      </c>
      <c r="G3936">
        <v>212</v>
      </c>
      <c r="H3936" t="s">
        <v>38</v>
      </c>
      <c r="I3936" t="str">
        <f>CONCATENATE(Table4[[#This Row],[house_number]]," ",Table4[[#This Row],[street_name]], ", New York, NY")</f>
        <v>212 W 139th St, New York, NY</v>
      </c>
    </row>
    <row r="3937" spans="1:9" x14ac:dyDescent="0.25">
      <c r="A3937">
        <v>7097846471</v>
      </c>
      <c r="B3937" s="5">
        <v>41597</v>
      </c>
      <c r="C3937">
        <v>21</v>
      </c>
      <c r="D3937">
        <f>VLOOKUP(Table4[[#This Row],[violation_code]],Table2[[#All],[violation_code]:[category]],3,FALSE)</f>
        <v>1</v>
      </c>
      <c r="E3937">
        <v>349570</v>
      </c>
      <c r="F3937" s="4">
        <v>0.4861111111111111</v>
      </c>
      <c r="G3937">
        <v>210</v>
      </c>
      <c r="H3937" t="s">
        <v>25</v>
      </c>
      <c r="I3937" t="str">
        <f>CONCATENATE(Table4[[#This Row],[house_number]]," ",Table4[[#This Row],[street_name]], ", New York, NY")</f>
        <v>210 W 137th St, New York, NY</v>
      </c>
    </row>
    <row r="3938" spans="1:9" x14ac:dyDescent="0.25">
      <c r="A3938">
        <v>7097846460</v>
      </c>
      <c r="B3938" s="5">
        <v>41597</v>
      </c>
      <c r="C3938">
        <v>21</v>
      </c>
      <c r="D3938">
        <f>VLOOKUP(Table4[[#This Row],[violation_code]],Table2[[#All],[violation_code]:[category]],3,FALSE)</f>
        <v>1</v>
      </c>
      <c r="E3938">
        <v>349570</v>
      </c>
      <c r="F3938" s="4">
        <v>0.48402777777777778</v>
      </c>
      <c r="G3938">
        <v>221</v>
      </c>
      <c r="H3938" t="s">
        <v>27</v>
      </c>
      <c r="I3938" t="str">
        <f>CONCATENATE(Table4[[#This Row],[house_number]]," ",Table4[[#This Row],[street_name]], ", New York, NY")</f>
        <v>221 W 138th St, New York, NY</v>
      </c>
    </row>
    <row r="3939" spans="1:9" x14ac:dyDescent="0.25">
      <c r="A3939">
        <v>7097846422</v>
      </c>
      <c r="B3939" s="5">
        <v>41597</v>
      </c>
      <c r="C3939">
        <v>21</v>
      </c>
      <c r="D3939">
        <f>VLOOKUP(Table4[[#This Row],[violation_code]],Table2[[#All],[violation_code]:[category]],3,FALSE)</f>
        <v>1</v>
      </c>
      <c r="E3939">
        <v>349570</v>
      </c>
      <c r="F3939" s="4">
        <v>0.47013888888888888</v>
      </c>
      <c r="G3939">
        <v>120</v>
      </c>
      <c r="H3939" t="s">
        <v>52</v>
      </c>
      <c r="I3939" t="str">
        <f>CONCATENATE(Table4[[#This Row],[house_number]]," ",Table4[[#This Row],[street_name]], ", New York, NY")</f>
        <v>120 Claremont Ave, New York, NY</v>
      </c>
    </row>
    <row r="3940" spans="1:9" x14ac:dyDescent="0.25">
      <c r="A3940">
        <v>7097846379</v>
      </c>
      <c r="B3940" s="5">
        <v>41597</v>
      </c>
      <c r="C3940">
        <v>21</v>
      </c>
      <c r="D3940">
        <f>VLOOKUP(Table4[[#This Row],[violation_code]],Table2[[#All],[violation_code]:[category]],3,FALSE)</f>
        <v>1</v>
      </c>
      <c r="E3940">
        <v>349570</v>
      </c>
      <c r="F3940" s="4">
        <v>0.46527777777777773</v>
      </c>
      <c r="G3940">
        <v>606</v>
      </c>
      <c r="H3940" t="s">
        <v>46</v>
      </c>
      <c r="I3940" t="str">
        <f>CONCATENATE(Table4[[#This Row],[house_number]]," ",Table4[[#This Row],[street_name]], ", New York, NY")</f>
        <v>606 W 120th St, New York, NY</v>
      </c>
    </row>
    <row r="3941" spans="1:9" x14ac:dyDescent="0.25">
      <c r="A3941">
        <v>7097846367</v>
      </c>
      <c r="B3941" s="5">
        <v>41597</v>
      </c>
      <c r="C3941">
        <v>21</v>
      </c>
      <c r="D3941">
        <f>VLOOKUP(Table4[[#This Row],[violation_code]],Table2[[#All],[violation_code]:[category]],3,FALSE)</f>
        <v>1</v>
      </c>
      <c r="E3941">
        <v>349570</v>
      </c>
      <c r="F3941" s="4">
        <v>0.46458333333333335</v>
      </c>
      <c r="G3941">
        <v>537</v>
      </c>
      <c r="H3941" t="s">
        <v>77</v>
      </c>
      <c r="I3941" t="str">
        <f>CONCATENATE(Table4[[#This Row],[house_number]]," ",Table4[[#This Row],[street_name]], ", New York, NY")</f>
        <v>537 W 121st St, New York, NY</v>
      </c>
    </row>
    <row r="3942" spans="1:9" x14ac:dyDescent="0.25">
      <c r="A3942">
        <v>7097846320</v>
      </c>
      <c r="B3942" s="5">
        <v>41597</v>
      </c>
      <c r="C3942">
        <v>21</v>
      </c>
      <c r="D3942">
        <f>VLOOKUP(Table4[[#This Row],[violation_code]],Table2[[#All],[violation_code]:[category]],3,FALSE)</f>
        <v>1</v>
      </c>
      <c r="E3942">
        <v>349570</v>
      </c>
      <c r="F3942" s="4">
        <v>0.40347222222222223</v>
      </c>
      <c r="G3942">
        <v>260</v>
      </c>
      <c r="H3942" t="s">
        <v>22</v>
      </c>
      <c r="I3942" t="str">
        <f>CONCATENATE(Table4[[#This Row],[house_number]]," ",Table4[[#This Row],[street_name]], ", New York, NY")</f>
        <v>260 W 131st St, New York, NY</v>
      </c>
    </row>
    <row r="3943" spans="1:9" x14ac:dyDescent="0.25">
      <c r="A3943">
        <v>7097846318</v>
      </c>
      <c r="B3943" s="5">
        <v>41597</v>
      </c>
      <c r="C3943">
        <v>21</v>
      </c>
      <c r="D3943">
        <f>VLOOKUP(Table4[[#This Row],[violation_code]],Table2[[#All],[violation_code]:[category]],3,FALSE)</f>
        <v>1</v>
      </c>
      <c r="E3943">
        <v>349570</v>
      </c>
      <c r="F3943" s="4">
        <v>0.40208333333333335</v>
      </c>
      <c r="G3943">
        <v>237</v>
      </c>
      <c r="H3943" t="s">
        <v>22</v>
      </c>
      <c r="I3943" t="str">
        <f>CONCATENATE(Table4[[#This Row],[house_number]]," ",Table4[[#This Row],[street_name]], ", New York, NY")</f>
        <v>237 W 131st St, New York, NY</v>
      </c>
    </row>
    <row r="3944" spans="1:9" x14ac:dyDescent="0.25">
      <c r="A3944">
        <v>7097846306</v>
      </c>
      <c r="B3944" s="5">
        <v>41597</v>
      </c>
      <c r="C3944">
        <v>21</v>
      </c>
      <c r="D3944">
        <f>VLOOKUP(Table4[[#This Row],[violation_code]],Table2[[#All],[violation_code]:[category]],3,FALSE)</f>
        <v>1</v>
      </c>
      <c r="E3944">
        <v>349570</v>
      </c>
      <c r="F3944" s="4">
        <v>0.40138888888888885</v>
      </c>
      <c r="G3944">
        <v>230</v>
      </c>
      <c r="H3944" t="s">
        <v>22</v>
      </c>
      <c r="I3944" t="str">
        <f>CONCATENATE(Table4[[#This Row],[house_number]]," ",Table4[[#This Row],[street_name]], ", New York, NY")</f>
        <v>230 W 131st St, New York, NY</v>
      </c>
    </row>
    <row r="3945" spans="1:9" x14ac:dyDescent="0.25">
      <c r="A3945">
        <v>7097846185</v>
      </c>
      <c r="B3945" s="5">
        <v>41597</v>
      </c>
      <c r="C3945">
        <v>71</v>
      </c>
      <c r="D3945">
        <f>VLOOKUP(Table4[[#This Row],[violation_code]],Table2[[#All],[violation_code]:[category]],3,FALSE)</f>
        <v>5</v>
      </c>
      <c r="E3945">
        <v>349570</v>
      </c>
      <c r="F3945" s="4">
        <v>0.31458333333333333</v>
      </c>
      <c r="G3945">
        <v>2766</v>
      </c>
      <c r="H3945" t="s">
        <v>17</v>
      </c>
      <c r="I3945" t="str">
        <f>CONCATENATE(Table4[[#This Row],[house_number]]," ",Table4[[#This Row],[street_name]], ", New York, NY")</f>
        <v>2766 Broadway, New York, NY</v>
      </c>
    </row>
    <row r="3946" spans="1:9" x14ac:dyDescent="0.25">
      <c r="A3946">
        <v>7097846150</v>
      </c>
      <c r="B3946" s="5">
        <v>41597</v>
      </c>
      <c r="C3946">
        <v>19</v>
      </c>
      <c r="D3946">
        <f>VLOOKUP(Table4[[#This Row],[violation_code]],Table2[[#All],[violation_code]:[category]],3,FALSE)</f>
        <v>2</v>
      </c>
      <c r="E3946">
        <v>349570</v>
      </c>
      <c r="F3946" s="4">
        <v>0.25208333333333333</v>
      </c>
      <c r="G3946">
        <v>4250</v>
      </c>
      <c r="H3946" t="s">
        <v>17</v>
      </c>
      <c r="I3946" t="str">
        <f>CONCATENATE(Table4[[#This Row],[house_number]]," ",Table4[[#This Row],[street_name]], ", New York, NY")</f>
        <v>4250 Broadway, New York, NY</v>
      </c>
    </row>
    <row r="3947" spans="1:9" x14ac:dyDescent="0.25">
      <c r="A3947">
        <v>7097846148</v>
      </c>
      <c r="B3947" s="5">
        <v>41597</v>
      </c>
      <c r="C3947">
        <v>40</v>
      </c>
      <c r="D3947">
        <f>VLOOKUP(Table4[[#This Row],[violation_code]],Table2[[#All],[violation_code]:[category]],3,FALSE)</f>
        <v>2</v>
      </c>
      <c r="E3947">
        <v>349570</v>
      </c>
      <c r="F3947" s="4">
        <v>0.23263888888888887</v>
      </c>
      <c r="G3947">
        <v>131</v>
      </c>
      <c r="H3947" t="s">
        <v>314</v>
      </c>
      <c r="I3947" t="str">
        <f>CONCATENATE(Table4[[#This Row],[house_number]]," ",Table4[[#This Row],[street_name]], ", New York, NY")</f>
        <v>131 Central Park West, New York, NY</v>
      </c>
    </row>
    <row r="3948" spans="1:9" x14ac:dyDescent="0.25">
      <c r="A3948">
        <v>7097846770</v>
      </c>
      <c r="B3948" s="5">
        <v>41598</v>
      </c>
      <c r="C3948">
        <v>21</v>
      </c>
      <c r="D3948">
        <f>VLOOKUP(Table4[[#This Row],[violation_code]],Table2[[#All],[violation_code]:[category]],3,FALSE)</f>
        <v>1</v>
      </c>
      <c r="E3948">
        <v>349570</v>
      </c>
      <c r="F3948" s="4">
        <v>0.48819444444444443</v>
      </c>
      <c r="G3948">
        <v>655</v>
      </c>
      <c r="H3948" t="s">
        <v>19</v>
      </c>
      <c r="I3948" t="str">
        <f>CONCATENATE(Table4[[#This Row],[house_number]]," ",Table4[[#This Row],[street_name]], ", New York, NY")</f>
        <v>655 W 160th St, New York, NY</v>
      </c>
    </row>
    <row r="3949" spans="1:9" x14ac:dyDescent="0.25">
      <c r="A3949">
        <v>7097846768</v>
      </c>
      <c r="B3949" s="5">
        <v>41598</v>
      </c>
      <c r="C3949">
        <v>21</v>
      </c>
      <c r="D3949">
        <f>VLOOKUP(Table4[[#This Row],[violation_code]],Table2[[#All],[violation_code]:[category]],3,FALSE)</f>
        <v>1</v>
      </c>
      <c r="E3949">
        <v>349570</v>
      </c>
      <c r="F3949" s="4">
        <v>0.4861111111111111</v>
      </c>
      <c r="G3949">
        <v>615</v>
      </c>
      <c r="H3949" t="s">
        <v>64</v>
      </c>
      <c r="I3949" t="str">
        <f>CONCATENATE(Table4[[#This Row],[house_number]]," ",Table4[[#This Row],[street_name]], ", New York, NY")</f>
        <v>615 W 162nd St, New York, NY</v>
      </c>
    </row>
    <row r="3950" spans="1:9" x14ac:dyDescent="0.25">
      <c r="A3950">
        <v>7097846756</v>
      </c>
      <c r="B3950" s="5">
        <v>41598</v>
      </c>
      <c r="C3950">
        <v>21</v>
      </c>
      <c r="D3950">
        <f>VLOOKUP(Table4[[#This Row],[violation_code]],Table2[[#All],[violation_code]:[category]],3,FALSE)</f>
        <v>1</v>
      </c>
      <c r="E3950">
        <v>349570</v>
      </c>
      <c r="F3950" s="4">
        <v>0.48541666666666666</v>
      </c>
      <c r="G3950">
        <v>615</v>
      </c>
      <c r="H3950" t="s">
        <v>64</v>
      </c>
      <c r="I3950" t="str">
        <f>CONCATENATE(Table4[[#This Row],[house_number]]," ",Table4[[#This Row],[street_name]], ", New York, NY")</f>
        <v>615 W 162nd St, New York, NY</v>
      </c>
    </row>
    <row r="3951" spans="1:9" x14ac:dyDescent="0.25">
      <c r="A3951">
        <v>7097846720</v>
      </c>
      <c r="B3951" s="5">
        <v>41598</v>
      </c>
      <c r="C3951">
        <v>21</v>
      </c>
      <c r="D3951">
        <f>VLOOKUP(Table4[[#This Row],[violation_code]],Table2[[#All],[violation_code]:[category]],3,FALSE)</f>
        <v>1</v>
      </c>
      <c r="E3951">
        <v>349570</v>
      </c>
      <c r="F3951" s="4">
        <v>0.40972222222222227</v>
      </c>
      <c r="G3951">
        <v>100</v>
      </c>
      <c r="H3951" t="s">
        <v>70</v>
      </c>
      <c r="I3951" t="str">
        <f>CONCATENATE(Table4[[#This Row],[house_number]]," ",Table4[[#This Row],[street_name]], ", New York, NY")</f>
        <v>100 Thayer St, New York, NY</v>
      </c>
    </row>
    <row r="3952" spans="1:9" x14ac:dyDescent="0.25">
      <c r="A3952">
        <v>7097846719</v>
      </c>
      <c r="B3952" s="5">
        <v>41598</v>
      </c>
      <c r="C3952">
        <v>21</v>
      </c>
      <c r="D3952">
        <f>VLOOKUP(Table4[[#This Row],[violation_code]],Table2[[#All],[violation_code]:[category]],3,FALSE)</f>
        <v>1</v>
      </c>
      <c r="E3952">
        <v>349570</v>
      </c>
      <c r="F3952" s="4">
        <v>0.40763888888888888</v>
      </c>
      <c r="G3952">
        <v>60</v>
      </c>
      <c r="H3952" t="s">
        <v>70</v>
      </c>
      <c r="I3952" t="str">
        <f>CONCATENATE(Table4[[#This Row],[house_number]]," ",Table4[[#This Row],[street_name]], ", New York, NY")</f>
        <v>60 Thayer St, New York, NY</v>
      </c>
    </row>
    <row r="3953" spans="1:9" x14ac:dyDescent="0.25">
      <c r="A3953">
        <v>7097846677</v>
      </c>
      <c r="B3953" s="5">
        <v>41598</v>
      </c>
      <c r="C3953">
        <v>21</v>
      </c>
      <c r="D3953">
        <f>VLOOKUP(Table4[[#This Row],[violation_code]],Table2[[#All],[violation_code]:[category]],3,FALSE)</f>
        <v>1</v>
      </c>
      <c r="E3953">
        <v>349570</v>
      </c>
      <c r="F3953" s="4">
        <v>0.40208333333333335</v>
      </c>
      <c r="G3953">
        <v>52</v>
      </c>
      <c r="H3953" t="s">
        <v>143</v>
      </c>
      <c r="I3953" t="str">
        <f>CONCATENATE(Table4[[#This Row],[house_number]]," ",Table4[[#This Row],[street_name]], ", New York, NY")</f>
        <v>52 Arden St, New York, NY</v>
      </c>
    </row>
    <row r="3954" spans="1:9" x14ac:dyDescent="0.25">
      <c r="A3954">
        <v>7097846641</v>
      </c>
      <c r="B3954" s="5">
        <v>41598</v>
      </c>
      <c r="C3954">
        <v>14</v>
      </c>
      <c r="D3954">
        <f>VLOOKUP(Table4[[#This Row],[violation_code]],Table2[[#All],[violation_code]:[category]],3,FALSE)</f>
        <v>2</v>
      </c>
      <c r="E3954">
        <v>349570</v>
      </c>
      <c r="F3954" s="4">
        <v>0.38194444444444442</v>
      </c>
      <c r="G3954">
        <v>96</v>
      </c>
      <c r="H3954" t="s">
        <v>216</v>
      </c>
      <c r="I3954" t="str">
        <f>CONCATENATE(Table4[[#This Row],[house_number]]," ",Table4[[#This Row],[street_name]], ", New York, NY")</f>
        <v>96 Wadsworth Ter, New York, NY</v>
      </c>
    </row>
    <row r="3955" spans="1:9" x14ac:dyDescent="0.25">
      <c r="A3955">
        <v>7097846630</v>
      </c>
      <c r="B3955" s="5">
        <v>41598</v>
      </c>
      <c r="C3955">
        <v>38</v>
      </c>
      <c r="D3955">
        <f>VLOOKUP(Table4[[#This Row],[violation_code]],Table2[[#All],[violation_code]:[category]],3,FALSE)</f>
        <v>5</v>
      </c>
      <c r="E3955">
        <v>349570</v>
      </c>
      <c r="F3955" s="4">
        <v>0.36736111111111108</v>
      </c>
      <c r="G3955">
        <v>154</v>
      </c>
      <c r="H3955" t="s">
        <v>161</v>
      </c>
      <c r="I3955" t="str">
        <f>CONCATENATE(Table4[[#This Row],[house_number]]," ",Table4[[#This Row],[street_name]], ", New York, NY")</f>
        <v>154 Dyckman St, New York, NY</v>
      </c>
    </row>
    <row r="3956" spans="1:9" x14ac:dyDescent="0.25">
      <c r="A3956">
        <v>7097846616</v>
      </c>
      <c r="B3956" s="5">
        <v>41598</v>
      </c>
      <c r="C3956">
        <v>21</v>
      </c>
      <c r="D3956">
        <f>VLOOKUP(Table4[[#This Row],[violation_code]],Table2[[#All],[violation_code]:[category]],3,FALSE)</f>
        <v>1</v>
      </c>
      <c r="E3956">
        <v>349570</v>
      </c>
      <c r="F3956" s="4">
        <v>0.32361111111111113</v>
      </c>
      <c r="G3956">
        <v>2418</v>
      </c>
      <c r="H3956" t="s">
        <v>17</v>
      </c>
      <c r="I3956" t="str">
        <f>CONCATENATE(Table4[[#This Row],[house_number]]," ",Table4[[#This Row],[street_name]], ", New York, NY")</f>
        <v>2418 Broadway, New York, NY</v>
      </c>
    </row>
    <row r="3957" spans="1:9" x14ac:dyDescent="0.25">
      <c r="A3957">
        <v>7097846586</v>
      </c>
      <c r="B3957" s="5">
        <v>41598</v>
      </c>
      <c r="C3957">
        <v>14</v>
      </c>
      <c r="D3957">
        <f>VLOOKUP(Table4[[#This Row],[violation_code]],Table2[[#All],[violation_code]:[category]],3,FALSE)</f>
        <v>2</v>
      </c>
      <c r="E3957">
        <v>349570</v>
      </c>
      <c r="F3957" s="4">
        <v>0.30277777777777776</v>
      </c>
      <c r="G3957">
        <v>647</v>
      </c>
      <c r="H3957" t="s">
        <v>14</v>
      </c>
      <c r="I3957" t="str">
        <f>CONCATENATE(Table4[[#This Row],[house_number]]," ",Table4[[#This Row],[street_name]], ", New York, NY")</f>
        <v>647 Columbus Ave, New York, NY</v>
      </c>
    </row>
    <row r="3958" spans="1:9" x14ac:dyDescent="0.25">
      <c r="A3958">
        <v>7097846574</v>
      </c>
      <c r="B3958" s="5">
        <v>41598</v>
      </c>
      <c r="C3958">
        <v>38</v>
      </c>
      <c r="D3958">
        <f>VLOOKUP(Table4[[#This Row],[violation_code]],Table2[[#All],[violation_code]:[category]],3,FALSE)</f>
        <v>5</v>
      </c>
      <c r="E3958">
        <v>349570</v>
      </c>
      <c r="F3958" s="4">
        <v>0.3</v>
      </c>
      <c r="G3958">
        <v>700</v>
      </c>
      <c r="H3958" t="s">
        <v>14</v>
      </c>
      <c r="I3958" t="str">
        <f>CONCATENATE(Table4[[#This Row],[house_number]]," ",Table4[[#This Row],[street_name]], ", New York, NY")</f>
        <v>700 Columbus Ave, New York, NY</v>
      </c>
    </row>
    <row r="3959" spans="1:9" x14ac:dyDescent="0.25">
      <c r="A3959">
        <v>7097846562</v>
      </c>
      <c r="B3959" s="5">
        <v>41598</v>
      </c>
      <c r="C3959">
        <v>21</v>
      </c>
      <c r="D3959">
        <f>VLOOKUP(Table4[[#This Row],[violation_code]],Table2[[#All],[violation_code]:[category]],3,FALSE)</f>
        <v>1</v>
      </c>
      <c r="E3959">
        <v>349570</v>
      </c>
      <c r="F3959" s="4">
        <v>0.29652777777777778</v>
      </c>
      <c r="G3959">
        <v>808</v>
      </c>
      <c r="H3959" t="s">
        <v>14</v>
      </c>
      <c r="I3959" t="str">
        <f>CONCATENATE(Table4[[#This Row],[house_number]]," ",Table4[[#This Row],[street_name]], ", New York, NY")</f>
        <v>808 Columbus Ave, New York, NY</v>
      </c>
    </row>
    <row r="3960" spans="1:9" x14ac:dyDescent="0.25">
      <c r="A3960">
        <v>7097846550</v>
      </c>
      <c r="B3960" s="5">
        <v>41598</v>
      </c>
      <c r="C3960">
        <v>21</v>
      </c>
      <c r="D3960">
        <f>VLOOKUP(Table4[[#This Row],[violation_code]],Table2[[#All],[violation_code]:[category]],3,FALSE)</f>
        <v>1</v>
      </c>
      <c r="E3960">
        <v>349570</v>
      </c>
      <c r="F3960" s="4">
        <v>0.27708333333333335</v>
      </c>
      <c r="G3960">
        <v>825</v>
      </c>
      <c r="H3960" t="s">
        <v>14</v>
      </c>
      <c r="I3960" t="str">
        <f>CONCATENATE(Table4[[#This Row],[house_number]]," ",Table4[[#This Row],[street_name]], ", New York, NY")</f>
        <v>825 Columbus Ave, New York, NY</v>
      </c>
    </row>
    <row r="3961" spans="1:9" x14ac:dyDescent="0.25">
      <c r="A3961">
        <v>7097846744</v>
      </c>
      <c r="B3961" s="5">
        <v>41598</v>
      </c>
      <c r="C3961">
        <v>21</v>
      </c>
      <c r="D3961">
        <f>VLOOKUP(Table4[[#This Row],[violation_code]],Table2[[#All],[violation_code]:[category]],3,FALSE)</f>
        <v>1</v>
      </c>
      <c r="E3961">
        <v>349570</v>
      </c>
      <c r="F3961" s="4">
        <v>0.48333333333333334</v>
      </c>
      <c r="G3961">
        <v>671</v>
      </c>
      <c r="H3961" t="s">
        <v>41</v>
      </c>
      <c r="I3961" t="str">
        <f>CONCATENATE(Table4[[#This Row],[house_number]]," ",Table4[[#This Row],[street_name]], ", New York, NY")</f>
        <v>671 W 132nd St, New York, NY</v>
      </c>
    </row>
    <row r="3962" spans="1:9" x14ac:dyDescent="0.25">
      <c r="A3962">
        <v>7097846732</v>
      </c>
      <c r="B3962" s="5">
        <v>41598</v>
      </c>
      <c r="C3962">
        <v>14</v>
      </c>
      <c r="D3962">
        <f>VLOOKUP(Table4[[#This Row],[violation_code]],Table2[[#All],[violation_code]:[category]],3,FALSE)</f>
        <v>2</v>
      </c>
      <c r="E3962">
        <v>349570</v>
      </c>
      <c r="F3962" s="4">
        <v>0.46249999999999997</v>
      </c>
      <c r="G3962">
        <v>3774</v>
      </c>
      <c r="H3962" t="s">
        <v>17</v>
      </c>
      <c r="I3962" t="str">
        <f>CONCATENATE(Table4[[#This Row],[house_number]]," ",Table4[[#This Row],[street_name]], ", New York, NY")</f>
        <v>3774 Broadway, New York, NY</v>
      </c>
    </row>
    <row r="3963" spans="1:9" x14ac:dyDescent="0.25">
      <c r="A3963">
        <v>7097846707</v>
      </c>
      <c r="B3963" s="5">
        <v>41598</v>
      </c>
      <c r="C3963">
        <v>21</v>
      </c>
      <c r="D3963">
        <f>VLOOKUP(Table4[[#This Row],[violation_code]],Table2[[#All],[violation_code]:[category]],3,FALSE)</f>
        <v>1</v>
      </c>
      <c r="E3963">
        <v>349570</v>
      </c>
      <c r="F3963" s="4">
        <v>0.4069444444444445</v>
      </c>
      <c r="G3963">
        <v>24</v>
      </c>
      <c r="H3963" t="s">
        <v>70</v>
      </c>
      <c r="I3963" t="str">
        <f>CONCATENATE(Table4[[#This Row],[house_number]]," ",Table4[[#This Row],[street_name]], ", New York, NY")</f>
        <v>24 Thayer St, New York, NY</v>
      </c>
    </row>
    <row r="3964" spans="1:9" x14ac:dyDescent="0.25">
      <c r="A3964">
        <v>7097846690</v>
      </c>
      <c r="B3964" s="5">
        <v>41598</v>
      </c>
      <c r="C3964">
        <v>21</v>
      </c>
      <c r="D3964">
        <f>VLOOKUP(Table4[[#This Row],[violation_code]],Table2[[#All],[violation_code]:[category]],3,FALSE)</f>
        <v>1</v>
      </c>
      <c r="E3964">
        <v>349570</v>
      </c>
      <c r="F3964" s="4">
        <v>0.4055555555555555</v>
      </c>
      <c r="G3964">
        <v>2</v>
      </c>
      <c r="H3964" t="s">
        <v>70</v>
      </c>
      <c r="I3964" t="str">
        <f>CONCATENATE(Table4[[#This Row],[house_number]]," ",Table4[[#This Row],[street_name]], ", New York, NY")</f>
        <v>2 Thayer St, New York, NY</v>
      </c>
    </row>
    <row r="3965" spans="1:9" x14ac:dyDescent="0.25">
      <c r="A3965">
        <v>7097846689</v>
      </c>
      <c r="B3965" s="5">
        <v>41598</v>
      </c>
      <c r="C3965">
        <v>21</v>
      </c>
      <c r="D3965">
        <f>VLOOKUP(Table4[[#This Row],[violation_code]],Table2[[#All],[violation_code]:[category]],3,FALSE)</f>
        <v>1</v>
      </c>
      <c r="E3965">
        <v>349570</v>
      </c>
      <c r="F3965" s="4">
        <v>0.40277777777777773</v>
      </c>
      <c r="G3965">
        <v>2</v>
      </c>
      <c r="H3965" t="s">
        <v>70</v>
      </c>
      <c r="I3965" t="str">
        <f>CONCATENATE(Table4[[#This Row],[house_number]]," ",Table4[[#This Row],[street_name]], ", New York, NY")</f>
        <v>2 Thayer St, New York, NY</v>
      </c>
    </row>
    <row r="3966" spans="1:9" x14ac:dyDescent="0.25">
      <c r="A3966">
        <v>7097846665</v>
      </c>
      <c r="B3966" s="5">
        <v>41598</v>
      </c>
      <c r="C3966">
        <v>21</v>
      </c>
      <c r="D3966">
        <f>VLOOKUP(Table4[[#This Row],[violation_code]],Table2[[#All],[violation_code]:[category]],3,FALSE)</f>
        <v>1</v>
      </c>
      <c r="E3966">
        <v>349570</v>
      </c>
      <c r="F3966" s="4">
        <v>0.40138888888888885</v>
      </c>
      <c r="G3966">
        <v>52</v>
      </c>
      <c r="H3966" t="s">
        <v>143</v>
      </c>
      <c r="I3966" t="str">
        <f>CONCATENATE(Table4[[#This Row],[house_number]]," ",Table4[[#This Row],[street_name]], ", New York, NY")</f>
        <v>52 Arden St, New York, NY</v>
      </c>
    </row>
    <row r="3967" spans="1:9" x14ac:dyDescent="0.25">
      <c r="A3967">
        <v>7097846653</v>
      </c>
      <c r="B3967" s="5">
        <v>41598</v>
      </c>
      <c r="C3967">
        <v>21</v>
      </c>
      <c r="D3967">
        <f>VLOOKUP(Table4[[#This Row],[violation_code]],Table2[[#All],[violation_code]:[category]],3,FALSE)</f>
        <v>1</v>
      </c>
      <c r="E3967">
        <v>349570</v>
      </c>
      <c r="F3967" s="4">
        <v>0.39999999999999997</v>
      </c>
      <c r="G3967">
        <v>1</v>
      </c>
      <c r="H3967" t="s">
        <v>71</v>
      </c>
      <c r="I3967" t="str">
        <f>CONCATENATE(Table4[[#This Row],[house_number]]," ",Table4[[#This Row],[street_name]], ", New York, NY")</f>
        <v>1 Sickles St, New York, NY</v>
      </c>
    </row>
    <row r="3968" spans="1:9" x14ac:dyDescent="0.25">
      <c r="A3968">
        <v>7097846628</v>
      </c>
      <c r="B3968" s="5">
        <v>41598</v>
      </c>
      <c r="C3968">
        <v>19</v>
      </c>
      <c r="D3968">
        <f>VLOOKUP(Table4[[#This Row],[violation_code]],Table2[[#All],[violation_code]:[category]],3,FALSE)</f>
        <v>2</v>
      </c>
      <c r="E3968">
        <v>349570</v>
      </c>
      <c r="F3968" s="4">
        <v>0.32916666666666666</v>
      </c>
      <c r="G3968">
        <v>2831</v>
      </c>
      <c r="H3968" t="s">
        <v>17</v>
      </c>
      <c r="I3968" t="str">
        <f>CONCATENATE(Table4[[#This Row],[house_number]]," ",Table4[[#This Row],[street_name]], ", New York, NY")</f>
        <v>2831 Broadway, New York, NY</v>
      </c>
    </row>
    <row r="3969" spans="1:9" x14ac:dyDescent="0.25">
      <c r="A3969">
        <v>7097846604</v>
      </c>
      <c r="B3969" s="5">
        <v>41598</v>
      </c>
      <c r="C3969">
        <v>21</v>
      </c>
      <c r="D3969">
        <f>VLOOKUP(Table4[[#This Row],[violation_code]],Table2[[#All],[violation_code]:[category]],3,FALSE)</f>
        <v>1</v>
      </c>
      <c r="E3969">
        <v>349570</v>
      </c>
      <c r="F3969" s="4">
        <v>0.32013888888888892</v>
      </c>
      <c r="G3969">
        <v>2298</v>
      </c>
      <c r="H3969" t="s">
        <v>17</v>
      </c>
      <c r="I3969" t="str">
        <f>CONCATENATE(Table4[[#This Row],[house_number]]," ",Table4[[#This Row],[street_name]], ", New York, NY")</f>
        <v>2298 Broadway, New York, NY</v>
      </c>
    </row>
    <row r="3970" spans="1:9" x14ac:dyDescent="0.25">
      <c r="A3970">
        <v>7097846598</v>
      </c>
      <c r="B3970" s="5">
        <v>41598</v>
      </c>
      <c r="C3970">
        <v>14</v>
      </c>
      <c r="D3970">
        <f>VLOOKUP(Table4[[#This Row],[violation_code]],Table2[[#All],[violation_code]:[category]],3,FALSE)</f>
        <v>2</v>
      </c>
      <c r="E3970">
        <v>349570</v>
      </c>
      <c r="F3970" s="4">
        <v>0.30763888888888891</v>
      </c>
      <c r="G3970" t="s">
        <v>315</v>
      </c>
      <c r="H3970" t="s">
        <v>14</v>
      </c>
      <c r="I3970" t="str">
        <f>CONCATENATE(Table4[[#This Row],[house_number]]," ",Table4[[#This Row],[street_name]], ", New York, NY")</f>
        <v>324-A Columbus Ave, New York, NY</v>
      </c>
    </row>
    <row r="3971" spans="1:9" x14ac:dyDescent="0.25">
      <c r="A3971">
        <v>7097847347</v>
      </c>
      <c r="B3971" s="5">
        <v>41599</v>
      </c>
      <c r="C3971">
        <v>71</v>
      </c>
      <c r="D3971">
        <f>VLOOKUP(Table4[[#This Row],[violation_code]],Table2[[#All],[violation_code]:[category]],3,FALSE)</f>
        <v>5</v>
      </c>
      <c r="E3971">
        <v>349570</v>
      </c>
      <c r="F3971" s="4">
        <v>0.66805555555555562</v>
      </c>
      <c r="G3971">
        <v>2058</v>
      </c>
      <c r="H3971" t="s">
        <v>110</v>
      </c>
      <c r="I3971" t="str">
        <f>CONCATENATE(Table4[[#This Row],[house_number]]," ",Table4[[#This Row],[street_name]], ", New York, NY")</f>
        <v>2058 Lexington Ave, New York, NY</v>
      </c>
    </row>
    <row r="3972" spans="1:9" x14ac:dyDescent="0.25">
      <c r="A3972">
        <v>7097847335</v>
      </c>
      <c r="B3972" s="5">
        <v>41599</v>
      </c>
      <c r="C3972">
        <v>17</v>
      </c>
      <c r="D3972">
        <f>VLOOKUP(Table4[[#This Row],[violation_code]],Table2[[#All],[violation_code]:[category]],3,FALSE)</f>
        <v>2</v>
      </c>
      <c r="E3972">
        <v>349570</v>
      </c>
      <c r="F3972" s="4">
        <v>0.66388888888888886</v>
      </c>
      <c r="G3972">
        <v>116</v>
      </c>
      <c r="H3972" t="s">
        <v>241</v>
      </c>
      <c r="I3972" t="str">
        <f>CONCATENATE(Table4[[#This Row],[house_number]]," ",Table4[[#This Row],[street_name]], ", New York, NY")</f>
        <v>116 E 124th St, New York, NY</v>
      </c>
    </row>
    <row r="3973" spans="1:9" x14ac:dyDescent="0.25">
      <c r="A3973">
        <v>7097847189</v>
      </c>
      <c r="B3973" s="5">
        <v>41599</v>
      </c>
      <c r="C3973">
        <v>16</v>
      </c>
      <c r="D3973">
        <f>VLOOKUP(Table4[[#This Row],[violation_code]],Table2[[#All],[violation_code]:[category]],3,FALSE)</f>
        <v>2</v>
      </c>
      <c r="E3973">
        <v>349570</v>
      </c>
      <c r="F3973" s="4">
        <v>0.59583333333333333</v>
      </c>
      <c r="G3973">
        <v>2298</v>
      </c>
      <c r="H3973" t="s">
        <v>30</v>
      </c>
      <c r="I3973" t="str">
        <f>CONCATENATE(Table4[[#This Row],[house_number]]," ",Table4[[#This Row],[street_name]], ", New York, NY")</f>
        <v>2298 2nd Ave, New York, NY</v>
      </c>
    </row>
    <row r="3974" spans="1:9" x14ac:dyDescent="0.25">
      <c r="A3974">
        <v>7097847098</v>
      </c>
      <c r="B3974" s="5">
        <v>41599</v>
      </c>
      <c r="C3974">
        <v>21</v>
      </c>
      <c r="D3974">
        <f>VLOOKUP(Table4[[#This Row],[violation_code]],Table2[[#All],[violation_code]:[category]],3,FALSE)</f>
        <v>1</v>
      </c>
      <c r="E3974">
        <v>349570</v>
      </c>
      <c r="F3974" s="4">
        <v>0.48749999999999999</v>
      </c>
      <c r="G3974" t="s">
        <v>258</v>
      </c>
      <c r="H3974" t="s">
        <v>27</v>
      </c>
      <c r="I3974" t="str">
        <f>CONCATENATE(Table4[[#This Row],[house_number]]," ",Table4[[#This Row],[street_name]], ", New York, NY")</f>
        <v>139-43 W 138th St, New York, NY</v>
      </c>
    </row>
    <row r="3975" spans="1:9" x14ac:dyDescent="0.25">
      <c r="A3975">
        <v>7097847086</v>
      </c>
      <c r="B3975" s="5">
        <v>41599</v>
      </c>
      <c r="C3975">
        <v>21</v>
      </c>
      <c r="D3975">
        <f>VLOOKUP(Table4[[#This Row],[violation_code]],Table2[[#All],[violation_code]:[category]],3,FALSE)</f>
        <v>1</v>
      </c>
      <c r="E3975">
        <v>349570</v>
      </c>
      <c r="F3975" s="4">
        <v>0.48749999999999999</v>
      </c>
      <c r="G3975">
        <v>137</v>
      </c>
      <c r="H3975" t="s">
        <v>27</v>
      </c>
      <c r="I3975" t="str">
        <f>CONCATENATE(Table4[[#This Row],[house_number]]," ",Table4[[#This Row],[street_name]], ", New York, NY")</f>
        <v>137 W 138th St, New York, NY</v>
      </c>
    </row>
    <row r="3976" spans="1:9" x14ac:dyDescent="0.25">
      <c r="A3976">
        <v>7097847062</v>
      </c>
      <c r="B3976" s="5">
        <v>41599</v>
      </c>
      <c r="C3976">
        <v>21</v>
      </c>
      <c r="D3976">
        <f>VLOOKUP(Table4[[#This Row],[violation_code]],Table2[[#All],[violation_code]:[category]],3,FALSE)</f>
        <v>1</v>
      </c>
      <c r="E3976">
        <v>349570</v>
      </c>
      <c r="F3976" s="4">
        <v>0.48472222222222222</v>
      </c>
      <c r="G3976">
        <v>231</v>
      </c>
      <c r="H3976" t="s">
        <v>27</v>
      </c>
      <c r="I3976" t="str">
        <f>CONCATENATE(Table4[[#This Row],[house_number]]," ",Table4[[#This Row],[street_name]], ", New York, NY")</f>
        <v>231 W 138th St, New York, NY</v>
      </c>
    </row>
    <row r="3977" spans="1:9" x14ac:dyDescent="0.25">
      <c r="A3977">
        <v>7097847049</v>
      </c>
      <c r="B3977" s="5">
        <v>41599</v>
      </c>
      <c r="C3977">
        <v>21</v>
      </c>
      <c r="D3977">
        <f>VLOOKUP(Table4[[#This Row],[violation_code]],Table2[[#All],[violation_code]:[category]],3,FALSE)</f>
        <v>1</v>
      </c>
      <c r="E3977">
        <v>349570</v>
      </c>
      <c r="F3977" s="4">
        <v>0.47222222222222227</v>
      </c>
      <c r="G3977">
        <v>603</v>
      </c>
      <c r="H3977" t="s">
        <v>153</v>
      </c>
      <c r="I3977" t="str">
        <f>CONCATENATE(Table4[[#This Row],[house_number]]," ",Table4[[#This Row],[street_name]], ", New York, NY")</f>
        <v>603 W 115th St, New York, NY</v>
      </c>
    </row>
    <row r="3978" spans="1:9" x14ac:dyDescent="0.25">
      <c r="A3978">
        <v>7097847037</v>
      </c>
      <c r="B3978" s="5">
        <v>41599</v>
      </c>
      <c r="C3978">
        <v>21</v>
      </c>
      <c r="D3978">
        <f>VLOOKUP(Table4[[#This Row],[violation_code]],Table2[[#All],[violation_code]:[category]],3,FALSE)</f>
        <v>1</v>
      </c>
      <c r="E3978">
        <v>349570</v>
      </c>
      <c r="F3978" s="4">
        <v>0.46597222222222223</v>
      </c>
      <c r="G3978">
        <v>155</v>
      </c>
      <c r="H3978" t="s">
        <v>52</v>
      </c>
      <c r="I3978" t="str">
        <f>CONCATENATE(Table4[[#This Row],[house_number]]," ",Table4[[#This Row],[street_name]], ", New York, NY")</f>
        <v>155 Claremont Ave, New York, NY</v>
      </c>
    </row>
    <row r="3979" spans="1:9" x14ac:dyDescent="0.25">
      <c r="A3979">
        <v>7097847025</v>
      </c>
      <c r="B3979" s="5">
        <v>41599</v>
      </c>
      <c r="C3979">
        <v>21</v>
      </c>
      <c r="D3979">
        <f>VLOOKUP(Table4[[#This Row],[violation_code]],Table2[[#All],[violation_code]:[category]],3,FALSE)</f>
        <v>1</v>
      </c>
      <c r="E3979">
        <v>349570</v>
      </c>
      <c r="F3979" s="4">
        <v>0.46527777777777773</v>
      </c>
      <c r="G3979">
        <v>181</v>
      </c>
      <c r="H3979" t="s">
        <v>52</v>
      </c>
      <c r="I3979" t="str">
        <f>CONCATENATE(Table4[[#This Row],[house_number]]," ",Table4[[#This Row],[street_name]], ", New York, NY")</f>
        <v>181 Claremont Ave, New York, NY</v>
      </c>
    </row>
    <row r="3980" spans="1:9" x14ac:dyDescent="0.25">
      <c r="A3980">
        <v>7097846987</v>
      </c>
      <c r="B3980" s="5">
        <v>41599</v>
      </c>
      <c r="C3980">
        <v>21</v>
      </c>
      <c r="D3980">
        <f>VLOOKUP(Table4[[#This Row],[violation_code]],Table2[[#All],[violation_code]:[category]],3,FALSE)</f>
        <v>1</v>
      </c>
      <c r="E3980">
        <v>349570</v>
      </c>
      <c r="F3980" s="4">
        <v>0.41319444444444442</v>
      </c>
      <c r="G3980">
        <v>145</v>
      </c>
      <c r="H3980" t="s">
        <v>51</v>
      </c>
      <c r="I3980" t="str">
        <f>CONCATENATE(Table4[[#This Row],[house_number]]," ",Table4[[#This Row],[street_name]], ", New York, NY")</f>
        <v>145 W 129th St, New York, NY</v>
      </c>
    </row>
    <row r="3981" spans="1:9" x14ac:dyDescent="0.25">
      <c r="A3981">
        <v>7097846975</v>
      </c>
      <c r="B3981" s="5">
        <v>41599</v>
      </c>
      <c r="C3981">
        <v>21</v>
      </c>
      <c r="D3981">
        <f>VLOOKUP(Table4[[#This Row],[violation_code]],Table2[[#All],[violation_code]:[category]],3,FALSE)</f>
        <v>1</v>
      </c>
      <c r="E3981">
        <v>349570</v>
      </c>
      <c r="F3981" s="4">
        <v>0.40763888888888888</v>
      </c>
      <c r="G3981">
        <v>2</v>
      </c>
      <c r="H3981" t="s">
        <v>23</v>
      </c>
      <c r="I3981" t="str">
        <f>CONCATENATE(Table4[[#This Row],[house_number]]," ",Table4[[#This Row],[street_name]], ", New York, NY")</f>
        <v>2 W 130th St, New York, NY</v>
      </c>
    </row>
    <row r="3982" spans="1:9" x14ac:dyDescent="0.25">
      <c r="A3982">
        <v>7097846951</v>
      </c>
      <c r="B3982" s="5">
        <v>41599</v>
      </c>
      <c r="C3982">
        <v>21</v>
      </c>
      <c r="D3982">
        <f>VLOOKUP(Table4[[#This Row],[violation_code]],Table2[[#All],[violation_code]:[category]],3,FALSE)</f>
        <v>1</v>
      </c>
      <c r="E3982">
        <v>349570</v>
      </c>
      <c r="F3982" s="4">
        <v>0.40347222222222223</v>
      </c>
      <c r="G3982">
        <v>123</v>
      </c>
      <c r="H3982" t="s">
        <v>23</v>
      </c>
      <c r="I3982" t="str">
        <f>CONCATENATE(Table4[[#This Row],[house_number]]," ",Table4[[#This Row],[street_name]], ", New York, NY")</f>
        <v>123 W 130th St, New York, NY</v>
      </c>
    </row>
    <row r="3983" spans="1:9" x14ac:dyDescent="0.25">
      <c r="A3983">
        <v>7097846940</v>
      </c>
      <c r="B3983" s="5">
        <v>41599</v>
      </c>
      <c r="C3983">
        <v>21</v>
      </c>
      <c r="D3983">
        <f>VLOOKUP(Table4[[#This Row],[violation_code]],Table2[[#All],[violation_code]:[category]],3,FALSE)</f>
        <v>1</v>
      </c>
      <c r="E3983">
        <v>349570</v>
      </c>
      <c r="F3983" s="4">
        <v>0.40138888888888885</v>
      </c>
      <c r="G3983">
        <v>2215</v>
      </c>
      <c r="H3983" t="s">
        <v>90</v>
      </c>
      <c r="I3983" t="str">
        <f>CONCATENATE(Table4[[#This Row],[house_number]]," ",Table4[[#This Row],[street_name]], ", New York, NY")</f>
        <v>2215 Adam Clayton Powell, New York, NY</v>
      </c>
    </row>
    <row r="3984" spans="1:9" x14ac:dyDescent="0.25">
      <c r="A3984">
        <v>7097846938</v>
      </c>
      <c r="B3984" s="5">
        <v>41599</v>
      </c>
      <c r="C3984">
        <v>21</v>
      </c>
      <c r="D3984">
        <f>VLOOKUP(Table4[[#This Row],[violation_code]],Table2[[#All],[violation_code]:[category]],3,FALSE)</f>
        <v>1</v>
      </c>
      <c r="E3984">
        <v>349570</v>
      </c>
      <c r="F3984" s="4">
        <v>0.40069444444444446</v>
      </c>
      <c r="G3984">
        <v>139</v>
      </c>
      <c r="H3984" t="s">
        <v>22</v>
      </c>
      <c r="I3984" t="str">
        <f>CONCATENATE(Table4[[#This Row],[house_number]]," ",Table4[[#This Row],[street_name]], ", New York, NY")</f>
        <v>139 W 131st St, New York, NY</v>
      </c>
    </row>
    <row r="3985" spans="1:9" x14ac:dyDescent="0.25">
      <c r="A3985">
        <v>7097846926</v>
      </c>
      <c r="B3985" s="5">
        <v>41599</v>
      </c>
      <c r="C3985">
        <v>21</v>
      </c>
      <c r="D3985">
        <f>VLOOKUP(Table4[[#This Row],[violation_code]],Table2[[#All],[violation_code]:[category]],3,FALSE)</f>
        <v>1</v>
      </c>
      <c r="E3985">
        <v>349570</v>
      </c>
      <c r="F3985" s="4">
        <v>0.39999999999999997</v>
      </c>
      <c r="G3985">
        <v>110</v>
      </c>
      <c r="H3985" t="s">
        <v>22</v>
      </c>
      <c r="I3985" t="str">
        <f>CONCATENATE(Table4[[#This Row],[house_number]]," ",Table4[[#This Row],[street_name]], ", New York, NY")</f>
        <v>110 W 131st St, New York, NY</v>
      </c>
    </row>
    <row r="3986" spans="1:9" x14ac:dyDescent="0.25">
      <c r="A3986">
        <v>7097846902</v>
      </c>
      <c r="B3986" s="5">
        <v>41599</v>
      </c>
      <c r="C3986">
        <v>21</v>
      </c>
      <c r="D3986">
        <f>VLOOKUP(Table4[[#This Row],[violation_code]],Table2[[#All],[violation_code]:[category]],3,FALSE)</f>
        <v>1</v>
      </c>
      <c r="E3986">
        <v>349570</v>
      </c>
      <c r="F3986" s="4">
        <v>0.38541666666666669</v>
      </c>
      <c r="G3986">
        <v>5</v>
      </c>
      <c r="H3986" t="s">
        <v>67</v>
      </c>
      <c r="I3986" t="str">
        <f>CONCATENATE(Table4[[#This Row],[house_number]]," ",Table4[[#This Row],[street_name]], ", New York, NY")</f>
        <v>5 St Nicholas Ave, New York, NY</v>
      </c>
    </row>
    <row r="3987" spans="1:9" x14ac:dyDescent="0.25">
      <c r="A3987">
        <v>7097846896</v>
      </c>
      <c r="B3987" s="5">
        <v>41599</v>
      </c>
      <c r="C3987">
        <v>21</v>
      </c>
      <c r="D3987">
        <f>VLOOKUP(Table4[[#This Row],[violation_code]],Table2[[#All],[violation_code]:[category]],3,FALSE)</f>
        <v>1</v>
      </c>
      <c r="E3987">
        <v>349570</v>
      </c>
      <c r="F3987" s="4">
        <v>0.36041666666666666</v>
      </c>
      <c r="G3987">
        <v>6</v>
      </c>
      <c r="H3987" t="s">
        <v>77</v>
      </c>
      <c r="I3987" t="str">
        <f>CONCATENATE(Table4[[#This Row],[house_number]]," ",Table4[[#This Row],[street_name]], ", New York, NY")</f>
        <v>6 W 121st St, New York, NY</v>
      </c>
    </row>
    <row r="3988" spans="1:9" x14ac:dyDescent="0.25">
      <c r="A3988">
        <v>7097846872</v>
      </c>
      <c r="B3988" s="5">
        <v>41599</v>
      </c>
      <c r="C3988">
        <v>21</v>
      </c>
      <c r="D3988">
        <f>VLOOKUP(Table4[[#This Row],[violation_code]],Table2[[#All],[violation_code]:[category]],3,FALSE)</f>
        <v>1</v>
      </c>
      <c r="E3988">
        <v>349570</v>
      </c>
      <c r="F3988" s="4">
        <v>0.34375</v>
      </c>
      <c r="G3988">
        <v>519</v>
      </c>
      <c r="H3988" t="s">
        <v>190</v>
      </c>
      <c r="I3988" t="str">
        <f>CONCATENATE(Table4[[#This Row],[house_number]]," ",Table4[[#This Row],[street_name]], ", New York, NY")</f>
        <v>519 W 152nd St, New York, NY</v>
      </c>
    </row>
    <row r="3989" spans="1:9" x14ac:dyDescent="0.25">
      <c r="A3989">
        <v>7097846793</v>
      </c>
      <c r="B3989" s="5">
        <v>41599</v>
      </c>
      <c r="C3989">
        <v>21</v>
      </c>
      <c r="D3989">
        <f>VLOOKUP(Table4[[#This Row],[violation_code]],Table2[[#All],[violation_code]:[category]],3,FALSE)</f>
        <v>1</v>
      </c>
      <c r="E3989">
        <v>349570</v>
      </c>
      <c r="F3989" s="4">
        <v>0.27499999999999997</v>
      </c>
      <c r="G3989">
        <v>865</v>
      </c>
      <c r="H3989" t="s">
        <v>14</v>
      </c>
      <c r="I3989" t="str">
        <f>CONCATENATE(Table4[[#This Row],[house_number]]," ",Table4[[#This Row],[street_name]], ", New York, NY")</f>
        <v>865 Columbus Ave, New York, NY</v>
      </c>
    </row>
    <row r="3990" spans="1:9" x14ac:dyDescent="0.25">
      <c r="A3990">
        <v>7097847359</v>
      </c>
      <c r="B3990" s="5">
        <v>41599</v>
      </c>
      <c r="C3990">
        <v>20</v>
      </c>
      <c r="D3990">
        <f>VLOOKUP(Table4[[#This Row],[violation_code]],Table2[[#All],[violation_code]:[category]],3,FALSE)</f>
        <v>2</v>
      </c>
      <c r="E3990">
        <v>349570</v>
      </c>
      <c r="F3990" s="4">
        <v>0.66875000000000007</v>
      </c>
      <c r="G3990">
        <v>2050</v>
      </c>
      <c r="H3990" t="s">
        <v>110</v>
      </c>
      <c r="I3990" t="str">
        <f>CONCATENATE(Table4[[#This Row],[house_number]]," ",Table4[[#This Row],[street_name]], ", New York, NY")</f>
        <v>2050 Lexington Ave, New York, NY</v>
      </c>
    </row>
    <row r="3991" spans="1:9" x14ac:dyDescent="0.25">
      <c r="A3991">
        <v>7097847300</v>
      </c>
      <c r="B3991" s="5">
        <v>41599</v>
      </c>
      <c r="C3991">
        <v>46</v>
      </c>
      <c r="D3991">
        <f>VLOOKUP(Table4[[#This Row],[violation_code]],Table2[[#All],[violation_code]:[category]],3,FALSE)</f>
        <v>3</v>
      </c>
      <c r="E3991">
        <v>349570</v>
      </c>
      <c r="F3991" s="4">
        <v>0.65833333333333333</v>
      </c>
      <c r="G3991">
        <v>104</v>
      </c>
      <c r="H3991" t="s">
        <v>39</v>
      </c>
      <c r="I3991" t="str">
        <f>CONCATENATE(Table4[[#This Row],[house_number]]," ",Table4[[#This Row],[street_name]], ", New York, NY")</f>
        <v>104 E 125th St, New York, NY</v>
      </c>
    </row>
    <row r="3992" spans="1:9" x14ac:dyDescent="0.25">
      <c r="A3992">
        <v>7097847293</v>
      </c>
      <c r="B3992" s="5">
        <v>41599</v>
      </c>
      <c r="C3992">
        <v>20</v>
      </c>
      <c r="D3992">
        <f>VLOOKUP(Table4[[#This Row],[violation_code]],Table2[[#All],[violation_code]:[category]],3,FALSE)</f>
        <v>2</v>
      </c>
      <c r="E3992">
        <v>349570</v>
      </c>
      <c r="F3992" s="4">
        <v>0.65347222222222223</v>
      </c>
      <c r="G3992">
        <v>145</v>
      </c>
      <c r="H3992" t="s">
        <v>39</v>
      </c>
      <c r="I3992" t="str">
        <f>CONCATENATE(Table4[[#This Row],[house_number]]," ",Table4[[#This Row],[street_name]], ", New York, NY")</f>
        <v>145 E 125th St, New York, NY</v>
      </c>
    </row>
    <row r="3993" spans="1:9" x14ac:dyDescent="0.25">
      <c r="A3993">
        <v>7097847281</v>
      </c>
      <c r="B3993" s="5">
        <v>41599</v>
      </c>
      <c r="C3993">
        <v>46</v>
      </c>
      <c r="D3993">
        <f>VLOOKUP(Table4[[#This Row],[violation_code]],Table2[[#All],[violation_code]:[category]],3,FALSE)</f>
        <v>3</v>
      </c>
      <c r="E3993">
        <v>349570</v>
      </c>
      <c r="F3993" s="4">
        <v>0.65208333333333335</v>
      </c>
      <c r="G3993">
        <v>159</v>
      </c>
      <c r="H3993" t="s">
        <v>39</v>
      </c>
      <c r="I3993" t="str">
        <f>CONCATENATE(Table4[[#This Row],[house_number]]," ",Table4[[#This Row],[street_name]], ", New York, NY")</f>
        <v>159 E 125th St, New York, NY</v>
      </c>
    </row>
    <row r="3994" spans="1:9" x14ac:dyDescent="0.25">
      <c r="A3994">
        <v>7097847270</v>
      </c>
      <c r="B3994" s="5">
        <v>41599</v>
      </c>
      <c r="C3994">
        <v>16</v>
      </c>
      <c r="D3994">
        <f>VLOOKUP(Table4[[#This Row],[violation_code]],Table2[[#All],[violation_code]:[category]],3,FALSE)</f>
        <v>2</v>
      </c>
      <c r="E3994">
        <v>349570</v>
      </c>
      <c r="F3994" s="4">
        <v>0.64930555555555558</v>
      </c>
      <c r="G3994">
        <v>216</v>
      </c>
      <c r="H3994" t="s">
        <v>39</v>
      </c>
      <c r="I3994" t="str">
        <f>CONCATENATE(Table4[[#This Row],[house_number]]," ",Table4[[#This Row],[street_name]], ", New York, NY")</f>
        <v>216 E 125th St, New York, NY</v>
      </c>
    </row>
    <row r="3995" spans="1:9" x14ac:dyDescent="0.25">
      <c r="A3995">
        <v>7097847268</v>
      </c>
      <c r="B3995" s="5">
        <v>41599</v>
      </c>
      <c r="C3995">
        <v>16</v>
      </c>
      <c r="D3995">
        <f>VLOOKUP(Table4[[#This Row],[violation_code]],Table2[[#All],[violation_code]:[category]],3,FALSE)</f>
        <v>2</v>
      </c>
      <c r="E3995">
        <v>349570</v>
      </c>
      <c r="F3995" s="4">
        <v>0.6479166666666667</v>
      </c>
      <c r="G3995">
        <v>246</v>
      </c>
      <c r="H3995" t="s">
        <v>39</v>
      </c>
      <c r="I3995" t="str">
        <f>CONCATENATE(Table4[[#This Row],[house_number]]," ",Table4[[#This Row],[street_name]], ", New York, NY")</f>
        <v>246 E 125th St, New York, NY</v>
      </c>
    </row>
    <row r="3996" spans="1:9" x14ac:dyDescent="0.25">
      <c r="A3996">
        <v>7097847244</v>
      </c>
      <c r="B3996" s="5">
        <v>41599</v>
      </c>
      <c r="C3996">
        <v>40</v>
      </c>
      <c r="D3996">
        <f>VLOOKUP(Table4[[#This Row],[violation_code]],Table2[[#All],[violation_code]:[category]],3,FALSE)</f>
        <v>2</v>
      </c>
      <c r="E3996">
        <v>349570</v>
      </c>
      <c r="F3996" s="4">
        <v>0.62083333333333335</v>
      </c>
      <c r="G3996">
        <v>4151</v>
      </c>
      <c r="H3996" t="s">
        <v>17</v>
      </c>
      <c r="I3996" t="str">
        <f>CONCATENATE(Table4[[#This Row],[house_number]]," ",Table4[[#This Row],[street_name]], ", New York, NY")</f>
        <v>4151 Broadway, New York, NY</v>
      </c>
    </row>
    <row r="3997" spans="1:9" x14ac:dyDescent="0.25">
      <c r="A3997">
        <v>7097847232</v>
      </c>
      <c r="B3997" s="5">
        <v>41599</v>
      </c>
      <c r="C3997">
        <v>46</v>
      </c>
      <c r="D3997">
        <f>VLOOKUP(Table4[[#This Row],[violation_code]],Table2[[#All],[violation_code]:[category]],3,FALSE)</f>
        <v>3</v>
      </c>
      <c r="E3997">
        <v>349570</v>
      </c>
      <c r="F3997" s="4">
        <v>0.61805555555555558</v>
      </c>
      <c r="G3997">
        <v>552</v>
      </c>
      <c r="H3997" t="s">
        <v>117</v>
      </c>
      <c r="I3997" t="str">
        <f>CONCATENATE(Table4[[#This Row],[house_number]]," ",Table4[[#This Row],[street_name]], ", New York, NY")</f>
        <v>552 W 171st St, New York, NY</v>
      </c>
    </row>
    <row r="3998" spans="1:9" x14ac:dyDescent="0.25">
      <c r="A3998">
        <v>7097847220</v>
      </c>
      <c r="B3998" s="5">
        <v>41599</v>
      </c>
      <c r="C3998">
        <v>40</v>
      </c>
      <c r="D3998">
        <f>VLOOKUP(Table4[[#This Row],[violation_code]],Table2[[#All],[violation_code]:[category]],3,FALSE)</f>
        <v>2</v>
      </c>
      <c r="E3998">
        <v>349570</v>
      </c>
      <c r="F3998" s="4">
        <v>0.61736111111111114</v>
      </c>
      <c r="G3998">
        <v>553</v>
      </c>
      <c r="H3998" t="s">
        <v>117</v>
      </c>
      <c r="I3998" t="str">
        <f>CONCATENATE(Table4[[#This Row],[house_number]]," ",Table4[[#This Row],[street_name]], ", New York, NY")</f>
        <v>553 W 171st St, New York, NY</v>
      </c>
    </row>
    <row r="3999" spans="1:9" x14ac:dyDescent="0.25">
      <c r="A3999">
        <v>7097847219</v>
      </c>
      <c r="B3999" s="5">
        <v>41599</v>
      </c>
      <c r="C3999">
        <v>46</v>
      </c>
      <c r="D3999">
        <f>VLOOKUP(Table4[[#This Row],[violation_code]],Table2[[#All],[violation_code]:[category]],3,FALSE)</f>
        <v>3</v>
      </c>
      <c r="E3999">
        <v>349570</v>
      </c>
      <c r="F3999" s="4">
        <v>0.61597222222222225</v>
      </c>
      <c r="G3999">
        <v>506</v>
      </c>
      <c r="H3999" t="s">
        <v>117</v>
      </c>
      <c r="I3999" t="str">
        <f>CONCATENATE(Table4[[#This Row],[house_number]]," ",Table4[[#This Row],[street_name]], ", New York, NY")</f>
        <v>506 W 171st St, New York, NY</v>
      </c>
    </row>
    <row r="4000" spans="1:9" x14ac:dyDescent="0.25">
      <c r="A4000">
        <v>7097847207</v>
      </c>
      <c r="B4000" s="5">
        <v>41599</v>
      </c>
      <c r="C4000">
        <v>18</v>
      </c>
      <c r="D4000">
        <f>VLOOKUP(Table4[[#This Row],[violation_code]],Table2[[#All],[violation_code]:[category]],3,FALSE)</f>
        <v>2</v>
      </c>
      <c r="E4000">
        <v>349570</v>
      </c>
      <c r="F4000" s="4">
        <v>0.6</v>
      </c>
      <c r="G4000" t="s">
        <v>316</v>
      </c>
      <c r="H4000" t="s">
        <v>30</v>
      </c>
      <c r="I4000" t="str">
        <f>CONCATENATE(Table4[[#This Row],[house_number]]," ",Table4[[#This Row],[street_name]], ", New York, NY")</f>
        <v>2413-A 2nd Ave, New York, NY</v>
      </c>
    </row>
    <row r="4001" spans="1:9" x14ac:dyDescent="0.25">
      <c r="A4001">
        <v>7097847190</v>
      </c>
      <c r="B4001" s="5">
        <v>41599</v>
      </c>
      <c r="C4001">
        <v>10</v>
      </c>
      <c r="D4001">
        <f>VLOOKUP(Table4[[#This Row],[violation_code]],Table2[[#All],[violation_code]:[category]],3,FALSE)</f>
        <v>2</v>
      </c>
      <c r="E4001">
        <v>349570</v>
      </c>
      <c r="F4001" s="4">
        <v>0.59722222222222221</v>
      </c>
      <c r="G4001" t="s">
        <v>309</v>
      </c>
      <c r="H4001" t="s">
        <v>30</v>
      </c>
      <c r="I4001" t="str">
        <f>CONCATENATE(Table4[[#This Row],[house_number]]," ",Table4[[#This Row],[street_name]], ", New York, NY")</f>
        <v>2317-A 2nd Ave, New York, NY</v>
      </c>
    </row>
    <row r="4002" spans="1:9" x14ac:dyDescent="0.25">
      <c r="A4002">
        <v>7097847165</v>
      </c>
      <c r="B4002" s="5">
        <v>41599</v>
      </c>
      <c r="C4002">
        <v>19</v>
      </c>
      <c r="D4002">
        <f>VLOOKUP(Table4[[#This Row],[violation_code]],Table2[[#All],[violation_code]:[category]],3,FALSE)</f>
        <v>2</v>
      </c>
      <c r="E4002">
        <v>349570</v>
      </c>
      <c r="F4002" s="4">
        <v>0.59097222222222223</v>
      </c>
      <c r="G4002">
        <v>157</v>
      </c>
      <c r="H4002" t="s">
        <v>40</v>
      </c>
      <c r="I4002" t="str">
        <f>CONCATENATE(Table4[[#This Row],[house_number]]," ",Table4[[#This Row],[street_name]], ", New York, NY")</f>
        <v>157 E 116th St, New York, NY</v>
      </c>
    </row>
    <row r="4003" spans="1:9" x14ac:dyDescent="0.25">
      <c r="A4003">
        <v>7097847153</v>
      </c>
      <c r="B4003" s="5">
        <v>41599</v>
      </c>
      <c r="C4003">
        <v>19</v>
      </c>
      <c r="D4003">
        <f>VLOOKUP(Table4[[#This Row],[violation_code]],Table2[[#All],[violation_code]:[category]],3,FALSE)</f>
        <v>2</v>
      </c>
      <c r="E4003">
        <v>349570</v>
      </c>
      <c r="F4003" s="4">
        <v>0.5444444444444444</v>
      </c>
      <c r="G4003">
        <v>2840</v>
      </c>
      <c r="H4003" t="s">
        <v>17</v>
      </c>
      <c r="I4003" t="str">
        <f>CONCATENATE(Table4[[#This Row],[house_number]]," ",Table4[[#This Row],[street_name]], ", New York, NY")</f>
        <v>2840 Broadway, New York, NY</v>
      </c>
    </row>
    <row r="4004" spans="1:9" x14ac:dyDescent="0.25">
      <c r="A4004">
        <v>7097847141</v>
      </c>
      <c r="B4004" s="5">
        <v>41599</v>
      </c>
      <c r="C4004">
        <v>19</v>
      </c>
      <c r="D4004">
        <f>VLOOKUP(Table4[[#This Row],[violation_code]],Table2[[#All],[violation_code]:[category]],3,FALSE)</f>
        <v>2</v>
      </c>
      <c r="E4004">
        <v>349570</v>
      </c>
      <c r="F4004" s="4">
        <v>0.5131944444444444</v>
      </c>
      <c r="G4004">
        <v>107</v>
      </c>
      <c r="H4004" t="s">
        <v>204</v>
      </c>
      <c r="I4004" t="str">
        <f>CONCATENATE(Table4[[#This Row],[house_number]]," ",Table4[[#This Row],[street_name]], ", New York, NY")</f>
        <v>107 W 86th St, New York, NY</v>
      </c>
    </row>
    <row r="4005" spans="1:9" x14ac:dyDescent="0.25">
      <c r="A4005">
        <v>7097847130</v>
      </c>
      <c r="B4005" s="5">
        <v>41599</v>
      </c>
      <c r="C4005">
        <v>21</v>
      </c>
      <c r="D4005">
        <f>VLOOKUP(Table4[[#This Row],[violation_code]],Table2[[#All],[violation_code]:[category]],3,FALSE)</f>
        <v>1</v>
      </c>
      <c r="E4005">
        <v>349570</v>
      </c>
      <c r="F4005" s="4">
        <v>0.49374999999999997</v>
      </c>
      <c r="G4005">
        <v>163</v>
      </c>
      <c r="H4005" t="s">
        <v>28</v>
      </c>
      <c r="I4005" t="str">
        <f>CONCATENATE(Table4[[#This Row],[house_number]]," ",Table4[[#This Row],[street_name]], ", New York, NY")</f>
        <v>163 W 136th St, New York, NY</v>
      </c>
    </row>
    <row r="4006" spans="1:9" x14ac:dyDescent="0.25">
      <c r="A4006">
        <v>7097847128</v>
      </c>
      <c r="B4006" s="5">
        <v>41599</v>
      </c>
      <c r="C4006">
        <v>21</v>
      </c>
      <c r="D4006">
        <f>VLOOKUP(Table4[[#This Row],[violation_code]],Table2[[#All],[violation_code]:[category]],3,FALSE)</f>
        <v>1</v>
      </c>
      <c r="E4006">
        <v>349570</v>
      </c>
      <c r="F4006" s="4">
        <v>0.49305555555555558</v>
      </c>
      <c r="G4006">
        <v>163</v>
      </c>
      <c r="H4006" t="s">
        <v>28</v>
      </c>
      <c r="I4006" t="str">
        <f>CONCATENATE(Table4[[#This Row],[house_number]]," ",Table4[[#This Row],[street_name]], ", New York, NY")</f>
        <v>163 W 136th St, New York, NY</v>
      </c>
    </row>
    <row r="4007" spans="1:9" x14ac:dyDescent="0.25">
      <c r="A4007">
        <v>7097847116</v>
      </c>
      <c r="B4007" s="5">
        <v>41599</v>
      </c>
      <c r="C4007">
        <v>21</v>
      </c>
      <c r="D4007">
        <f>VLOOKUP(Table4[[#This Row],[violation_code]],Table2[[#All],[violation_code]:[category]],3,FALSE)</f>
        <v>1</v>
      </c>
      <c r="E4007">
        <v>349570</v>
      </c>
      <c r="F4007" s="4">
        <v>0.49236111111111108</v>
      </c>
      <c r="G4007">
        <v>174</v>
      </c>
      <c r="H4007" t="s">
        <v>28</v>
      </c>
      <c r="I4007" t="str">
        <f>CONCATENATE(Table4[[#This Row],[house_number]]," ",Table4[[#This Row],[street_name]], ", New York, NY")</f>
        <v>174 W 136th St, New York, NY</v>
      </c>
    </row>
    <row r="4008" spans="1:9" x14ac:dyDescent="0.25">
      <c r="A4008">
        <v>7097847104</v>
      </c>
      <c r="B4008" s="5">
        <v>41599</v>
      </c>
      <c r="C4008">
        <v>21</v>
      </c>
      <c r="D4008">
        <f>VLOOKUP(Table4[[#This Row],[violation_code]],Table2[[#All],[violation_code]:[category]],3,FALSE)</f>
        <v>1</v>
      </c>
      <c r="E4008">
        <v>349570</v>
      </c>
      <c r="F4008" s="4">
        <v>0.49027777777777781</v>
      </c>
      <c r="G4008">
        <v>175</v>
      </c>
      <c r="H4008" t="s">
        <v>25</v>
      </c>
      <c r="I4008" t="str">
        <f>CONCATENATE(Table4[[#This Row],[house_number]]," ",Table4[[#This Row],[street_name]], ", New York, NY")</f>
        <v>175 W 137th St, New York, NY</v>
      </c>
    </row>
    <row r="4009" spans="1:9" x14ac:dyDescent="0.25">
      <c r="A4009">
        <v>7097847074</v>
      </c>
      <c r="B4009" s="5">
        <v>41599</v>
      </c>
      <c r="C4009">
        <v>21</v>
      </c>
      <c r="D4009">
        <f>VLOOKUP(Table4[[#This Row],[violation_code]],Table2[[#All],[violation_code]:[category]],3,FALSE)</f>
        <v>1</v>
      </c>
      <c r="E4009">
        <v>349570</v>
      </c>
      <c r="F4009" s="4">
        <v>0.4861111111111111</v>
      </c>
      <c r="G4009">
        <v>233</v>
      </c>
      <c r="H4009" t="s">
        <v>27</v>
      </c>
      <c r="I4009" t="str">
        <f>CONCATENATE(Table4[[#This Row],[house_number]]," ",Table4[[#This Row],[street_name]], ", New York, NY")</f>
        <v>233 W 138th St, New York, NY</v>
      </c>
    </row>
    <row r="4010" spans="1:9" x14ac:dyDescent="0.25">
      <c r="A4010">
        <v>7097847050</v>
      </c>
      <c r="B4010" s="5">
        <v>41599</v>
      </c>
      <c r="C4010">
        <v>21</v>
      </c>
      <c r="D4010">
        <f>VLOOKUP(Table4[[#This Row],[violation_code]],Table2[[#All],[violation_code]:[category]],3,FALSE)</f>
        <v>1</v>
      </c>
      <c r="E4010">
        <v>349570</v>
      </c>
      <c r="F4010" s="4">
        <v>0.47361111111111115</v>
      </c>
      <c r="G4010">
        <v>615</v>
      </c>
      <c r="H4010" t="s">
        <v>153</v>
      </c>
      <c r="I4010" t="str">
        <f>CONCATENATE(Table4[[#This Row],[house_number]]," ",Table4[[#This Row],[street_name]], ", New York, NY")</f>
        <v>615 W 115th St, New York, NY</v>
      </c>
    </row>
    <row r="4011" spans="1:9" x14ac:dyDescent="0.25">
      <c r="A4011">
        <v>7097847013</v>
      </c>
      <c r="B4011" s="5">
        <v>41599</v>
      </c>
      <c r="C4011">
        <v>21</v>
      </c>
      <c r="D4011">
        <f>VLOOKUP(Table4[[#This Row],[violation_code]],Table2[[#All],[violation_code]:[category]],3,FALSE)</f>
        <v>1</v>
      </c>
      <c r="E4011">
        <v>349570</v>
      </c>
      <c r="F4011" s="4">
        <v>0.46458333333333335</v>
      </c>
      <c r="G4011">
        <v>185</v>
      </c>
      <c r="H4011" t="s">
        <v>52</v>
      </c>
      <c r="I4011" t="str">
        <f>CONCATENATE(Table4[[#This Row],[house_number]]," ",Table4[[#This Row],[street_name]], ", New York, NY")</f>
        <v>185 Claremont Ave, New York, NY</v>
      </c>
    </row>
    <row r="4012" spans="1:9" x14ac:dyDescent="0.25">
      <c r="A4012">
        <v>7097847001</v>
      </c>
      <c r="B4012" s="5">
        <v>41599</v>
      </c>
      <c r="C4012">
        <v>21</v>
      </c>
      <c r="D4012">
        <f>VLOOKUP(Table4[[#This Row],[violation_code]],Table2[[#All],[violation_code]:[category]],3,FALSE)</f>
        <v>1</v>
      </c>
      <c r="E4012">
        <v>349570</v>
      </c>
      <c r="F4012" s="4">
        <v>0.46319444444444446</v>
      </c>
      <c r="G4012">
        <v>192</v>
      </c>
      <c r="H4012" t="s">
        <v>52</v>
      </c>
      <c r="I4012" t="str">
        <f>CONCATENATE(Table4[[#This Row],[house_number]]," ",Table4[[#This Row],[street_name]], ", New York, NY")</f>
        <v>192 Claremont Ave, New York, NY</v>
      </c>
    </row>
    <row r="4013" spans="1:9" x14ac:dyDescent="0.25">
      <c r="A4013">
        <v>7097846999</v>
      </c>
      <c r="B4013" s="5">
        <v>41599</v>
      </c>
      <c r="C4013">
        <v>19</v>
      </c>
      <c r="D4013">
        <f>VLOOKUP(Table4[[#This Row],[violation_code]],Table2[[#All],[violation_code]:[category]],3,FALSE)</f>
        <v>2</v>
      </c>
      <c r="E4013">
        <v>349570</v>
      </c>
      <c r="F4013" s="4">
        <v>0.45</v>
      </c>
      <c r="G4013">
        <v>501</v>
      </c>
      <c r="H4013" t="s">
        <v>69</v>
      </c>
      <c r="I4013" t="str">
        <f>CONCATENATE(Table4[[#This Row],[house_number]]," ",Table4[[#This Row],[street_name]], ", New York, NY")</f>
        <v>501 W 125th St, New York, NY</v>
      </c>
    </row>
    <row r="4014" spans="1:9" x14ac:dyDescent="0.25">
      <c r="A4014">
        <v>7097846963</v>
      </c>
      <c r="B4014" s="5">
        <v>41599</v>
      </c>
      <c r="C4014">
        <v>21</v>
      </c>
      <c r="D4014">
        <f>VLOOKUP(Table4[[#This Row],[violation_code]],Table2[[#All],[violation_code]:[category]],3,FALSE)</f>
        <v>1</v>
      </c>
      <c r="E4014">
        <v>349570</v>
      </c>
      <c r="F4014" s="4">
        <v>0.40625</v>
      </c>
      <c r="G4014">
        <v>55</v>
      </c>
      <c r="H4014" t="s">
        <v>23</v>
      </c>
      <c r="I4014" t="str">
        <f>CONCATENATE(Table4[[#This Row],[house_number]]," ",Table4[[#This Row],[street_name]], ", New York, NY")</f>
        <v>55 W 130th St, New York, NY</v>
      </c>
    </row>
    <row r="4015" spans="1:9" x14ac:dyDescent="0.25">
      <c r="A4015">
        <v>7097846914</v>
      </c>
      <c r="B4015" s="5">
        <v>41599</v>
      </c>
      <c r="C4015">
        <v>21</v>
      </c>
      <c r="D4015">
        <f>VLOOKUP(Table4[[#This Row],[violation_code]],Table2[[#All],[violation_code]:[category]],3,FALSE)</f>
        <v>1</v>
      </c>
      <c r="E4015">
        <v>349570</v>
      </c>
      <c r="F4015" s="4">
        <v>0.39027777777777778</v>
      </c>
      <c r="G4015">
        <v>400</v>
      </c>
      <c r="H4015" t="s">
        <v>79</v>
      </c>
      <c r="I4015" t="str">
        <f>CONCATENATE(Table4[[#This Row],[house_number]]," ",Table4[[#This Row],[street_name]], ", New York, NY")</f>
        <v>400 W 128th St, New York, NY</v>
      </c>
    </row>
    <row r="4016" spans="1:9" x14ac:dyDescent="0.25">
      <c r="A4016">
        <v>7097846884</v>
      </c>
      <c r="B4016" s="5">
        <v>41599</v>
      </c>
      <c r="C4016">
        <v>21</v>
      </c>
      <c r="D4016">
        <f>VLOOKUP(Table4[[#This Row],[violation_code]],Table2[[#All],[violation_code]:[category]],3,FALSE)</f>
        <v>1</v>
      </c>
      <c r="E4016">
        <v>349570</v>
      </c>
      <c r="F4016" s="4">
        <v>0.34583333333333338</v>
      </c>
      <c r="G4016">
        <v>550</v>
      </c>
      <c r="H4016" t="s">
        <v>193</v>
      </c>
      <c r="I4016" t="str">
        <f>CONCATENATE(Table4[[#This Row],[house_number]]," ",Table4[[#This Row],[street_name]], ", New York, NY")</f>
        <v>550 W 153rd St, New York, NY</v>
      </c>
    </row>
    <row r="4017" spans="1:9" x14ac:dyDescent="0.25">
      <c r="A4017">
        <v>7097846860</v>
      </c>
      <c r="B4017" s="5">
        <v>41599</v>
      </c>
      <c r="C4017">
        <v>21</v>
      </c>
      <c r="D4017">
        <f>VLOOKUP(Table4[[#This Row],[violation_code]],Table2[[#All],[violation_code]:[category]],3,FALSE)</f>
        <v>1</v>
      </c>
      <c r="E4017">
        <v>349570</v>
      </c>
      <c r="F4017" s="4">
        <v>0.34236111111111112</v>
      </c>
      <c r="G4017">
        <v>525</v>
      </c>
      <c r="H4017" t="s">
        <v>76</v>
      </c>
      <c r="I4017" t="str">
        <f>CONCATENATE(Table4[[#This Row],[house_number]]," ",Table4[[#This Row],[street_name]], ", New York, NY")</f>
        <v>525 W 151st St, New York, NY</v>
      </c>
    </row>
    <row r="4018" spans="1:9" x14ac:dyDescent="0.25">
      <c r="A4018">
        <v>7097846859</v>
      </c>
      <c r="B4018" s="5">
        <v>41599</v>
      </c>
      <c r="C4018">
        <v>21</v>
      </c>
      <c r="D4018">
        <f>VLOOKUP(Table4[[#This Row],[violation_code]],Table2[[#All],[violation_code]:[category]],3,FALSE)</f>
        <v>1</v>
      </c>
      <c r="E4018">
        <v>349570</v>
      </c>
      <c r="F4018" s="4">
        <v>0.34027777777777773</v>
      </c>
      <c r="G4018">
        <v>521</v>
      </c>
      <c r="H4018" t="s">
        <v>55</v>
      </c>
      <c r="I4018" t="str">
        <f>CONCATENATE(Table4[[#This Row],[house_number]]," ",Table4[[#This Row],[street_name]], ", New York, NY")</f>
        <v>521 W 148th St, New York, NY</v>
      </c>
    </row>
    <row r="4019" spans="1:9" x14ac:dyDescent="0.25">
      <c r="A4019">
        <v>7097846847</v>
      </c>
      <c r="B4019" s="5">
        <v>41599</v>
      </c>
      <c r="C4019">
        <v>21</v>
      </c>
      <c r="D4019">
        <f>VLOOKUP(Table4[[#This Row],[violation_code]],Table2[[#All],[violation_code]:[category]],3,FALSE)</f>
        <v>1</v>
      </c>
      <c r="E4019">
        <v>349570</v>
      </c>
      <c r="F4019" s="4">
        <v>0.33819444444444446</v>
      </c>
      <c r="G4019">
        <v>527</v>
      </c>
      <c r="H4019" t="s">
        <v>44</v>
      </c>
      <c r="I4019" t="str">
        <f>CONCATENATE(Table4[[#This Row],[house_number]]," ",Table4[[#This Row],[street_name]], ", New York, NY")</f>
        <v>527 W 149th St, New York, NY</v>
      </c>
    </row>
    <row r="4020" spans="1:9" x14ac:dyDescent="0.25">
      <c r="A4020">
        <v>7097846835</v>
      </c>
      <c r="B4020" s="5">
        <v>41599</v>
      </c>
      <c r="C4020">
        <v>60</v>
      </c>
      <c r="D4020">
        <f>VLOOKUP(Table4[[#This Row],[violation_code]],Table2[[#All],[violation_code]:[category]],3,FALSE)</f>
        <v>3</v>
      </c>
      <c r="E4020">
        <v>349570</v>
      </c>
      <c r="F4020" s="4">
        <v>0.32291666666666669</v>
      </c>
      <c r="G4020">
        <v>508</v>
      </c>
      <c r="H4020" t="s">
        <v>74</v>
      </c>
      <c r="I4020" t="str">
        <f>CONCATENATE(Table4[[#This Row],[house_number]]," ",Table4[[#This Row],[street_name]], ", New York, NY")</f>
        <v>508 W 114th St, New York, NY</v>
      </c>
    </row>
    <row r="4021" spans="1:9" x14ac:dyDescent="0.25">
      <c r="A4021">
        <v>7097846823</v>
      </c>
      <c r="B4021" s="5">
        <v>41599</v>
      </c>
      <c r="C4021">
        <v>21</v>
      </c>
      <c r="D4021">
        <f>VLOOKUP(Table4[[#This Row],[violation_code]],Table2[[#All],[violation_code]:[category]],3,FALSE)</f>
        <v>1</v>
      </c>
      <c r="E4021">
        <v>349570</v>
      </c>
      <c r="F4021" s="4">
        <v>0.32083333333333336</v>
      </c>
      <c r="G4021">
        <v>2080</v>
      </c>
      <c r="H4021" t="s">
        <v>17</v>
      </c>
      <c r="I4021" t="str">
        <f>CONCATENATE(Table4[[#This Row],[house_number]]," ",Table4[[#This Row],[street_name]], ", New York, NY")</f>
        <v>2080 Broadway, New York, NY</v>
      </c>
    </row>
    <row r="4022" spans="1:9" x14ac:dyDescent="0.25">
      <c r="A4022">
        <v>7097846811</v>
      </c>
      <c r="B4022" s="5">
        <v>41599</v>
      </c>
      <c r="C4022">
        <v>84</v>
      </c>
      <c r="D4022">
        <f>VLOOKUP(Table4[[#This Row],[violation_code]],Table2[[#All],[violation_code]:[category]],3,FALSE)</f>
        <v>5</v>
      </c>
      <c r="E4022">
        <v>349570</v>
      </c>
      <c r="F4022" s="4">
        <v>0.30416666666666664</v>
      </c>
      <c r="G4022">
        <v>370</v>
      </c>
      <c r="H4022" t="s">
        <v>14</v>
      </c>
      <c r="I4022" t="str">
        <f>CONCATENATE(Table4[[#This Row],[house_number]]," ",Table4[[#This Row],[street_name]], ", New York, NY")</f>
        <v>370 Columbus Ave, New York, NY</v>
      </c>
    </row>
    <row r="4023" spans="1:9" x14ac:dyDescent="0.25">
      <c r="A4023">
        <v>7097846800</v>
      </c>
      <c r="B4023" s="5">
        <v>41599</v>
      </c>
      <c r="C4023">
        <v>14</v>
      </c>
      <c r="D4023">
        <f>VLOOKUP(Table4[[#This Row],[violation_code]],Table2[[#All],[violation_code]:[category]],3,FALSE)</f>
        <v>2</v>
      </c>
      <c r="E4023">
        <v>349570</v>
      </c>
      <c r="F4023" s="4">
        <v>0.3034722222222222</v>
      </c>
      <c r="G4023">
        <v>370</v>
      </c>
      <c r="H4023" t="s">
        <v>14</v>
      </c>
      <c r="I4023" t="str">
        <f>CONCATENATE(Table4[[#This Row],[house_number]]," ",Table4[[#This Row],[street_name]], ", New York, NY")</f>
        <v>370 Columbus Ave, New York, NY</v>
      </c>
    </row>
    <row r="4024" spans="1:9" x14ac:dyDescent="0.25">
      <c r="A4024">
        <v>7097848200</v>
      </c>
      <c r="B4024" s="5">
        <v>41600</v>
      </c>
      <c r="C4024">
        <v>46</v>
      </c>
      <c r="D4024">
        <f>VLOOKUP(Table4[[#This Row],[violation_code]],Table2[[#All],[violation_code]:[category]],3,FALSE)</f>
        <v>3</v>
      </c>
      <c r="E4024">
        <v>349570</v>
      </c>
      <c r="F4024" s="4">
        <v>0.65069444444444446</v>
      </c>
      <c r="G4024">
        <v>228</v>
      </c>
      <c r="H4024" t="s">
        <v>40</v>
      </c>
      <c r="I4024" t="str">
        <f>CONCATENATE(Table4[[#This Row],[house_number]]," ",Table4[[#This Row],[street_name]], ", New York, NY")</f>
        <v>228 E 116th St, New York, NY</v>
      </c>
    </row>
    <row r="4025" spans="1:9" x14ac:dyDescent="0.25">
      <c r="A4025">
        <v>7097848194</v>
      </c>
      <c r="B4025" s="5">
        <v>41600</v>
      </c>
      <c r="C4025">
        <v>46</v>
      </c>
      <c r="D4025">
        <f>VLOOKUP(Table4[[#This Row],[violation_code]],Table2[[#All],[violation_code]:[category]],3,FALSE)</f>
        <v>3</v>
      </c>
      <c r="E4025">
        <v>349570</v>
      </c>
      <c r="F4025" s="4">
        <v>0.64861111111111114</v>
      </c>
      <c r="G4025">
        <v>170</v>
      </c>
      <c r="H4025" t="s">
        <v>40</v>
      </c>
      <c r="I4025" t="str">
        <f>CONCATENATE(Table4[[#This Row],[house_number]]," ",Table4[[#This Row],[street_name]], ", New York, NY")</f>
        <v>170 E 116th St, New York, NY</v>
      </c>
    </row>
    <row r="4026" spans="1:9" x14ac:dyDescent="0.25">
      <c r="A4026">
        <v>7097848182</v>
      </c>
      <c r="B4026" s="5">
        <v>41600</v>
      </c>
      <c r="C4026">
        <v>71</v>
      </c>
      <c r="D4026">
        <f>VLOOKUP(Table4[[#This Row],[violation_code]],Table2[[#All],[violation_code]:[category]],3,FALSE)</f>
        <v>5</v>
      </c>
      <c r="E4026">
        <v>349570</v>
      </c>
      <c r="F4026" s="4">
        <v>0.63888888888888895</v>
      </c>
      <c r="G4026">
        <v>1749</v>
      </c>
      <c r="H4026" t="s">
        <v>33</v>
      </c>
      <c r="I4026" t="str">
        <f>CONCATENATE(Table4[[#This Row],[house_number]]," ",Table4[[#This Row],[street_name]], ", New York, NY")</f>
        <v>1749 1st Ave, New York, NY</v>
      </c>
    </row>
    <row r="4027" spans="1:9" x14ac:dyDescent="0.25">
      <c r="A4027">
        <v>7097848170</v>
      </c>
      <c r="B4027" s="5">
        <v>41600</v>
      </c>
      <c r="C4027">
        <v>10</v>
      </c>
      <c r="D4027">
        <f>VLOOKUP(Table4[[#This Row],[violation_code]],Table2[[#All],[violation_code]:[category]],3,FALSE)</f>
        <v>2</v>
      </c>
      <c r="E4027">
        <v>349570</v>
      </c>
      <c r="F4027" s="4">
        <v>0.63750000000000007</v>
      </c>
      <c r="G4027">
        <v>1749</v>
      </c>
      <c r="H4027" t="s">
        <v>33</v>
      </c>
      <c r="I4027" t="str">
        <f>CONCATENATE(Table4[[#This Row],[house_number]]," ",Table4[[#This Row],[street_name]], ", New York, NY")</f>
        <v>1749 1st Ave, New York, NY</v>
      </c>
    </row>
    <row r="4028" spans="1:9" x14ac:dyDescent="0.25">
      <c r="A4028">
        <v>7097848121</v>
      </c>
      <c r="B4028" s="5">
        <v>41600</v>
      </c>
      <c r="C4028">
        <v>14</v>
      </c>
      <c r="D4028">
        <f>VLOOKUP(Table4[[#This Row],[violation_code]],Table2[[#All],[violation_code]:[category]],3,FALSE)</f>
        <v>2</v>
      </c>
      <c r="E4028">
        <v>349570</v>
      </c>
      <c r="F4028" s="4">
        <v>0.62916666666666665</v>
      </c>
      <c r="G4028">
        <v>1130</v>
      </c>
      <c r="H4028" t="s">
        <v>33</v>
      </c>
      <c r="I4028" t="str">
        <f>CONCATENATE(Table4[[#This Row],[house_number]]," ",Table4[[#This Row],[street_name]], ", New York, NY")</f>
        <v>1130 1st Ave, New York, NY</v>
      </c>
    </row>
    <row r="4029" spans="1:9" x14ac:dyDescent="0.25">
      <c r="A4029">
        <v>7097848108</v>
      </c>
      <c r="B4029" s="5">
        <v>41600</v>
      </c>
      <c r="C4029">
        <v>18</v>
      </c>
      <c r="D4029">
        <f>VLOOKUP(Table4[[#This Row],[violation_code]],Table2[[#All],[violation_code]:[category]],3,FALSE)</f>
        <v>2</v>
      </c>
      <c r="E4029">
        <v>349570</v>
      </c>
      <c r="F4029" s="4">
        <v>0.62430555555555556</v>
      </c>
      <c r="G4029">
        <v>1160</v>
      </c>
      <c r="H4029" t="s">
        <v>33</v>
      </c>
      <c r="I4029" t="str">
        <f>CONCATENATE(Table4[[#This Row],[house_number]]," ",Table4[[#This Row],[street_name]], ", New York, NY")</f>
        <v>1160 1st Ave, New York, NY</v>
      </c>
    </row>
    <row r="4030" spans="1:9" x14ac:dyDescent="0.25">
      <c r="A4030">
        <v>7097848091</v>
      </c>
      <c r="B4030" s="5">
        <v>41600</v>
      </c>
      <c r="C4030">
        <v>84</v>
      </c>
      <c r="D4030">
        <f>VLOOKUP(Table4[[#This Row],[violation_code]],Table2[[#All],[violation_code]:[category]],3,FALSE)</f>
        <v>5</v>
      </c>
      <c r="E4030">
        <v>349570</v>
      </c>
      <c r="F4030" s="4">
        <v>0.62291666666666667</v>
      </c>
      <c r="G4030">
        <v>1154</v>
      </c>
      <c r="H4030" t="s">
        <v>33</v>
      </c>
      <c r="I4030" t="str">
        <f>CONCATENATE(Table4[[#This Row],[house_number]]," ",Table4[[#This Row],[street_name]], ", New York, NY")</f>
        <v>1154 1st Ave, New York, NY</v>
      </c>
    </row>
    <row r="4031" spans="1:9" x14ac:dyDescent="0.25">
      <c r="A4031">
        <v>7097848080</v>
      </c>
      <c r="B4031" s="5">
        <v>41600</v>
      </c>
      <c r="C4031">
        <v>18</v>
      </c>
      <c r="D4031">
        <f>VLOOKUP(Table4[[#This Row],[violation_code]],Table2[[#All],[violation_code]:[category]],3,FALSE)</f>
        <v>2</v>
      </c>
      <c r="E4031">
        <v>349570</v>
      </c>
      <c r="F4031" s="4">
        <v>0.62222222222222223</v>
      </c>
      <c r="G4031">
        <v>1154</v>
      </c>
      <c r="H4031" t="s">
        <v>33</v>
      </c>
      <c r="I4031" t="str">
        <f>CONCATENATE(Table4[[#This Row],[house_number]]," ",Table4[[#This Row],[street_name]], ", New York, NY")</f>
        <v>1154 1st Ave, New York, NY</v>
      </c>
    </row>
    <row r="4032" spans="1:9" x14ac:dyDescent="0.25">
      <c r="A4032">
        <v>7097848066</v>
      </c>
      <c r="B4032" s="5">
        <v>41600</v>
      </c>
      <c r="C4032">
        <v>14</v>
      </c>
      <c r="D4032">
        <f>VLOOKUP(Table4[[#This Row],[violation_code]],Table2[[#All],[violation_code]:[category]],3,FALSE)</f>
        <v>2</v>
      </c>
      <c r="E4032">
        <v>349570</v>
      </c>
      <c r="F4032" s="4">
        <v>0.55972222222222223</v>
      </c>
      <c r="G4032">
        <v>1355</v>
      </c>
      <c r="H4032" t="s">
        <v>30</v>
      </c>
      <c r="I4032" t="str">
        <f>CONCATENATE(Table4[[#This Row],[house_number]]," ",Table4[[#This Row],[street_name]], ", New York, NY")</f>
        <v>1355 2nd Ave, New York, NY</v>
      </c>
    </row>
    <row r="4033" spans="1:9" x14ac:dyDescent="0.25">
      <c r="A4033">
        <v>7097848030</v>
      </c>
      <c r="B4033" s="5">
        <v>41600</v>
      </c>
      <c r="C4033">
        <v>46</v>
      </c>
      <c r="D4033">
        <f>VLOOKUP(Table4[[#This Row],[violation_code]],Table2[[#All],[violation_code]:[category]],3,FALSE)</f>
        <v>3</v>
      </c>
      <c r="E4033">
        <v>349570</v>
      </c>
      <c r="F4033" s="4">
        <v>0.54791666666666672</v>
      </c>
      <c r="G4033">
        <v>218</v>
      </c>
      <c r="H4033" t="s">
        <v>83</v>
      </c>
      <c r="I4033" t="str">
        <f>CONCATENATE(Table4[[#This Row],[house_number]]," ",Table4[[#This Row],[street_name]], ", New York, NY")</f>
        <v>218 E 104th St, New York, NY</v>
      </c>
    </row>
    <row r="4034" spans="1:9" x14ac:dyDescent="0.25">
      <c r="A4034">
        <v>7097848029</v>
      </c>
      <c r="B4034" s="5">
        <v>41600</v>
      </c>
      <c r="C4034">
        <v>46</v>
      </c>
      <c r="D4034">
        <f>VLOOKUP(Table4[[#This Row],[violation_code]],Table2[[#All],[violation_code]:[category]],3,FALSE)</f>
        <v>3</v>
      </c>
      <c r="E4034">
        <v>349570</v>
      </c>
      <c r="F4034" s="4">
        <v>0.54583333333333328</v>
      </c>
      <c r="G4034">
        <v>218</v>
      </c>
      <c r="H4034" t="s">
        <v>31</v>
      </c>
      <c r="I4034" t="str">
        <f>CONCATENATE(Table4[[#This Row],[house_number]]," ",Table4[[#This Row],[street_name]], ", New York, NY")</f>
        <v>218 E 105th St, New York, NY</v>
      </c>
    </row>
    <row r="4035" spans="1:9" x14ac:dyDescent="0.25">
      <c r="A4035">
        <v>7097848017</v>
      </c>
      <c r="B4035" s="5">
        <v>41600</v>
      </c>
      <c r="C4035">
        <v>21</v>
      </c>
      <c r="D4035">
        <f>VLOOKUP(Table4[[#This Row],[violation_code]],Table2[[#All],[violation_code]:[category]],3,FALSE)</f>
        <v>1</v>
      </c>
      <c r="E4035">
        <v>349570</v>
      </c>
      <c r="F4035" s="4">
        <v>0.49305555555555558</v>
      </c>
      <c r="G4035">
        <v>2423</v>
      </c>
      <c r="H4035" t="s">
        <v>90</v>
      </c>
      <c r="I4035" t="str">
        <f>CONCATENATE(Table4[[#This Row],[house_number]]," ",Table4[[#This Row],[street_name]], ", New York, NY")</f>
        <v>2423 Adam Clayton Powell, New York, NY</v>
      </c>
    </row>
    <row r="4036" spans="1:9" x14ac:dyDescent="0.25">
      <c r="A4036">
        <v>7097848005</v>
      </c>
      <c r="B4036" s="5">
        <v>41600</v>
      </c>
      <c r="C4036">
        <v>21</v>
      </c>
      <c r="D4036">
        <f>VLOOKUP(Table4[[#This Row],[violation_code]],Table2[[#All],[violation_code]:[category]],3,FALSE)</f>
        <v>1</v>
      </c>
      <c r="E4036">
        <v>349570</v>
      </c>
      <c r="F4036" s="4">
        <v>0.48888888888888887</v>
      </c>
      <c r="G4036">
        <v>236</v>
      </c>
      <c r="H4036" t="s">
        <v>28</v>
      </c>
      <c r="I4036" t="str">
        <f>CONCATENATE(Table4[[#This Row],[house_number]]," ",Table4[[#This Row],[street_name]], ", New York, NY")</f>
        <v>236 W 136th St, New York, NY</v>
      </c>
    </row>
    <row r="4037" spans="1:9" x14ac:dyDescent="0.25">
      <c r="A4037">
        <v>7097847992</v>
      </c>
      <c r="B4037" s="5">
        <v>41600</v>
      </c>
      <c r="C4037">
        <v>21</v>
      </c>
      <c r="D4037">
        <f>VLOOKUP(Table4[[#This Row],[violation_code]],Table2[[#All],[violation_code]:[category]],3,FALSE)</f>
        <v>1</v>
      </c>
      <c r="E4037">
        <v>349570</v>
      </c>
      <c r="F4037" s="4">
        <v>0.48819444444444443</v>
      </c>
      <c r="G4037">
        <v>260</v>
      </c>
      <c r="H4037" t="s">
        <v>28</v>
      </c>
      <c r="I4037" t="str">
        <f>CONCATENATE(Table4[[#This Row],[house_number]]," ",Table4[[#This Row],[street_name]], ", New York, NY")</f>
        <v>260 W 136th St, New York, NY</v>
      </c>
    </row>
    <row r="4038" spans="1:9" x14ac:dyDescent="0.25">
      <c r="A4038">
        <v>7097847487</v>
      </c>
      <c r="B4038" s="5">
        <v>41600</v>
      </c>
      <c r="C4038">
        <v>21</v>
      </c>
      <c r="D4038">
        <f>VLOOKUP(Table4[[#This Row],[violation_code]],Table2[[#All],[violation_code]:[category]],3,FALSE)</f>
        <v>1</v>
      </c>
      <c r="E4038">
        <v>349570</v>
      </c>
      <c r="F4038" s="4">
        <v>0.3215277777777778</v>
      </c>
      <c r="G4038">
        <v>2492</v>
      </c>
      <c r="H4038" t="s">
        <v>17</v>
      </c>
      <c r="I4038" t="str">
        <f>CONCATENATE(Table4[[#This Row],[house_number]]," ",Table4[[#This Row],[street_name]], ", New York, NY")</f>
        <v>2492 Broadway, New York, NY</v>
      </c>
    </row>
    <row r="4039" spans="1:9" x14ac:dyDescent="0.25">
      <c r="A4039">
        <v>7097847440</v>
      </c>
      <c r="B4039" s="5">
        <v>41600</v>
      </c>
      <c r="C4039">
        <v>14</v>
      </c>
      <c r="D4039">
        <f>VLOOKUP(Table4[[#This Row],[violation_code]],Table2[[#All],[violation_code]:[category]],3,FALSE)</f>
        <v>2</v>
      </c>
      <c r="E4039">
        <v>349570</v>
      </c>
      <c r="F4039" s="4">
        <v>0.3125</v>
      </c>
      <c r="G4039">
        <v>101</v>
      </c>
      <c r="H4039" t="s">
        <v>317</v>
      </c>
      <c r="I4039" t="str">
        <f>CONCATENATE(Table4[[#This Row],[house_number]]," ",Table4[[#This Row],[street_name]], ", New York, NY")</f>
        <v>101 W 67th St, New York, NY</v>
      </c>
    </row>
    <row r="4040" spans="1:9" x14ac:dyDescent="0.25">
      <c r="A4040">
        <v>7097847426</v>
      </c>
      <c r="B4040" s="5">
        <v>41600</v>
      </c>
      <c r="C4040">
        <v>21</v>
      </c>
      <c r="D4040">
        <f>VLOOKUP(Table4[[#This Row],[violation_code]],Table2[[#All],[violation_code]:[category]],3,FALSE)</f>
        <v>1</v>
      </c>
      <c r="E4040">
        <v>349570</v>
      </c>
      <c r="F4040" s="4">
        <v>0.29722222222222222</v>
      </c>
      <c r="G4040">
        <v>826</v>
      </c>
      <c r="H4040" t="s">
        <v>14</v>
      </c>
      <c r="I4040" t="str">
        <f>CONCATENATE(Table4[[#This Row],[house_number]]," ",Table4[[#This Row],[street_name]], ", New York, NY")</f>
        <v>826 Columbus Ave, New York, NY</v>
      </c>
    </row>
    <row r="4041" spans="1:9" x14ac:dyDescent="0.25">
      <c r="A4041">
        <v>7097847414</v>
      </c>
      <c r="B4041" s="5">
        <v>41600</v>
      </c>
      <c r="C4041">
        <v>21</v>
      </c>
      <c r="D4041">
        <f>VLOOKUP(Table4[[#This Row],[violation_code]],Table2[[#All],[violation_code]:[category]],3,FALSE)</f>
        <v>1</v>
      </c>
      <c r="E4041">
        <v>349570</v>
      </c>
      <c r="F4041" s="4">
        <v>0.29583333333333334</v>
      </c>
      <c r="G4041">
        <v>826</v>
      </c>
      <c r="H4041" t="s">
        <v>14</v>
      </c>
      <c r="I4041" t="str">
        <f>CONCATENATE(Table4[[#This Row],[house_number]]," ",Table4[[#This Row],[street_name]], ", New York, NY")</f>
        <v>826 Columbus Ave, New York, NY</v>
      </c>
    </row>
    <row r="4042" spans="1:9" x14ac:dyDescent="0.25">
      <c r="A4042">
        <v>7097847402</v>
      </c>
      <c r="B4042" s="5">
        <v>41600</v>
      </c>
      <c r="C4042">
        <v>71</v>
      </c>
      <c r="D4042">
        <f>VLOOKUP(Table4[[#This Row],[violation_code]],Table2[[#All],[violation_code]:[category]],3,FALSE)</f>
        <v>5</v>
      </c>
      <c r="E4042">
        <v>349570</v>
      </c>
      <c r="F4042" s="4">
        <v>0.29166666666666669</v>
      </c>
      <c r="G4042">
        <v>905</v>
      </c>
      <c r="H4042" t="s">
        <v>14</v>
      </c>
      <c r="I4042" t="str">
        <f>CONCATENATE(Table4[[#This Row],[house_number]]," ",Table4[[#This Row],[street_name]], ", New York, NY")</f>
        <v>905 Columbus Ave, New York, NY</v>
      </c>
    </row>
    <row r="4043" spans="1:9" x14ac:dyDescent="0.25">
      <c r="A4043">
        <v>7097847396</v>
      </c>
      <c r="B4043" s="5">
        <v>41600</v>
      </c>
      <c r="C4043">
        <v>10</v>
      </c>
      <c r="D4043">
        <f>VLOOKUP(Table4[[#This Row],[violation_code]],Table2[[#All],[violation_code]:[category]],3,FALSE)</f>
        <v>2</v>
      </c>
      <c r="E4043">
        <v>349570</v>
      </c>
      <c r="F4043" s="4">
        <v>0.29097222222222224</v>
      </c>
      <c r="G4043">
        <v>905</v>
      </c>
      <c r="H4043" t="s">
        <v>14</v>
      </c>
      <c r="I4043" t="str">
        <f>CONCATENATE(Table4[[#This Row],[house_number]]," ",Table4[[#This Row],[street_name]], ", New York, NY")</f>
        <v>905 Columbus Ave, New York, NY</v>
      </c>
    </row>
    <row r="4044" spans="1:9" x14ac:dyDescent="0.25">
      <c r="A4044">
        <v>7097847372</v>
      </c>
      <c r="B4044" s="5">
        <v>41600</v>
      </c>
      <c r="C4044">
        <v>19</v>
      </c>
      <c r="D4044">
        <f>VLOOKUP(Table4[[#This Row],[violation_code]],Table2[[#All],[violation_code]:[category]],3,FALSE)</f>
        <v>2</v>
      </c>
      <c r="E4044">
        <v>349570</v>
      </c>
      <c r="F4044" s="4">
        <v>0.24930555555555556</v>
      </c>
      <c r="G4044">
        <v>545</v>
      </c>
      <c r="H4044" t="s">
        <v>75</v>
      </c>
      <c r="I4044" t="str">
        <f>CONCATENATE(Table4[[#This Row],[house_number]]," ",Table4[[#This Row],[street_name]], ", New York, NY")</f>
        <v>545 W 110th St, New York, NY</v>
      </c>
    </row>
    <row r="4045" spans="1:9" x14ac:dyDescent="0.25">
      <c r="A4045">
        <v>7097847980</v>
      </c>
      <c r="B4045" s="5">
        <v>41600</v>
      </c>
      <c r="C4045">
        <v>21</v>
      </c>
      <c r="D4045">
        <f>VLOOKUP(Table4[[#This Row],[violation_code]],Table2[[#All],[violation_code]:[category]],3,FALSE)</f>
        <v>1</v>
      </c>
      <c r="E4045">
        <v>349570</v>
      </c>
      <c r="F4045" s="4">
        <v>0.48749999999999999</v>
      </c>
      <c r="G4045">
        <v>270</v>
      </c>
      <c r="H4045" t="s">
        <v>28</v>
      </c>
      <c r="I4045" t="str">
        <f>CONCATENATE(Table4[[#This Row],[house_number]]," ",Table4[[#This Row],[street_name]], ", New York, NY")</f>
        <v>270 W 136th St, New York, NY</v>
      </c>
    </row>
    <row r="4046" spans="1:9" x14ac:dyDescent="0.25">
      <c r="A4046">
        <v>7097847967</v>
      </c>
      <c r="B4046" s="5">
        <v>41600</v>
      </c>
      <c r="C4046">
        <v>21</v>
      </c>
      <c r="D4046">
        <f>VLOOKUP(Table4[[#This Row],[violation_code]],Table2[[#All],[violation_code]:[category]],3,FALSE)</f>
        <v>1</v>
      </c>
      <c r="E4046">
        <v>349570</v>
      </c>
      <c r="F4046" s="4">
        <v>0.48472222222222222</v>
      </c>
      <c r="G4046">
        <v>262</v>
      </c>
      <c r="H4046" t="s">
        <v>38</v>
      </c>
      <c r="I4046" t="str">
        <f>CONCATENATE(Table4[[#This Row],[house_number]]," ",Table4[[#This Row],[street_name]], ", New York, NY")</f>
        <v>262 W 139th St, New York, NY</v>
      </c>
    </row>
    <row r="4047" spans="1:9" x14ac:dyDescent="0.25">
      <c r="A4047">
        <v>7097847955</v>
      </c>
      <c r="B4047" s="5">
        <v>41600</v>
      </c>
      <c r="C4047">
        <v>21</v>
      </c>
      <c r="D4047">
        <f>VLOOKUP(Table4[[#This Row],[violation_code]],Table2[[#All],[violation_code]:[category]],3,FALSE)</f>
        <v>1</v>
      </c>
      <c r="E4047">
        <v>349570</v>
      </c>
      <c r="F4047" s="4">
        <v>0.4826388888888889</v>
      </c>
      <c r="G4047">
        <v>200</v>
      </c>
      <c r="H4047" t="s">
        <v>38</v>
      </c>
      <c r="I4047" t="str">
        <f>CONCATENATE(Table4[[#This Row],[house_number]]," ",Table4[[#This Row],[street_name]], ", New York, NY")</f>
        <v>200 W 139th St, New York, NY</v>
      </c>
    </row>
    <row r="4048" spans="1:9" x14ac:dyDescent="0.25">
      <c r="A4048">
        <v>7097847931</v>
      </c>
      <c r="B4048" s="5">
        <v>41600</v>
      </c>
      <c r="C4048">
        <v>21</v>
      </c>
      <c r="D4048">
        <f>VLOOKUP(Table4[[#This Row],[violation_code]],Table2[[#All],[violation_code]:[category]],3,FALSE)</f>
        <v>1</v>
      </c>
      <c r="E4048">
        <v>349570</v>
      </c>
      <c r="F4048" s="4">
        <v>0.47013888888888888</v>
      </c>
      <c r="G4048">
        <v>55</v>
      </c>
      <c r="H4048" t="s">
        <v>98</v>
      </c>
      <c r="I4048" t="str">
        <f>CONCATENATE(Table4[[#This Row],[house_number]]," ",Table4[[#This Row],[street_name]], ", New York, NY")</f>
        <v>55 La Salle St, New York, NY</v>
      </c>
    </row>
    <row r="4049" spans="1:9" x14ac:dyDescent="0.25">
      <c r="A4049">
        <v>7097847920</v>
      </c>
      <c r="B4049" s="5">
        <v>41600</v>
      </c>
      <c r="C4049">
        <v>21</v>
      </c>
      <c r="D4049">
        <f>VLOOKUP(Table4[[#This Row],[violation_code]],Table2[[#All],[violation_code]:[category]],3,FALSE)</f>
        <v>1</v>
      </c>
      <c r="E4049">
        <v>349570</v>
      </c>
      <c r="F4049" s="4">
        <v>0.46736111111111112</v>
      </c>
      <c r="G4049">
        <v>56</v>
      </c>
      <c r="H4049" t="s">
        <v>53</v>
      </c>
      <c r="I4049" t="str">
        <f>CONCATENATE(Table4[[#This Row],[house_number]]," ",Table4[[#This Row],[street_name]], ", New York, NY")</f>
        <v>56 Tiemann Pl, New York, NY</v>
      </c>
    </row>
    <row r="4050" spans="1:9" x14ac:dyDescent="0.25">
      <c r="A4050">
        <v>7097847918</v>
      </c>
      <c r="B4050" s="5">
        <v>41600</v>
      </c>
      <c r="C4050">
        <v>21</v>
      </c>
      <c r="D4050">
        <f>VLOOKUP(Table4[[#This Row],[violation_code]],Table2[[#All],[violation_code]:[category]],3,FALSE)</f>
        <v>1</v>
      </c>
      <c r="E4050">
        <v>349570</v>
      </c>
      <c r="F4050" s="4">
        <v>0.46666666666666662</v>
      </c>
      <c r="G4050">
        <v>192</v>
      </c>
      <c r="H4050" t="s">
        <v>52</v>
      </c>
      <c r="I4050" t="str">
        <f>CONCATENATE(Table4[[#This Row],[house_number]]," ",Table4[[#This Row],[street_name]], ", New York, NY")</f>
        <v>192 Claremont Ave, New York, NY</v>
      </c>
    </row>
    <row r="4051" spans="1:9" x14ac:dyDescent="0.25">
      <c r="A4051">
        <v>7097847864</v>
      </c>
      <c r="B4051" s="5">
        <v>41600</v>
      </c>
      <c r="C4051">
        <v>21</v>
      </c>
      <c r="D4051">
        <f>VLOOKUP(Table4[[#This Row],[violation_code]],Table2[[#All],[violation_code]:[category]],3,FALSE)</f>
        <v>1</v>
      </c>
      <c r="E4051">
        <v>349570</v>
      </c>
      <c r="F4051" s="4">
        <v>0.42430555555555555</v>
      </c>
      <c r="G4051">
        <v>26</v>
      </c>
      <c r="H4051" t="s">
        <v>51</v>
      </c>
      <c r="I4051" t="str">
        <f>CONCATENATE(Table4[[#This Row],[house_number]]," ",Table4[[#This Row],[street_name]], ", New York, NY")</f>
        <v>26 W 129th St, New York, NY</v>
      </c>
    </row>
    <row r="4052" spans="1:9" x14ac:dyDescent="0.25">
      <c r="A4052">
        <v>7097847852</v>
      </c>
      <c r="B4052" s="5">
        <v>41600</v>
      </c>
      <c r="C4052">
        <v>21</v>
      </c>
      <c r="D4052">
        <f>VLOOKUP(Table4[[#This Row],[violation_code]],Table2[[#All],[violation_code]:[category]],3,FALSE)</f>
        <v>1</v>
      </c>
      <c r="E4052">
        <v>349570</v>
      </c>
      <c r="F4052" s="4">
        <v>0.42291666666666666</v>
      </c>
      <c r="G4052">
        <v>27</v>
      </c>
      <c r="H4052" t="s">
        <v>82</v>
      </c>
      <c r="I4052" t="str">
        <f>CONCATENATE(Table4[[#This Row],[house_number]]," ",Table4[[#This Row],[street_name]], ", New York, NY")</f>
        <v>27 E 128th St, New York, NY</v>
      </c>
    </row>
    <row r="4053" spans="1:9" x14ac:dyDescent="0.25">
      <c r="A4053">
        <v>7097847839</v>
      </c>
      <c r="B4053" s="5">
        <v>41600</v>
      </c>
      <c r="C4053">
        <v>21</v>
      </c>
      <c r="D4053">
        <f>VLOOKUP(Table4[[#This Row],[violation_code]],Table2[[#All],[violation_code]:[category]],3,FALSE)</f>
        <v>1</v>
      </c>
      <c r="E4053">
        <v>349570</v>
      </c>
      <c r="F4053" s="4">
        <v>0.41180555555555554</v>
      </c>
      <c r="G4053">
        <v>123</v>
      </c>
      <c r="H4053" t="s">
        <v>79</v>
      </c>
      <c r="I4053" t="str">
        <f>CONCATENATE(Table4[[#This Row],[house_number]]," ",Table4[[#This Row],[street_name]], ", New York, NY")</f>
        <v>123 W 128th St, New York, NY</v>
      </c>
    </row>
    <row r="4054" spans="1:9" x14ac:dyDescent="0.25">
      <c r="A4054">
        <v>7097847815</v>
      </c>
      <c r="B4054" s="5">
        <v>41600</v>
      </c>
      <c r="C4054">
        <v>21</v>
      </c>
      <c r="D4054">
        <f>VLOOKUP(Table4[[#This Row],[violation_code]],Table2[[#All],[violation_code]:[category]],3,FALSE)</f>
        <v>1</v>
      </c>
      <c r="E4054">
        <v>349570</v>
      </c>
      <c r="F4054" s="4">
        <v>0.40902777777777777</v>
      </c>
      <c r="G4054">
        <v>154</v>
      </c>
      <c r="H4054" t="s">
        <v>51</v>
      </c>
      <c r="I4054" t="str">
        <f>CONCATENATE(Table4[[#This Row],[house_number]]," ",Table4[[#This Row],[street_name]], ", New York, NY")</f>
        <v>154 W 129th St, New York, NY</v>
      </c>
    </row>
    <row r="4055" spans="1:9" x14ac:dyDescent="0.25">
      <c r="A4055">
        <v>7097847797</v>
      </c>
      <c r="B4055" s="5">
        <v>41600</v>
      </c>
      <c r="C4055">
        <v>21</v>
      </c>
      <c r="D4055">
        <f>VLOOKUP(Table4[[#This Row],[violation_code]],Table2[[#All],[violation_code]:[category]],3,FALSE)</f>
        <v>1</v>
      </c>
      <c r="E4055">
        <v>349570</v>
      </c>
      <c r="F4055" s="4">
        <v>0.40486111111111112</v>
      </c>
      <c r="G4055">
        <v>260</v>
      </c>
      <c r="H4055" t="s">
        <v>22</v>
      </c>
      <c r="I4055" t="str">
        <f>CONCATENATE(Table4[[#This Row],[house_number]]," ",Table4[[#This Row],[street_name]], ", New York, NY")</f>
        <v>260 W 131st St, New York, NY</v>
      </c>
    </row>
    <row r="4056" spans="1:9" x14ac:dyDescent="0.25">
      <c r="A4056">
        <v>7097847750</v>
      </c>
      <c r="B4056" s="5">
        <v>41600</v>
      </c>
      <c r="C4056">
        <v>21</v>
      </c>
      <c r="D4056">
        <f>VLOOKUP(Table4[[#This Row],[violation_code]],Table2[[#All],[violation_code]:[category]],3,FALSE)</f>
        <v>1</v>
      </c>
      <c r="E4056">
        <v>349570</v>
      </c>
      <c r="F4056" s="4">
        <v>0.39999999999999997</v>
      </c>
      <c r="G4056">
        <v>200</v>
      </c>
      <c r="H4056" t="s">
        <v>22</v>
      </c>
      <c r="I4056" t="str">
        <f>CONCATENATE(Table4[[#This Row],[house_number]]," ",Table4[[#This Row],[street_name]], ", New York, NY")</f>
        <v>200 W 131st St, New York, NY</v>
      </c>
    </row>
    <row r="4057" spans="1:9" x14ac:dyDescent="0.25">
      <c r="A4057">
        <v>7097847748</v>
      </c>
      <c r="B4057" s="5">
        <v>41600</v>
      </c>
      <c r="C4057">
        <v>21</v>
      </c>
      <c r="D4057">
        <f>VLOOKUP(Table4[[#This Row],[violation_code]],Table2[[#All],[violation_code]:[category]],3,FALSE)</f>
        <v>1</v>
      </c>
      <c r="E4057">
        <v>349570</v>
      </c>
      <c r="F4057" s="4">
        <v>0.3923611111111111</v>
      </c>
      <c r="G4057" t="s">
        <v>318</v>
      </c>
      <c r="H4057" t="s">
        <v>51</v>
      </c>
      <c r="I4057" t="str">
        <f>CONCATENATE(Table4[[#This Row],[house_number]]," ",Table4[[#This Row],[street_name]], ", New York, NY")</f>
        <v>416-418 W 129th St, New York, NY</v>
      </c>
    </row>
    <row r="4058" spans="1:9" x14ac:dyDescent="0.25">
      <c r="A4058">
        <v>7097847736</v>
      </c>
      <c r="B4058" s="5">
        <v>41600</v>
      </c>
      <c r="C4058">
        <v>21</v>
      </c>
      <c r="D4058">
        <f>VLOOKUP(Table4[[#This Row],[violation_code]],Table2[[#All],[violation_code]:[category]],3,FALSE)</f>
        <v>1</v>
      </c>
      <c r="E4058">
        <v>349570</v>
      </c>
      <c r="F4058" s="4">
        <v>0.39166666666666666</v>
      </c>
      <c r="G4058">
        <v>416</v>
      </c>
      <c r="H4058" t="s">
        <v>51</v>
      </c>
      <c r="I4058" t="str">
        <f>CONCATENATE(Table4[[#This Row],[house_number]]," ",Table4[[#This Row],[street_name]], ", New York, NY")</f>
        <v>416 W 129th St, New York, NY</v>
      </c>
    </row>
    <row r="4059" spans="1:9" x14ac:dyDescent="0.25">
      <c r="A4059">
        <v>7097847712</v>
      </c>
      <c r="B4059" s="5">
        <v>41600</v>
      </c>
      <c r="C4059">
        <v>21</v>
      </c>
      <c r="D4059">
        <f>VLOOKUP(Table4[[#This Row],[violation_code]],Table2[[#All],[violation_code]:[category]],3,FALSE)</f>
        <v>1</v>
      </c>
      <c r="E4059">
        <v>349570</v>
      </c>
      <c r="F4059" s="4">
        <v>0.3888888888888889</v>
      </c>
      <c r="G4059">
        <v>400</v>
      </c>
      <c r="H4059" t="s">
        <v>79</v>
      </c>
      <c r="I4059" t="str">
        <f>CONCATENATE(Table4[[#This Row],[house_number]]," ",Table4[[#This Row],[street_name]], ", New York, NY")</f>
        <v>400 W 128th St, New York, NY</v>
      </c>
    </row>
    <row r="4060" spans="1:9" x14ac:dyDescent="0.25">
      <c r="A4060">
        <v>7097847700</v>
      </c>
      <c r="B4060" s="5">
        <v>41600</v>
      </c>
      <c r="C4060">
        <v>21</v>
      </c>
      <c r="D4060">
        <f>VLOOKUP(Table4[[#This Row],[violation_code]],Table2[[#All],[violation_code]:[category]],3,FALSE)</f>
        <v>1</v>
      </c>
      <c r="E4060">
        <v>349570</v>
      </c>
      <c r="F4060" s="4">
        <v>0.38750000000000001</v>
      </c>
      <c r="G4060">
        <v>25</v>
      </c>
      <c r="H4060" t="s">
        <v>78</v>
      </c>
      <c r="I4060" t="str">
        <f>CONCATENATE(Table4[[#This Row],[house_number]]," ",Table4[[#This Row],[street_name]], ", New York, NY")</f>
        <v>25 St Nicholas Ter, New York, NY</v>
      </c>
    </row>
    <row r="4061" spans="1:9" x14ac:dyDescent="0.25">
      <c r="A4061">
        <v>7097847694</v>
      </c>
      <c r="B4061" s="5">
        <v>41600</v>
      </c>
      <c r="C4061">
        <v>71</v>
      </c>
      <c r="D4061">
        <f>VLOOKUP(Table4[[#This Row],[violation_code]],Table2[[#All],[violation_code]:[category]],3,FALSE)</f>
        <v>5</v>
      </c>
      <c r="E4061">
        <v>349570</v>
      </c>
      <c r="F4061" s="4">
        <v>0.38680555555555557</v>
      </c>
      <c r="G4061">
        <v>35</v>
      </c>
      <c r="H4061" t="s">
        <v>78</v>
      </c>
      <c r="I4061" t="str">
        <f>CONCATENATE(Table4[[#This Row],[house_number]]," ",Table4[[#This Row],[street_name]], ", New York, NY")</f>
        <v>35 St Nicholas Ter, New York, NY</v>
      </c>
    </row>
    <row r="4062" spans="1:9" x14ac:dyDescent="0.25">
      <c r="A4062">
        <v>7097847682</v>
      </c>
      <c r="B4062" s="5">
        <v>41600</v>
      </c>
      <c r="C4062">
        <v>21</v>
      </c>
      <c r="D4062">
        <f>VLOOKUP(Table4[[#This Row],[violation_code]],Table2[[#All],[violation_code]:[category]],3,FALSE)</f>
        <v>1</v>
      </c>
      <c r="E4062">
        <v>349570</v>
      </c>
      <c r="F4062" s="4">
        <v>0.38541666666666669</v>
      </c>
      <c r="G4062">
        <v>35</v>
      </c>
      <c r="H4062" t="s">
        <v>78</v>
      </c>
      <c r="I4062" t="str">
        <f>CONCATENATE(Table4[[#This Row],[house_number]]," ",Table4[[#This Row],[street_name]], ", New York, NY")</f>
        <v>35 St Nicholas Ter, New York, NY</v>
      </c>
    </row>
    <row r="4063" spans="1:9" x14ac:dyDescent="0.25">
      <c r="A4063">
        <v>7097847670</v>
      </c>
      <c r="B4063" s="5">
        <v>41600</v>
      </c>
      <c r="C4063">
        <v>70</v>
      </c>
      <c r="D4063">
        <f>VLOOKUP(Table4[[#This Row],[violation_code]],Table2[[#All],[violation_code]:[category]],3,FALSE)</f>
        <v>5</v>
      </c>
      <c r="E4063">
        <v>349570</v>
      </c>
      <c r="F4063" s="4">
        <v>0.38194444444444442</v>
      </c>
      <c r="G4063">
        <v>408</v>
      </c>
      <c r="H4063" t="s">
        <v>23</v>
      </c>
      <c r="I4063" t="str">
        <f>CONCATENATE(Table4[[#This Row],[house_number]]," ",Table4[[#This Row],[street_name]], ", New York, NY")</f>
        <v>408 W 130th St, New York, NY</v>
      </c>
    </row>
    <row r="4064" spans="1:9" x14ac:dyDescent="0.25">
      <c r="A4064">
        <v>7097847610</v>
      </c>
      <c r="B4064" s="5">
        <v>41600</v>
      </c>
      <c r="C4064">
        <v>21</v>
      </c>
      <c r="D4064">
        <f>VLOOKUP(Table4[[#This Row],[violation_code]],Table2[[#All],[violation_code]:[category]],3,FALSE)</f>
        <v>1</v>
      </c>
      <c r="E4064">
        <v>349570</v>
      </c>
      <c r="F4064" s="4">
        <v>0.37013888888888885</v>
      </c>
      <c r="G4064">
        <v>204</v>
      </c>
      <c r="H4064" t="s">
        <v>77</v>
      </c>
      <c r="I4064" t="str">
        <f>CONCATENATE(Table4[[#This Row],[house_number]]," ",Table4[[#This Row],[street_name]], ", New York, NY")</f>
        <v>204 W 121st St, New York, NY</v>
      </c>
    </row>
    <row r="4065" spans="1:9" x14ac:dyDescent="0.25">
      <c r="A4065">
        <v>7097847591</v>
      </c>
      <c r="B4065" s="5">
        <v>41600</v>
      </c>
      <c r="C4065">
        <v>21</v>
      </c>
      <c r="D4065">
        <f>VLOOKUP(Table4[[#This Row],[violation_code]],Table2[[#All],[violation_code]:[category]],3,FALSE)</f>
        <v>1</v>
      </c>
      <c r="E4065">
        <v>349570</v>
      </c>
      <c r="F4065" s="4">
        <v>0.3666666666666667</v>
      </c>
      <c r="G4065">
        <v>144</v>
      </c>
      <c r="H4065" t="s">
        <v>77</v>
      </c>
      <c r="I4065" t="str">
        <f>CONCATENATE(Table4[[#This Row],[house_number]]," ",Table4[[#This Row],[street_name]], ", New York, NY")</f>
        <v>144 W 121st St, New York, NY</v>
      </c>
    </row>
    <row r="4066" spans="1:9" x14ac:dyDescent="0.25">
      <c r="A4066">
        <v>7097847578</v>
      </c>
      <c r="B4066" s="5">
        <v>41600</v>
      </c>
      <c r="C4066">
        <v>21</v>
      </c>
      <c r="D4066">
        <f>VLOOKUP(Table4[[#This Row],[violation_code]],Table2[[#All],[violation_code]:[category]],3,FALSE)</f>
        <v>1</v>
      </c>
      <c r="E4066">
        <v>349570</v>
      </c>
      <c r="F4066" s="4">
        <v>0.3611111111111111</v>
      </c>
      <c r="G4066">
        <v>232</v>
      </c>
      <c r="H4066" t="s">
        <v>45</v>
      </c>
      <c r="I4066" t="str">
        <f>CONCATENATE(Table4[[#This Row],[house_number]]," ",Table4[[#This Row],[street_name]], ", New York, NY")</f>
        <v>232 W 122nd St, New York, NY</v>
      </c>
    </row>
    <row r="4067" spans="1:9" x14ac:dyDescent="0.25">
      <c r="A4067">
        <v>7097847554</v>
      </c>
      <c r="B4067" s="5">
        <v>41600</v>
      </c>
      <c r="C4067">
        <v>40</v>
      </c>
      <c r="D4067">
        <f>VLOOKUP(Table4[[#This Row],[violation_code]],Table2[[#All],[violation_code]:[category]],3,FALSE)</f>
        <v>2</v>
      </c>
      <c r="E4067">
        <v>349570</v>
      </c>
      <c r="F4067" s="4">
        <v>0.34861111111111115</v>
      </c>
      <c r="G4067">
        <v>600</v>
      </c>
      <c r="H4067" t="s">
        <v>101</v>
      </c>
      <c r="I4067" t="str">
        <f>CONCATENATE(Table4[[#This Row],[house_number]]," ",Table4[[#This Row],[street_name]], ", New York, NY")</f>
        <v>600 W 146th St, New York, NY</v>
      </c>
    </row>
    <row r="4068" spans="1:9" x14ac:dyDescent="0.25">
      <c r="A4068">
        <v>7097847542</v>
      </c>
      <c r="B4068" s="5">
        <v>41600</v>
      </c>
      <c r="C4068">
        <v>21</v>
      </c>
      <c r="D4068">
        <f>VLOOKUP(Table4[[#This Row],[violation_code]],Table2[[#All],[violation_code]:[category]],3,FALSE)</f>
        <v>1</v>
      </c>
      <c r="E4068">
        <v>349570</v>
      </c>
      <c r="F4068" s="4">
        <v>0.34583333333333338</v>
      </c>
      <c r="G4068">
        <v>500</v>
      </c>
      <c r="H4068" t="s">
        <v>43</v>
      </c>
      <c r="I4068" t="str">
        <f>CONCATENATE(Table4[[#This Row],[house_number]]," ",Table4[[#This Row],[street_name]], ", New York, NY")</f>
        <v>500 W 150th St, New York, NY</v>
      </c>
    </row>
    <row r="4069" spans="1:9" x14ac:dyDescent="0.25">
      <c r="A4069">
        <v>7097847517</v>
      </c>
      <c r="B4069" s="5">
        <v>41600</v>
      </c>
      <c r="C4069">
        <v>21</v>
      </c>
      <c r="D4069">
        <f>VLOOKUP(Table4[[#This Row],[violation_code]],Table2[[#All],[violation_code]:[category]],3,FALSE)</f>
        <v>1</v>
      </c>
      <c r="E4069">
        <v>349570</v>
      </c>
      <c r="F4069" s="4">
        <v>0.34166666666666662</v>
      </c>
      <c r="G4069">
        <v>530</v>
      </c>
      <c r="H4069" t="s">
        <v>190</v>
      </c>
      <c r="I4069" t="str">
        <f>CONCATENATE(Table4[[#This Row],[house_number]]," ",Table4[[#This Row],[street_name]], ", New York, NY")</f>
        <v>530 W 152nd St, New York, NY</v>
      </c>
    </row>
    <row r="4070" spans="1:9" x14ac:dyDescent="0.25">
      <c r="A4070">
        <v>7097847505</v>
      </c>
      <c r="B4070" s="5">
        <v>41600</v>
      </c>
      <c r="C4070">
        <v>21</v>
      </c>
      <c r="D4070">
        <f>VLOOKUP(Table4[[#This Row],[violation_code]],Table2[[#All],[violation_code]:[category]],3,FALSE)</f>
        <v>1</v>
      </c>
      <c r="E4070">
        <v>349570</v>
      </c>
      <c r="F4070" s="4">
        <v>0.33749999999999997</v>
      </c>
      <c r="G4070">
        <v>554</v>
      </c>
      <c r="H4070" t="s">
        <v>55</v>
      </c>
      <c r="I4070" t="str">
        <f>CONCATENATE(Table4[[#This Row],[house_number]]," ",Table4[[#This Row],[street_name]], ", New York, NY")</f>
        <v>554 W 148th St, New York, NY</v>
      </c>
    </row>
    <row r="4071" spans="1:9" x14ac:dyDescent="0.25">
      <c r="A4071">
        <v>7097848212</v>
      </c>
      <c r="B4071" s="5">
        <v>41600</v>
      </c>
      <c r="C4071">
        <v>10</v>
      </c>
      <c r="D4071">
        <f>VLOOKUP(Table4[[#This Row],[violation_code]],Table2[[#All],[violation_code]:[category]],3,FALSE)</f>
        <v>2</v>
      </c>
      <c r="E4071">
        <v>349570</v>
      </c>
      <c r="F4071" s="4">
        <v>0.65347222222222223</v>
      </c>
      <c r="G4071">
        <v>2268</v>
      </c>
      <c r="H4071" t="s">
        <v>40</v>
      </c>
      <c r="I4071" t="str">
        <f>CONCATENATE(Table4[[#This Row],[house_number]]," ",Table4[[#This Row],[street_name]], ", New York, NY")</f>
        <v>2268 E 116th St, New York, NY</v>
      </c>
    </row>
    <row r="4072" spans="1:9" x14ac:dyDescent="0.25">
      <c r="A4072">
        <v>7097848169</v>
      </c>
      <c r="B4072" s="5">
        <v>41600</v>
      </c>
      <c r="C4072">
        <v>19</v>
      </c>
      <c r="D4072">
        <f>VLOOKUP(Table4[[#This Row],[violation_code]],Table2[[#All],[violation_code]:[category]],3,FALSE)</f>
        <v>2</v>
      </c>
      <c r="E4072">
        <v>349570</v>
      </c>
      <c r="F4072" s="4">
        <v>0.63611111111111118</v>
      </c>
      <c r="G4072">
        <v>1758</v>
      </c>
      <c r="H4072" t="s">
        <v>33</v>
      </c>
      <c r="I4072" t="str">
        <f>CONCATENATE(Table4[[#This Row],[house_number]]," ",Table4[[#This Row],[street_name]], ", New York, NY")</f>
        <v>1758 1st Ave, New York, NY</v>
      </c>
    </row>
    <row r="4073" spans="1:9" x14ac:dyDescent="0.25">
      <c r="A4073">
        <v>7097848157</v>
      </c>
      <c r="B4073" s="5">
        <v>41600</v>
      </c>
      <c r="C4073">
        <v>19</v>
      </c>
      <c r="D4073">
        <f>VLOOKUP(Table4[[#This Row],[violation_code]],Table2[[#All],[violation_code]:[category]],3,FALSE)</f>
        <v>2</v>
      </c>
      <c r="E4073">
        <v>349570</v>
      </c>
      <c r="F4073" s="4">
        <v>0.63402777777777775</v>
      </c>
      <c r="G4073">
        <v>1726</v>
      </c>
      <c r="H4073" t="s">
        <v>33</v>
      </c>
      <c r="I4073" t="str">
        <f>CONCATENATE(Table4[[#This Row],[house_number]]," ",Table4[[#This Row],[street_name]], ", New York, NY")</f>
        <v>1726 1st Ave, New York, NY</v>
      </c>
    </row>
    <row r="4074" spans="1:9" x14ac:dyDescent="0.25">
      <c r="A4074">
        <v>7097848145</v>
      </c>
      <c r="B4074" s="5">
        <v>41600</v>
      </c>
      <c r="C4074">
        <v>14</v>
      </c>
      <c r="D4074">
        <f>VLOOKUP(Table4[[#This Row],[violation_code]],Table2[[#All],[violation_code]:[category]],3,FALSE)</f>
        <v>2</v>
      </c>
      <c r="E4074">
        <v>349570</v>
      </c>
      <c r="F4074" s="4">
        <v>0.63124999999999998</v>
      </c>
      <c r="G4074">
        <v>1504</v>
      </c>
      <c r="H4074" t="s">
        <v>33</v>
      </c>
      <c r="I4074" t="str">
        <f>CONCATENATE(Table4[[#This Row],[house_number]]," ",Table4[[#This Row],[street_name]], ", New York, NY")</f>
        <v>1504 1st Ave, New York, NY</v>
      </c>
    </row>
    <row r="4075" spans="1:9" x14ac:dyDescent="0.25">
      <c r="A4075">
        <v>7097848133</v>
      </c>
      <c r="B4075" s="5">
        <v>41600</v>
      </c>
      <c r="C4075">
        <v>14</v>
      </c>
      <c r="D4075">
        <f>VLOOKUP(Table4[[#This Row],[violation_code]],Table2[[#All],[violation_code]:[category]],3,FALSE)</f>
        <v>2</v>
      </c>
      <c r="E4075">
        <v>349570</v>
      </c>
      <c r="F4075" s="4">
        <v>0.62986111111111109</v>
      </c>
      <c r="G4075">
        <v>1330</v>
      </c>
      <c r="H4075" t="s">
        <v>33</v>
      </c>
      <c r="I4075" t="str">
        <f>CONCATENATE(Table4[[#This Row],[house_number]]," ",Table4[[#This Row],[street_name]], ", New York, NY")</f>
        <v>1330 1st Ave, New York, NY</v>
      </c>
    </row>
    <row r="4076" spans="1:9" x14ac:dyDescent="0.25">
      <c r="A4076">
        <v>7097848110</v>
      </c>
      <c r="B4076" s="5">
        <v>41600</v>
      </c>
      <c r="C4076">
        <v>10</v>
      </c>
      <c r="D4076">
        <f>VLOOKUP(Table4[[#This Row],[violation_code]],Table2[[#All],[violation_code]:[category]],3,FALSE)</f>
        <v>2</v>
      </c>
      <c r="E4076">
        <v>349570</v>
      </c>
      <c r="F4076" s="4">
        <v>0.62569444444444444</v>
      </c>
      <c r="G4076">
        <v>1217</v>
      </c>
      <c r="H4076" t="s">
        <v>33</v>
      </c>
      <c r="I4076" t="str">
        <f>CONCATENATE(Table4[[#This Row],[house_number]]," ",Table4[[#This Row],[street_name]], ", New York, NY")</f>
        <v>1217 1st Ave, New York, NY</v>
      </c>
    </row>
    <row r="4077" spans="1:9" x14ac:dyDescent="0.25">
      <c r="A4077">
        <v>7097848078</v>
      </c>
      <c r="B4077" s="5">
        <v>41600</v>
      </c>
      <c r="C4077">
        <v>19</v>
      </c>
      <c r="D4077">
        <f>VLOOKUP(Table4[[#This Row],[violation_code]],Table2[[#All],[violation_code]:[category]],3,FALSE)</f>
        <v>2</v>
      </c>
      <c r="E4077">
        <v>349570</v>
      </c>
      <c r="F4077" s="4">
        <v>0.62083333333333335</v>
      </c>
      <c r="G4077">
        <v>1132</v>
      </c>
      <c r="H4077" t="s">
        <v>33</v>
      </c>
      <c r="I4077" t="str">
        <f>CONCATENATE(Table4[[#This Row],[house_number]]," ",Table4[[#This Row],[street_name]], ", New York, NY")</f>
        <v>1132 1st Ave, New York, NY</v>
      </c>
    </row>
    <row r="4078" spans="1:9" x14ac:dyDescent="0.25">
      <c r="A4078">
        <v>7097848054</v>
      </c>
      <c r="B4078" s="5">
        <v>41600</v>
      </c>
      <c r="C4078">
        <v>14</v>
      </c>
      <c r="D4078">
        <f>VLOOKUP(Table4[[#This Row],[violation_code]],Table2[[#All],[violation_code]:[category]],3,FALSE)</f>
        <v>2</v>
      </c>
      <c r="E4078">
        <v>349570</v>
      </c>
      <c r="F4078" s="4">
        <v>0.55833333333333335</v>
      </c>
      <c r="G4078">
        <v>1353</v>
      </c>
      <c r="H4078" t="s">
        <v>30</v>
      </c>
      <c r="I4078" t="str">
        <f>CONCATENATE(Table4[[#This Row],[house_number]]," ",Table4[[#This Row],[street_name]], ", New York, NY")</f>
        <v>1353 2nd Ave, New York, NY</v>
      </c>
    </row>
    <row r="4079" spans="1:9" x14ac:dyDescent="0.25">
      <c r="A4079">
        <v>7097848042</v>
      </c>
      <c r="B4079" s="5">
        <v>41600</v>
      </c>
      <c r="C4079">
        <v>46</v>
      </c>
      <c r="D4079">
        <f>VLOOKUP(Table4[[#This Row],[violation_code]],Table2[[#All],[violation_code]:[category]],3,FALSE)</f>
        <v>3</v>
      </c>
      <c r="E4079">
        <v>349570</v>
      </c>
      <c r="F4079" s="4">
        <v>0.54999999999999993</v>
      </c>
      <c r="G4079">
        <v>301</v>
      </c>
      <c r="H4079" t="s">
        <v>32</v>
      </c>
      <c r="I4079" t="str">
        <f>CONCATENATE(Table4[[#This Row],[house_number]]," ",Table4[[#This Row],[street_name]], ", New York, NY")</f>
        <v>301 E 102nd St, New York, NY</v>
      </c>
    </row>
    <row r="4080" spans="1:9" x14ac:dyDescent="0.25">
      <c r="A4080">
        <v>7097847979</v>
      </c>
      <c r="B4080" s="5">
        <v>41600</v>
      </c>
      <c r="C4080">
        <v>21</v>
      </c>
      <c r="D4080">
        <f>VLOOKUP(Table4[[#This Row],[violation_code]],Table2[[#All],[violation_code]:[category]],3,FALSE)</f>
        <v>1</v>
      </c>
      <c r="E4080">
        <v>349570</v>
      </c>
      <c r="F4080" s="4">
        <v>0.4861111111111111</v>
      </c>
      <c r="G4080">
        <v>306</v>
      </c>
      <c r="H4080" t="s">
        <v>38</v>
      </c>
      <c r="I4080" t="str">
        <f>CONCATENATE(Table4[[#This Row],[house_number]]," ",Table4[[#This Row],[street_name]], ", New York, NY")</f>
        <v>306 W 139th St, New York, NY</v>
      </c>
    </row>
    <row r="4081" spans="1:9" x14ac:dyDescent="0.25">
      <c r="A4081">
        <v>7097847943</v>
      </c>
      <c r="B4081" s="5">
        <v>41600</v>
      </c>
      <c r="C4081">
        <v>19</v>
      </c>
      <c r="D4081">
        <f>VLOOKUP(Table4[[#This Row],[violation_code]],Table2[[#All],[violation_code]:[category]],3,FALSE)</f>
        <v>2</v>
      </c>
      <c r="E4081">
        <v>349570</v>
      </c>
      <c r="F4081" s="4">
        <v>0.47569444444444442</v>
      </c>
      <c r="G4081">
        <v>2261</v>
      </c>
      <c r="H4081" t="s">
        <v>90</v>
      </c>
      <c r="I4081" t="str">
        <f>CONCATENATE(Table4[[#This Row],[house_number]]," ",Table4[[#This Row],[street_name]], ", New York, NY")</f>
        <v>2261 Adam Clayton Powell, New York, NY</v>
      </c>
    </row>
    <row r="4082" spans="1:9" x14ac:dyDescent="0.25">
      <c r="A4082">
        <v>7097847906</v>
      </c>
      <c r="B4082" s="5">
        <v>41600</v>
      </c>
      <c r="C4082">
        <v>21</v>
      </c>
      <c r="D4082">
        <f>VLOOKUP(Table4[[#This Row],[violation_code]],Table2[[#All],[violation_code]:[category]],3,FALSE)</f>
        <v>1</v>
      </c>
      <c r="E4082">
        <v>349570</v>
      </c>
      <c r="F4082" s="4">
        <v>0.46458333333333335</v>
      </c>
      <c r="G4082">
        <v>182</v>
      </c>
      <c r="H4082" t="s">
        <v>52</v>
      </c>
      <c r="I4082" t="str">
        <f>CONCATENATE(Table4[[#This Row],[house_number]]," ",Table4[[#This Row],[street_name]], ", New York, NY")</f>
        <v>182 Claremont Ave, New York, NY</v>
      </c>
    </row>
    <row r="4083" spans="1:9" x14ac:dyDescent="0.25">
      <c r="A4083">
        <v>7097847890</v>
      </c>
      <c r="B4083" s="5">
        <v>41600</v>
      </c>
      <c r="C4083">
        <v>19</v>
      </c>
      <c r="D4083">
        <f>VLOOKUP(Table4[[#This Row],[violation_code]],Table2[[#All],[violation_code]:[category]],3,FALSE)</f>
        <v>2</v>
      </c>
      <c r="E4083">
        <v>349570</v>
      </c>
      <c r="F4083" s="4">
        <v>0.46319444444444446</v>
      </c>
      <c r="G4083">
        <v>140</v>
      </c>
      <c r="H4083" t="s">
        <v>52</v>
      </c>
      <c r="I4083" t="str">
        <f>CONCATENATE(Table4[[#This Row],[house_number]]," ",Table4[[#This Row],[street_name]], ", New York, NY")</f>
        <v>140 Claremont Ave, New York, NY</v>
      </c>
    </row>
    <row r="4084" spans="1:9" x14ac:dyDescent="0.25">
      <c r="A4084">
        <v>7097847888</v>
      </c>
      <c r="B4084" s="5">
        <v>41600</v>
      </c>
      <c r="C4084">
        <v>19</v>
      </c>
      <c r="D4084">
        <f>VLOOKUP(Table4[[#This Row],[violation_code]],Table2[[#All],[violation_code]:[category]],3,FALSE)</f>
        <v>2</v>
      </c>
      <c r="E4084">
        <v>349570</v>
      </c>
      <c r="F4084" s="4">
        <v>0.43402777777777773</v>
      </c>
      <c r="G4084">
        <v>373</v>
      </c>
      <c r="H4084" t="s">
        <v>62</v>
      </c>
      <c r="I4084" t="str">
        <f>CONCATENATE(Table4[[#This Row],[house_number]]," ",Table4[[#This Row],[street_name]], ", New York, NY")</f>
        <v>373 Lenox Ave, New York, NY</v>
      </c>
    </row>
    <row r="4085" spans="1:9" x14ac:dyDescent="0.25">
      <c r="A4085">
        <v>7097847876</v>
      </c>
      <c r="B4085" s="5">
        <v>41600</v>
      </c>
      <c r="C4085">
        <v>19</v>
      </c>
      <c r="D4085">
        <f>VLOOKUP(Table4[[#This Row],[violation_code]],Table2[[#All],[violation_code]:[category]],3,FALSE)</f>
        <v>2</v>
      </c>
      <c r="E4085">
        <v>349570</v>
      </c>
      <c r="F4085" s="4">
        <v>0.42708333333333331</v>
      </c>
      <c r="G4085">
        <v>373</v>
      </c>
      <c r="H4085" t="s">
        <v>51</v>
      </c>
      <c r="I4085" t="str">
        <f>CONCATENATE(Table4[[#This Row],[house_number]]," ",Table4[[#This Row],[street_name]], ", New York, NY")</f>
        <v>373 W 129th St, New York, NY</v>
      </c>
    </row>
    <row r="4086" spans="1:9" x14ac:dyDescent="0.25">
      <c r="A4086">
        <v>7097847840</v>
      </c>
      <c r="B4086" s="5">
        <v>41600</v>
      </c>
      <c r="C4086">
        <v>19</v>
      </c>
      <c r="D4086">
        <f>VLOOKUP(Table4[[#This Row],[violation_code]],Table2[[#All],[violation_code]:[category]],3,FALSE)</f>
        <v>2</v>
      </c>
      <c r="E4086">
        <v>349570</v>
      </c>
      <c r="F4086" s="4">
        <v>0.41736111111111113</v>
      </c>
      <c r="G4086">
        <v>380</v>
      </c>
      <c r="H4086" t="s">
        <v>62</v>
      </c>
      <c r="I4086" t="str">
        <f>CONCATENATE(Table4[[#This Row],[house_number]]," ",Table4[[#This Row],[street_name]], ", New York, NY")</f>
        <v>380 Lenox Ave, New York, NY</v>
      </c>
    </row>
    <row r="4087" spans="1:9" x14ac:dyDescent="0.25">
      <c r="A4087">
        <v>7097847827</v>
      </c>
      <c r="B4087" s="5">
        <v>41600</v>
      </c>
      <c r="C4087">
        <v>21</v>
      </c>
      <c r="D4087">
        <f>VLOOKUP(Table4[[#This Row],[violation_code]],Table2[[#All],[violation_code]:[category]],3,FALSE)</f>
        <v>1</v>
      </c>
      <c r="E4087">
        <v>349570</v>
      </c>
      <c r="F4087" s="4">
        <v>0.40972222222222227</v>
      </c>
      <c r="G4087">
        <v>212</v>
      </c>
      <c r="H4087" t="s">
        <v>51</v>
      </c>
      <c r="I4087" t="str">
        <f>CONCATENATE(Table4[[#This Row],[house_number]]," ",Table4[[#This Row],[street_name]], ", New York, NY")</f>
        <v>212 W 129th St, New York, NY</v>
      </c>
    </row>
    <row r="4088" spans="1:9" x14ac:dyDescent="0.25">
      <c r="A4088">
        <v>7097847803</v>
      </c>
      <c r="B4088" s="5">
        <v>41600</v>
      </c>
      <c r="C4088">
        <v>21</v>
      </c>
      <c r="D4088">
        <f>VLOOKUP(Table4[[#This Row],[violation_code]],Table2[[#All],[violation_code]:[category]],3,FALSE)</f>
        <v>1</v>
      </c>
      <c r="E4088">
        <v>349570</v>
      </c>
      <c r="F4088" s="4">
        <v>0.40763888888888888</v>
      </c>
      <c r="G4088">
        <v>138</v>
      </c>
      <c r="H4088" t="s">
        <v>51</v>
      </c>
      <c r="I4088" t="str">
        <f>CONCATENATE(Table4[[#This Row],[house_number]]," ",Table4[[#This Row],[street_name]], ", New York, NY")</f>
        <v>138 W 129th St, New York, NY</v>
      </c>
    </row>
    <row r="4089" spans="1:9" x14ac:dyDescent="0.25">
      <c r="A4089">
        <v>7097847785</v>
      </c>
      <c r="B4089" s="5">
        <v>41600</v>
      </c>
      <c r="C4089">
        <v>21</v>
      </c>
      <c r="D4089">
        <f>VLOOKUP(Table4[[#This Row],[violation_code]],Table2[[#All],[violation_code]:[category]],3,FALSE)</f>
        <v>1</v>
      </c>
      <c r="E4089">
        <v>349570</v>
      </c>
      <c r="F4089" s="4">
        <v>0.40416666666666662</v>
      </c>
      <c r="G4089">
        <v>250</v>
      </c>
      <c r="H4089" t="s">
        <v>22</v>
      </c>
      <c r="I4089" t="str">
        <f>CONCATENATE(Table4[[#This Row],[house_number]]," ",Table4[[#This Row],[street_name]], ", New York, NY")</f>
        <v>250 W 131st St, New York, NY</v>
      </c>
    </row>
    <row r="4090" spans="1:9" x14ac:dyDescent="0.25">
      <c r="A4090">
        <v>7097847773</v>
      </c>
      <c r="B4090" s="5">
        <v>41600</v>
      </c>
      <c r="C4090">
        <v>21</v>
      </c>
      <c r="D4090">
        <f>VLOOKUP(Table4[[#This Row],[violation_code]],Table2[[#All],[violation_code]:[category]],3,FALSE)</f>
        <v>1</v>
      </c>
      <c r="E4090">
        <v>349570</v>
      </c>
      <c r="F4090" s="4">
        <v>0.40277777777777773</v>
      </c>
      <c r="G4090">
        <v>237</v>
      </c>
      <c r="H4090" t="s">
        <v>22</v>
      </c>
      <c r="I4090" t="str">
        <f>CONCATENATE(Table4[[#This Row],[house_number]]," ",Table4[[#This Row],[street_name]], ", New York, NY")</f>
        <v>237 W 131st St, New York, NY</v>
      </c>
    </row>
    <row r="4091" spans="1:9" x14ac:dyDescent="0.25">
      <c r="A4091">
        <v>7097847761</v>
      </c>
      <c r="B4091" s="5">
        <v>41600</v>
      </c>
      <c r="C4091">
        <v>21</v>
      </c>
      <c r="D4091">
        <f>VLOOKUP(Table4[[#This Row],[violation_code]],Table2[[#All],[violation_code]:[category]],3,FALSE)</f>
        <v>1</v>
      </c>
      <c r="E4091">
        <v>349570</v>
      </c>
      <c r="F4091" s="4">
        <v>0.40138888888888885</v>
      </c>
      <c r="G4091">
        <v>220</v>
      </c>
      <c r="H4091" t="s">
        <v>22</v>
      </c>
      <c r="I4091" t="str">
        <f>CONCATENATE(Table4[[#This Row],[house_number]]," ",Table4[[#This Row],[street_name]], ", New York, NY")</f>
        <v>220 W 131st St, New York, NY</v>
      </c>
    </row>
    <row r="4092" spans="1:9" x14ac:dyDescent="0.25">
      <c r="A4092">
        <v>7097847724</v>
      </c>
      <c r="B4092" s="5">
        <v>41600</v>
      </c>
      <c r="C4092">
        <v>46</v>
      </c>
      <c r="D4092">
        <f>VLOOKUP(Table4[[#This Row],[violation_code]],Table2[[#All],[violation_code]:[category]],3,FALSE)</f>
        <v>3</v>
      </c>
      <c r="E4092">
        <v>349570</v>
      </c>
      <c r="F4092" s="4">
        <v>0.39027777777777778</v>
      </c>
      <c r="G4092">
        <v>419</v>
      </c>
      <c r="H4092" t="s">
        <v>51</v>
      </c>
      <c r="I4092" t="str">
        <f>CONCATENATE(Table4[[#This Row],[house_number]]," ",Table4[[#This Row],[street_name]], ", New York, NY")</f>
        <v>419 W 129th St, New York, NY</v>
      </c>
    </row>
    <row r="4093" spans="1:9" x14ac:dyDescent="0.25">
      <c r="A4093">
        <v>7097847669</v>
      </c>
      <c r="B4093" s="5">
        <v>41600</v>
      </c>
      <c r="C4093">
        <v>21</v>
      </c>
      <c r="D4093">
        <f>VLOOKUP(Table4[[#This Row],[violation_code]],Table2[[#All],[violation_code]:[category]],3,FALSE)</f>
        <v>1</v>
      </c>
      <c r="E4093">
        <v>349570</v>
      </c>
      <c r="F4093" s="4">
        <v>0.38125000000000003</v>
      </c>
      <c r="G4093">
        <v>408</v>
      </c>
      <c r="H4093" t="s">
        <v>23</v>
      </c>
      <c r="I4093" t="str">
        <f>CONCATENATE(Table4[[#This Row],[house_number]]," ",Table4[[#This Row],[street_name]], ", New York, NY")</f>
        <v>408 W 130th St, New York, NY</v>
      </c>
    </row>
    <row r="4094" spans="1:9" x14ac:dyDescent="0.25">
      <c r="A4094">
        <v>7097847657</v>
      </c>
      <c r="B4094" s="5">
        <v>41600</v>
      </c>
      <c r="C4094">
        <v>21</v>
      </c>
      <c r="D4094">
        <f>VLOOKUP(Table4[[#This Row],[violation_code]],Table2[[#All],[violation_code]:[category]],3,FALSE)</f>
        <v>1</v>
      </c>
      <c r="E4094">
        <v>349570</v>
      </c>
      <c r="F4094" s="4">
        <v>0.37986111111111115</v>
      </c>
      <c r="G4094">
        <v>408</v>
      </c>
      <c r="H4094" t="s">
        <v>23</v>
      </c>
      <c r="I4094" t="str">
        <f>CONCATENATE(Table4[[#This Row],[house_number]]," ",Table4[[#This Row],[street_name]], ", New York, NY")</f>
        <v>408 W 130th St, New York, NY</v>
      </c>
    </row>
    <row r="4095" spans="1:9" x14ac:dyDescent="0.25">
      <c r="A4095">
        <v>7097847645</v>
      </c>
      <c r="B4095" s="5">
        <v>41600</v>
      </c>
      <c r="C4095">
        <v>21</v>
      </c>
      <c r="D4095">
        <f>VLOOKUP(Table4[[#This Row],[violation_code]],Table2[[#All],[violation_code]:[category]],3,FALSE)</f>
        <v>1</v>
      </c>
      <c r="E4095">
        <v>349570</v>
      </c>
      <c r="F4095" s="4">
        <v>0.37291666666666662</v>
      </c>
      <c r="G4095">
        <v>363</v>
      </c>
      <c r="H4095" t="s">
        <v>77</v>
      </c>
      <c r="I4095" t="str">
        <f>CONCATENATE(Table4[[#This Row],[house_number]]," ",Table4[[#This Row],[street_name]], ", New York, NY")</f>
        <v>363 W 121st St, New York, NY</v>
      </c>
    </row>
    <row r="4096" spans="1:9" x14ac:dyDescent="0.25">
      <c r="A4096">
        <v>7097847633</v>
      </c>
      <c r="B4096" s="5">
        <v>41600</v>
      </c>
      <c r="C4096">
        <v>21</v>
      </c>
      <c r="D4096">
        <f>VLOOKUP(Table4[[#This Row],[violation_code]],Table2[[#All],[violation_code]:[category]],3,FALSE)</f>
        <v>1</v>
      </c>
      <c r="E4096">
        <v>349570</v>
      </c>
      <c r="F4096" s="4">
        <v>0.37152777777777773</v>
      </c>
      <c r="G4096">
        <v>206</v>
      </c>
      <c r="H4096" t="s">
        <v>77</v>
      </c>
      <c r="I4096" t="str">
        <f>CONCATENATE(Table4[[#This Row],[house_number]]," ",Table4[[#This Row],[street_name]], ", New York, NY")</f>
        <v>206 W 121st St, New York, NY</v>
      </c>
    </row>
    <row r="4097" spans="1:9" x14ac:dyDescent="0.25">
      <c r="A4097">
        <v>7097847621</v>
      </c>
      <c r="B4097" s="5">
        <v>41600</v>
      </c>
      <c r="C4097">
        <v>21</v>
      </c>
      <c r="D4097">
        <f>VLOOKUP(Table4[[#This Row],[violation_code]],Table2[[#All],[violation_code]:[category]],3,FALSE)</f>
        <v>1</v>
      </c>
      <c r="E4097">
        <v>349570</v>
      </c>
      <c r="F4097" s="4">
        <v>0.37152777777777773</v>
      </c>
      <c r="G4097">
        <v>206</v>
      </c>
      <c r="H4097" t="s">
        <v>77</v>
      </c>
      <c r="I4097" t="str">
        <f>CONCATENATE(Table4[[#This Row],[house_number]]," ",Table4[[#This Row],[street_name]], ", New York, NY")</f>
        <v>206 W 121st St, New York, NY</v>
      </c>
    </row>
    <row r="4098" spans="1:9" x14ac:dyDescent="0.25">
      <c r="A4098">
        <v>7097847608</v>
      </c>
      <c r="B4098" s="5">
        <v>41600</v>
      </c>
      <c r="C4098">
        <v>21</v>
      </c>
      <c r="D4098">
        <f>VLOOKUP(Table4[[#This Row],[violation_code]],Table2[[#All],[violation_code]:[category]],3,FALSE)</f>
        <v>1</v>
      </c>
      <c r="E4098">
        <v>349570</v>
      </c>
      <c r="F4098" s="4">
        <v>0.36805555555555558</v>
      </c>
      <c r="G4098">
        <v>154</v>
      </c>
      <c r="H4098" t="s">
        <v>77</v>
      </c>
      <c r="I4098" t="str">
        <f>CONCATENATE(Table4[[#This Row],[house_number]]," ",Table4[[#This Row],[street_name]], ", New York, NY")</f>
        <v>154 W 121st St, New York, NY</v>
      </c>
    </row>
    <row r="4099" spans="1:9" x14ac:dyDescent="0.25">
      <c r="A4099">
        <v>7097847580</v>
      </c>
      <c r="B4099" s="5">
        <v>41600</v>
      </c>
      <c r="C4099">
        <v>21</v>
      </c>
      <c r="D4099">
        <f>VLOOKUP(Table4[[#This Row],[violation_code]],Table2[[#All],[violation_code]:[category]],3,FALSE)</f>
        <v>1</v>
      </c>
      <c r="E4099">
        <v>349570</v>
      </c>
      <c r="F4099" s="4">
        <v>0.36458333333333331</v>
      </c>
      <c r="G4099">
        <v>1</v>
      </c>
      <c r="H4099" t="s">
        <v>77</v>
      </c>
      <c r="I4099" t="str">
        <f>CONCATENATE(Table4[[#This Row],[house_number]]," ",Table4[[#This Row],[street_name]], ", New York, NY")</f>
        <v>1 W 121st St, New York, NY</v>
      </c>
    </row>
    <row r="4100" spans="1:9" x14ac:dyDescent="0.25">
      <c r="A4100">
        <v>7097847566</v>
      </c>
      <c r="B4100" s="5">
        <v>41600</v>
      </c>
      <c r="C4100">
        <v>21</v>
      </c>
      <c r="D4100">
        <f>VLOOKUP(Table4[[#This Row],[violation_code]],Table2[[#All],[violation_code]:[category]],3,FALSE)</f>
        <v>1</v>
      </c>
      <c r="E4100">
        <v>349570</v>
      </c>
      <c r="F4100" s="4">
        <v>0.35833333333333334</v>
      </c>
      <c r="G4100">
        <v>262</v>
      </c>
      <c r="H4100" t="s">
        <v>45</v>
      </c>
      <c r="I4100" t="str">
        <f>CONCATENATE(Table4[[#This Row],[house_number]]," ",Table4[[#This Row],[street_name]], ", New York, NY")</f>
        <v>262 W 122nd St, New York, NY</v>
      </c>
    </row>
    <row r="4101" spans="1:9" x14ac:dyDescent="0.25">
      <c r="A4101">
        <v>7097847530</v>
      </c>
      <c r="B4101" s="5">
        <v>41600</v>
      </c>
      <c r="C4101">
        <v>21</v>
      </c>
      <c r="D4101">
        <f>VLOOKUP(Table4[[#This Row],[violation_code]],Table2[[#All],[violation_code]:[category]],3,FALSE)</f>
        <v>1</v>
      </c>
      <c r="E4101">
        <v>349570</v>
      </c>
      <c r="F4101" s="4">
        <v>0.34375</v>
      </c>
      <c r="G4101">
        <v>502</v>
      </c>
      <c r="H4101" t="s">
        <v>190</v>
      </c>
      <c r="I4101" t="str">
        <f>CONCATENATE(Table4[[#This Row],[house_number]]," ",Table4[[#This Row],[street_name]], ", New York, NY")</f>
        <v>502 W 152nd St, New York, NY</v>
      </c>
    </row>
    <row r="4102" spans="1:9" x14ac:dyDescent="0.25">
      <c r="A4102">
        <v>7097847529</v>
      </c>
      <c r="B4102" s="5">
        <v>41600</v>
      </c>
      <c r="C4102">
        <v>21</v>
      </c>
      <c r="D4102">
        <f>VLOOKUP(Table4[[#This Row],[violation_code]],Table2[[#All],[violation_code]:[category]],3,FALSE)</f>
        <v>1</v>
      </c>
      <c r="E4102">
        <v>349570</v>
      </c>
      <c r="F4102" s="4">
        <v>0.34236111111111112</v>
      </c>
      <c r="G4102" t="s">
        <v>319</v>
      </c>
      <c r="H4102" t="s">
        <v>190</v>
      </c>
      <c r="I4102" t="str">
        <f>CONCATENATE(Table4[[#This Row],[house_number]]," ",Table4[[#This Row],[street_name]], ", New York, NY")</f>
        <v>518-520 W 152nd St, New York, NY</v>
      </c>
    </row>
    <row r="4103" spans="1:9" x14ac:dyDescent="0.25">
      <c r="A4103">
        <v>7097847499</v>
      </c>
      <c r="B4103" s="5">
        <v>41600</v>
      </c>
      <c r="C4103">
        <v>21</v>
      </c>
      <c r="D4103">
        <f>VLOOKUP(Table4[[#This Row],[violation_code]],Table2[[#All],[violation_code]:[category]],3,FALSE)</f>
        <v>1</v>
      </c>
      <c r="E4103">
        <v>349570</v>
      </c>
      <c r="F4103" s="4">
        <v>0.32361111111111113</v>
      </c>
      <c r="G4103">
        <v>2606</v>
      </c>
      <c r="H4103" t="s">
        <v>17</v>
      </c>
      <c r="I4103" t="str">
        <f>CONCATENATE(Table4[[#This Row],[house_number]]," ",Table4[[#This Row],[street_name]], ", New York, NY")</f>
        <v>2606 Broadway, New York, NY</v>
      </c>
    </row>
    <row r="4104" spans="1:9" x14ac:dyDescent="0.25">
      <c r="A4104">
        <v>7097847475</v>
      </c>
      <c r="B4104" s="5">
        <v>41600</v>
      </c>
      <c r="C4104">
        <v>21</v>
      </c>
      <c r="D4104">
        <f>VLOOKUP(Table4[[#This Row],[violation_code]],Table2[[#All],[violation_code]:[category]],3,FALSE)</f>
        <v>1</v>
      </c>
      <c r="E4104">
        <v>349570</v>
      </c>
      <c r="F4104" s="4">
        <v>0.32083333333333336</v>
      </c>
      <c r="G4104">
        <v>2488</v>
      </c>
      <c r="H4104" t="s">
        <v>17</v>
      </c>
      <c r="I4104" t="str">
        <f>CONCATENATE(Table4[[#This Row],[house_number]]," ",Table4[[#This Row],[street_name]], ", New York, NY")</f>
        <v>2488 Broadway, New York, NY</v>
      </c>
    </row>
    <row r="4105" spans="1:9" x14ac:dyDescent="0.25">
      <c r="A4105">
        <v>7097847438</v>
      </c>
      <c r="B4105" s="5">
        <v>41600</v>
      </c>
      <c r="C4105">
        <v>38</v>
      </c>
      <c r="D4105">
        <f>VLOOKUP(Table4[[#This Row],[violation_code]],Table2[[#All],[violation_code]:[category]],3,FALSE)</f>
        <v>5</v>
      </c>
      <c r="E4105">
        <v>349570</v>
      </c>
      <c r="F4105" s="4">
        <v>0.29930555555555555</v>
      </c>
      <c r="G4105">
        <v>730</v>
      </c>
      <c r="H4105" t="s">
        <v>14</v>
      </c>
      <c r="I4105" t="str">
        <f>CONCATENATE(Table4[[#This Row],[house_number]]," ",Table4[[#This Row],[street_name]], ", New York, NY")</f>
        <v>730 Columbus Ave, New York, NY</v>
      </c>
    </row>
    <row r="4106" spans="1:9" x14ac:dyDescent="0.25">
      <c r="A4106">
        <v>7097847384</v>
      </c>
      <c r="B4106" s="5">
        <v>41600</v>
      </c>
      <c r="C4106">
        <v>10</v>
      </c>
      <c r="D4106">
        <f>VLOOKUP(Table4[[#This Row],[violation_code]],Table2[[#All],[violation_code]:[category]],3,FALSE)</f>
        <v>2</v>
      </c>
      <c r="E4106">
        <v>349570</v>
      </c>
      <c r="F4106" s="4">
        <v>0.2902777777777778</v>
      </c>
      <c r="G4106">
        <v>901</v>
      </c>
      <c r="H4106" t="s">
        <v>14</v>
      </c>
      <c r="I4106" t="str">
        <f>CONCATENATE(Table4[[#This Row],[house_number]]," ",Table4[[#This Row],[street_name]], ", New York, NY")</f>
        <v>901 Columbus Ave, New York, NY</v>
      </c>
    </row>
    <row r="4107" spans="1:9" x14ac:dyDescent="0.25">
      <c r="A4107">
        <v>7097847360</v>
      </c>
      <c r="B4107" s="5">
        <v>41600</v>
      </c>
      <c r="C4107">
        <v>40</v>
      </c>
      <c r="D4107">
        <f>VLOOKUP(Table4[[#This Row],[violation_code]],Table2[[#All],[violation_code]:[category]],3,FALSE)</f>
        <v>2</v>
      </c>
      <c r="E4107">
        <v>349570</v>
      </c>
      <c r="F4107" s="4">
        <v>0.2388888888888889</v>
      </c>
      <c r="G4107">
        <v>2647</v>
      </c>
      <c r="H4107" t="s">
        <v>17</v>
      </c>
      <c r="I4107" t="str">
        <f>CONCATENATE(Table4[[#This Row],[house_number]]," ",Table4[[#This Row],[street_name]], ", New York, NY")</f>
        <v>2647 Broadway, New York, NY</v>
      </c>
    </row>
    <row r="4108" spans="1:9" x14ac:dyDescent="0.25">
      <c r="A4108">
        <v>7097848686</v>
      </c>
      <c r="B4108" s="5">
        <v>41601</v>
      </c>
      <c r="C4108">
        <v>46</v>
      </c>
      <c r="D4108">
        <f>VLOOKUP(Table4[[#This Row],[violation_code]],Table2[[#All],[violation_code]:[category]],3,FALSE)</f>
        <v>3</v>
      </c>
      <c r="E4108">
        <v>349570</v>
      </c>
      <c r="F4108" s="4">
        <v>0.51111111111111118</v>
      </c>
      <c r="G4108">
        <v>3646</v>
      </c>
      <c r="H4108" t="s">
        <v>17</v>
      </c>
      <c r="I4108" t="str">
        <f>CONCATENATE(Table4[[#This Row],[house_number]]," ",Table4[[#This Row],[street_name]], ", New York, NY")</f>
        <v>3646 Broadway, New York, NY</v>
      </c>
    </row>
    <row r="4109" spans="1:9" x14ac:dyDescent="0.25">
      <c r="A4109">
        <v>7097848662</v>
      </c>
      <c r="B4109" s="5">
        <v>41601</v>
      </c>
      <c r="C4109">
        <v>46</v>
      </c>
      <c r="D4109">
        <f>VLOOKUP(Table4[[#This Row],[violation_code]],Table2[[#All],[violation_code]:[category]],3,FALSE)</f>
        <v>3</v>
      </c>
      <c r="E4109">
        <v>349570</v>
      </c>
      <c r="F4109" s="4">
        <v>0.48472222222222222</v>
      </c>
      <c r="G4109">
        <v>232</v>
      </c>
      <c r="H4109" t="s">
        <v>168</v>
      </c>
      <c r="I4109" t="str">
        <f>CONCATENATE(Table4[[#This Row],[house_number]]," ",Table4[[#This Row],[street_name]], ", New York, NY")</f>
        <v>232 Sherman Ave, New York, NY</v>
      </c>
    </row>
    <row r="4110" spans="1:9" x14ac:dyDescent="0.25">
      <c r="A4110">
        <v>7097848650</v>
      </c>
      <c r="B4110" s="5">
        <v>41601</v>
      </c>
      <c r="C4110">
        <v>20</v>
      </c>
      <c r="D4110">
        <f>VLOOKUP(Table4[[#This Row],[violation_code]],Table2[[#All],[violation_code]:[category]],3,FALSE)</f>
        <v>2</v>
      </c>
      <c r="E4110">
        <v>349570</v>
      </c>
      <c r="F4110" s="4">
        <v>0.42499999999999999</v>
      </c>
      <c r="G4110">
        <v>1</v>
      </c>
      <c r="H4110" t="s">
        <v>147</v>
      </c>
      <c r="I4110" t="str">
        <f>CONCATENATE(Table4[[#This Row],[house_number]]," ",Table4[[#This Row],[street_name]], ", New York, NY")</f>
        <v>1 Nagle Ave, New York, NY</v>
      </c>
    </row>
    <row r="4111" spans="1:9" x14ac:dyDescent="0.25">
      <c r="A4111">
        <v>7097848637</v>
      </c>
      <c r="B4111" s="5">
        <v>41601</v>
      </c>
      <c r="C4111">
        <v>19</v>
      </c>
      <c r="D4111">
        <f>VLOOKUP(Table4[[#This Row],[violation_code]],Table2[[#All],[violation_code]:[category]],3,FALSE)</f>
        <v>2</v>
      </c>
      <c r="E4111">
        <v>349570</v>
      </c>
      <c r="F4111" s="4">
        <v>0.41250000000000003</v>
      </c>
      <c r="G4111">
        <v>3835</v>
      </c>
      <c r="H4111" t="s">
        <v>17</v>
      </c>
      <c r="I4111" t="str">
        <f>CONCATENATE(Table4[[#This Row],[house_number]]," ",Table4[[#This Row],[street_name]], ", New York, NY")</f>
        <v>3835 Broadway, New York, NY</v>
      </c>
    </row>
    <row r="4112" spans="1:9" x14ac:dyDescent="0.25">
      <c r="A4112">
        <v>7097848595</v>
      </c>
      <c r="B4112" s="5">
        <v>41601</v>
      </c>
      <c r="C4112">
        <v>21</v>
      </c>
      <c r="D4112">
        <f>VLOOKUP(Table4[[#This Row],[violation_code]],Table2[[#All],[violation_code]:[category]],3,FALSE)</f>
        <v>1</v>
      </c>
      <c r="E4112">
        <v>349570</v>
      </c>
      <c r="F4112" s="4">
        <v>0.3666666666666667</v>
      </c>
      <c r="G4112">
        <v>983</v>
      </c>
      <c r="H4112" t="s">
        <v>16</v>
      </c>
      <c r="I4112" t="str">
        <f>CONCATENATE(Table4[[#This Row],[house_number]]," ",Table4[[#This Row],[street_name]], ", New York, NY")</f>
        <v>983 Amsterdam Ave, New York, NY</v>
      </c>
    </row>
    <row r="4113" spans="1:9" x14ac:dyDescent="0.25">
      <c r="A4113">
        <v>7097848583</v>
      </c>
      <c r="B4113" s="5">
        <v>41601</v>
      </c>
      <c r="C4113">
        <v>21</v>
      </c>
      <c r="D4113">
        <f>VLOOKUP(Table4[[#This Row],[violation_code]],Table2[[#All],[violation_code]:[category]],3,FALSE)</f>
        <v>1</v>
      </c>
      <c r="E4113">
        <v>349570</v>
      </c>
      <c r="F4113" s="4">
        <v>0.3659722222222222</v>
      </c>
      <c r="G4113">
        <v>983</v>
      </c>
      <c r="H4113" t="s">
        <v>16</v>
      </c>
      <c r="I4113" t="str">
        <f>CONCATENATE(Table4[[#This Row],[house_number]]," ",Table4[[#This Row],[street_name]], ", New York, NY")</f>
        <v>983 Amsterdam Ave, New York, NY</v>
      </c>
    </row>
    <row r="4114" spans="1:9" x14ac:dyDescent="0.25">
      <c r="A4114">
        <v>7097848571</v>
      </c>
      <c r="B4114" s="5">
        <v>41601</v>
      </c>
      <c r="C4114">
        <v>21</v>
      </c>
      <c r="D4114">
        <f>VLOOKUP(Table4[[#This Row],[violation_code]],Table2[[#All],[violation_code]:[category]],3,FALSE)</f>
        <v>1</v>
      </c>
      <c r="E4114">
        <v>349570</v>
      </c>
      <c r="F4114" s="4">
        <v>0.3659722222222222</v>
      </c>
      <c r="G4114">
        <v>983</v>
      </c>
      <c r="H4114" t="s">
        <v>16</v>
      </c>
      <c r="I4114" t="str">
        <f>CONCATENATE(Table4[[#This Row],[house_number]]," ",Table4[[#This Row],[street_name]], ", New York, NY")</f>
        <v>983 Amsterdam Ave, New York, NY</v>
      </c>
    </row>
    <row r="4115" spans="1:9" x14ac:dyDescent="0.25">
      <c r="A4115">
        <v>7097848560</v>
      </c>
      <c r="B4115" s="5">
        <v>41601</v>
      </c>
      <c r="C4115">
        <v>21</v>
      </c>
      <c r="D4115">
        <f>VLOOKUP(Table4[[#This Row],[violation_code]],Table2[[#All],[violation_code]:[category]],3,FALSE)</f>
        <v>1</v>
      </c>
      <c r="E4115">
        <v>349570</v>
      </c>
      <c r="F4115" s="4">
        <v>0.36458333333333331</v>
      </c>
      <c r="G4115" t="s">
        <v>183</v>
      </c>
      <c r="H4115" t="s">
        <v>16</v>
      </c>
      <c r="I4115" t="str">
        <f>CONCATENATE(Table4[[#This Row],[house_number]]," ",Table4[[#This Row],[street_name]], ", New York, NY")</f>
        <v>868-870 Amsterdam Ave, New York, NY</v>
      </c>
    </row>
    <row r="4116" spans="1:9" x14ac:dyDescent="0.25">
      <c r="A4116">
        <v>7097848558</v>
      </c>
      <c r="B4116" s="5">
        <v>41601</v>
      </c>
      <c r="C4116">
        <v>21</v>
      </c>
      <c r="D4116">
        <f>VLOOKUP(Table4[[#This Row],[violation_code]],Table2[[#All],[violation_code]:[category]],3,FALSE)</f>
        <v>1</v>
      </c>
      <c r="E4116">
        <v>349570</v>
      </c>
      <c r="F4116" s="4">
        <v>0.36388888888888887</v>
      </c>
      <c r="G4116" t="s">
        <v>183</v>
      </c>
      <c r="H4116" t="s">
        <v>16</v>
      </c>
      <c r="I4116" t="str">
        <f>CONCATENATE(Table4[[#This Row],[house_number]]," ",Table4[[#This Row],[street_name]], ", New York, NY")</f>
        <v>868-870 Amsterdam Ave, New York, NY</v>
      </c>
    </row>
    <row r="4117" spans="1:9" x14ac:dyDescent="0.25">
      <c r="A4117">
        <v>7097848546</v>
      </c>
      <c r="B4117" s="5">
        <v>41601</v>
      </c>
      <c r="C4117">
        <v>21</v>
      </c>
      <c r="D4117">
        <f>VLOOKUP(Table4[[#This Row],[violation_code]],Table2[[#All],[violation_code]:[category]],3,FALSE)</f>
        <v>1</v>
      </c>
      <c r="E4117">
        <v>349570</v>
      </c>
      <c r="F4117" s="4">
        <v>0.36249999999999999</v>
      </c>
      <c r="G4117" t="s">
        <v>320</v>
      </c>
      <c r="H4117" t="s">
        <v>16</v>
      </c>
      <c r="I4117" t="str">
        <f>CONCATENATE(Table4[[#This Row],[house_number]]," ",Table4[[#This Row],[street_name]], ", New York, NY")</f>
        <v>830-832 Amsterdam Ave, New York, NY</v>
      </c>
    </row>
    <row r="4118" spans="1:9" x14ac:dyDescent="0.25">
      <c r="A4118">
        <v>7097848522</v>
      </c>
      <c r="B4118" s="5">
        <v>41601</v>
      </c>
      <c r="C4118">
        <v>21</v>
      </c>
      <c r="D4118">
        <f>VLOOKUP(Table4[[#This Row],[violation_code]],Table2[[#All],[violation_code]:[category]],3,FALSE)</f>
        <v>1</v>
      </c>
      <c r="E4118">
        <v>349570</v>
      </c>
      <c r="F4118" s="4">
        <v>0.3611111111111111</v>
      </c>
      <c r="G4118" t="s">
        <v>320</v>
      </c>
      <c r="H4118" t="s">
        <v>16</v>
      </c>
      <c r="I4118" t="str">
        <f>CONCATENATE(Table4[[#This Row],[house_number]]," ",Table4[[#This Row],[street_name]], ", New York, NY")</f>
        <v>830-832 Amsterdam Ave, New York, NY</v>
      </c>
    </row>
    <row r="4119" spans="1:9" x14ac:dyDescent="0.25">
      <c r="A4119">
        <v>7097848510</v>
      </c>
      <c r="B4119" s="5">
        <v>41601</v>
      </c>
      <c r="C4119">
        <v>21</v>
      </c>
      <c r="D4119">
        <f>VLOOKUP(Table4[[#This Row],[violation_code]],Table2[[#All],[violation_code]:[category]],3,FALSE)</f>
        <v>1</v>
      </c>
      <c r="E4119">
        <v>349570</v>
      </c>
      <c r="F4119" s="4">
        <v>0.35972222222222222</v>
      </c>
      <c r="G4119">
        <v>801</v>
      </c>
      <c r="H4119" t="s">
        <v>16</v>
      </c>
      <c r="I4119" t="str">
        <f>CONCATENATE(Table4[[#This Row],[house_number]]," ",Table4[[#This Row],[street_name]], ", New York, NY")</f>
        <v>801 Amsterdam Ave, New York, NY</v>
      </c>
    </row>
    <row r="4120" spans="1:9" x14ac:dyDescent="0.25">
      <c r="A4120">
        <v>7097848480</v>
      </c>
      <c r="B4120" s="5">
        <v>41601</v>
      </c>
      <c r="C4120">
        <v>21</v>
      </c>
      <c r="D4120">
        <f>VLOOKUP(Table4[[#This Row],[violation_code]],Table2[[#All],[violation_code]:[category]],3,FALSE)</f>
        <v>1</v>
      </c>
      <c r="E4120">
        <v>349570</v>
      </c>
      <c r="F4120" s="4">
        <v>0.35000000000000003</v>
      </c>
      <c r="G4120">
        <v>20</v>
      </c>
      <c r="H4120" t="s">
        <v>119</v>
      </c>
      <c r="I4120" t="str">
        <f>CONCATENATE(Table4[[#This Row],[house_number]]," ",Table4[[#This Row],[street_name]], ", New York, NY")</f>
        <v>20 W 135th St, New York, NY</v>
      </c>
    </row>
    <row r="4121" spans="1:9" x14ac:dyDescent="0.25">
      <c r="A4121">
        <v>7097848479</v>
      </c>
      <c r="B4121" s="5">
        <v>41601</v>
      </c>
      <c r="C4121">
        <v>21</v>
      </c>
      <c r="D4121">
        <f>VLOOKUP(Table4[[#This Row],[violation_code]],Table2[[#All],[violation_code]:[category]],3,FALSE)</f>
        <v>1</v>
      </c>
      <c r="E4121">
        <v>349570</v>
      </c>
      <c r="F4121" s="4">
        <v>0.34861111111111115</v>
      </c>
      <c r="G4121">
        <v>24</v>
      </c>
      <c r="H4121" t="s">
        <v>119</v>
      </c>
      <c r="I4121" t="str">
        <f>CONCATENATE(Table4[[#This Row],[house_number]]," ",Table4[[#This Row],[street_name]], ", New York, NY")</f>
        <v>24 W 135th St, New York, NY</v>
      </c>
    </row>
    <row r="4122" spans="1:9" x14ac:dyDescent="0.25">
      <c r="A4122">
        <v>7097848467</v>
      </c>
      <c r="B4122" s="5">
        <v>41601</v>
      </c>
      <c r="C4122">
        <v>46</v>
      </c>
      <c r="D4122">
        <f>VLOOKUP(Table4[[#This Row],[violation_code]],Table2[[#All],[violation_code]:[category]],3,FALSE)</f>
        <v>3</v>
      </c>
      <c r="E4122">
        <v>349570</v>
      </c>
      <c r="F4122" s="4">
        <v>0.34722222222222227</v>
      </c>
      <c r="G4122">
        <v>58</v>
      </c>
      <c r="H4122" t="s">
        <v>119</v>
      </c>
      <c r="I4122" t="str">
        <f>CONCATENATE(Table4[[#This Row],[house_number]]," ",Table4[[#This Row],[street_name]], ", New York, NY")</f>
        <v>58 W 135th St, New York, NY</v>
      </c>
    </row>
    <row r="4123" spans="1:9" x14ac:dyDescent="0.25">
      <c r="A4123">
        <v>7097848443</v>
      </c>
      <c r="B4123" s="5">
        <v>41601</v>
      </c>
      <c r="C4123">
        <v>21</v>
      </c>
      <c r="D4123">
        <f>VLOOKUP(Table4[[#This Row],[violation_code]],Table2[[#All],[violation_code]:[category]],3,FALSE)</f>
        <v>1</v>
      </c>
      <c r="E4123">
        <v>349570</v>
      </c>
      <c r="F4123" s="4">
        <v>0.3444444444444445</v>
      </c>
      <c r="G4123">
        <v>470</v>
      </c>
      <c r="H4123" t="s">
        <v>62</v>
      </c>
      <c r="I4123" t="str">
        <f>CONCATENATE(Table4[[#This Row],[house_number]]," ",Table4[[#This Row],[street_name]], ", New York, NY")</f>
        <v>470 Lenox Ave, New York, NY</v>
      </c>
    </row>
    <row r="4124" spans="1:9" x14ac:dyDescent="0.25">
      <c r="A4124">
        <v>7097848420</v>
      </c>
      <c r="B4124" s="5">
        <v>41601</v>
      </c>
      <c r="C4124">
        <v>21</v>
      </c>
      <c r="D4124">
        <f>VLOOKUP(Table4[[#This Row],[violation_code]],Table2[[#All],[violation_code]:[category]],3,FALSE)</f>
        <v>1</v>
      </c>
      <c r="E4124">
        <v>349570</v>
      </c>
      <c r="F4124" s="4">
        <v>0.34236111111111112</v>
      </c>
      <c r="G4124">
        <v>539</v>
      </c>
      <c r="H4124" t="s">
        <v>62</v>
      </c>
      <c r="I4124" t="str">
        <f>CONCATENATE(Table4[[#This Row],[house_number]]," ",Table4[[#This Row],[street_name]], ", New York, NY")</f>
        <v>539 Lenox Ave, New York, NY</v>
      </c>
    </row>
    <row r="4125" spans="1:9" x14ac:dyDescent="0.25">
      <c r="A4125">
        <v>7097848406</v>
      </c>
      <c r="B4125" s="5">
        <v>41601</v>
      </c>
      <c r="C4125">
        <v>21</v>
      </c>
      <c r="D4125">
        <f>VLOOKUP(Table4[[#This Row],[violation_code]],Table2[[#All],[violation_code]:[category]],3,FALSE)</f>
        <v>1</v>
      </c>
      <c r="E4125">
        <v>349570</v>
      </c>
      <c r="F4125" s="4">
        <v>0.33958333333333335</v>
      </c>
      <c r="G4125">
        <v>2472</v>
      </c>
      <c r="H4125" t="s">
        <v>90</v>
      </c>
      <c r="I4125" t="str">
        <f>CONCATENATE(Table4[[#This Row],[house_number]]," ",Table4[[#This Row],[street_name]], ", New York, NY")</f>
        <v>2472 Adam Clayton Powell, New York, NY</v>
      </c>
    </row>
    <row r="4126" spans="1:9" x14ac:dyDescent="0.25">
      <c r="A4126">
        <v>7097848390</v>
      </c>
      <c r="B4126" s="5">
        <v>41601</v>
      </c>
      <c r="C4126">
        <v>21</v>
      </c>
      <c r="D4126">
        <f>VLOOKUP(Table4[[#This Row],[violation_code]],Table2[[#All],[violation_code]:[category]],3,FALSE)</f>
        <v>1</v>
      </c>
      <c r="E4126">
        <v>349570</v>
      </c>
      <c r="F4126" s="4">
        <v>0.33819444444444446</v>
      </c>
      <c r="G4126" t="s">
        <v>321</v>
      </c>
      <c r="H4126" t="s">
        <v>90</v>
      </c>
      <c r="I4126" t="str">
        <f>CONCATENATE(Table4[[#This Row],[house_number]]," ",Table4[[#This Row],[street_name]], ", New York, NY")</f>
        <v>2493-95 Adam Clayton Powell, New York, NY</v>
      </c>
    </row>
    <row r="4127" spans="1:9" x14ac:dyDescent="0.25">
      <c r="A4127">
        <v>7097848388</v>
      </c>
      <c r="B4127" s="5">
        <v>41601</v>
      </c>
      <c r="C4127">
        <v>21</v>
      </c>
      <c r="D4127">
        <f>VLOOKUP(Table4[[#This Row],[violation_code]],Table2[[#All],[violation_code]:[category]],3,FALSE)</f>
        <v>1</v>
      </c>
      <c r="E4127">
        <v>349570</v>
      </c>
      <c r="F4127" s="4">
        <v>0.33749999999999997</v>
      </c>
      <c r="G4127">
        <v>2482</v>
      </c>
      <c r="H4127" t="s">
        <v>90</v>
      </c>
      <c r="I4127" t="str">
        <f>CONCATENATE(Table4[[#This Row],[house_number]]," ",Table4[[#This Row],[street_name]], ", New York, NY")</f>
        <v>2482 Adam Clayton Powell, New York, NY</v>
      </c>
    </row>
    <row r="4128" spans="1:9" x14ac:dyDescent="0.25">
      <c r="A4128">
        <v>7097848376</v>
      </c>
      <c r="B4128" s="5">
        <v>41601</v>
      </c>
      <c r="C4128">
        <v>21</v>
      </c>
      <c r="D4128">
        <f>VLOOKUP(Table4[[#This Row],[violation_code]],Table2[[#All],[violation_code]:[category]],3,FALSE)</f>
        <v>1</v>
      </c>
      <c r="E4128">
        <v>349570</v>
      </c>
      <c r="F4128" s="4">
        <v>0.31805555555555554</v>
      </c>
      <c r="G4128">
        <v>508</v>
      </c>
      <c r="H4128" t="s">
        <v>74</v>
      </c>
      <c r="I4128" t="str">
        <f>CONCATENATE(Table4[[#This Row],[house_number]]," ",Table4[[#This Row],[street_name]], ", New York, NY")</f>
        <v>508 W 114th St, New York, NY</v>
      </c>
    </row>
    <row r="4129" spans="1:9" x14ac:dyDescent="0.25">
      <c r="A4129">
        <v>7097848340</v>
      </c>
      <c r="B4129" s="5">
        <v>41601</v>
      </c>
      <c r="C4129">
        <v>38</v>
      </c>
      <c r="D4129">
        <f>VLOOKUP(Table4[[#This Row],[violation_code]],Table2[[#All],[violation_code]:[category]],3,FALSE)</f>
        <v>5</v>
      </c>
      <c r="E4129">
        <v>349570</v>
      </c>
      <c r="F4129" s="4">
        <v>0.30416666666666664</v>
      </c>
      <c r="G4129">
        <v>730</v>
      </c>
      <c r="H4129" t="s">
        <v>14</v>
      </c>
      <c r="I4129" t="str">
        <f>CONCATENATE(Table4[[#This Row],[house_number]]," ",Table4[[#This Row],[street_name]], ", New York, NY")</f>
        <v>730 Columbus Ave, New York, NY</v>
      </c>
    </row>
    <row r="4130" spans="1:9" x14ac:dyDescent="0.25">
      <c r="A4130">
        <v>7097848339</v>
      </c>
      <c r="B4130" s="5">
        <v>41601</v>
      </c>
      <c r="C4130">
        <v>21</v>
      </c>
      <c r="D4130">
        <f>VLOOKUP(Table4[[#This Row],[violation_code]],Table2[[#All],[violation_code]:[category]],3,FALSE)</f>
        <v>1</v>
      </c>
      <c r="E4130">
        <v>349570</v>
      </c>
      <c r="F4130" s="4">
        <v>0.30277777777777776</v>
      </c>
      <c r="G4130">
        <v>750</v>
      </c>
      <c r="H4130" t="s">
        <v>14</v>
      </c>
      <c r="I4130" t="str">
        <f>CONCATENATE(Table4[[#This Row],[house_number]]," ",Table4[[#This Row],[street_name]], ", New York, NY")</f>
        <v>750 Columbus Ave, New York, NY</v>
      </c>
    </row>
    <row r="4131" spans="1:9" x14ac:dyDescent="0.25">
      <c r="A4131">
        <v>7097848327</v>
      </c>
      <c r="B4131" s="5">
        <v>41601</v>
      </c>
      <c r="C4131">
        <v>21</v>
      </c>
      <c r="D4131">
        <f>VLOOKUP(Table4[[#This Row],[violation_code]],Table2[[#All],[violation_code]:[category]],3,FALSE)</f>
        <v>1</v>
      </c>
      <c r="E4131">
        <v>349570</v>
      </c>
      <c r="F4131" s="4">
        <v>0.30138888888888887</v>
      </c>
      <c r="G4131">
        <v>808</v>
      </c>
      <c r="H4131" t="s">
        <v>14</v>
      </c>
      <c r="I4131" t="str">
        <f>CONCATENATE(Table4[[#This Row],[house_number]]," ",Table4[[#This Row],[street_name]], ", New York, NY")</f>
        <v>808 Columbus Ave, New York, NY</v>
      </c>
    </row>
    <row r="4132" spans="1:9" x14ac:dyDescent="0.25">
      <c r="A4132">
        <v>7097848297</v>
      </c>
      <c r="B4132" s="5">
        <v>41601</v>
      </c>
      <c r="C4132">
        <v>21</v>
      </c>
      <c r="D4132">
        <f>VLOOKUP(Table4[[#This Row],[violation_code]],Table2[[#All],[violation_code]:[category]],3,FALSE)</f>
        <v>1</v>
      </c>
      <c r="E4132">
        <v>349570</v>
      </c>
      <c r="F4132" s="4">
        <v>0.2986111111111111</v>
      </c>
      <c r="G4132">
        <v>904</v>
      </c>
      <c r="H4132" t="s">
        <v>14</v>
      </c>
      <c r="I4132" t="str">
        <f>CONCATENATE(Table4[[#This Row],[house_number]]," ",Table4[[#This Row],[street_name]], ", New York, NY")</f>
        <v>904 Columbus Ave, New York, NY</v>
      </c>
    </row>
    <row r="4133" spans="1:9" x14ac:dyDescent="0.25">
      <c r="A4133">
        <v>7097848236</v>
      </c>
      <c r="B4133" s="5">
        <v>41601</v>
      </c>
      <c r="C4133">
        <v>21</v>
      </c>
      <c r="D4133">
        <f>VLOOKUP(Table4[[#This Row],[violation_code]],Table2[[#All],[violation_code]:[category]],3,FALSE)</f>
        <v>1</v>
      </c>
      <c r="E4133">
        <v>349570</v>
      </c>
      <c r="F4133" s="4">
        <v>0.27499999999999997</v>
      </c>
      <c r="G4133">
        <v>885</v>
      </c>
      <c r="H4133" t="s">
        <v>14</v>
      </c>
      <c r="I4133" t="str">
        <f>CONCATENATE(Table4[[#This Row],[house_number]]," ",Table4[[#This Row],[street_name]], ", New York, NY")</f>
        <v>885 Columbus Ave, New York, NY</v>
      </c>
    </row>
    <row r="4134" spans="1:9" x14ac:dyDescent="0.25">
      <c r="A4134">
        <v>7097848716</v>
      </c>
      <c r="B4134" s="5">
        <v>41601</v>
      </c>
      <c r="C4134">
        <v>19</v>
      </c>
      <c r="D4134">
        <f>VLOOKUP(Table4[[#This Row],[violation_code]],Table2[[#All],[violation_code]:[category]],3,FALSE)</f>
        <v>2</v>
      </c>
      <c r="E4134">
        <v>349570</v>
      </c>
      <c r="F4134" s="4">
        <v>0.52638888888888891</v>
      </c>
      <c r="G4134">
        <v>210</v>
      </c>
      <c r="H4134" t="s">
        <v>120</v>
      </c>
      <c r="I4134" t="str">
        <f>CONCATENATE(Table4[[#This Row],[house_number]]," ",Table4[[#This Row],[street_name]], ", New York, NY")</f>
        <v>210 W 145th St, New York, NY</v>
      </c>
    </row>
    <row r="4135" spans="1:9" x14ac:dyDescent="0.25">
      <c r="A4135">
        <v>7097848704</v>
      </c>
      <c r="B4135" s="5">
        <v>41601</v>
      </c>
      <c r="C4135">
        <v>40</v>
      </c>
      <c r="D4135">
        <f>VLOOKUP(Table4[[#This Row],[violation_code]],Table2[[#All],[violation_code]:[category]],3,FALSE)</f>
        <v>2</v>
      </c>
      <c r="E4135">
        <v>349570</v>
      </c>
      <c r="F4135" s="4">
        <v>0.52361111111111114</v>
      </c>
      <c r="G4135">
        <v>300</v>
      </c>
      <c r="H4135" t="s">
        <v>120</v>
      </c>
      <c r="I4135" t="str">
        <f>CONCATENATE(Table4[[#This Row],[house_number]]," ",Table4[[#This Row],[street_name]], ", New York, NY")</f>
        <v>300 W 145th St, New York, NY</v>
      </c>
    </row>
    <row r="4136" spans="1:9" x14ac:dyDescent="0.25">
      <c r="A4136">
        <v>7097848698</v>
      </c>
      <c r="B4136" s="5">
        <v>41601</v>
      </c>
      <c r="C4136">
        <v>19</v>
      </c>
      <c r="D4136">
        <f>VLOOKUP(Table4[[#This Row],[violation_code]],Table2[[#All],[violation_code]:[category]],3,FALSE)</f>
        <v>2</v>
      </c>
      <c r="E4136">
        <v>349570</v>
      </c>
      <c r="F4136" s="4">
        <v>0.51666666666666672</v>
      </c>
      <c r="G4136">
        <v>550</v>
      </c>
      <c r="H4136" t="s">
        <v>120</v>
      </c>
      <c r="I4136" t="str">
        <f>CONCATENATE(Table4[[#This Row],[house_number]]," ",Table4[[#This Row],[street_name]], ", New York, NY")</f>
        <v>550 W 145th St, New York, NY</v>
      </c>
    </row>
    <row r="4137" spans="1:9" x14ac:dyDescent="0.25">
      <c r="A4137">
        <v>7097848674</v>
      </c>
      <c r="B4137" s="5">
        <v>41601</v>
      </c>
      <c r="C4137">
        <v>46</v>
      </c>
      <c r="D4137">
        <f>VLOOKUP(Table4[[#This Row],[violation_code]],Table2[[#All],[violation_code]:[category]],3,FALSE)</f>
        <v>3</v>
      </c>
      <c r="E4137">
        <v>349570</v>
      </c>
      <c r="F4137" s="4">
        <v>0.48749999999999999</v>
      </c>
      <c r="G4137">
        <v>129</v>
      </c>
      <c r="H4137" t="s">
        <v>168</v>
      </c>
      <c r="I4137" t="str">
        <f>CONCATENATE(Table4[[#This Row],[house_number]]," ",Table4[[#This Row],[street_name]], ", New York, NY")</f>
        <v>129 Sherman Ave, New York, NY</v>
      </c>
    </row>
    <row r="4138" spans="1:9" x14ac:dyDescent="0.25">
      <c r="A4138">
        <v>7097848649</v>
      </c>
      <c r="B4138" s="5">
        <v>41601</v>
      </c>
      <c r="C4138">
        <v>14</v>
      </c>
      <c r="D4138">
        <f>VLOOKUP(Table4[[#This Row],[violation_code]],Table2[[#All],[violation_code]:[category]],3,FALSE)</f>
        <v>2</v>
      </c>
      <c r="E4138">
        <v>349570</v>
      </c>
      <c r="F4138" s="4">
        <v>0.42222222222222222</v>
      </c>
      <c r="G4138">
        <v>4519</v>
      </c>
      <c r="H4138" t="s">
        <v>17</v>
      </c>
      <c r="I4138" t="str">
        <f>CONCATENATE(Table4[[#This Row],[house_number]]," ",Table4[[#This Row],[street_name]], ", New York, NY")</f>
        <v>4519 Broadway, New York, NY</v>
      </c>
    </row>
    <row r="4139" spans="1:9" x14ac:dyDescent="0.25">
      <c r="A4139">
        <v>7097848625</v>
      </c>
      <c r="B4139" s="5">
        <v>41601</v>
      </c>
      <c r="C4139">
        <v>19</v>
      </c>
      <c r="D4139">
        <f>VLOOKUP(Table4[[#This Row],[violation_code]],Table2[[#All],[violation_code]:[category]],3,FALSE)</f>
        <v>2</v>
      </c>
      <c r="E4139">
        <v>349570</v>
      </c>
      <c r="F4139" s="4">
        <v>0.40833333333333338</v>
      </c>
      <c r="G4139">
        <v>3620</v>
      </c>
      <c r="H4139" t="s">
        <v>17</v>
      </c>
      <c r="I4139" t="str">
        <f>CONCATENATE(Table4[[#This Row],[house_number]]," ",Table4[[#This Row],[street_name]], ", New York, NY")</f>
        <v>3620 Broadway, New York, NY</v>
      </c>
    </row>
    <row r="4140" spans="1:9" x14ac:dyDescent="0.25">
      <c r="A4140">
        <v>7097848613</v>
      </c>
      <c r="B4140" s="5">
        <v>41601</v>
      </c>
      <c r="C4140">
        <v>19</v>
      </c>
      <c r="D4140">
        <f>VLOOKUP(Table4[[#This Row],[violation_code]],Table2[[#All],[violation_code]:[category]],3,FALSE)</f>
        <v>2</v>
      </c>
      <c r="E4140">
        <v>349570</v>
      </c>
      <c r="F4140" s="4">
        <v>0.39999999999999997</v>
      </c>
      <c r="G4140">
        <v>2848</v>
      </c>
      <c r="H4140" t="s">
        <v>17</v>
      </c>
      <c r="I4140" t="str">
        <f>CONCATENATE(Table4[[#This Row],[house_number]]," ",Table4[[#This Row],[street_name]], ", New York, NY")</f>
        <v>2848 Broadway, New York, NY</v>
      </c>
    </row>
    <row r="4141" spans="1:9" x14ac:dyDescent="0.25">
      <c r="A4141">
        <v>7097848601</v>
      </c>
      <c r="B4141" s="5">
        <v>41601</v>
      </c>
      <c r="C4141">
        <v>19</v>
      </c>
      <c r="D4141">
        <f>VLOOKUP(Table4[[#This Row],[violation_code]],Table2[[#All],[violation_code]:[category]],3,FALSE)</f>
        <v>2</v>
      </c>
      <c r="E4141">
        <v>349570</v>
      </c>
      <c r="F4141" s="4">
        <v>0.36944444444444446</v>
      </c>
      <c r="G4141">
        <v>545</v>
      </c>
      <c r="H4141" t="s">
        <v>75</v>
      </c>
      <c r="I4141" t="str">
        <f>CONCATENATE(Table4[[#This Row],[house_number]]," ",Table4[[#This Row],[street_name]], ", New York, NY")</f>
        <v>545 W 110th St, New York, NY</v>
      </c>
    </row>
    <row r="4142" spans="1:9" x14ac:dyDescent="0.25">
      <c r="A4142">
        <v>7097848534</v>
      </c>
      <c r="B4142" s="5">
        <v>41601</v>
      </c>
      <c r="C4142">
        <v>21</v>
      </c>
      <c r="D4142">
        <f>VLOOKUP(Table4[[#This Row],[violation_code]],Table2[[#All],[violation_code]:[category]],3,FALSE)</f>
        <v>1</v>
      </c>
      <c r="E4142">
        <v>349570</v>
      </c>
      <c r="F4142" s="4">
        <v>0.36180555555555555</v>
      </c>
      <c r="G4142" t="s">
        <v>320</v>
      </c>
      <c r="H4142" t="s">
        <v>16</v>
      </c>
      <c r="I4142" t="str">
        <f>CONCATENATE(Table4[[#This Row],[house_number]]," ",Table4[[#This Row],[street_name]], ", New York, NY")</f>
        <v>830-832 Amsterdam Ave, New York, NY</v>
      </c>
    </row>
    <row r="4143" spans="1:9" x14ac:dyDescent="0.25">
      <c r="A4143">
        <v>7097848509</v>
      </c>
      <c r="B4143" s="5">
        <v>41601</v>
      </c>
      <c r="C4143">
        <v>21</v>
      </c>
      <c r="D4143">
        <f>VLOOKUP(Table4[[#This Row],[violation_code]],Table2[[#All],[violation_code]:[category]],3,FALSE)</f>
        <v>1</v>
      </c>
      <c r="E4143">
        <v>349570</v>
      </c>
      <c r="F4143" s="4">
        <v>0.3527777777777778</v>
      </c>
      <c r="G4143">
        <v>2175</v>
      </c>
      <c r="H4143" t="s">
        <v>156</v>
      </c>
      <c r="I4143" t="str">
        <f>CONCATENATE(Table4[[#This Row],[house_number]]," ",Table4[[#This Row],[street_name]], ", New York, NY")</f>
        <v>2175 5th Ave, New York, NY</v>
      </c>
    </row>
    <row r="4144" spans="1:9" x14ac:dyDescent="0.25">
      <c r="A4144">
        <v>7097848492</v>
      </c>
      <c r="B4144" s="5">
        <v>41601</v>
      </c>
      <c r="C4144">
        <v>21</v>
      </c>
      <c r="D4144">
        <f>VLOOKUP(Table4[[#This Row],[violation_code]],Table2[[#All],[violation_code]:[category]],3,FALSE)</f>
        <v>1</v>
      </c>
      <c r="E4144">
        <v>349570</v>
      </c>
      <c r="F4144" s="4">
        <v>0.35069444444444442</v>
      </c>
      <c r="G4144">
        <v>10</v>
      </c>
      <c r="H4144" t="s">
        <v>119</v>
      </c>
      <c r="I4144" t="str">
        <f>CONCATENATE(Table4[[#This Row],[house_number]]," ",Table4[[#This Row],[street_name]], ", New York, NY")</f>
        <v>10 W 135th St, New York, NY</v>
      </c>
    </row>
    <row r="4145" spans="1:9" x14ac:dyDescent="0.25">
      <c r="A4145">
        <v>7097848455</v>
      </c>
      <c r="B4145" s="5">
        <v>41601</v>
      </c>
      <c r="C4145">
        <v>20</v>
      </c>
      <c r="D4145">
        <f>VLOOKUP(Table4[[#This Row],[violation_code]],Table2[[#All],[violation_code]:[category]],3,FALSE)</f>
        <v>2</v>
      </c>
      <c r="E4145">
        <v>349570</v>
      </c>
      <c r="F4145" s="4">
        <v>0.34583333333333338</v>
      </c>
      <c r="G4145">
        <v>58</v>
      </c>
      <c r="H4145" t="s">
        <v>119</v>
      </c>
      <c r="I4145" t="str">
        <f>CONCATENATE(Table4[[#This Row],[house_number]]," ",Table4[[#This Row],[street_name]], ", New York, NY")</f>
        <v>58 W 135th St, New York, NY</v>
      </c>
    </row>
    <row r="4146" spans="1:9" x14ac:dyDescent="0.25">
      <c r="A4146">
        <v>7097848431</v>
      </c>
      <c r="B4146" s="5">
        <v>41601</v>
      </c>
      <c r="C4146">
        <v>21</v>
      </c>
      <c r="D4146">
        <f>VLOOKUP(Table4[[#This Row],[violation_code]],Table2[[#All],[violation_code]:[category]],3,FALSE)</f>
        <v>1</v>
      </c>
      <c r="E4146">
        <v>349570</v>
      </c>
      <c r="F4146" s="4">
        <v>0.3430555555555555</v>
      </c>
      <c r="G4146">
        <v>539</v>
      </c>
      <c r="H4146" t="s">
        <v>62</v>
      </c>
      <c r="I4146" t="str">
        <f>CONCATENATE(Table4[[#This Row],[house_number]]," ",Table4[[#This Row],[street_name]], ", New York, NY")</f>
        <v>539 Lenox Ave, New York, NY</v>
      </c>
    </row>
    <row r="4147" spans="1:9" x14ac:dyDescent="0.25">
      <c r="A4147">
        <v>7097848418</v>
      </c>
      <c r="B4147" s="5">
        <v>41601</v>
      </c>
      <c r="C4147">
        <v>21</v>
      </c>
      <c r="D4147">
        <f>VLOOKUP(Table4[[#This Row],[violation_code]],Table2[[#All],[violation_code]:[category]],3,FALSE)</f>
        <v>1</v>
      </c>
      <c r="E4147">
        <v>349570</v>
      </c>
      <c r="F4147" s="4">
        <v>0.34166666666666662</v>
      </c>
      <c r="G4147">
        <v>547</v>
      </c>
      <c r="H4147" t="s">
        <v>62</v>
      </c>
      <c r="I4147" t="str">
        <f>CONCATENATE(Table4[[#This Row],[house_number]]," ",Table4[[#This Row],[street_name]], ", New York, NY")</f>
        <v>547 Lenox Ave, New York, NY</v>
      </c>
    </row>
    <row r="4148" spans="1:9" x14ac:dyDescent="0.25">
      <c r="A4148">
        <v>7097848364</v>
      </c>
      <c r="B4148" s="5">
        <v>41601</v>
      </c>
      <c r="C4148">
        <v>21</v>
      </c>
      <c r="D4148">
        <f>VLOOKUP(Table4[[#This Row],[violation_code]],Table2[[#All],[violation_code]:[category]],3,FALSE)</f>
        <v>1</v>
      </c>
      <c r="E4148">
        <v>349570</v>
      </c>
      <c r="F4148" s="4">
        <v>0.31666666666666665</v>
      </c>
      <c r="G4148">
        <v>556</v>
      </c>
      <c r="H4148" t="s">
        <v>74</v>
      </c>
      <c r="I4148" t="str">
        <f>CONCATENATE(Table4[[#This Row],[house_number]]," ",Table4[[#This Row],[street_name]], ", New York, NY")</f>
        <v>556 W 114th St, New York, NY</v>
      </c>
    </row>
    <row r="4149" spans="1:9" x14ac:dyDescent="0.25">
      <c r="A4149">
        <v>7097848352</v>
      </c>
      <c r="B4149" s="5">
        <v>41601</v>
      </c>
      <c r="C4149">
        <v>38</v>
      </c>
      <c r="D4149">
        <f>VLOOKUP(Table4[[#This Row],[violation_code]],Table2[[#All],[violation_code]:[category]],3,FALSE)</f>
        <v>5</v>
      </c>
      <c r="E4149">
        <v>349570</v>
      </c>
      <c r="F4149" s="4">
        <v>0.30486111111111108</v>
      </c>
      <c r="G4149">
        <v>730</v>
      </c>
      <c r="H4149" t="s">
        <v>14</v>
      </c>
      <c r="I4149" t="str">
        <f>CONCATENATE(Table4[[#This Row],[house_number]]," ",Table4[[#This Row],[street_name]], ", New York, NY")</f>
        <v>730 Columbus Ave, New York, NY</v>
      </c>
    </row>
    <row r="4150" spans="1:9" x14ac:dyDescent="0.25">
      <c r="A4150">
        <v>7097848315</v>
      </c>
      <c r="B4150" s="5">
        <v>41601</v>
      </c>
      <c r="C4150">
        <v>10</v>
      </c>
      <c r="D4150">
        <f>VLOOKUP(Table4[[#This Row],[violation_code]],Table2[[#All],[violation_code]:[category]],3,FALSE)</f>
        <v>2</v>
      </c>
      <c r="E4150">
        <v>349570</v>
      </c>
      <c r="F4150" s="4">
        <v>0.30069444444444443</v>
      </c>
      <c r="G4150">
        <v>905</v>
      </c>
      <c r="H4150" t="s">
        <v>14</v>
      </c>
      <c r="I4150" t="str">
        <f>CONCATENATE(Table4[[#This Row],[house_number]]," ",Table4[[#This Row],[street_name]], ", New York, NY")</f>
        <v>905 Columbus Ave, New York, NY</v>
      </c>
    </row>
    <row r="4151" spans="1:9" x14ac:dyDescent="0.25">
      <c r="A4151">
        <v>7097848303</v>
      </c>
      <c r="B4151" s="5">
        <v>41601</v>
      </c>
      <c r="C4151">
        <v>21</v>
      </c>
      <c r="D4151">
        <f>VLOOKUP(Table4[[#This Row],[violation_code]],Table2[[#All],[violation_code]:[category]],3,FALSE)</f>
        <v>1</v>
      </c>
      <c r="E4151">
        <v>349570</v>
      </c>
      <c r="F4151" s="4">
        <v>0.29930555555555555</v>
      </c>
      <c r="G4151" t="s">
        <v>322</v>
      </c>
      <c r="H4151" t="s">
        <v>14</v>
      </c>
      <c r="I4151" t="str">
        <f>CONCATENATE(Table4[[#This Row],[house_number]]," ",Table4[[#This Row],[street_name]], ", New York, NY")</f>
        <v>904B Columbus Ave, New York, NY</v>
      </c>
    </row>
    <row r="4152" spans="1:9" x14ac:dyDescent="0.25">
      <c r="A4152">
        <v>7097848285</v>
      </c>
      <c r="B4152" s="5">
        <v>41601</v>
      </c>
      <c r="C4152">
        <v>21</v>
      </c>
      <c r="D4152">
        <f>VLOOKUP(Table4[[#This Row],[violation_code]],Table2[[#All],[violation_code]:[category]],3,FALSE)</f>
        <v>1</v>
      </c>
      <c r="E4152">
        <v>349570</v>
      </c>
      <c r="F4152" s="4">
        <v>0.29791666666666666</v>
      </c>
      <c r="G4152">
        <v>885</v>
      </c>
      <c r="H4152" t="s">
        <v>14</v>
      </c>
      <c r="I4152" t="str">
        <f>CONCATENATE(Table4[[#This Row],[house_number]]," ",Table4[[#This Row],[street_name]], ", New York, NY")</f>
        <v>885 Columbus Ave, New York, NY</v>
      </c>
    </row>
    <row r="4153" spans="1:9" x14ac:dyDescent="0.25">
      <c r="A4153">
        <v>7097848273</v>
      </c>
      <c r="B4153" s="5">
        <v>41601</v>
      </c>
      <c r="C4153">
        <v>21</v>
      </c>
      <c r="D4153">
        <f>VLOOKUP(Table4[[#This Row],[violation_code]],Table2[[#All],[violation_code]:[category]],3,FALSE)</f>
        <v>1</v>
      </c>
      <c r="E4153">
        <v>349570</v>
      </c>
      <c r="F4153" s="4">
        <v>0.29722222222222222</v>
      </c>
      <c r="G4153">
        <v>885</v>
      </c>
      <c r="H4153" t="s">
        <v>14</v>
      </c>
      <c r="I4153" t="str">
        <f>CONCATENATE(Table4[[#This Row],[house_number]]," ",Table4[[#This Row],[street_name]], ", New York, NY")</f>
        <v>885 Columbus Ave, New York, NY</v>
      </c>
    </row>
    <row r="4154" spans="1:9" x14ac:dyDescent="0.25">
      <c r="A4154">
        <v>7097848261</v>
      </c>
      <c r="B4154" s="5">
        <v>41601</v>
      </c>
      <c r="C4154">
        <v>21</v>
      </c>
      <c r="D4154">
        <f>VLOOKUP(Table4[[#This Row],[violation_code]],Table2[[#All],[violation_code]:[category]],3,FALSE)</f>
        <v>1</v>
      </c>
      <c r="E4154">
        <v>349570</v>
      </c>
      <c r="F4154" s="4">
        <v>0.29652777777777778</v>
      </c>
      <c r="G4154">
        <v>885</v>
      </c>
      <c r="H4154" t="s">
        <v>14</v>
      </c>
      <c r="I4154" t="str">
        <f>CONCATENATE(Table4[[#This Row],[house_number]]," ",Table4[[#This Row],[street_name]], ", New York, NY")</f>
        <v>885 Columbus Ave, New York, NY</v>
      </c>
    </row>
    <row r="4155" spans="1:9" x14ac:dyDescent="0.25">
      <c r="A4155">
        <v>7097848250</v>
      </c>
      <c r="B4155" s="5">
        <v>41601</v>
      </c>
      <c r="C4155">
        <v>40</v>
      </c>
      <c r="D4155">
        <f>VLOOKUP(Table4[[#This Row],[violation_code]],Table2[[#All],[violation_code]:[category]],3,FALSE)</f>
        <v>2</v>
      </c>
      <c r="E4155">
        <v>349570</v>
      </c>
      <c r="F4155" s="4">
        <v>0.27916666666666667</v>
      </c>
      <c r="G4155">
        <v>65</v>
      </c>
      <c r="H4155" t="s">
        <v>113</v>
      </c>
      <c r="I4155" t="str">
        <f>CONCATENATE(Table4[[#This Row],[house_number]]," ",Table4[[#This Row],[street_name]], ", New York, NY")</f>
        <v>65 W 106th St, New York, NY</v>
      </c>
    </row>
    <row r="4156" spans="1:9" x14ac:dyDescent="0.25">
      <c r="A4156">
        <v>7097848248</v>
      </c>
      <c r="B4156" s="5">
        <v>41601</v>
      </c>
      <c r="C4156">
        <v>21</v>
      </c>
      <c r="D4156">
        <f>VLOOKUP(Table4[[#This Row],[violation_code]],Table2[[#All],[violation_code]:[category]],3,FALSE)</f>
        <v>1</v>
      </c>
      <c r="E4156">
        <v>349570</v>
      </c>
      <c r="F4156" s="4">
        <v>0.27569444444444446</v>
      </c>
      <c r="G4156">
        <v>865</v>
      </c>
      <c r="H4156" t="s">
        <v>14</v>
      </c>
      <c r="I4156" t="str">
        <f>CONCATENATE(Table4[[#This Row],[house_number]]," ",Table4[[#This Row],[street_name]], ", New York, NY")</f>
        <v>865 Columbus Ave, New York, NY</v>
      </c>
    </row>
    <row r="4157" spans="1:9" x14ac:dyDescent="0.25">
      <c r="A4157">
        <v>7097848224</v>
      </c>
      <c r="B4157" s="5">
        <v>41601</v>
      </c>
      <c r="C4157">
        <v>40</v>
      </c>
      <c r="D4157">
        <f>VLOOKUP(Table4[[#This Row],[violation_code]],Table2[[#All],[violation_code]:[category]],3,FALSE)</f>
        <v>2</v>
      </c>
      <c r="E4157">
        <v>349570</v>
      </c>
      <c r="F4157" s="4">
        <v>0.27013888888888887</v>
      </c>
      <c r="G4157">
        <v>885</v>
      </c>
      <c r="H4157" t="s">
        <v>14</v>
      </c>
      <c r="I4157" t="str">
        <f>CONCATENATE(Table4[[#This Row],[house_number]]," ",Table4[[#This Row],[street_name]], ", New York, NY")</f>
        <v>885 Columbus Ave, New York, NY</v>
      </c>
    </row>
    <row r="4158" spans="1:9" x14ac:dyDescent="0.25">
      <c r="A4158">
        <v>7097849290</v>
      </c>
      <c r="B4158" s="5">
        <v>41603</v>
      </c>
      <c r="C4158">
        <v>17</v>
      </c>
      <c r="D4158">
        <f>VLOOKUP(Table4[[#This Row],[violation_code]],Table2[[#All],[violation_code]:[category]],3,FALSE)</f>
        <v>2</v>
      </c>
      <c r="E4158">
        <v>349570</v>
      </c>
      <c r="F4158" s="4">
        <v>0.67847222222222225</v>
      </c>
      <c r="G4158">
        <v>116</v>
      </c>
      <c r="H4158" t="s">
        <v>241</v>
      </c>
      <c r="I4158" t="str">
        <f>CONCATENATE(Table4[[#This Row],[house_number]]," ",Table4[[#This Row],[street_name]], ", New York, NY")</f>
        <v>116 E 124th St, New York, NY</v>
      </c>
    </row>
    <row r="4159" spans="1:9" x14ac:dyDescent="0.25">
      <c r="A4159">
        <v>7097849289</v>
      </c>
      <c r="B4159" s="5">
        <v>41603</v>
      </c>
      <c r="C4159">
        <v>17</v>
      </c>
      <c r="D4159">
        <f>VLOOKUP(Table4[[#This Row],[violation_code]],Table2[[#All],[violation_code]:[category]],3,FALSE)</f>
        <v>2</v>
      </c>
      <c r="E4159">
        <v>349570</v>
      </c>
      <c r="F4159" s="4">
        <v>0.67569444444444438</v>
      </c>
      <c r="G4159">
        <v>116</v>
      </c>
      <c r="H4159" t="s">
        <v>241</v>
      </c>
      <c r="I4159" t="str">
        <f>CONCATENATE(Table4[[#This Row],[house_number]]," ",Table4[[#This Row],[street_name]], ", New York, NY")</f>
        <v>116 E 124th St, New York, NY</v>
      </c>
    </row>
    <row r="4160" spans="1:9" x14ac:dyDescent="0.25">
      <c r="A4160">
        <v>7097849253</v>
      </c>
      <c r="B4160" s="5">
        <v>41603</v>
      </c>
      <c r="C4160">
        <v>19</v>
      </c>
      <c r="D4160">
        <f>VLOOKUP(Table4[[#This Row],[violation_code]],Table2[[#All],[violation_code]:[category]],3,FALSE)</f>
        <v>2</v>
      </c>
      <c r="E4160">
        <v>349570</v>
      </c>
      <c r="F4160" s="4">
        <v>0.59930555555555554</v>
      </c>
      <c r="G4160">
        <v>2257</v>
      </c>
      <c r="H4160" t="s">
        <v>30</v>
      </c>
      <c r="I4160" t="str">
        <f>CONCATENATE(Table4[[#This Row],[house_number]]," ",Table4[[#This Row],[street_name]], ", New York, NY")</f>
        <v>2257 2nd Ave, New York, NY</v>
      </c>
    </row>
    <row r="4161" spans="1:9" x14ac:dyDescent="0.25">
      <c r="A4161">
        <v>7097849241</v>
      </c>
      <c r="B4161" s="5">
        <v>41603</v>
      </c>
      <c r="C4161">
        <v>10</v>
      </c>
      <c r="D4161">
        <f>VLOOKUP(Table4[[#This Row],[violation_code]],Table2[[#All],[violation_code]:[category]],3,FALSE)</f>
        <v>2</v>
      </c>
      <c r="E4161">
        <v>349570</v>
      </c>
      <c r="F4161" s="4">
        <v>0.59791666666666665</v>
      </c>
      <c r="G4161">
        <v>2270</v>
      </c>
      <c r="H4161" t="s">
        <v>30</v>
      </c>
      <c r="I4161" t="str">
        <f>CONCATENATE(Table4[[#This Row],[house_number]]," ",Table4[[#This Row],[street_name]], ", New York, NY")</f>
        <v>2270 2nd Ave, New York, NY</v>
      </c>
    </row>
    <row r="4162" spans="1:9" x14ac:dyDescent="0.25">
      <c r="A4162">
        <v>7097849228</v>
      </c>
      <c r="B4162" s="5">
        <v>41603</v>
      </c>
      <c r="C4162">
        <v>18</v>
      </c>
      <c r="D4162">
        <f>VLOOKUP(Table4[[#This Row],[violation_code]],Table2[[#All],[violation_code]:[category]],3,FALSE)</f>
        <v>2</v>
      </c>
      <c r="E4162">
        <v>349570</v>
      </c>
      <c r="F4162" s="4">
        <v>0.59513888888888888</v>
      </c>
      <c r="G4162">
        <v>2383</v>
      </c>
      <c r="H4162" t="s">
        <v>30</v>
      </c>
      <c r="I4162" t="str">
        <f>CONCATENATE(Table4[[#This Row],[house_number]]," ",Table4[[#This Row],[street_name]], ", New York, NY")</f>
        <v>2383 2nd Ave, New York, NY</v>
      </c>
    </row>
    <row r="4163" spans="1:9" x14ac:dyDescent="0.25">
      <c r="A4163">
        <v>7097849204</v>
      </c>
      <c r="B4163" s="5">
        <v>41603</v>
      </c>
      <c r="C4163">
        <v>10</v>
      </c>
      <c r="D4163">
        <f>VLOOKUP(Table4[[#This Row],[violation_code]],Table2[[#All],[violation_code]:[category]],3,FALSE)</f>
        <v>2</v>
      </c>
      <c r="E4163">
        <v>349570</v>
      </c>
      <c r="F4163" s="4">
        <v>0.58888888888888891</v>
      </c>
      <c r="G4163">
        <v>2110</v>
      </c>
      <c r="H4163" t="s">
        <v>33</v>
      </c>
      <c r="I4163" t="str">
        <f>CONCATENATE(Table4[[#This Row],[house_number]]," ",Table4[[#This Row],[street_name]], ", New York, NY")</f>
        <v>2110 1st Ave, New York, NY</v>
      </c>
    </row>
    <row r="4164" spans="1:9" x14ac:dyDescent="0.25">
      <c r="A4164">
        <v>7097849162</v>
      </c>
      <c r="B4164" s="5">
        <v>41603</v>
      </c>
      <c r="C4164">
        <v>20</v>
      </c>
      <c r="D4164">
        <f>VLOOKUP(Table4[[#This Row],[violation_code]],Table2[[#All],[violation_code]:[category]],3,FALSE)</f>
        <v>2</v>
      </c>
      <c r="E4164">
        <v>349570</v>
      </c>
      <c r="F4164" s="4">
        <v>0.57500000000000007</v>
      </c>
      <c r="G4164">
        <v>234</v>
      </c>
      <c r="H4164" t="s">
        <v>40</v>
      </c>
      <c r="I4164" t="str">
        <f>CONCATENATE(Table4[[#This Row],[house_number]]," ",Table4[[#This Row],[street_name]], ", New York, NY")</f>
        <v>234 E 116th St, New York, NY</v>
      </c>
    </row>
    <row r="4165" spans="1:9" x14ac:dyDescent="0.25">
      <c r="A4165">
        <v>7097849137</v>
      </c>
      <c r="B4165" s="5">
        <v>41603</v>
      </c>
      <c r="C4165">
        <v>19</v>
      </c>
      <c r="D4165">
        <f>VLOOKUP(Table4[[#This Row],[violation_code]],Table2[[#All],[violation_code]:[category]],3,FALSE)</f>
        <v>2</v>
      </c>
      <c r="E4165">
        <v>349570</v>
      </c>
      <c r="F4165" s="4">
        <v>0.56666666666666665</v>
      </c>
      <c r="G4165">
        <v>248</v>
      </c>
      <c r="H4165" t="s">
        <v>40</v>
      </c>
      <c r="I4165" t="str">
        <f>CONCATENATE(Table4[[#This Row],[house_number]]," ",Table4[[#This Row],[street_name]], ", New York, NY")</f>
        <v>248 E 116th St, New York, NY</v>
      </c>
    </row>
    <row r="4166" spans="1:9" x14ac:dyDescent="0.25">
      <c r="A4166">
        <v>7097849060</v>
      </c>
      <c r="B4166" s="5">
        <v>41603</v>
      </c>
      <c r="C4166">
        <v>21</v>
      </c>
      <c r="D4166">
        <f>VLOOKUP(Table4[[#This Row],[violation_code]],Table2[[#All],[violation_code]:[category]],3,FALSE)</f>
        <v>1</v>
      </c>
      <c r="E4166">
        <v>349570</v>
      </c>
      <c r="F4166" s="4">
        <v>0.48819444444444443</v>
      </c>
      <c r="G4166">
        <v>265</v>
      </c>
      <c r="H4166" t="s">
        <v>28</v>
      </c>
      <c r="I4166" t="str">
        <f>CONCATENATE(Table4[[#This Row],[house_number]]," ",Table4[[#This Row],[street_name]], ", New York, NY")</f>
        <v>265 W 136th St, New York, NY</v>
      </c>
    </row>
    <row r="4167" spans="1:9" x14ac:dyDescent="0.25">
      <c r="A4167">
        <v>7097849058</v>
      </c>
      <c r="B4167" s="5">
        <v>41603</v>
      </c>
      <c r="C4167">
        <v>21</v>
      </c>
      <c r="D4167">
        <f>VLOOKUP(Table4[[#This Row],[violation_code]],Table2[[#All],[violation_code]:[category]],3,FALSE)</f>
        <v>1</v>
      </c>
      <c r="E4167">
        <v>349570</v>
      </c>
      <c r="F4167" s="4">
        <v>0.4861111111111111</v>
      </c>
      <c r="G4167">
        <v>267</v>
      </c>
      <c r="H4167" t="s">
        <v>38</v>
      </c>
      <c r="I4167" t="str">
        <f>CONCATENATE(Table4[[#This Row],[house_number]]," ",Table4[[#This Row],[street_name]], ", New York, NY")</f>
        <v>267 W 139th St, New York, NY</v>
      </c>
    </row>
    <row r="4168" spans="1:9" x14ac:dyDescent="0.25">
      <c r="A4168">
        <v>7097849046</v>
      </c>
      <c r="B4168" s="5">
        <v>41603</v>
      </c>
      <c r="C4168">
        <v>21</v>
      </c>
      <c r="D4168">
        <f>VLOOKUP(Table4[[#This Row],[violation_code]],Table2[[#All],[violation_code]:[category]],3,FALSE)</f>
        <v>1</v>
      </c>
      <c r="E4168">
        <v>349570</v>
      </c>
      <c r="F4168" s="4">
        <v>0.48541666666666666</v>
      </c>
      <c r="G4168">
        <v>233</v>
      </c>
      <c r="H4168" t="s">
        <v>38</v>
      </c>
      <c r="I4168" t="str">
        <f>CONCATENATE(Table4[[#This Row],[house_number]]," ",Table4[[#This Row],[street_name]], ", New York, NY")</f>
        <v>233 W 139th St, New York, NY</v>
      </c>
    </row>
    <row r="4169" spans="1:9" x14ac:dyDescent="0.25">
      <c r="A4169">
        <v>7097849034</v>
      </c>
      <c r="B4169" s="5">
        <v>41603</v>
      </c>
      <c r="C4169">
        <v>21</v>
      </c>
      <c r="D4169">
        <f>VLOOKUP(Table4[[#This Row],[violation_code]],Table2[[#All],[violation_code]:[category]],3,FALSE)</f>
        <v>1</v>
      </c>
      <c r="E4169">
        <v>349570</v>
      </c>
      <c r="F4169" s="4">
        <v>0.48472222222222222</v>
      </c>
      <c r="G4169">
        <v>144</v>
      </c>
      <c r="H4169" t="s">
        <v>38</v>
      </c>
      <c r="I4169" t="str">
        <f>CONCATENATE(Table4[[#This Row],[house_number]]," ",Table4[[#This Row],[street_name]], ", New York, NY")</f>
        <v>144 W 139th St, New York, NY</v>
      </c>
    </row>
    <row r="4170" spans="1:9" x14ac:dyDescent="0.25">
      <c r="A4170">
        <v>7097849009</v>
      </c>
      <c r="B4170" s="5">
        <v>41603</v>
      </c>
      <c r="C4170">
        <v>21</v>
      </c>
      <c r="D4170">
        <f>VLOOKUP(Table4[[#This Row],[violation_code]],Table2[[#All],[violation_code]:[category]],3,FALSE)</f>
        <v>1</v>
      </c>
      <c r="E4170">
        <v>349570</v>
      </c>
      <c r="F4170" s="4">
        <v>0.46736111111111112</v>
      </c>
      <c r="G4170">
        <v>501</v>
      </c>
      <c r="H4170" t="s">
        <v>162</v>
      </c>
      <c r="I4170" t="str">
        <f>CONCATENATE(Table4[[#This Row],[house_number]]," ",Table4[[#This Row],[street_name]], ", New York, NY")</f>
        <v>501 W 123rd St, New York, NY</v>
      </c>
    </row>
    <row r="4171" spans="1:9" x14ac:dyDescent="0.25">
      <c r="A4171">
        <v>7097848959</v>
      </c>
      <c r="B4171" s="5">
        <v>41603</v>
      </c>
      <c r="C4171">
        <v>21</v>
      </c>
      <c r="D4171">
        <f>VLOOKUP(Table4[[#This Row],[violation_code]],Table2[[#All],[violation_code]:[category]],3,FALSE)</f>
        <v>1</v>
      </c>
      <c r="E4171">
        <v>349570</v>
      </c>
      <c r="F4171" s="4">
        <v>0.40208333333333335</v>
      </c>
      <c r="G4171">
        <v>10</v>
      </c>
      <c r="H4171" t="s">
        <v>23</v>
      </c>
      <c r="I4171" t="str">
        <f>CONCATENATE(Table4[[#This Row],[house_number]]," ",Table4[[#This Row],[street_name]], ", New York, NY")</f>
        <v>10 W 130th St, New York, NY</v>
      </c>
    </row>
    <row r="4172" spans="1:9" x14ac:dyDescent="0.25">
      <c r="A4172">
        <v>7097848947</v>
      </c>
      <c r="B4172" s="5">
        <v>41603</v>
      </c>
      <c r="C4172">
        <v>21</v>
      </c>
      <c r="D4172">
        <f>VLOOKUP(Table4[[#This Row],[violation_code]],Table2[[#All],[violation_code]:[category]],3,FALSE)</f>
        <v>1</v>
      </c>
      <c r="E4172">
        <v>349570</v>
      </c>
      <c r="F4172" s="4">
        <v>0.40069444444444446</v>
      </c>
      <c r="G4172">
        <v>43</v>
      </c>
      <c r="H4172" t="s">
        <v>23</v>
      </c>
      <c r="I4172" t="str">
        <f>CONCATENATE(Table4[[#This Row],[house_number]]," ",Table4[[#This Row],[street_name]], ", New York, NY")</f>
        <v>43 W 130th St, New York, NY</v>
      </c>
    </row>
    <row r="4173" spans="1:9" x14ac:dyDescent="0.25">
      <c r="A4173">
        <v>7097848881</v>
      </c>
      <c r="B4173" s="5">
        <v>41603</v>
      </c>
      <c r="C4173">
        <v>21</v>
      </c>
      <c r="D4173">
        <f>VLOOKUP(Table4[[#This Row],[violation_code]],Table2[[#All],[violation_code]:[category]],3,FALSE)</f>
        <v>1</v>
      </c>
      <c r="E4173">
        <v>349570</v>
      </c>
      <c r="F4173" s="4">
        <v>0.34583333333333338</v>
      </c>
      <c r="G4173">
        <v>536</v>
      </c>
      <c r="H4173" t="s">
        <v>193</v>
      </c>
      <c r="I4173" t="str">
        <f>CONCATENATE(Table4[[#This Row],[house_number]]," ",Table4[[#This Row],[street_name]], ", New York, NY")</f>
        <v>536 W 153rd St, New York, NY</v>
      </c>
    </row>
    <row r="4174" spans="1:9" x14ac:dyDescent="0.25">
      <c r="A4174">
        <v>7097848868</v>
      </c>
      <c r="B4174" s="5">
        <v>41603</v>
      </c>
      <c r="C4174">
        <v>21</v>
      </c>
      <c r="D4174">
        <f>VLOOKUP(Table4[[#This Row],[violation_code]],Table2[[#All],[violation_code]:[category]],3,FALSE)</f>
        <v>1</v>
      </c>
      <c r="E4174">
        <v>349570</v>
      </c>
      <c r="F4174" s="4">
        <v>0.3430555555555555</v>
      </c>
      <c r="G4174">
        <v>559</v>
      </c>
      <c r="H4174" t="s">
        <v>190</v>
      </c>
      <c r="I4174" t="str">
        <f>CONCATENATE(Table4[[#This Row],[house_number]]," ",Table4[[#This Row],[street_name]], ", New York, NY")</f>
        <v>559 W 152nd St, New York, NY</v>
      </c>
    </row>
    <row r="4175" spans="1:9" x14ac:dyDescent="0.25">
      <c r="A4175">
        <v>7097848856</v>
      </c>
      <c r="B4175" s="5">
        <v>41603</v>
      </c>
      <c r="C4175">
        <v>21</v>
      </c>
      <c r="D4175">
        <f>VLOOKUP(Table4[[#This Row],[violation_code]],Table2[[#All],[violation_code]:[category]],3,FALSE)</f>
        <v>1</v>
      </c>
      <c r="E4175">
        <v>349570</v>
      </c>
      <c r="F4175" s="4">
        <v>0.34166666666666662</v>
      </c>
      <c r="G4175" t="s">
        <v>323</v>
      </c>
      <c r="H4175" t="s">
        <v>76</v>
      </c>
      <c r="I4175" t="str">
        <f>CONCATENATE(Table4[[#This Row],[house_number]]," ",Table4[[#This Row],[street_name]], ", New York, NY")</f>
        <v>560-08 W 151st St, New York, NY</v>
      </c>
    </row>
    <row r="4176" spans="1:9" x14ac:dyDescent="0.25">
      <c r="A4176">
        <v>7097848844</v>
      </c>
      <c r="B4176" s="5">
        <v>41603</v>
      </c>
      <c r="C4176">
        <v>21</v>
      </c>
      <c r="D4176">
        <f>VLOOKUP(Table4[[#This Row],[violation_code]],Table2[[#All],[violation_code]:[category]],3,FALSE)</f>
        <v>1</v>
      </c>
      <c r="E4176">
        <v>349570</v>
      </c>
      <c r="F4176" s="4">
        <v>0.34097222222222223</v>
      </c>
      <c r="G4176">
        <v>511</v>
      </c>
      <c r="H4176" t="s">
        <v>76</v>
      </c>
      <c r="I4176" t="str">
        <f>CONCATENATE(Table4[[#This Row],[house_number]]," ",Table4[[#This Row],[street_name]], ", New York, NY")</f>
        <v>511 W 151st St, New York, NY</v>
      </c>
    </row>
    <row r="4177" spans="1:9" x14ac:dyDescent="0.25">
      <c r="A4177">
        <v>7097848819</v>
      </c>
      <c r="B4177" s="5">
        <v>41603</v>
      </c>
      <c r="C4177">
        <v>21</v>
      </c>
      <c r="D4177">
        <f>VLOOKUP(Table4[[#This Row],[violation_code]],Table2[[#All],[violation_code]:[category]],3,FALSE)</f>
        <v>1</v>
      </c>
      <c r="E4177">
        <v>349570</v>
      </c>
      <c r="F4177" s="4">
        <v>0.32222222222222224</v>
      </c>
      <c r="G4177">
        <v>2910</v>
      </c>
      <c r="H4177" t="s">
        <v>17</v>
      </c>
      <c r="I4177" t="str">
        <f>CONCATENATE(Table4[[#This Row],[house_number]]," ",Table4[[#This Row],[street_name]], ", New York, NY")</f>
        <v>2910 Broadway, New York, NY</v>
      </c>
    </row>
    <row r="4178" spans="1:9" x14ac:dyDescent="0.25">
      <c r="A4178">
        <v>7097848790</v>
      </c>
      <c r="B4178" s="5">
        <v>41603</v>
      </c>
      <c r="C4178">
        <v>40</v>
      </c>
      <c r="D4178">
        <f>VLOOKUP(Table4[[#This Row],[violation_code]],Table2[[#All],[violation_code]:[category]],3,FALSE)</f>
        <v>2</v>
      </c>
      <c r="E4178">
        <v>349570</v>
      </c>
      <c r="F4178" s="4">
        <v>0.30763888888888891</v>
      </c>
      <c r="G4178">
        <v>121</v>
      </c>
      <c r="H4178" t="s">
        <v>104</v>
      </c>
      <c r="I4178" t="str">
        <f>CONCATENATE(Table4[[#This Row],[house_number]]," ",Table4[[#This Row],[street_name]], ", New York, NY")</f>
        <v>121 W 77th St, New York, NY</v>
      </c>
    </row>
    <row r="4179" spans="1:9" x14ac:dyDescent="0.25">
      <c r="A4179">
        <v>7097848789</v>
      </c>
      <c r="B4179" s="5">
        <v>41603</v>
      </c>
      <c r="C4179">
        <v>14</v>
      </c>
      <c r="D4179">
        <f>VLOOKUP(Table4[[#This Row],[violation_code]],Table2[[#All],[violation_code]:[category]],3,FALSE)</f>
        <v>2</v>
      </c>
      <c r="E4179">
        <v>349570</v>
      </c>
      <c r="F4179" s="4">
        <v>0.30069444444444443</v>
      </c>
      <c r="G4179">
        <v>730</v>
      </c>
      <c r="H4179" t="s">
        <v>14</v>
      </c>
      <c r="I4179" t="str">
        <f>CONCATENATE(Table4[[#This Row],[house_number]]," ",Table4[[#This Row],[street_name]], ", New York, NY")</f>
        <v>730 Columbus Ave, New York, NY</v>
      </c>
    </row>
    <row r="4180" spans="1:9" x14ac:dyDescent="0.25">
      <c r="A4180">
        <v>7097848777</v>
      </c>
      <c r="B4180" s="5">
        <v>41603</v>
      </c>
      <c r="C4180">
        <v>21</v>
      </c>
      <c r="D4180">
        <f>VLOOKUP(Table4[[#This Row],[violation_code]],Table2[[#All],[violation_code]:[category]],3,FALSE)</f>
        <v>1</v>
      </c>
      <c r="E4180">
        <v>349570</v>
      </c>
      <c r="F4180" s="4">
        <v>0.29791666666666666</v>
      </c>
      <c r="G4180">
        <v>808</v>
      </c>
      <c r="H4180" t="s">
        <v>14</v>
      </c>
      <c r="I4180" t="str">
        <f>CONCATENATE(Table4[[#This Row],[house_number]]," ",Table4[[#This Row],[street_name]], ", New York, NY")</f>
        <v>808 Columbus Ave, New York, NY</v>
      </c>
    </row>
    <row r="4181" spans="1:9" x14ac:dyDescent="0.25">
      <c r="A4181">
        <v>7097848765</v>
      </c>
      <c r="B4181" s="5">
        <v>41603</v>
      </c>
      <c r="C4181">
        <v>19</v>
      </c>
      <c r="D4181">
        <f>VLOOKUP(Table4[[#This Row],[violation_code]],Table2[[#All],[violation_code]:[category]],3,FALSE)</f>
        <v>2</v>
      </c>
      <c r="E4181">
        <v>349570</v>
      </c>
      <c r="F4181" s="4">
        <v>0.28055555555555556</v>
      </c>
      <c r="G4181">
        <v>2708</v>
      </c>
      <c r="H4181" t="s">
        <v>17</v>
      </c>
      <c r="I4181" t="str">
        <f>CONCATENATE(Table4[[#This Row],[house_number]]," ",Table4[[#This Row],[street_name]], ", New York, NY")</f>
        <v>2708 Broadway, New York, NY</v>
      </c>
    </row>
    <row r="4182" spans="1:9" x14ac:dyDescent="0.25">
      <c r="A4182">
        <v>7097848753</v>
      </c>
      <c r="B4182" s="5">
        <v>41603</v>
      </c>
      <c r="C4182">
        <v>19</v>
      </c>
      <c r="D4182">
        <f>VLOOKUP(Table4[[#This Row],[violation_code]],Table2[[#All],[violation_code]:[category]],3,FALSE)</f>
        <v>2</v>
      </c>
      <c r="E4182">
        <v>349570</v>
      </c>
      <c r="F4182" s="4">
        <v>0.27708333333333335</v>
      </c>
      <c r="G4182">
        <v>805</v>
      </c>
      <c r="H4182" t="s">
        <v>14</v>
      </c>
      <c r="I4182" t="str">
        <f>CONCATENATE(Table4[[#This Row],[house_number]]," ",Table4[[#This Row],[street_name]], ", New York, NY")</f>
        <v>805 Columbus Ave, New York, NY</v>
      </c>
    </row>
    <row r="4183" spans="1:9" x14ac:dyDescent="0.25">
      <c r="A4183">
        <v>7097848730</v>
      </c>
      <c r="B4183" s="5">
        <v>41603</v>
      </c>
      <c r="C4183">
        <v>40</v>
      </c>
      <c r="D4183">
        <f>VLOOKUP(Table4[[#This Row],[violation_code]],Table2[[#All],[violation_code]:[category]],3,FALSE)</f>
        <v>2</v>
      </c>
      <c r="E4183">
        <v>349570</v>
      </c>
      <c r="F4183" s="4">
        <v>0.25833333333333336</v>
      </c>
      <c r="G4183">
        <v>120</v>
      </c>
      <c r="H4183" t="s">
        <v>159</v>
      </c>
      <c r="I4183" t="str">
        <f>CONCATENATE(Table4[[#This Row],[house_number]]," ",Table4[[#This Row],[street_name]], ", New York, NY")</f>
        <v>120 W 97th St, New York, NY</v>
      </c>
    </row>
    <row r="4184" spans="1:9" x14ac:dyDescent="0.25">
      <c r="A4184">
        <v>7097848728</v>
      </c>
      <c r="B4184" s="5">
        <v>41603</v>
      </c>
      <c r="C4184">
        <v>40</v>
      </c>
      <c r="D4184">
        <f>VLOOKUP(Table4[[#This Row],[violation_code]],Table2[[#All],[violation_code]:[category]],3,FALSE)</f>
        <v>2</v>
      </c>
      <c r="E4184">
        <v>349570</v>
      </c>
      <c r="F4184" s="4">
        <v>0.24305555555555555</v>
      </c>
      <c r="G4184">
        <v>251</v>
      </c>
      <c r="H4184" t="s">
        <v>245</v>
      </c>
      <c r="I4184" t="str">
        <f>CONCATENATE(Table4[[#This Row],[house_number]]," ",Table4[[#This Row],[street_name]], ", New York, NY")</f>
        <v>251 W 100th St, New York, NY</v>
      </c>
    </row>
    <row r="4185" spans="1:9" x14ac:dyDescent="0.25">
      <c r="A4185">
        <v>7097849307</v>
      </c>
      <c r="B4185" s="5">
        <v>41603</v>
      </c>
      <c r="C4185">
        <v>19</v>
      </c>
      <c r="D4185">
        <f>VLOOKUP(Table4[[#This Row],[violation_code]],Table2[[#All],[violation_code]:[category]],3,FALSE)</f>
        <v>2</v>
      </c>
      <c r="E4185">
        <v>349570</v>
      </c>
      <c r="F4185" s="4">
        <v>0.68680555555555556</v>
      </c>
      <c r="G4185">
        <v>1840</v>
      </c>
      <c r="H4185" t="s">
        <v>110</v>
      </c>
      <c r="I4185" t="str">
        <f>CONCATENATE(Table4[[#This Row],[house_number]]," ",Table4[[#This Row],[street_name]], ", New York, NY")</f>
        <v>1840 Lexington Ave, New York, NY</v>
      </c>
    </row>
    <row r="4186" spans="1:9" x14ac:dyDescent="0.25">
      <c r="A4186">
        <v>7097849277</v>
      </c>
      <c r="B4186" s="5">
        <v>41603</v>
      </c>
      <c r="C4186">
        <v>14</v>
      </c>
      <c r="D4186">
        <f>VLOOKUP(Table4[[#This Row],[violation_code]],Table2[[#All],[violation_code]:[category]],3,FALSE)</f>
        <v>2</v>
      </c>
      <c r="E4186">
        <v>349570</v>
      </c>
      <c r="F4186" s="4">
        <v>0.64236111111111105</v>
      </c>
      <c r="G4186">
        <v>137</v>
      </c>
      <c r="H4186" t="s">
        <v>210</v>
      </c>
      <c r="I4186" t="str">
        <f>CONCATENATE(Table4[[#This Row],[house_number]]," ",Table4[[#This Row],[street_name]], ", New York, NY")</f>
        <v>137 E 110th St, New York, NY</v>
      </c>
    </row>
    <row r="4187" spans="1:9" x14ac:dyDescent="0.25">
      <c r="A4187">
        <v>7097849265</v>
      </c>
      <c r="B4187" s="5">
        <v>41603</v>
      </c>
      <c r="C4187">
        <v>40</v>
      </c>
      <c r="D4187">
        <f>VLOOKUP(Table4[[#This Row],[violation_code]],Table2[[#All],[violation_code]:[category]],3,FALSE)</f>
        <v>2</v>
      </c>
      <c r="E4187">
        <v>349570</v>
      </c>
      <c r="F4187" s="4">
        <v>0.60902777777777783</v>
      </c>
      <c r="G4187">
        <v>64</v>
      </c>
      <c r="H4187" t="s">
        <v>184</v>
      </c>
      <c r="I4187" t="str">
        <f>CONCATENATE(Table4[[#This Row],[house_number]]," ",Table4[[#This Row],[street_name]], ", New York, NY")</f>
        <v>64 E 111th St, New York, NY</v>
      </c>
    </row>
    <row r="4188" spans="1:9" x14ac:dyDescent="0.25">
      <c r="A4188">
        <v>7097849230</v>
      </c>
      <c r="B4188" s="5">
        <v>41603</v>
      </c>
      <c r="C4188">
        <v>18</v>
      </c>
      <c r="D4188">
        <f>VLOOKUP(Table4[[#This Row],[violation_code]],Table2[[#All],[violation_code]:[category]],3,FALSE)</f>
        <v>2</v>
      </c>
      <c r="E4188">
        <v>349570</v>
      </c>
      <c r="F4188" s="4">
        <v>0.59652777777777777</v>
      </c>
      <c r="G4188">
        <v>2355</v>
      </c>
      <c r="H4188" t="s">
        <v>30</v>
      </c>
      <c r="I4188" t="str">
        <f>CONCATENATE(Table4[[#This Row],[house_number]]," ",Table4[[#This Row],[street_name]], ", New York, NY")</f>
        <v>2355 2nd Ave, New York, NY</v>
      </c>
    </row>
    <row r="4189" spans="1:9" x14ac:dyDescent="0.25">
      <c r="A4189">
        <v>7097849216</v>
      </c>
      <c r="B4189" s="5">
        <v>41603</v>
      </c>
      <c r="C4189">
        <v>10</v>
      </c>
      <c r="D4189">
        <f>VLOOKUP(Table4[[#This Row],[violation_code]],Table2[[#All],[violation_code]:[category]],3,FALSE)</f>
        <v>2</v>
      </c>
      <c r="E4189">
        <v>349570</v>
      </c>
      <c r="F4189" s="4">
        <v>0.59097222222222223</v>
      </c>
      <c r="G4189">
        <v>2249</v>
      </c>
      <c r="H4189" t="s">
        <v>33</v>
      </c>
      <c r="I4189" t="str">
        <f>CONCATENATE(Table4[[#This Row],[house_number]]," ",Table4[[#This Row],[street_name]], ", New York, NY")</f>
        <v>2249 1st Ave, New York, NY</v>
      </c>
    </row>
    <row r="4190" spans="1:9" x14ac:dyDescent="0.25">
      <c r="A4190">
        <v>7097849198</v>
      </c>
      <c r="B4190" s="5">
        <v>41603</v>
      </c>
      <c r="C4190">
        <v>18</v>
      </c>
      <c r="D4190">
        <f>VLOOKUP(Table4[[#This Row],[violation_code]],Table2[[#All],[violation_code]:[category]],3,FALSE)</f>
        <v>2</v>
      </c>
      <c r="E4190">
        <v>349570</v>
      </c>
      <c r="F4190" s="4">
        <v>0.58680555555555558</v>
      </c>
      <c r="G4190">
        <v>2070</v>
      </c>
      <c r="H4190" t="s">
        <v>33</v>
      </c>
      <c r="I4190" t="str">
        <f>CONCATENATE(Table4[[#This Row],[house_number]]," ",Table4[[#This Row],[street_name]], ", New York, NY")</f>
        <v>2070 1st Ave, New York, NY</v>
      </c>
    </row>
    <row r="4191" spans="1:9" x14ac:dyDescent="0.25">
      <c r="A4191">
        <v>7097849186</v>
      </c>
      <c r="B4191" s="5">
        <v>41603</v>
      </c>
      <c r="C4191">
        <v>14</v>
      </c>
      <c r="D4191">
        <f>VLOOKUP(Table4[[#This Row],[violation_code]],Table2[[#All],[violation_code]:[category]],3,FALSE)</f>
        <v>2</v>
      </c>
      <c r="E4191">
        <v>349570</v>
      </c>
      <c r="F4191" s="4">
        <v>0.5854166666666667</v>
      </c>
      <c r="G4191">
        <v>2080</v>
      </c>
      <c r="H4191" t="s">
        <v>33</v>
      </c>
      <c r="I4191" t="str">
        <f>CONCATENATE(Table4[[#This Row],[house_number]]," ",Table4[[#This Row],[street_name]], ", New York, NY")</f>
        <v>2080 1st Ave, New York, NY</v>
      </c>
    </row>
    <row r="4192" spans="1:9" x14ac:dyDescent="0.25">
      <c r="A4192">
        <v>7097849174</v>
      </c>
      <c r="B4192" s="5">
        <v>41603</v>
      </c>
      <c r="C4192">
        <v>10</v>
      </c>
      <c r="D4192">
        <f>VLOOKUP(Table4[[#This Row],[violation_code]],Table2[[#All],[violation_code]:[category]],3,FALSE)</f>
        <v>2</v>
      </c>
      <c r="E4192">
        <v>349570</v>
      </c>
      <c r="F4192" s="4">
        <v>0.58402777777777781</v>
      </c>
      <c r="G4192">
        <v>2029</v>
      </c>
      <c r="H4192" t="s">
        <v>33</v>
      </c>
      <c r="I4192" t="str">
        <f>CONCATENATE(Table4[[#This Row],[house_number]]," ",Table4[[#This Row],[street_name]], ", New York, NY")</f>
        <v>2029 1st Ave, New York, NY</v>
      </c>
    </row>
    <row r="4193" spans="1:9" x14ac:dyDescent="0.25">
      <c r="A4193">
        <v>7097849150</v>
      </c>
      <c r="B4193" s="5">
        <v>41603</v>
      </c>
      <c r="C4193">
        <v>16</v>
      </c>
      <c r="D4193">
        <f>VLOOKUP(Table4[[#This Row],[violation_code]],Table2[[#All],[violation_code]:[category]],3,FALSE)</f>
        <v>2</v>
      </c>
      <c r="E4193">
        <v>349570</v>
      </c>
      <c r="F4193" s="4">
        <v>0.56944444444444442</v>
      </c>
      <c r="G4193">
        <v>2252</v>
      </c>
      <c r="H4193" t="s">
        <v>30</v>
      </c>
      <c r="I4193" t="str">
        <f>CONCATENATE(Table4[[#This Row],[house_number]]," ",Table4[[#This Row],[street_name]], ", New York, NY")</f>
        <v>2252 2nd Ave, New York, NY</v>
      </c>
    </row>
    <row r="4194" spans="1:9" x14ac:dyDescent="0.25">
      <c r="A4194">
        <v>7097849149</v>
      </c>
      <c r="B4194" s="5">
        <v>41603</v>
      </c>
      <c r="C4194">
        <v>19</v>
      </c>
      <c r="D4194">
        <f>VLOOKUP(Table4[[#This Row],[violation_code]],Table2[[#All],[violation_code]:[category]],3,FALSE)</f>
        <v>2</v>
      </c>
      <c r="E4194">
        <v>349570</v>
      </c>
      <c r="F4194" s="4">
        <v>0.56805555555555554</v>
      </c>
      <c r="G4194">
        <v>2252</v>
      </c>
      <c r="H4194" t="s">
        <v>30</v>
      </c>
      <c r="I4194" t="str">
        <f>CONCATENATE(Table4[[#This Row],[house_number]]," ",Table4[[#This Row],[street_name]], ", New York, NY")</f>
        <v>2252 2nd Ave, New York, NY</v>
      </c>
    </row>
    <row r="4195" spans="1:9" x14ac:dyDescent="0.25">
      <c r="A4195">
        <v>7097849125</v>
      </c>
      <c r="B4195" s="5">
        <v>41603</v>
      </c>
      <c r="C4195">
        <v>10</v>
      </c>
      <c r="D4195">
        <f>VLOOKUP(Table4[[#This Row],[violation_code]],Table2[[#All],[violation_code]:[category]],3,FALSE)</f>
        <v>2</v>
      </c>
      <c r="E4195">
        <v>349570</v>
      </c>
      <c r="F4195" s="4">
        <v>0.56111111111111112</v>
      </c>
      <c r="G4195">
        <v>2257</v>
      </c>
      <c r="H4195" t="s">
        <v>33</v>
      </c>
      <c r="I4195" t="str">
        <f>CONCATENATE(Table4[[#This Row],[house_number]]," ",Table4[[#This Row],[street_name]], ", New York, NY")</f>
        <v>2257 1st Ave, New York, NY</v>
      </c>
    </row>
    <row r="4196" spans="1:9" x14ac:dyDescent="0.25">
      <c r="A4196">
        <v>7097849113</v>
      </c>
      <c r="B4196" s="5">
        <v>41603</v>
      </c>
      <c r="C4196">
        <v>18</v>
      </c>
      <c r="D4196">
        <f>VLOOKUP(Table4[[#This Row],[violation_code]],Table2[[#All],[violation_code]:[category]],3,FALSE)</f>
        <v>2</v>
      </c>
      <c r="E4196">
        <v>349570</v>
      </c>
      <c r="F4196" s="4">
        <v>0.55902777777777779</v>
      </c>
      <c r="G4196">
        <v>2080</v>
      </c>
      <c r="H4196" t="s">
        <v>33</v>
      </c>
      <c r="I4196" t="str">
        <f>CONCATENATE(Table4[[#This Row],[house_number]]," ",Table4[[#This Row],[street_name]], ", New York, NY")</f>
        <v>2080 1st Ave, New York, NY</v>
      </c>
    </row>
    <row r="4197" spans="1:9" x14ac:dyDescent="0.25">
      <c r="A4197">
        <v>7097849101</v>
      </c>
      <c r="B4197" s="5">
        <v>41603</v>
      </c>
      <c r="C4197">
        <v>10</v>
      </c>
      <c r="D4197">
        <f>VLOOKUP(Table4[[#This Row],[violation_code]],Table2[[#All],[violation_code]:[category]],3,FALSE)</f>
        <v>2</v>
      </c>
      <c r="E4197">
        <v>349570</v>
      </c>
      <c r="F4197" s="4">
        <v>0.55694444444444446</v>
      </c>
      <c r="G4197">
        <v>2041</v>
      </c>
      <c r="H4197" t="s">
        <v>33</v>
      </c>
      <c r="I4197" t="str">
        <f>CONCATENATE(Table4[[#This Row],[house_number]]," ",Table4[[#This Row],[street_name]], ", New York, NY")</f>
        <v>2041 1st Ave, New York, NY</v>
      </c>
    </row>
    <row r="4198" spans="1:9" x14ac:dyDescent="0.25">
      <c r="A4198">
        <v>7097849095</v>
      </c>
      <c r="B4198" s="5">
        <v>41603</v>
      </c>
      <c r="C4198">
        <v>46</v>
      </c>
      <c r="D4198">
        <f>VLOOKUP(Table4[[#This Row],[violation_code]],Table2[[#All],[violation_code]:[category]],3,FALSE)</f>
        <v>3</v>
      </c>
      <c r="E4198">
        <v>349570</v>
      </c>
      <c r="F4198" s="4">
        <v>0.55486111111111114</v>
      </c>
      <c r="G4198">
        <v>309</v>
      </c>
      <c r="H4198" t="s">
        <v>83</v>
      </c>
      <c r="I4198" t="str">
        <f>CONCATENATE(Table4[[#This Row],[house_number]]," ",Table4[[#This Row],[street_name]], ", New York, NY")</f>
        <v>309 E 104th St, New York, NY</v>
      </c>
    </row>
    <row r="4199" spans="1:9" x14ac:dyDescent="0.25">
      <c r="A4199">
        <v>7097849083</v>
      </c>
      <c r="B4199" s="5">
        <v>41603</v>
      </c>
      <c r="C4199">
        <v>20</v>
      </c>
      <c r="D4199">
        <f>VLOOKUP(Table4[[#This Row],[violation_code]],Table2[[#All],[violation_code]:[category]],3,FALSE)</f>
        <v>2</v>
      </c>
      <c r="E4199">
        <v>349570</v>
      </c>
      <c r="F4199" s="4">
        <v>0.55277777777777781</v>
      </c>
      <c r="G4199">
        <v>2032</v>
      </c>
      <c r="H4199" t="s">
        <v>30</v>
      </c>
      <c r="I4199" t="str">
        <f>CONCATENATE(Table4[[#This Row],[house_number]]," ",Table4[[#This Row],[street_name]], ", New York, NY")</f>
        <v>2032 2nd Ave, New York, NY</v>
      </c>
    </row>
    <row r="4200" spans="1:9" x14ac:dyDescent="0.25">
      <c r="A4200">
        <v>7097849071</v>
      </c>
      <c r="B4200" s="5">
        <v>41603</v>
      </c>
      <c r="C4200">
        <v>21</v>
      </c>
      <c r="D4200">
        <f>VLOOKUP(Table4[[#This Row],[violation_code]],Table2[[#All],[violation_code]:[category]],3,FALSE)</f>
        <v>1</v>
      </c>
      <c r="E4200">
        <v>349570</v>
      </c>
      <c r="F4200" s="4">
        <v>0.50069444444444444</v>
      </c>
      <c r="G4200">
        <v>131</v>
      </c>
      <c r="H4200" t="s">
        <v>324</v>
      </c>
      <c r="I4200" t="str">
        <f>CONCATENATE(Table4[[#This Row],[house_number]]," ",Table4[[#This Row],[street_name]], ", New York, NY")</f>
        <v>131 Central  Park North, New York, NY</v>
      </c>
    </row>
    <row r="4201" spans="1:9" x14ac:dyDescent="0.25">
      <c r="A4201">
        <v>7097849022</v>
      </c>
      <c r="B4201" s="5">
        <v>41603</v>
      </c>
      <c r="C4201">
        <v>21</v>
      </c>
      <c r="D4201">
        <f>VLOOKUP(Table4[[#This Row],[violation_code]],Table2[[#All],[violation_code]:[category]],3,FALSE)</f>
        <v>1</v>
      </c>
      <c r="E4201">
        <v>349570</v>
      </c>
      <c r="F4201" s="4">
        <v>0.48333333333333334</v>
      </c>
      <c r="G4201">
        <v>112</v>
      </c>
      <c r="H4201" t="s">
        <v>38</v>
      </c>
      <c r="I4201" t="str">
        <f>CONCATENATE(Table4[[#This Row],[house_number]]," ",Table4[[#This Row],[street_name]], ", New York, NY")</f>
        <v>112 W 139th St, New York, NY</v>
      </c>
    </row>
    <row r="4202" spans="1:9" x14ac:dyDescent="0.25">
      <c r="A4202">
        <v>7097849010</v>
      </c>
      <c r="B4202" s="5">
        <v>41603</v>
      </c>
      <c r="C4202">
        <v>21</v>
      </c>
      <c r="D4202">
        <f>VLOOKUP(Table4[[#This Row],[violation_code]],Table2[[#All],[violation_code]:[category]],3,FALSE)</f>
        <v>1</v>
      </c>
      <c r="E4202">
        <v>349570</v>
      </c>
      <c r="F4202" s="4">
        <v>0.4680555555555555</v>
      </c>
      <c r="G4202">
        <v>549</v>
      </c>
      <c r="H4202" t="s">
        <v>162</v>
      </c>
      <c r="I4202" t="str">
        <f>CONCATENATE(Table4[[#This Row],[house_number]]," ",Table4[[#This Row],[street_name]], ", New York, NY")</f>
        <v>549 W 123rd St, New York, NY</v>
      </c>
    </row>
    <row r="4203" spans="1:9" x14ac:dyDescent="0.25">
      <c r="A4203">
        <v>7097848996</v>
      </c>
      <c r="B4203" s="5">
        <v>41603</v>
      </c>
      <c r="C4203">
        <v>21</v>
      </c>
      <c r="D4203">
        <f>VLOOKUP(Table4[[#This Row],[violation_code]],Table2[[#All],[violation_code]:[category]],3,FALSE)</f>
        <v>1</v>
      </c>
      <c r="E4203">
        <v>349570</v>
      </c>
      <c r="F4203" s="4">
        <v>0.46458333333333335</v>
      </c>
      <c r="G4203">
        <v>125</v>
      </c>
      <c r="H4203" t="s">
        <v>98</v>
      </c>
      <c r="I4203" t="str">
        <f>CONCATENATE(Table4[[#This Row],[house_number]]," ",Table4[[#This Row],[street_name]], ", New York, NY")</f>
        <v>125 La Salle St, New York, NY</v>
      </c>
    </row>
    <row r="4204" spans="1:9" x14ac:dyDescent="0.25">
      <c r="A4204">
        <v>7097848984</v>
      </c>
      <c r="B4204" s="5">
        <v>41603</v>
      </c>
      <c r="C4204">
        <v>21</v>
      </c>
      <c r="D4204">
        <f>VLOOKUP(Table4[[#This Row],[violation_code]],Table2[[#All],[violation_code]:[category]],3,FALSE)</f>
        <v>1</v>
      </c>
      <c r="E4204">
        <v>349570</v>
      </c>
      <c r="F4204" s="4">
        <v>0.46319444444444446</v>
      </c>
      <c r="G4204">
        <v>185</v>
      </c>
      <c r="H4204" t="s">
        <v>52</v>
      </c>
      <c r="I4204" t="str">
        <f>CONCATENATE(Table4[[#This Row],[house_number]]," ",Table4[[#This Row],[street_name]], ", New York, NY")</f>
        <v>185 Claremont Ave, New York, NY</v>
      </c>
    </row>
    <row r="4205" spans="1:9" x14ac:dyDescent="0.25">
      <c r="A4205">
        <v>7097848972</v>
      </c>
      <c r="B4205" s="5">
        <v>41603</v>
      </c>
      <c r="C4205">
        <v>21</v>
      </c>
      <c r="D4205">
        <f>VLOOKUP(Table4[[#This Row],[violation_code]],Table2[[#All],[violation_code]:[category]],3,FALSE)</f>
        <v>1</v>
      </c>
      <c r="E4205">
        <v>349570</v>
      </c>
      <c r="F4205" s="4">
        <v>0.40902777777777777</v>
      </c>
      <c r="G4205">
        <v>53</v>
      </c>
      <c r="H4205" t="s">
        <v>97</v>
      </c>
      <c r="I4205" t="str">
        <f>CONCATENATE(Table4[[#This Row],[house_number]]," ",Table4[[#This Row],[street_name]], ", New York, NY")</f>
        <v>53 W 127th St, New York, NY</v>
      </c>
    </row>
    <row r="4206" spans="1:9" x14ac:dyDescent="0.25">
      <c r="A4206">
        <v>7097848960</v>
      </c>
      <c r="B4206" s="5">
        <v>41603</v>
      </c>
      <c r="C4206">
        <v>21</v>
      </c>
      <c r="D4206">
        <f>VLOOKUP(Table4[[#This Row],[violation_code]],Table2[[#All],[violation_code]:[category]],3,FALSE)</f>
        <v>1</v>
      </c>
      <c r="E4206">
        <v>349570</v>
      </c>
      <c r="F4206" s="4">
        <v>0.40486111111111112</v>
      </c>
      <c r="G4206">
        <v>11</v>
      </c>
      <c r="H4206" t="s">
        <v>51</v>
      </c>
      <c r="I4206" t="str">
        <f>CONCATENATE(Table4[[#This Row],[house_number]]," ",Table4[[#This Row],[street_name]], ", New York, NY")</f>
        <v>11 W 129th St, New York, NY</v>
      </c>
    </row>
    <row r="4207" spans="1:9" x14ac:dyDescent="0.25">
      <c r="A4207">
        <v>7097848935</v>
      </c>
      <c r="B4207" s="5">
        <v>41603</v>
      </c>
      <c r="C4207">
        <v>21</v>
      </c>
      <c r="D4207">
        <f>VLOOKUP(Table4[[#This Row],[violation_code]],Table2[[#All],[violation_code]:[category]],3,FALSE)</f>
        <v>1</v>
      </c>
      <c r="E4207">
        <v>349570</v>
      </c>
      <c r="F4207" s="4">
        <v>0.36388888888888887</v>
      </c>
      <c r="G4207">
        <v>145</v>
      </c>
      <c r="H4207" t="s">
        <v>45</v>
      </c>
      <c r="I4207" t="str">
        <f>CONCATENATE(Table4[[#This Row],[house_number]]," ",Table4[[#This Row],[street_name]], ", New York, NY")</f>
        <v>145 W 122nd St, New York, NY</v>
      </c>
    </row>
    <row r="4208" spans="1:9" x14ac:dyDescent="0.25">
      <c r="A4208">
        <v>7097848923</v>
      </c>
      <c r="B4208" s="5">
        <v>41603</v>
      </c>
      <c r="C4208">
        <v>21</v>
      </c>
      <c r="D4208">
        <f>VLOOKUP(Table4[[#This Row],[violation_code]],Table2[[#All],[violation_code]:[category]],3,FALSE)</f>
        <v>1</v>
      </c>
      <c r="E4208">
        <v>349570</v>
      </c>
      <c r="F4208" s="4">
        <v>0.36180555555555555</v>
      </c>
      <c r="G4208">
        <v>251</v>
      </c>
      <c r="H4208" t="s">
        <v>45</v>
      </c>
      <c r="I4208" t="str">
        <f>CONCATENATE(Table4[[#This Row],[house_number]]," ",Table4[[#This Row],[street_name]], ", New York, NY")</f>
        <v>251 W 122nd St, New York, NY</v>
      </c>
    </row>
    <row r="4209" spans="1:9" x14ac:dyDescent="0.25">
      <c r="A4209">
        <v>7097848911</v>
      </c>
      <c r="B4209" s="5">
        <v>41603</v>
      </c>
      <c r="C4209">
        <v>21</v>
      </c>
      <c r="D4209">
        <f>VLOOKUP(Table4[[#This Row],[violation_code]],Table2[[#All],[violation_code]:[category]],3,FALSE)</f>
        <v>1</v>
      </c>
      <c r="E4209">
        <v>349570</v>
      </c>
      <c r="F4209" s="4">
        <v>0.36041666666666666</v>
      </c>
      <c r="G4209">
        <v>303</v>
      </c>
      <c r="H4209" t="s">
        <v>45</v>
      </c>
      <c r="I4209" t="str">
        <f>CONCATENATE(Table4[[#This Row],[house_number]]," ",Table4[[#This Row],[street_name]], ", New York, NY")</f>
        <v>303 W 122nd St, New York, NY</v>
      </c>
    </row>
    <row r="4210" spans="1:9" x14ac:dyDescent="0.25">
      <c r="A4210">
        <v>7097848893</v>
      </c>
      <c r="B4210" s="5">
        <v>41603</v>
      </c>
      <c r="C4210">
        <v>40</v>
      </c>
      <c r="D4210">
        <f>VLOOKUP(Table4[[#This Row],[violation_code]],Table2[[#All],[violation_code]:[category]],3,FALSE)</f>
        <v>2</v>
      </c>
      <c r="E4210">
        <v>349570</v>
      </c>
      <c r="F4210" s="4">
        <v>0.35000000000000003</v>
      </c>
      <c r="G4210">
        <v>370</v>
      </c>
      <c r="H4210" t="s">
        <v>21</v>
      </c>
      <c r="I4210" t="str">
        <f>CONCATENATE(Table4[[#This Row],[house_number]]," ",Table4[[#This Row],[street_name]], ", New York, NY")</f>
        <v>370 Convent Ave, New York, NY</v>
      </c>
    </row>
    <row r="4211" spans="1:9" x14ac:dyDescent="0.25">
      <c r="A4211">
        <v>7097848870</v>
      </c>
      <c r="B4211" s="5">
        <v>41603</v>
      </c>
      <c r="C4211">
        <v>21</v>
      </c>
      <c r="D4211">
        <f>VLOOKUP(Table4[[#This Row],[violation_code]],Table2[[#All],[violation_code]:[category]],3,FALSE)</f>
        <v>1</v>
      </c>
      <c r="E4211">
        <v>349570</v>
      </c>
      <c r="F4211" s="4">
        <v>0.34513888888888888</v>
      </c>
      <c r="G4211">
        <v>508</v>
      </c>
      <c r="H4211" t="s">
        <v>193</v>
      </c>
      <c r="I4211" t="str">
        <f>CONCATENATE(Table4[[#This Row],[house_number]]," ",Table4[[#This Row],[street_name]], ", New York, NY")</f>
        <v>508 W 153rd St, New York, NY</v>
      </c>
    </row>
    <row r="4212" spans="1:9" x14ac:dyDescent="0.25">
      <c r="A4212">
        <v>7097848832</v>
      </c>
      <c r="B4212" s="5">
        <v>41603</v>
      </c>
      <c r="C4212">
        <v>21</v>
      </c>
      <c r="D4212">
        <f>VLOOKUP(Table4[[#This Row],[violation_code]],Table2[[#All],[violation_code]:[category]],3,FALSE)</f>
        <v>1</v>
      </c>
      <c r="E4212">
        <v>349570</v>
      </c>
      <c r="F4212" s="4">
        <v>0.33749999999999997</v>
      </c>
      <c r="G4212">
        <v>521</v>
      </c>
      <c r="H4212" t="s">
        <v>55</v>
      </c>
      <c r="I4212" t="str">
        <f>CONCATENATE(Table4[[#This Row],[house_number]]," ",Table4[[#This Row],[street_name]], ", New York, NY")</f>
        <v>521 W 148th St, New York, NY</v>
      </c>
    </row>
    <row r="4213" spans="1:9" x14ac:dyDescent="0.25">
      <c r="A4213">
        <v>7097848820</v>
      </c>
      <c r="B4213" s="5">
        <v>41603</v>
      </c>
      <c r="C4213">
        <v>21</v>
      </c>
      <c r="D4213">
        <f>VLOOKUP(Table4[[#This Row],[violation_code]],Table2[[#All],[violation_code]:[category]],3,FALSE)</f>
        <v>1</v>
      </c>
      <c r="E4213">
        <v>349570</v>
      </c>
      <c r="F4213" s="4">
        <v>0.32430555555555557</v>
      </c>
      <c r="G4213">
        <v>524</v>
      </c>
      <c r="H4213" t="s">
        <v>74</v>
      </c>
      <c r="I4213" t="str">
        <f>CONCATENATE(Table4[[#This Row],[house_number]]," ",Table4[[#This Row],[street_name]], ", New York, NY")</f>
        <v>524 W 114th St, New York, NY</v>
      </c>
    </row>
    <row r="4214" spans="1:9" x14ac:dyDescent="0.25">
      <c r="A4214">
        <v>7097848741</v>
      </c>
      <c r="B4214" s="5">
        <v>41603</v>
      </c>
      <c r="C4214">
        <v>21</v>
      </c>
      <c r="D4214">
        <f>VLOOKUP(Table4[[#This Row],[violation_code]],Table2[[#All],[violation_code]:[category]],3,FALSE)</f>
        <v>1</v>
      </c>
      <c r="E4214">
        <v>349570</v>
      </c>
      <c r="F4214" s="4">
        <v>0.27499999999999997</v>
      </c>
      <c r="G4214">
        <v>845</v>
      </c>
      <c r="H4214" t="s">
        <v>14</v>
      </c>
      <c r="I4214" t="str">
        <f>CONCATENATE(Table4[[#This Row],[house_number]]," ",Table4[[#This Row],[street_name]], ", New York, NY")</f>
        <v>845 Columbus Ave, New York, NY</v>
      </c>
    </row>
    <row r="4215" spans="1:9" x14ac:dyDescent="0.25">
      <c r="A4215">
        <v>7097849915</v>
      </c>
      <c r="B4215" s="5">
        <v>41604</v>
      </c>
      <c r="C4215">
        <v>16</v>
      </c>
      <c r="D4215">
        <f>VLOOKUP(Table4[[#This Row],[violation_code]],Table2[[#All],[violation_code]:[category]],3,FALSE)</f>
        <v>2</v>
      </c>
      <c r="E4215">
        <v>349570</v>
      </c>
      <c r="F4215" s="4">
        <v>0.6166666666666667</v>
      </c>
      <c r="G4215">
        <v>2252</v>
      </c>
      <c r="H4215" t="s">
        <v>30</v>
      </c>
      <c r="I4215" t="str">
        <f>CONCATENATE(Table4[[#This Row],[house_number]]," ",Table4[[#This Row],[street_name]], ", New York, NY")</f>
        <v>2252 2nd Ave, New York, NY</v>
      </c>
    </row>
    <row r="4216" spans="1:9" x14ac:dyDescent="0.25">
      <c r="A4216">
        <v>7097849848</v>
      </c>
      <c r="B4216" s="5">
        <v>41604</v>
      </c>
      <c r="C4216">
        <v>19</v>
      </c>
      <c r="D4216">
        <f>VLOOKUP(Table4[[#This Row],[violation_code]],Table2[[#All],[violation_code]:[category]],3,FALSE)</f>
        <v>2</v>
      </c>
      <c r="E4216">
        <v>349570</v>
      </c>
      <c r="F4216" s="4">
        <v>0.58472222222222225</v>
      </c>
      <c r="G4216">
        <v>2255</v>
      </c>
      <c r="H4216" t="s">
        <v>30</v>
      </c>
      <c r="I4216" t="str">
        <f>CONCATENATE(Table4[[#This Row],[house_number]]," ",Table4[[#This Row],[street_name]], ", New York, NY")</f>
        <v>2255 2nd Ave, New York, NY</v>
      </c>
    </row>
    <row r="4217" spans="1:9" x14ac:dyDescent="0.25">
      <c r="A4217">
        <v>7097849836</v>
      </c>
      <c r="B4217" s="5">
        <v>41604</v>
      </c>
      <c r="C4217">
        <v>16</v>
      </c>
      <c r="D4217">
        <f>VLOOKUP(Table4[[#This Row],[violation_code]],Table2[[#All],[violation_code]:[category]],3,FALSE)</f>
        <v>2</v>
      </c>
      <c r="E4217">
        <v>349570</v>
      </c>
      <c r="F4217" s="4">
        <v>0.58402777777777781</v>
      </c>
      <c r="G4217">
        <v>2252</v>
      </c>
      <c r="H4217" t="s">
        <v>30</v>
      </c>
      <c r="I4217" t="str">
        <f>CONCATENATE(Table4[[#This Row],[house_number]]," ",Table4[[#This Row],[street_name]], ", New York, NY")</f>
        <v>2252 2nd Ave, New York, NY</v>
      </c>
    </row>
    <row r="4218" spans="1:9" x14ac:dyDescent="0.25">
      <c r="A4218">
        <v>7097849824</v>
      </c>
      <c r="B4218" s="5">
        <v>41604</v>
      </c>
      <c r="C4218">
        <v>19</v>
      </c>
      <c r="D4218">
        <f>VLOOKUP(Table4[[#This Row],[violation_code]],Table2[[#All],[violation_code]:[category]],3,FALSE)</f>
        <v>2</v>
      </c>
      <c r="E4218">
        <v>349570</v>
      </c>
      <c r="F4218" s="4">
        <v>0.58194444444444449</v>
      </c>
      <c r="G4218">
        <v>248</v>
      </c>
      <c r="H4218" t="s">
        <v>40</v>
      </c>
      <c r="I4218" t="str">
        <f>CONCATENATE(Table4[[#This Row],[house_number]]," ",Table4[[#This Row],[street_name]], ", New York, NY")</f>
        <v>248 E 116th St, New York, NY</v>
      </c>
    </row>
    <row r="4219" spans="1:9" x14ac:dyDescent="0.25">
      <c r="A4219">
        <v>7097849757</v>
      </c>
      <c r="B4219" s="5">
        <v>41604</v>
      </c>
      <c r="C4219">
        <v>10</v>
      </c>
      <c r="D4219">
        <f>VLOOKUP(Table4[[#This Row],[violation_code]],Table2[[#All],[violation_code]:[category]],3,FALSE)</f>
        <v>2</v>
      </c>
      <c r="E4219">
        <v>349570</v>
      </c>
      <c r="F4219" s="4">
        <v>0.56111111111111112</v>
      </c>
      <c r="G4219">
        <v>2011</v>
      </c>
      <c r="H4219" t="s">
        <v>33</v>
      </c>
      <c r="I4219" t="str">
        <f>CONCATENATE(Table4[[#This Row],[house_number]]," ",Table4[[#This Row],[street_name]], ", New York, NY")</f>
        <v>2011 1st Ave, New York, NY</v>
      </c>
    </row>
    <row r="4220" spans="1:9" x14ac:dyDescent="0.25">
      <c r="A4220">
        <v>7097849745</v>
      </c>
      <c r="B4220" s="5">
        <v>41604</v>
      </c>
      <c r="C4220">
        <v>14</v>
      </c>
      <c r="D4220">
        <f>VLOOKUP(Table4[[#This Row],[violation_code]],Table2[[#All],[violation_code]:[category]],3,FALSE)</f>
        <v>2</v>
      </c>
      <c r="E4220">
        <v>349570</v>
      </c>
      <c r="F4220" s="4">
        <v>0.55763888888888891</v>
      </c>
      <c r="G4220">
        <v>1968</v>
      </c>
      <c r="H4220" t="s">
        <v>30</v>
      </c>
      <c r="I4220" t="str">
        <f>CONCATENATE(Table4[[#This Row],[house_number]]," ",Table4[[#This Row],[street_name]], ", New York, NY")</f>
        <v>1968 2nd Ave, New York, NY</v>
      </c>
    </row>
    <row r="4221" spans="1:9" x14ac:dyDescent="0.25">
      <c r="A4221">
        <v>7097849733</v>
      </c>
      <c r="B4221" s="5">
        <v>41604</v>
      </c>
      <c r="C4221">
        <v>10</v>
      </c>
      <c r="D4221">
        <f>VLOOKUP(Table4[[#This Row],[violation_code]],Table2[[#All],[violation_code]:[category]],3,FALSE)</f>
        <v>2</v>
      </c>
      <c r="E4221">
        <v>349570</v>
      </c>
      <c r="F4221" s="4">
        <v>0.55486111111111114</v>
      </c>
      <c r="G4221" t="s">
        <v>250</v>
      </c>
      <c r="H4221" t="s">
        <v>30</v>
      </c>
      <c r="I4221" t="str">
        <f>CONCATENATE(Table4[[#This Row],[house_number]]," ",Table4[[#This Row],[street_name]], ", New York, NY")</f>
        <v>2069-71 2nd Ave, New York, NY</v>
      </c>
    </row>
    <row r="4222" spans="1:9" x14ac:dyDescent="0.25">
      <c r="A4222">
        <v>7097849708</v>
      </c>
      <c r="B4222" s="5">
        <v>41604</v>
      </c>
      <c r="C4222">
        <v>14</v>
      </c>
      <c r="D4222">
        <f>VLOOKUP(Table4[[#This Row],[violation_code]],Table2[[#All],[violation_code]:[category]],3,FALSE)</f>
        <v>2</v>
      </c>
      <c r="E4222">
        <v>349570</v>
      </c>
      <c r="F4222" s="4">
        <v>0.50347222222222221</v>
      </c>
      <c r="G4222">
        <v>2289</v>
      </c>
      <c r="H4222" t="s">
        <v>156</v>
      </c>
      <c r="I4222" t="str">
        <f>CONCATENATE(Table4[[#This Row],[house_number]]," ",Table4[[#This Row],[street_name]], ", New York, NY")</f>
        <v>2289 5th Ave, New York, NY</v>
      </c>
    </row>
    <row r="4223" spans="1:9" x14ac:dyDescent="0.25">
      <c r="A4223">
        <v>7097849691</v>
      </c>
      <c r="B4223" s="5">
        <v>41604</v>
      </c>
      <c r="C4223">
        <v>21</v>
      </c>
      <c r="D4223">
        <f>VLOOKUP(Table4[[#This Row],[violation_code]],Table2[[#All],[violation_code]:[category]],3,FALSE)</f>
        <v>1</v>
      </c>
      <c r="E4223">
        <v>349570</v>
      </c>
      <c r="F4223" s="4">
        <v>0.49444444444444446</v>
      </c>
      <c r="G4223" t="s">
        <v>325</v>
      </c>
      <c r="H4223" t="s">
        <v>25</v>
      </c>
      <c r="I4223" t="str">
        <f>CONCATENATE(Table4[[#This Row],[house_number]]," ",Table4[[#This Row],[street_name]], ", New York, NY")</f>
        <v>300-D W 137th St, New York, NY</v>
      </c>
    </row>
    <row r="4224" spans="1:9" x14ac:dyDescent="0.25">
      <c r="A4224">
        <v>7097849680</v>
      </c>
      <c r="B4224" s="5">
        <v>41604</v>
      </c>
      <c r="C4224">
        <v>21</v>
      </c>
      <c r="D4224">
        <f>VLOOKUP(Table4[[#This Row],[violation_code]],Table2[[#All],[violation_code]:[category]],3,FALSE)</f>
        <v>1</v>
      </c>
      <c r="E4224">
        <v>349570</v>
      </c>
      <c r="F4224" s="4">
        <v>0.49305555555555558</v>
      </c>
      <c r="G4224">
        <v>292</v>
      </c>
      <c r="H4224" t="s">
        <v>25</v>
      </c>
      <c r="I4224" t="str">
        <f>CONCATENATE(Table4[[#This Row],[house_number]]," ",Table4[[#This Row],[street_name]], ", New York, NY")</f>
        <v>292 W 137th St, New York, NY</v>
      </c>
    </row>
    <row r="4225" spans="1:9" x14ac:dyDescent="0.25">
      <c r="A4225">
        <v>7097849666</v>
      </c>
      <c r="B4225" s="5">
        <v>41604</v>
      </c>
      <c r="C4225">
        <v>71</v>
      </c>
      <c r="D4225">
        <f>VLOOKUP(Table4[[#This Row],[violation_code]],Table2[[#All],[violation_code]:[category]],3,FALSE)</f>
        <v>5</v>
      </c>
      <c r="E4225">
        <v>349570</v>
      </c>
      <c r="F4225" s="4">
        <v>0.49027777777777781</v>
      </c>
      <c r="G4225">
        <v>122</v>
      </c>
      <c r="H4225" t="s">
        <v>25</v>
      </c>
      <c r="I4225" t="str">
        <f>CONCATENATE(Table4[[#This Row],[house_number]]," ",Table4[[#This Row],[street_name]], ", New York, NY")</f>
        <v>122 W 137th St, New York, NY</v>
      </c>
    </row>
    <row r="4226" spans="1:9" x14ac:dyDescent="0.25">
      <c r="A4226">
        <v>7097849654</v>
      </c>
      <c r="B4226" s="5">
        <v>41604</v>
      </c>
      <c r="C4226">
        <v>21</v>
      </c>
      <c r="D4226">
        <f>VLOOKUP(Table4[[#This Row],[violation_code]],Table2[[#All],[violation_code]:[category]],3,FALSE)</f>
        <v>1</v>
      </c>
      <c r="E4226">
        <v>349570</v>
      </c>
      <c r="F4226" s="4">
        <v>0.48958333333333331</v>
      </c>
      <c r="G4226">
        <v>122</v>
      </c>
      <c r="H4226" t="s">
        <v>25</v>
      </c>
      <c r="I4226" t="str">
        <f>CONCATENATE(Table4[[#This Row],[house_number]]," ",Table4[[#This Row],[street_name]], ", New York, NY")</f>
        <v>122 W 137th St, New York, NY</v>
      </c>
    </row>
    <row r="4227" spans="1:9" x14ac:dyDescent="0.25">
      <c r="A4227">
        <v>7097849629</v>
      </c>
      <c r="B4227" s="5">
        <v>41604</v>
      </c>
      <c r="C4227">
        <v>21</v>
      </c>
      <c r="D4227">
        <f>VLOOKUP(Table4[[#This Row],[violation_code]],Table2[[#All],[violation_code]:[category]],3,FALSE)</f>
        <v>1</v>
      </c>
      <c r="E4227">
        <v>349570</v>
      </c>
      <c r="F4227" s="4">
        <v>0.48749999999999999</v>
      </c>
      <c r="G4227">
        <v>106</v>
      </c>
      <c r="H4227" t="s">
        <v>25</v>
      </c>
      <c r="I4227" t="str">
        <f>CONCATENATE(Table4[[#This Row],[house_number]]," ",Table4[[#This Row],[street_name]], ", New York, NY")</f>
        <v>106 W 137th St, New York, NY</v>
      </c>
    </row>
    <row r="4228" spans="1:9" x14ac:dyDescent="0.25">
      <c r="A4228">
        <v>7097849605</v>
      </c>
      <c r="B4228" s="5">
        <v>41604</v>
      </c>
      <c r="C4228">
        <v>21</v>
      </c>
      <c r="D4228">
        <f>VLOOKUP(Table4[[#This Row],[violation_code]],Table2[[#All],[violation_code]:[category]],3,FALSE)</f>
        <v>1</v>
      </c>
      <c r="E4228">
        <v>349570</v>
      </c>
      <c r="F4228" s="4">
        <v>0.48541666666666666</v>
      </c>
      <c r="G4228">
        <v>214</v>
      </c>
      <c r="H4228" t="s">
        <v>28</v>
      </c>
      <c r="I4228" t="str">
        <f>CONCATENATE(Table4[[#This Row],[house_number]]," ",Table4[[#This Row],[street_name]], ", New York, NY")</f>
        <v>214 W 136th St, New York, NY</v>
      </c>
    </row>
    <row r="4229" spans="1:9" x14ac:dyDescent="0.25">
      <c r="A4229">
        <v>7097849599</v>
      </c>
      <c r="B4229" s="5">
        <v>41604</v>
      </c>
      <c r="C4229">
        <v>21</v>
      </c>
      <c r="D4229">
        <f>VLOOKUP(Table4[[#This Row],[violation_code]],Table2[[#All],[violation_code]:[category]],3,FALSE)</f>
        <v>1</v>
      </c>
      <c r="E4229">
        <v>349570</v>
      </c>
      <c r="F4229" s="4">
        <v>0.48402777777777778</v>
      </c>
      <c r="G4229">
        <v>268</v>
      </c>
      <c r="H4229" t="s">
        <v>28</v>
      </c>
      <c r="I4229" t="str">
        <f>CONCATENATE(Table4[[#This Row],[house_number]]," ",Table4[[#This Row],[street_name]], ", New York, NY")</f>
        <v>268 W 136th St, New York, NY</v>
      </c>
    </row>
    <row r="4230" spans="1:9" x14ac:dyDescent="0.25">
      <c r="A4230">
        <v>7097849587</v>
      </c>
      <c r="B4230" s="5">
        <v>41604</v>
      </c>
      <c r="C4230">
        <v>21</v>
      </c>
      <c r="D4230">
        <f>VLOOKUP(Table4[[#This Row],[violation_code]],Table2[[#All],[violation_code]:[category]],3,FALSE)</f>
        <v>1</v>
      </c>
      <c r="E4230">
        <v>349570</v>
      </c>
      <c r="F4230" s="4">
        <v>0.42499999999999999</v>
      </c>
      <c r="G4230">
        <v>16</v>
      </c>
      <c r="H4230" t="s">
        <v>261</v>
      </c>
      <c r="I4230" t="str">
        <f>CONCATENATE(Table4[[#This Row],[house_number]]," ",Table4[[#This Row],[street_name]], ", New York, NY")</f>
        <v>16 E 130th St, New York, NY</v>
      </c>
    </row>
    <row r="4231" spans="1:9" x14ac:dyDescent="0.25">
      <c r="A4231">
        <v>7097849563</v>
      </c>
      <c r="B4231" s="5">
        <v>41604</v>
      </c>
      <c r="C4231">
        <v>21</v>
      </c>
      <c r="D4231">
        <f>VLOOKUP(Table4[[#This Row],[violation_code]],Table2[[#All],[violation_code]:[category]],3,FALSE)</f>
        <v>1</v>
      </c>
      <c r="E4231">
        <v>349570</v>
      </c>
      <c r="F4231" s="4">
        <v>0.40347222222222223</v>
      </c>
      <c r="G4231">
        <v>260</v>
      </c>
      <c r="H4231" t="s">
        <v>22</v>
      </c>
      <c r="I4231" t="str">
        <f>CONCATENATE(Table4[[#This Row],[house_number]]," ",Table4[[#This Row],[street_name]], ", New York, NY")</f>
        <v>260 W 131st St, New York, NY</v>
      </c>
    </row>
    <row r="4232" spans="1:9" x14ac:dyDescent="0.25">
      <c r="A4232">
        <v>7097849540</v>
      </c>
      <c r="B4232" s="5">
        <v>41604</v>
      </c>
      <c r="C4232">
        <v>21</v>
      </c>
      <c r="D4232">
        <f>VLOOKUP(Table4[[#This Row],[violation_code]],Table2[[#All],[violation_code]:[category]],3,FALSE)</f>
        <v>1</v>
      </c>
      <c r="E4232">
        <v>349570</v>
      </c>
      <c r="F4232" s="4">
        <v>0.40138888888888885</v>
      </c>
      <c r="G4232">
        <v>250</v>
      </c>
      <c r="H4232" t="s">
        <v>22</v>
      </c>
      <c r="I4232" t="str">
        <f>CONCATENATE(Table4[[#This Row],[house_number]]," ",Table4[[#This Row],[street_name]], ", New York, NY")</f>
        <v>250 W 131st St, New York, NY</v>
      </c>
    </row>
    <row r="4233" spans="1:9" x14ac:dyDescent="0.25">
      <c r="A4233">
        <v>7097849526</v>
      </c>
      <c r="B4233" s="5">
        <v>41604</v>
      </c>
      <c r="C4233">
        <v>21</v>
      </c>
      <c r="D4233">
        <f>VLOOKUP(Table4[[#This Row],[violation_code]],Table2[[#All],[violation_code]:[category]],3,FALSE)</f>
        <v>1</v>
      </c>
      <c r="E4233">
        <v>349570</v>
      </c>
      <c r="F4233" s="4">
        <v>0.40069444444444446</v>
      </c>
      <c r="G4233">
        <v>230</v>
      </c>
      <c r="H4233" t="s">
        <v>22</v>
      </c>
      <c r="I4233" t="str">
        <f>CONCATENATE(Table4[[#This Row],[house_number]]," ",Table4[[#This Row],[street_name]], ", New York, NY")</f>
        <v>230 W 131st St, New York, NY</v>
      </c>
    </row>
    <row r="4234" spans="1:9" x14ac:dyDescent="0.25">
      <c r="A4234">
        <v>7097849514</v>
      </c>
      <c r="B4234" s="5">
        <v>41604</v>
      </c>
      <c r="C4234">
        <v>21</v>
      </c>
      <c r="D4234">
        <f>VLOOKUP(Table4[[#This Row],[violation_code]],Table2[[#All],[violation_code]:[category]],3,FALSE)</f>
        <v>1</v>
      </c>
      <c r="E4234">
        <v>349570</v>
      </c>
      <c r="F4234" s="4">
        <v>0.37986111111111115</v>
      </c>
      <c r="G4234" t="s">
        <v>240</v>
      </c>
      <c r="H4234" t="s">
        <v>21</v>
      </c>
      <c r="I4234" t="str">
        <f>CONCATENATE(Table4[[#This Row],[house_number]]," ",Table4[[#This Row],[street_name]], ", New York, NY")</f>
        <v>90-92 Convent Ave, New York, NY</v>
      </c>
    </row>
    <row r="4235" spans="1:9" x14ac:dyDescent="0.25">
      <c r="A4235">
        <v>7097849472</v>
      </c>
      <c r="B4235" s="5">
        <v>41604</v>
      </c>
      <c r="C4235">
        <v>21</v>
      </c>
      <c r="D4235">
        <f>VLOOKUP(Table4[[#This Row],[violation_code]],Table2[[#All],[violation_code]:[category]],3,FALSE)</f>
        <v>1</v>
      </c>
      <c r="E4235">
        <v>349570</v>
      </c>
      <c r="F4235" s="4">
        <v>0.36527777777777781</v>
      </c>
      <c r="G4235">
        <v>158</v>
      </c>
      <c r="H4235" t="s">
        <v>162</v>
      </c>
      <c r="I4235" t="str">
        <f>CONCATENATE(Table4[[#This Row],[house_number]]," ",Table4[[#This Row],[street_name]], ", New York, NY")</f>
        <v>158 W 123rd St, New York, NY</v>
      </c>
    </row>
    <row r="4236" spans="1:9" x14ac:dyDescent="0.25">
      <c r="A4236">
        <v>7097849460</v>
      </c>
      <c r="B4236" s="5">
        <v>41604</v>
      </c>
      <c r="C4236">
        <v>21</v>
      </c>
      <c r="D4236">
        <f>VLOOKUP(Table4[[#This Row],[violation_code]],Table2[[#All],[violation_code]:[category]],3,FALSE)</f>
        <v>1</v>
      </c>
      <c r="E4236">
        <v>349570</v>
      </c>
      <c r="F4236" s="4">
        <v>0.36388888888888887</v>
      </c>
      <c r="G4236">
        <v>102</v>
      </c>
      <c r="H4236" t="s">
        <v>162</v>
      </c>
      <c r="I4236" t="str">
        <f>CONCATENATE(Table4[[#This Row],[house_number]]," ",Table4[[#This Row],[street_name]], ", New York, NY")</f>
        <v>102 W 123rd St, New York, NY</v>
      </c>
    </row>
    <row r="4237" spans="1:9" x14ac:dyDescent="0.25">
      <c r="A4237">
        <v>7097849447</v>
      </c>
      <c r="B4237" s="5">
        <v>41604</v>
      </c>
      <c r="C4237">
        <v>21</v>
      </c>
      <c r="D4237">
        <f>VLOOKUP(Table4[[#This Row],[violation_code]],Table2[[#All],[violation_code]:[category]],3,FALSE)</f>
        <v>1</v>
      </c>
      <c r="E4237">
        <v>349570</v>
      </c>
      <c r="F4237" s="4">
        <v>0.34236111111111112</v>
      </c>
      <c r="G4237">
        <v>506</v>
      </c>
      <c r="H4237" t="s">
        <v>76</v>
      </c>
      <c r="I4237" t="str">
        <f>CONCATENATE(Table4[[#This Row],[house_number]]," ",Table4[[#This Row],[street_name]], ", New York, NY")</f>
        <v>506 W 151st St, New York, NY</v>
      </c>
    </row>
    <row r="4238" spans="1:9" x14ac:dyDescent="0.25">
      <c r="A4238">
        <v>7097849423</v>
      </c>
      <c r="B4238" s="5">
        <v>41604</v>
      </c>
      <c r="C4238">
        <v>21</v>
      </c>
      <c r="D4238">
        <f>VLOOKUP(Table4[[#This Row],[violation_code]],Table2[[#All],[violation_code]:[category]],3,FALSE)</f>
        <v>1</v>
      </c>
      <c r="E4238">
        <v>349570</v>
      </c>
      <c r="F4238" s="4">
        <v>0.32222222222222224</v>
      </c>
      <c r="G4238">
        <v>2231</v>
      </c>
      <c r="H4238" t="s">
        <v>17</v>
      </c>
      <c r="I4238" t="str">
        <f>CONCATENATE(Table4[[#This Row],[house_number]]," ",Table4[[#This Row],[street_name]], ", New York, NY")</f>
        <v>2231 Broadway, New York, NY</v>
      </c>
    </row>
    <row r="4239" spans="1:9" x14ac:dyDescent="0.25">
      <c r="A4239">
        <v>7097849411</v>
      </c>
      <c r="B4239" s="5">
        <v>41604</v>
      </c>
      <c r="C4239">
        <v>21</v>
      </c>
      <c r="D4239">
        <f>VLOOKUP(Table4[[#This Row],[violation_code]],Table2[[#All],[violation_code]:[category]],3,FALSE)</f>
        <v>1</v>
      </c>
      <c r="E4239">
        <v>349570</v>
      </c>
      <c r="F4239" s="4">
        <v>0.32083333333333336</v>
      </c>
      <c r="G4239">
        <v>2206</v>
      </c>
      <c r="H4239" t="s">
        <v>17</v>
      </c>
      <c r="I4239" t="str">
        <f>CONCATENATE(Table4[[#This Row],[house_number]]," ",Table4[[#This Row],[street_name]], ", New York, NY")</f>
        <v>2206 Broadway, New York, NY</v>
      </c>
    </row>
    <row r="4240" spans="1:9" x14ac:dyDescent="0.25">
      <c r="A4240">
        <v>7097849400</v>
      </c>
      <c r="B4240" s="5">
        <v>41604</v>
      </c>
      <c r="C4240">
        <v>14</v>
      </c>
      <c r="D4240">
        <f>VLOOKUP(Table4[[#This Row],[violation_code]],Table2[[#All],[violation_code]:[category]],3,FALSE)</f>
        <v>2</v>
      </c>
      <c r="E4240">
        <v>349570</v>
      </c>
      <c r="F4240" s="4">
        <v>0.30972222222222223</v>
      </c>
      <c r="G4240">
        <v>386</v>
      </c>
      <c r="H4240" t="s">
        <v>14</v>
      </c>
      <c r="I4240" t="str">
        <f>CONCATENATE(Table4[[#This Row],[house_number]]," ",Table4[[#This Row],[street_name]], ", New York, NY")</f>
        <v>386 Columbus Ave, New York, NY</v>
      </c>
    </row>
    <row r="4241" spans="1:9" x14ac:dyDescent="0.25">
      <c r="A4241">
        <v>7097849320</v>
      </c>
      <c r="B4241" s="5">
        <v>41604</v>
      </c>
      <c r="C4241">
        <v>21</v>
      </c>
      <c r="D4241">
        <f>VLOOKUP(Table4[[#This Row],[violation_code]],Table2[[#All],[violation_code]:[category]],3,FALSE)</f>
        <v>1</v>
      </c>
      <c r="E4241">
        <v>349570</v>
      </c>
      <c r="F4241" s="4">
        <v>0.27499999999999997</v>
      </c>
      <c r="G4241">
        <v>845</v>
      </c>
      <c r="H4241" t="s">
        <v>14</v>
      </c>
      <c r="I4241" t="str">
        <f>CONCATENATE(Table4[[#This Row],[house_number]]," ",Table4[[#This Row],[street_name]], ", New York, NY")</f>
        <v>845 Columbus Ave, New York, NY</v>
      </c>
    </row>
    <row r="4242" spans="1:9" x14ac:dyDescent="0.25">
      <c r="A4242">
        <v>7097849319</v>
      </c>
      <c r="B4242" s="5">
        <v>41604</v>
      </c>
      <c r="C4242">
        <v>14</v>
      </c>
      <c r="D4242">
        <f>VLOOKUP(Table4[[#This Row],[violation_code]],Table2[[#All],[violation_code]:[category]],3,FALSE)</f>
        <v>2</v>
      </c>
      <c r="E4242">
        <v>349570</v>
      </c>
      <c r="F4242" s="4">
        <v>0.23819444444444446</v>
      </c>
      <c r="G4242">
        <v>120</v>
      </c>
      <c r="H4242" t="s">
        <v>182</v>
      </c>
      <c r="I4242" t="str">
        <f>CONCATENATE(Table4[[#This Row],[house_number]]," ",Table4[[#This Row],[street_name]], ", New York, NY")</f>
        <v>120 W 105th St, New York, NY</v>
      </c>
    </row>
    <row r="4243" spans="1:9" x14ac:dyDescent="0.25">
      <c r="A4243">
        <v>7097849897</v>
      </c>
      <c r="B4243" s="5">
        <v>41604</v>
      </c>
      <c r="C4243">
        <v>14</v>
      </c>
      <c r="D4243">
        <f>VLOOKUP(Table4[[#This Row],[violation_code]],Table2[[#All],[violation_code]:[category]],3,FALSE)</f>
        <v>2</v>
      </c>
      <c r="E4243">
        <v>349570</v>
      </c>
      <c r="F4243" s="4">
        <v>0.61249999999999993</v>
      </c>
      <c r="G4243">
        <v>2403</v>
      </c>
      <c r="H4243" t="s">
        <v>30</v>
      </c>
      <c r="I4243" t="str">
        <f>CONCATENATE(Table4[[#This Row],[house_number]]," ",Table4[[#This Row],[street_name]], ", New York, NY")</f>
        <v>2403 2nd Ave, New York, NY</v>
      </c>
    </row>
    <row r="4244" spans="1:9" x14ac:dyDescent="0.25">
      <c r="A4244">
        <v>7097849885</v>
      </c>
      <c r="B4244" s="5">
        <v>41604</v>
      </c>
      <c r="C4244">
        <v>14</v>
      </c>
      <c r="D4244">
        <f>VLOOKUP(Table4[[#This Row],[violation_code]],Table2[[#All],[violation_code]:[category]],3,FALSE)</f>
        <v>2</v>
      </c>
      <c r="E4244">
        <v>349570</v>
      </c>
      <c r="F4244" s="4">
        <v>0.6118055555555556</v>
      </c>
      <c r="G4244">
        <v>2405</v>
      </c>
      <c r="H4244" t="s">
        <v>30</v>
      </c>
      <c r="I4244" t="str">
        <f>CONCATENATE(Table4[[#This Row],[house_number]]," ",Table4[[#This Row],[street_name]], ", New York, NY")</f>
        <v>2405 2nd Ave, New York, NY</v>
      </c>
    </row>
    <row r="4245" spans="1:9" x14ac:dyDescent="0.25">
      <c r="A4245">
        <v>7097849903</v>
      </c>
      <c r="B4245" s="5">
        <v>41604</v>
      </c>
      <c r="C4245">
        <v>18</v>
      </c>
      <c r="D4245">
        <f>VLOOKUP(Table4[[#This Row],[violation_code]],Table2[[#All],[violation_code]:[category]],3,FALSE)</f>
        <v>2</v>
      </c>
      <c r="E4245">
        <v>349570</v>
      </c>
      <c r="F4245" s="4">
        <v>0.61458333333333337</v>
      </c>
      <c r="G4245">
        <v>2305</v>
      </c>
      <c r="H4245" t="s">
        <v>30</v>
      </c>
      <c r="I4245" t="str">
        <f>CONCATENATE(Table4[[#This Row],[house_number]]," ",Table4[[#This Row],[street_name]], ", New York, NY")</f>
        <v>2305 2nd Ave, New York, NY</v>
      </c>
    </row>
    <row r="4246" spans="1:9" x14ac:dyDescent="0.25">
      <c r="A4246">
        <v>7097849873</v>
      </c>
      <c r="B4246" s="5">
        <v>41604</v>
      </c>
      <c r="C4246">
        <v>17</v>
      </c>
      <c r="D4246">
        <f>VLOOKUP(Table4[[#This Row],[violation_code]],Table2[[#All],[violation_code]:[category]],3,FALSE)</f>
        <v>2</v>
      </c>
      <c r="E4246">
        <v>349570</v>
      </c>
      <c r="F4246" s="4">
        <v>0.60347222222222219</v>
      </c>
      <c r="G4246" t="s">
        <v>326</v>
      </c>
      <c r="H4246" t="s">
        <v>39</v>
      </c>
      <c r="I4246" t="str">
        <f>CONCATENATE(Table4[[#This Row],[house_number]]," ",Table4[[#This Row],[street_name]], ", New York, NY")</f>
        <v>169-175 E 125th St, New York, NY</v>
      </c>
    </row>
    <row r="4247" spans="1:9" x14ac:dyDescent="0.25">
      <c r="A4247">
        <v>7097849812</v>
      </c>
      <c r="B4247" s="5">
        <v>41604</v>
      </c>
      <c r="C4247">
        <v>19</v>
      </c>
      <c r="D4247">
        <f>VLOOKUP(Table4[[#This Row],[violation_code]],Table2[[#All],[violation_code]:[category]],3,FALSE)</f>
        <v>2</v>
      </c>
      <c r="E4247">
        <v>349570</v>
      </c>
      <c r="F4247" s="4">
        <v>0.57291666666666663</v>
      </c>
      <c r="G4247">
        <v>2268</v>
      </c>
      <c r="H4247" t="s">
        <v>33</v>
      </c>
      <c r="I4247" t="str">
        <f>CONCATENATE(Table4[[#This Row],[house_number]]," ",Table4[[#This Row],[street_name]], ", New York, NY")</f>
        <v>2268 1st Ave, New York, NY</v>
      </c>
    </row>
    <row r="4248" spans="1:9" x14ac:dyDescent="0.25">
      <c r="A4248">
        <v>7097849800</v>
      </c>
      <c r="B4248" s="5">
        <v>41604</v>
      </c>
      <c r="C4248">
        <v>18</v>
      </c>
      <c r="D4248">
        <f>VLOOKUP(Table4[[#This Row],[violation_code]],Table2[[#All],[violation_code]:[category]],3,FALSE)</f>
        <v>2</v>
      </c>
      <c r="E4248">
        <v>349570</v>
      </c>
      <c r="F4248" s="4">
        <v>0.56874999999999998</v>
      </c>
      <c r="G4248">
        <v>2109</v>
      </c>
      <c r="H4248" t="s">
        <v>33</v>
      </c>
      <c r="I4248" t="str">
        <f>CONCATENATE(Table4[[#This Row],[house_number]]," ",Table4[[#This Row],[street_name]], ", New York, NY")</f>
        <v>2109 1st Ave, New York, NY</v>
      </c>
    </row>
    <row r="4249" spans="1:9" x14ac:dyDescent="0.25">
      <c r="A4249">
        <v>7097849794</v>
      </c>
      <c r="B4249" s="5">
        <v>41604</v>
      </c>
      <c r="C4249">
        <v>18</v>
      </c>
      <c r="D4249">
        <f>VLOOKUP(Table4[[#This Row],[violation_code]],Table2[[#All],[violation_code]:[category]],3,FALSE)</f>
        <v>2</v>
      </c>
      <c r="E4249">
        <v>349570</v>
      </c>
      <c r="F4249" s="4">
        <v>0.56597222222222221</v>
      </c>
      <c r="G4249">
        <v>2107</v>
      </c>
      <c r="H4249" t="s">
        <v>33</v>
      </c>
      <c r="I4249" t="str">
        <f>CONCATENATE(Table4[[#This Row],[house_number]]," ",Table4[[#This Row],[street_name]], ", New York, NY")</f>
        <v>2107 1st Ave, New York, NY</v>
      </c>
    </row>
    <row r="4250" spans="1:9" x14ac:dyDescent="0.25">
      <c r="A4250">
        <v>7097849782</v>
      </c>
      <c r="B4250" s="5">
        <v>41604</v>
      </c>
      <c r="C4250">
        <v>18</v>
      </c>
      <c r="D4250">
        <f>VLOOKUP(Table4[[#This Row],[violation_code]],Table2[[#All],[violation_code]:[category]],3,FALSE)</f>
        <v>2</v>
      </c>
      <c r="E4250">
        <v>349570</v>
      </c>
      <c r="F4250" s="4">
        <v>0.56458333333333333</v>
      </c>
      <c r="G4250">
        <v>2076</v>
      </c>
      <c r="H4250" t="s">
        <v>33</v>
      </c>
      <c r="I4250" t="str">
        <f>CONCATENATE(Table4[[#This Row],[house_number]]," ",Table4[[#This Row],[street_name]], ", New York, NY")</f>
        <v>2076 1st Ave, New York, NY</v>
      </c>
    </row>
    <row r="4251" spans="1:9" x14ac:dyDescent="0.25">
      <c r="A4251">
        <v>7097849770</v>
      </c>
      <c r="B4251" s="5">
        <v>41604</v>
      </c>
      <c r="C4251">
        <v>18</v>
      </c>
      <c r="D4251">
        <f>VLOOKUP(Table4[[#This Row],[violation_code]],Table2[[#All],[violation_code]:[category]],3,FALSE)</f>
        <v>2</v>
      </c>
      <c r="E4251">
        <v>349570</v>
      </c>
      <c r="F4251" s="4">
        <v>0.56388888888888888</v>
      </c>
      <c r="G4251">
        <v>2076</v>
      </c>
      <c r="H4251" t="s">
        <v>33</v>
      </c>
      <c r="I4251" t="str">
        <f>CONCATENATE(Table4[[#This Row],[house_number]]," ",Table4[[#This Row],[street_name]], ", New York, NY")</f>
        <v>2076 1st Ave, New York, NY</v>
      </c>
    </row>
    <row r="4252" spans="1:9" x14ac:dyDescent="0.25">
      <c r="A4252">
        <v>7097849769</v>
      </c>
      <c r="B4252" s="5">
        <v>41604</v>
      </c>
      <c r="C4252">
        <v>18</v>
      </c>
      <c r="D4252">
        <f>VLOOKUP(Table4[[#This Row],[violation_code]],Table2[[#All],[violation_code]:[category]],3,FALSE)</f>
        <v>2</v>
      </c>
      <c r="E4252">
        <v>349570</v>
      </c>
      <c r="F4252" s="4">
        <v>0.5625</v>
      </c>
      <c r="G4252">
        <v>2076</v>
      </c>
      <c r="H4252" t="s">
        <v>33</v>
      </c>
      <c r="I4252" t="str">
        <f>CONCATENATE(Table4[[#This Row],[house_number]]," ",Table4[[#This Row],[street_name]], ", New York, NY")</f>
        <v>2076 1st Ave, New York, NY</v>
      </c>
    </row>
    <row r="4253" spans="1:9" x14ac:dyDescent="0.25">
      <c r="A4253">
        <v>7097849721</v>
      </c>
      <c r="B4253" s="5">
        <v>41604</v>
      </c>
      <c r="C4253">
        <v>46</v>
      </c>
      <c r="D4253">
        <f>VLOOKUP(Table4[[#This Row],[violation_code]],Table2[[#All],[violation_code]:[category]],3,FALSE)</f>
        <v>3</v>
      </c>
      <c r="E4253">
        <v>349570</v>
      </c>
      <c r="F4253" s="4">
        <v>0.55277777777777781</v>
      </c>
      <c r="G4253">
        <v>220</v>
      </c>
      <c r="H4253" t="s">
        <v>115</v>
      </c>
      <c r="I4253" t="str">
        <f>CONCATENATE(Table4[[#This Row],[house_number]]," ",Table4[[#This Row],[street_name]], ", New York, NY")</f>
        <v>220 E 106th St, New York, NY</v>
      </c>
    </row>
    <row r="4254" spans="1:9" x14ac:dyDescent="0.25">
      <c r="A4254">
        <v>7097849710</v>
      </c>
      <c r="B4254" s="5">
        <v>41604</v>
      </c>
      <c r="C4254">
        <v>46</v>
      </c>
      <c r="D4254">
        <f>VLOOKUP(Table4[[#This Row],[violation_code]],Table2[[#All],[violation_code]:[category]],3,FALSE)</f>
        <v>3</v>
      </c>
      <c r="E4254">
        <v>349570</v>
      </c>
      <c r="F4254" s="4">
        <v>0.55138888888888882</v>
      </c>
      <c r="G4254">
        <v>211</v>
      </c>
      <c r="H4254" t="s">
        <v>115</v>
      </c>
      <c r="I4254" t="str">
        <f>CONCATENATE(Table4[[#This Row],[house_number]]," ",Table4[[#This Row],[street_name]], ", New York, NY")</f>
        <v>211 E 106th St, New York, NY</v>
      </c>
    </row>
    <row r="4255" spans="1:9" x14ac:dyDescent="0.25">
      <c r="A4255">
        <v>7097849678</v>
      </c>
      <c r="B4255" s="5">
        <v>41604</v>
      </c>
      <c r="C4255">
        <v>21</v>
      </c>
      <c r="D4255">
        <f>VLOOKUP(Table4[[#This Row],[violation_code]],Table2[[#All],[violation_code]:[category]],3,FALSE)</f>
        <v>1</v>
      </c>
      <c r="E4255">
        <v>349570</v>
      </c>
      <c r="F4255" s="4">
        <v>0.4916666666666667</v>
      </c>
      <c r="G4255">
        <v>200</v>
      </c>
      <c r="H4255" t="s">
        <v>25</v>
      </c>
      <c r="I4255" t="str">
        <f>CONCATENATE(Table4[[#This Row],[house_number]]," ",Table4[[#This Row],[street_name]], ", New York, NY")</f>
        <v>200 W 137th St, New York, NY</v>
      </c>
    </row>
    <row r="4256" spans="1:9" x14ac:dyDescent="0.25">
      <c r="A4256">
        <v>7097849642</v>
      </c>
      <c r="B4256" s="5">
        <v>41604</v>
      </c>
      <c r="C4256">
        <v>21</v>
      </c>
      <c r="D4256">
        <f>VLOOKUP(Table4[[#This Row],[violation_code]],Table2[[#All],[violation_code]:[category]],3,FALSE)</f>
        <v>1</v>
      </c>
      <c r="E4256">
        <v>349570</v>
      </c>
      <c r="F4256" s="4">
        <v>0.48888888888888887</v>
      </c>
      <c r="G4256" t="s">
        <v>327</v>
      </c>
      <c r="H4256" t="s">
        <v>25</v>
      </c>
      <c r="I4256" t="str">
        <f>CONCATENATE(Table4[[#This Row],[house_number]]," ",Table4[[#This Row],[street_name]], ", New York, NY")</f>
        <v>118-120 W 137th St, New York, NY</v>
      </c>
    </row>
    <row r="4257" spans="1:9" x14ac:dyDescent="0.25">
      <c r="A4257">
        <v>7097849630</v>
      </c>
      <c r="B4257" s="5">
        <v>41604</v>
      </c>
      <c r="C4257">
        <v>21</v>
      </c>
      <c r="D4257">
        <f>VLOOKUP(Table4[[#This Row],[violation_code]],Table2[[#All],[violation_code]:[category]],3,FALSE)</f>
        <v>1</v>
      </c>
      <c r="E4257">
        <v>349570</v>
      </c>
      <c r="F4257" s="4">
        <v>0.48819444444444443</v>
      </c>
      <c r="G4257">
        <v>110</v>
      </c>
      <c r="H4257" t="s">
        <v>25</v>
      </c>
      <c r="I4257" t="str">
        <f>CONCATENATE(Table4[[#This Row],[house_number]]," ",Table4[[#This Row],[street_name]], ", New York, NY")</f>
        <v>110 W 137th St, New York, NY</v>
      </c>
    </row>
    <row r="4258" spans="1:9" x14ac:dyDescent="0.25">
      <c r="A4258">
        <v>7097849617</v>
      </c>
      <c r="B4258" s="5">
        <v>41604</v>
      </c>
      <c r="C4258">
        <v>21</v>
      </c>
      <c r="D4258">
        <f>VLOOKUP(Table4[[#This Row],[violation_code]],Table2[[#All],[violation_code]:[category]],3,FALSE)</f>
        <v>1</v>
      </c>
      <c r="E4258">
        <v>349570</v>
      </c>
      <c r="F4258" s="4">
        <v>0.48680555555555555</v>
      </c>
      <c r="G4258">
        <v>102</v>
      </c>
      <c r="H4258" t="s">
        <v>25</v>
      </c>
      <c r="I4258" t="str">
        <f>CONCATENATE(Table4[[#This Row],[house_number]]," ",Table4[[#This Row],[street_name]], ", New York, NY")</f>
        <v>102 W 137th St, New York, NY</v>
      </c>
    </row>
    <row r="4259" spans="1:9" x14ac:dyDescent="0.25">
      <c r="A4259">
        <v>7097849575</v>
      </c>
      <c r="B4259" s="5">
        <v>41604</v>
      </c>
      <c r="C4259">
        <v>21</v>
      </c>
      <c r="D4259">
        <f>VLOOKUP(Table4[[#This Row],[violation_code]],Table2[[#All],[violation_code]:[category]],3,FALSE)</f>
        <v>1</v>
      </c>
      <c r="E4259">
        <v>349570</v>
      </c>
      <c r="F4259" s="4">
        <v>0.42083333333333334</v>
      </c>
      <c r="G4259">
        <v>41674</v>
      </c>
      <c r="H4259" t="s">
        <v>82</v>
      </c>
      <c r="I4259" t="str">
        <f>CONCATENATE(Table4[[#This Row],[house_number]]," ",Table4[[#This Row],[street_name]], ", New York, NY")</f>
        <v>41674 E 128th St, New York, NY</v>
      </c>
    </row>
    <row r="4260" spans="1:9" x14ac:dyDescent="0.25">
      <c r="A4260">
        <v>7097849551</v>
      </c>
      <c r="B4260" s="5">
        <v>41604</v>
      </c>
      <c r="C4260">
        <v>21</v>
      </c>
      <c r="D4260">
        <f>VLOOKUP(Table4[[#This Row],[violation_code]],Table2[[#All],[violation_code]:[category]],3,FALSE)</f>
        <v>1</v>
      </c>
      <c r="E4260">
        <v>349570</v>
      </c>
      <c r="F4260" s="4">
        <v>0.40208333333333335</v>
      </c>
      <c r="G4260">
        <v>250</v>
      </c>
      <c r="H4260" t="s">
        <v>22</v>
      </c>
      <c r="I4260" t="str">
        <f>CONCATENATE(Table4[[#This Row],[house_number]]," ",Table4[[#This Row],[street_name]], ", New York, NY")</f>
        <v>250 W 131st St, New York, NY</v>
      </c>
    </row>
    <row r="4261" spans="1:9" x14ac:dyDescent="0.25">
      <c r="A4261">
        <v>7097849538</v>
      </c>
      <c r="B4261" s="5">
        <v>41604</v>
      </c>
      <c r="C4261">
        <v>21</v>
      </c>
      <c r="D4261">
        <f>VLOOKUP(Table4[[#This Row],[violation_code]],Table2[[#All],[violation_code]:[category]],3,FALSE)</f>
        <v>1</v>
      </c>
      <c r="E4261">
        <v>349570</v>
      </c>
      <c r="F4261" s="4">
        <v>0.40069444444444446</v>
      </c>
      <c r="G4261">
        <v>230</v>
      </c>
      <c r="H4261" t="s">
        <v>22</v>
      </c>
      <c r="I4261" t="str">
        <f>CONCATENATE(Table4[[#This Row],[house_number]]," ",Table4[[#This Row],[street_name]], ", New York, NY")</f>
        <v>230 W 131st St, New York, NY</v>
      </c>
    </row>
    <row r="4262" spans="1:9" x14ac:dyDescent="0.25">
      <c r="A4262">
        <v>7097849502</v>
      </c>
      <c r="B4262" s="5">
        <v>41604</v>
      </c>
      <c r="C4262">
        <v>21</v>
      </c>
      <c r="D4262">
        <f>VLOOKUP(Table4[[#This Row],[violation_code]],Table2[[#All],[violation_code]:[category]],3,FALSE)</f>
        <v>1</v>
      </c>
      <c r="E4262">
        <v>349570</v>
      </c>
      <c r="F4262" s="4">
        <v>0.37916666666666665</v>
      </c>
      <c r="G4262" t="s">
        <v>240</v>
      </c>
      <c r="H4262" t="s">
        <v>21</v>
      </c>
      <c r="I4262" t="str">
        <f>CONCATENATE(Table4[[#This Row],[house_number]]," ",Table4[[#This Row],[street_name]], ", New York, NY")</f>
        <v>90-92 Convent Ave, New York, NY</v>
      </c>
    </row>
    <row r="4263" spans="1:9" x14ac:dyDescent="0.25">
      <c r="A4263">
        <v>7097849496</v>
      </c>
      <c r="B4263" s="5">
        <v>41604</v>
      </c>
      <c r="C4263">
        <v>21</v>
      </c>
      <c r="D4263">
        <f>VLOOKUP(Table4[[#This Row],[violation_code]],Table2[[#All],[violation_code]:[category]],3,FALSE)</f>
        <v>1</v>
      </c>
      <c r="E4263">
        <v>349570</v>
      </c>
      <c r="F4263" s="4">
        <v>0.36874999999999997</v>
      </c>
      <c r="G4263">
        <v>230</v>
      </c>
      <c r="H4263" t="s">
        <v>162</v>
      </c>
      <c r="I4263" t="str">
        <f>CONCATENATE(Table4[[#This Row],[house_number]]," ",Table4[[#This Row],[street_name]], ", New York, NY")</f>
        <v>230 W 123rd St, New York, NY</v>
      </c>
    </row>
    <row r="4264" spans="1:9" x14ac:dyDescent="0.25">
      <c r="A4264">
        <v>7097849484</v>
      </c>
      <c r="B4264" s="5">
        <v>41604</v>
      </c>
      <c r="C4264">
        <v>46</v>
      </c>
      <c r="D4264">
        <f>VLOOKUP(Table4[[#This Row],[violation_code]],Table2[[#All],[violation_code]:[category]],3,FALSE)</f>
        <v>3</v>
      </c>
      <c r="E4264">
        <v>349570</v>
      </c>
      <c r="F4264" s="4">
        <v>0.36736111111111108</v>
      </c>
      <c r="G4264">
        <v>151</v>
      </c>
      <c r="H4264" t="s">
        <v>162</v>
      </c>
      <c r="I4264" t="str">
        <f>CONCATENATE(Table4[[#This Row],[house_number]]," ",Table4[[#This Row],[street_name]], ", New York, NY")</f>
        <v>151 W 123rd St, New York, NY</v>
      </c>
    </row>
    <row r="4265" spans="1:9" x14ac:dyDescent="0.25">
      <c r="A4265">
        <v>7097849459</v>
      </c>
      <c r="B4265" s="5">
        <v>41604</v>
      </c>
      <c r="C4265">
        <v>21</v>
      </c>
      <c r="D4265">
        <f>VLOOKUP(Table4[[#This Row],[violation_code]],Table2[[#All],[violation_code]:[category]],3,FALSE)</f>
        <v>1</v>
      </c>
      <c r="E4265">
        <v>349570</v>
      </c>
      <c r="F4265" s="4">
        <v>0.3611111111111111</v>
      </c>
      <c r="G4265">
        <v>201</v>
      </c>
      <c r="H4265" t="s">
        <v>46</v>
      </c>
      <c r="I4265" t="str">
        <f>CONCATENATE(Table4[[#This Row],[house_number]]," ",Table4[[#This Row],[street_name]], ", New York, NY")</f>
        <v>201 W 120th St, New York, NY</v>
      </c>
    </row>
    <row r="4266" spans="1:9" x14ac:dyDescent="0.25">
      <c r="A4266">
        <v>7097849435</v>
      </c>
      <c r="B4266" s="5">
        <v>41604</v>
      </c>
      <c r="C4266">
        <v>21</v>
      </c>
      <c r="D4266">
        <f>VLOOKUP(Table4[[#This Row],[violation_code]],Table2[[#All],[violation_code]:[category]],3,FALSE)</f>
        <v>1</v>
      </c>
      <c r="E4266">
        <v>349570</v>
      </c>
      <c r="F4266" s="4">
        <v>0.32500000000000001</v>
      </c>
      <c r="G4266">
        <v>2492</v>
      </c>
      <c r="H4266" t="s">
        <v>17</v>
      </c>
      <c r="I4266" t="str">
        <f>CONCATENATE(Table4[[#This Row],[house_number]]," ",Table4[[#This Row],[street_name]], ", New York, NY")</f>
        <v>2492 Broadway, New York, NY</v>
      </c>
    </row>
    <row r="4267" spans="1:9" x14ac:dyDescent="0.25">
      <c r="A4267">
        <v>7097849393</v>
      </c>
      <c r="B4267" s="5">
        <v>41604</v>
      </c>
      <c r="C4267">
        <v>14</v>
      </c>
      <c r="D4267">
        <f>VLOOKUP(Table4[[#This Row],[violation_code]],Table2[[#All],[violation_code]:[category]],3,FALSE)</f>
        <v>2</v>
      </c>
      <c r="E4267">
        <v>349570</v>
      </c>
      <c r="F4267" s="4">
        <v>0.30763888888888891</v>
      </c>
      <c r="G4267">
        <v>505</v>
      </c>
      <c r="H4267" t="s">
        <v>14</v>
      </c>
      <c r="I4267" t="str">
        <f>CONCATENATE(Table4[[#This Row],[house_number]]," ",Table4[[#This Row],[street_name]], ", New York, NY")</f>
        <v>505 Columbus Ave, New York, NY</v>
      </c>
    </row>
    <row r="4268" spans="1:9" x14ac:dyDescent="0.25">
      <c r="A4268">
        <v>7097849381</v>
      </c>
      <c r="B4268" s="5">
        <v>41604</v>
      </c>
      <c r="C4268">
        <v>14</v>
      </c>
      <c r="D4268">
        <f>VLOOKUP(Table4[[#This Row],[violation_code]],Table2[[#All],[violation_code]:[category]],3,FALSE)</f>
        <v>2</v>
      </c>
      <c r="E4268">
        <v>349570</v>
      </c>
      <c r="F4268" s="4">
        <v>0.30694444444444441</v>
      </c>
      <c r="G4268">
        <v>510</v>
      </c>
      <c r="H4268" t="s">
        <v>14</v>
      </c>
      <c r="I4268" t="str">
        <f>CONCATENATE(Table4[[#This Row],[house_number]]," ",Table4[[#This Row],[street_name]], ", New York, NY")</f>
        <v>510 Columbus Ave, New York, NY</v>
      </c>
    </row>
    <row r="4269" spans="1:9" x14ac:dyDescent="0.25">
      <c r="A4269">
        <v>7097849370</v>
      </c>
      <c r="B4269" s="5">
        <v>41604</v>
      </c>
      <c r="C4269">
        <v>38</v>
      </c>
      <c r="D4269">
        <f>VLOOKUP(Table4[[#This Row],[violation_code]],Table2[[#All],[violation_code]:[category]],3,FALSE)</f>
        <v>5</v>
      </c>
      <c r="E4269">
        <v>349570</v>
      </c>
      <c r="F4269" s="4">
        <v>0.30416666666666664</v>
      </c>
      <c r="G4269">
        <v>595</v>
      </c>
      <c r="H4269" t="s">
        <v>14</v>
      </c>
      <c r="I4269" t="str">
        <f>CONCATENATE(Table4[[#This Row],[house_number]]," ",Table4[[#This Row],[street_name]], ", New York, NY")</f>
        <v>595 Columbus Ave, New York, NY</v>
      </c>
    </row>
    <row r="4270" spans="1:9" x14ac:dyDescent="0.25">
      <c r="A4270">
        <v>7097849368</v>
      </c>
      <c r="B4270" s="5">
        <v>41604</v>
      </c>
      <c r="C4270">
        <v>10</v>
      </c>
      <c r="D4270">
        <f>VLOOKUP(Table4[[#This Row],[violation_code]],Table2[[#All],[violation_code]:[category]],3,FALSE)</f>
        <v>2</v>
      </c>
      <c r="E4270">
        <v>349570</v>
      </c>
      <c r="F4270" s="4">
        <v>0.30069444444444443</v>
      </c>
      <c r="G4270">
        <v>750</v>
      </c>
      <c r="H4270" t="s">
        <v>14</v>
      </c>
      <c r="I4270" t="str">
        <f>CONCATENATE(Table4[[#This Row],[house_number]]," ",Table4[[#This Row],[street_name]], ", New York, NY")</f>
        <v>750 Columbus Ave, New York, NY</v>
      </c>
    </row>
    <row r="4271" spans="1:9" x14ac:dyDescent="0.25">
      <c r="A4271">
        <v>7097849356</v>
      </c>
      <c r="B4271" s="5">
        <v>41604</v>
      </c>
      <c r="C4271">
        <v>21</v>
      </c>
      <c r="D4271">
        <f>VLOOKUP(Table4[[#This Row],[violation_code]],Table2[[#All],[violation_code]:[category]],3,FALSE)</f>
        <v>1</v>
      </c>
      <c r="E4271">
        <v>349570</v>
      </c>
      <c r="F4271" s="4">
        <v>0.2986111111111111</v>
      </c>
      <c r="G4271">
        <v>826</v>
      </c>
      <c r="H4271" t="s">
        <v>14</v>
      </c>
      <c r="I4271" t="str">
        <f>CONCATENATE(Table4[[#This Row],[house_number]]," ",Table4[[#This Row],[street_name]], ", New York, NY")</f>
        <v>826 Columbus Ave, New York, NY</v>
      </c>
    </row>
    <row r="4272" spans="1:9" x14ac:dyDescent="0.25">
      <c r="A4272">
        <v>7097849344</v>
      </c>
      <c r="B4272" s="5">
        <v>41604</v>
      </c>
      <c r="C4272">
        <v>10</v>
      </c>
      <c r="D4272">
        <f>VLOOKUP(Table4[[#This Row],[violation_code]],Table2[[#All],[violation_code]:[category]],3,FALSE)</f>
        <v>2</v>
      </c>
      <c r="E4272">
        <v>349570</v>
      </c>
      <c r="F4272" s="4">
        <v>0.28680555555555554</v>
      </c>
      <c r="G4272">
        <v>905</v>
      </c>
      <c r="H4272" t="s">
        <v>14</v>
      </c>
      <c r="I4272" t="str">
        <f>CONCATENATE(Table4[[#This Row],[house_number]]," ",Table4[[#This Row],[street_name]], ", New York, NY")</f>
        <v>905 Columbus Ave, New York, NY</v>
      </c>
    </row>
    <row r="4273" spans="1:9" x14ac:dyDescent="0.25">
      <c r="A4273">
        <v>7097849332</v>
      </c>
      <c r="B4273" s="5">
        <v>41604</v>
      </c>
      <c r="C4273">
        <v>10</v>
      </c>
      <c r="D4273">
        <f>VLOOKUP(Table4[[#This Row],[violation_code]],Table2[[#All],[violation_code]:[category]],3,FALSE)</f>
        <v>2</v>
      </c>
      <c r="E4273">
        <v>349570</v>
      </c>
      <c r="F4273" s="4">
        <v>0.27847222222222223</v>
      </c>
      <c r="G4273">
        <v>901</v>
      </c>
      <c r="H4273" t="s">
        <v>14</v>
      </c>
      <c r="I4273" t="str">
        <f>CONCATENATE(Table4[[#This Row],[house_number]]," ",Table4[[#This Row],[street_name]], ", New York, NY")</f>
        <v>901 Columbus Ave, New York, NY</v>
      </c>
    </row>
    <row r="4274" spans="1:9" x14ac:dyDescent="0.25">
      <c r="A4274">
        <v>7097850073</v>
      </c>
      <c r="B4274" s="5">
        <v>41605</v>
      </c>
      <c r="C4274">
        <v>21</v>
      </c>
      <c r="D4274">
        <f>VLOOKUP(Table4[[#This Row],[violation_code]],Table2[[#All],[violation_code]:[category]],3,FALSE)</f>
        <v>1</v>
      </c>
      <c r="E4274">
        <v>349570</v>
      </c>
      <c r="F4274" s="4">
        <v>0.42430555555555555</v>
      </c>
      <c r="G4274">
        <v>451</v>
      </c>
      <c r="H4274" t="s">
        <v>64</v>
      </c>
      <c r="I4274" t="str">
        <f>CONCATENATE(Table4[[#This Row],[house_number]]," ",Table4[[#This Row],[street_name]], ", New York, NY")</f>
        <v>451 W 162nd St, New York, NY</v>
      </c>
    </row>
    <row r="4275" spans="1:9" x14ac:dyDescent="0.25">
      <c r="A4275">
        <v>7097850061</v>
      </c>
      <c r="B4275" s="5">
        <v>41605</v>
      </c>
      <c r="C4275">
        <v>14</v>
      </c>
      <c r="D4275">
        <f>VLOOKUP(Table4[[#This Row],[violation_code]],Table2[[#All],[violation_code]:[category]],3,FALSE)</f>
        <v>2</v>
      </c>
      <c r="E4275">
        <v>349570</v>
      </c>
      <c r="F4275" s="4">
        <v>0.4152777777777778</v>
      </c>
      <c r="G4275">
        <v>2153</v>
      </c>
      <c r="H4275" t="s">
        <v>16</v>
      </c>
      <c r="I4275" t="str">
        <f>CONCATENATE(Table4[[#This Row],[house_number]]," ",Table4[[#This Row],[street_name]], ", New York, NY")</f>
        <v>2153 Amsterdam Ave, New York, NY</v>
      </c>
    </row>
    <row r="4276" spans="1:9" x14ac:dyDescent="0.25">
      <c r="A4276">
        <v>7097850050</v>
      </c>
      <c r="B4276" s="5">
        <v>41605</v>
      </c>
      <c r="C4276">
        <v>70</v>
      </c>
      <c r="D4276">
        <f>VLOOKUP(Table4[[#This Row],[violation_code]],Table2[[#All],[violation_code]:[category]],3,FALSE)</f>
        <v>5</v>
      </c>
      <c r="E4276">
        <v>349570</v>
      </c>
      <c r="F4276" s="4">
        <v>0.40416666666666662</v>
      </c>
      <c r="G4276">
        <v>570</v>
      </c>
      <c r="H4276" t="s">
        <v>328</v>
      </c>
      <c r="I4276" t="str">
        <f>CONCATENATE(Table4[[#This Row],[house_number]]," ",Table4[[#This Row],[street_name]], ", New York, NY")</f>
        <v>570 W 173rd St, New York, NY</v>
      </c>
    </row>
    <row r="4277" spans="1:9" x14ac:dyDescent="0.25">
      <c r="A4277">
        <v>7097850024</v>
      </c>
      <c r="B4277" s="5">
        <v>41605</v>
      </c>
      <c r="C4277">
        <v>21</v>
      </c>
      <c r="D4277">
        <f>VLOOKUP(Table4[[#This Row],[violation_code]],Table2[[#All],[violation_code]:[category]],3,FALSE)</f>
        <v>1</v>
      </c>
      <c r="E4277">
        <v>349570</v>
      </c>
      <c r="F4277" s="4">
        <v>0.3659722222222222</v>
      </c>
      <c r="G4277">
        <v>3653</v>
      </c>
      <c r="H4277" t="s">
        <v>17</v>
      </c>
      <c r="I4277" t="str">
        <f>CONCATENATE(Table4[[#This Row],[house_number]]," ",Table4[[#This Row],[street_name]], ", New York, NY")</f>
        <v>3653 Broadway, New York, NY</v>
      </c>
    </row>
    <row r="4278" spans="1:9" x14ac:dyDescent="0.25">
      <c r="A4278">
        <v>7097849990</v>
      </c>
      <c r="B4278" s="5">
        <v>41605</v>
      </c>
      <c r="C4278">
        <v>40</v>
      </c>
      <c r="D4278">
        <f>VLOOKUP(Table4[[#This Row],[violation_code]],Table2[[#All],[violation_code]:[category]],3,FALSE)</f>
        <v>2</v>
      </c>
      <c r="E4278">
        <v>349570</v>
      </c>
      <c r="F4278" s="4">
        <v>0.35069444444444442</v>
      </c>
      <c r="G4278">
        <v>518</v>
      </c>
      <c r="H4278" t="s">
        <v>120</v>
      </c>
      <c r="I4278" t="str">
        <f>CONCATENATE(Table4[[#This Row],[house_number]]," ",Table4[[#This Row],[street_name]], ", New York, NY")</f>
        <v>518 W 145th St, New York, NY</v>
      </c>
    </row>
    <row r="4279" spans="1:9" x14ac:dyDescent="0.25">
      <c r="A4279">
        <v>7097849976</v>
      </c>
      <c r="B4279" s="5">
        <v>41605</v>
      </c>
      <c r="C4279">
        <v>40</v>
      </c>
      <c r="D4279">
        <f>VLOOKUP(Table4[[#This Row],[violation_code]],Table2[[#All],[violation_code]:[category]],3,FALSE)</f>
        <v>2</v>
      </c>
      <c r="E4279">
        <v>349570</v>
      </c>
      <c r="F4279" s="4">
        <v>0.34861111111111115</v>
      </c>
      <c r="G4279">
        <v>518</v>
      </c>
      <c r="H4279" t="s">
        <v>120</v>
      </c>
      <c r="I4279" t="str">
        <f>CONCATENATE(Table4[[#This Row],[house_number]]," ",Table4[[#This Row],[street_name]], ", New York, NY")</f>
        <v>518 W 145th St, New York, NY</v>
      </c>
    </row>
    <row r="4280" spans="1:9" x14ac:dyDescent="0.25">
      <c r="A4280">
        <v>7097849940</v>
      </c>
      <c r="B4280" s="5">
        <v>41605</v>
      </c>
      <c r="C4280">
        <v>19</v>
      </c>
      <c r="D4280">
        <f>VLOOKUP(Table4[[#This Row],[violation_code]],Table2[[#All],[violation_code]:[category]],3,FALSE)</f>
        <v>2</v>
      </c>
      <c r="E4280">
        <v>349570</v>
      </c>
      <c r="F4280" s="4">
        <v>0.27291666666666664</v>
      </c>
      <c r="G4280">
        <v>932</v>
      </c>
      <c r="H4280" t="s">
        <v>14</v>
      </c>
      <c r="I4280" t="str">
        <f>CONCATENATE(Table4[[#This Row],[house_number]]," ",Table4[[#This Row],[street_name]], ", New York, NY")</f>
        <v>932 Columbus Ave, New York, NY</v>
      </c>
    </row>
    <row r="4281" spans="1:9" x14ac:dyDescent="0.25">
      <c r="A4281">
        <v>7097850036</v>
      </c>
      <c r="B4281" s="5">
        <v>41605</v>
      </c>
      <c r="C4281">
        <v>21</v>
      </c>
      <c r="D4281">
        <f>VLOOKUP(Table4[[#This Row],[violation_code]],Table2[[#All],[violation_code]:[category]],3,FALSE)</f>
        <v>1</v>
      </c>
      <c r="E4281">
        <v>349570</v>
      </c>
      <c r="F4281" s="4">
        <v>0.36736111111111108</v>
      </c>
      <c r="G4281">
        <v>3661</v>
      </c>
      <c r="H4281" t="s">
        <v>17</v>
      </c>
      <c r="I4281" t="str">
        <f>CONCATENATE(Table4[[#This Row],[house_number]]," ",Table4[[#This Row],[street_name]], ", New York, NY")</f>
        <v>3661 Broadway, New York, NY</v>
      </c>
    </row>
    <row r="4282" spans="1:9" x14ac:dyDescent="0.25">
      <c r="A4282">
        <v>7097850012</v>
      </c>
      <c r="B4282" s="5">
        <v>41605</v>
      </c>
      <c r="C4282">
        <v>21</v>
      </c>
      <c r="D4282">
        <f>VLOOKUP(Table4[[#This Row],[violation_code]],Table2[[#All],[violation_code]:[category]],3,FALSE)</f>
        <v>1</v>
      </c>
      <c r="E4282">
        <v>349570</v>
      </c>
      <c r="F4282" s="4">
        <v>0.36319444444444443</v>
      </c>
      <c r="G4282">
        <v>3603</v>
      </c>
      <c r="H4282" t="s">
        <v>17</v>
      </c>
      <c r="I4282" t="str">
        <f>CONCATENATE(Table4[[#This Row],[house_number]]," ",Table4[[#This Row],[street_name]], ", New York, NY")</f>
        <v>3603 Broadway, New York, NY</v>
      </c>
    </row>
    <row r="4283" spans="1:9" x14ac:dyDescent="0.25">
      <c r="A4283">
        <v>7097850000</v>
      </c>
      <c r="B4283" s="5">
        <v>41605</v>
      </c>
      <c r="C4283">
        <v>21</v>
      </c>
      <c r="D4283">
        <f>VLOOKUP(Table4[[#This Row],[violation_code]],Table2[[#All],[violation_code]:[category]],3,FALSE)</f>
        <v>1</v>
      </c>
      <c r="E4283">
        <v>349570</v>
      </c>
      <c r="F4283" s="4">
        <v>0.36180555555555555</v>
      </c>
      <c r="G4283">
        <v>3859</v>
      </c>
      <c r="H4283" t="s">
        <v>120</v>
      </c>
      <c r="I4283" t="str">
        <f>CONCATENATE(Table4[[#This Row],[house_number]]," ",Table4[[#This Row],[street_name]], ", New York, NY")</f>
        <v>3859 W 145th St, New York, NY</v>
      </c>
    </row>
    <row r="4284" spans="1:9" x14ac:dyDescent="0.25">
      <c r="A4284">
        <v>7097849988</v>
      </c>
      <c r="B4284" s="5">
        <v>41605</v>
      </c>
      <c r="C4284">
        <v>21</v>
      </c>
      <c r="D4284">
        <f>VLOOKUP(Table4[[#This Row],[violation_code]],Table2[[#All],[violation_code]:[category]],3,FALSE)</f>
        <v>1</v>
      </c>
      <c r="E4284">
        <v>349570</v>
      </c>
      <c r="F4284" s="4">
        <v>0.35000000000000003</v>
      </c>
      <c r="G4284">
        <v>524</v>
      </c>
      <c r="H4284" t="s">
        <v>120</v>
      </c>
      <c r="I4284" t="str">
        <f>CONCATENATE(Table4[[#This Row],[house_number]]," ",Table4[[#This Row],[street_name]], ", New York, NY")</f>
        <v>524 W 145th St, New York, NY</v>
      </c>
    </row>
    <row r="4285" spans="1:9" x14ac:dyDescent="0.25">
      <c r="A4285">
        <v>7097849952</v>
      </c>
      <c r="B4285" s="5">
        <v>41605</v>
      </c>
      <c r="C4285">
        <v>21</v>
      </c>
      <c r="D4285">
        <f>VLOOKUP(Table4[[#This Row],[violation_code]],Table2[[#All],[violation_code]:[category]],3,FALSE)</f>
        <v>1</v>
      </c>
      <c r="E4285">
        <v>349570</v>
      </c>
      <c r="F4285" s="4">
        <v>0.27847222222222223</v>
      </c>
      <c r="G4285">
        <v>845</v>
      </c>
      <c r="H4285" t="s">
        <v>14</v>
      </c>
      <c r="I4285" t="str">
        <f>CONCATENATE(Table4[[#This Row],[house_number]]," ",Table4[[#This Row],[street_name]], ", New York, NY")</f>
        <v>845 Columbus Ave, New York, NY</v>
      </c>
    </row>
    <row r="4286" spans="1:9" x14ac:dyDescent="0.25">
      <c r="A4286">
        <v>7097849939</v>
      </c>
      <c r="B4286" s="5">
        <v>41605</v>
      </c>
      <c r="C4286">
        <v>40</v>
      </c>
      <c r="D4286">
        <f>VLOOKUP(Table4[[#This Row],[violation_code]],Table2[[#All],[violation_code]:[category]],3,FALSE)</f>
        <v>2</v>
      </c>
      <c r="E4286">
        <v>349570</v>
      </c>
      <c r="F4286" s="4">
        <v>0.25</v>
      </c>
      <c r="G4286">
        <v>120</v>
      </c>
      <c r="H4286" t="s">
        <v>182</v>
      </c>
      <c r="I4286" t="str">
        <f>CONCATENATE(Table4[[#This Row],[house_number]]," ",Table4[[#This Row],[street_name]], ", New York, NY")</f>
        <v>120 W 105th St, New York, NY</v>
      </c>
    </row>
    <row r="4287" spans="1:9" x14ac:dyDescent="0.25">
      <c r="A4287">
        <v>7097849927</v>
      </c>
      <c r="B4287" s="5">
        <v>41605</v>
      </c>
      <c r="C4287">
        <v>14</v>
      </c>
      <c r="D4287">
        <f>VLOOKUP(Table4[[#This Row],[violation_code]],Table2[[#All],[violation_code]:[category]],3,FALSE)</f>
        <v>2</v>
      </c>
      <c r="E4287">
        <v>349570</v>
      </c>
      <c r="F4287" s="4">
        <v>0.24791666666666667</v>
      </c>
      <c r="G4287">
        <v>120</v>
      </c>
      <c r="H4287" t="s">
        <v>182</v>
      </c>
      <c r="I4287" t="str">
        <f>CONCATENATE(Table4[[#This Row],[house_number]]," ",Table4[[#This Row],[street_name]], ", New York, NY")</f>
        <v>120 W 105th St, New York, NY</v>
      </c>
    </row>
    <row r="4288" spans="1:9" x14ac:dyDescent="0.25">
      <c r="A4288">
        <v>7097851624</v>
      </c>
      <c r="B4288" s="5">
        <v>41607</v>
      </c>
      <c r="C4288">
        <v>19</v>
      </c>
      <c r="D4288">
        <f>VLOOKUP(Table4[[#This Row],[violation_code]],Table2[[#All],[violation_code]:[category]],3,FALSE)</f>
        <v>2</v>
      </c>
      <c r="E4288">
        <v>349570</v>
      </c>
      <c r="F4288" s="4">
        <v>0.57986111111111105</v>
      </c>
      <c r="G4288">
        <v>161</v>
      </c>
      <c r="H4288" t="s">
        <v>40</v>
      </c>
      <c r="I4288" t="str">
        <f>CONCATENATE(Table4[[#This Row],[house_number]]," ",Table4[[#This Row],[street_name]], ", New York, NY")</f>
        <v>161 E 116th St, New York, NY</v>
      </c>
    </row>
    <row r="4289" spans="1:9" x14ac:dyDescent="0.25">
      <c r="A4289">
        <v>7097851600</v>
      </c>
      <c r="B4289" s="5">
        <v>41607</v>
      </c>
      <c r="C4289">
        <v>46</v>
      </c>
      <c r="D4289">
        <f>VLOOKUP(Table4[[#This Row],[violation_code]],Table2[[#All],[violation_code]:[category]],3,FALSE)</f>
        <v>3</v>
      </c>
      <c r="E4289">
        <v>349570</v>
      </c>
      <c r="F4289" s="4">
        <v>0.56597222222222221</v>
      </c>
      <c r="G4289">
        <v>224</v>
      </c>
      <c r="H4289" t="s">
        <v>40</v>
      </c>
      <c r="I4289" t="str">
        <f>CONCATENATE(Table4[[#This Row],[house_number]]," ",Table4[[#This Row],[street_name]], ", New York, NY")</f>
        <v>224 E 116th St, New York, NY</v>
      </c>
    </row>
    <row r="4290" spans="1:9" x14ac:dyDescent="0.25">
      <c r="A4290">
        <v>7097851508</v>
      </c>
      <c r="B4290" s="5">
        <v>41607</v>
      </c>
      <c r="C4290">
        <v>46</v>
      </c>
      <c r="D4290">
        <f>VLOOKUP(Table4[[#This Row],[violation_code]],Table2[[#All],[violation_code]:[category]],3,FALSE)</f>
        <v>3</v>
      </c>
      <c r="E4290">
        <v>349570</v>
      </c>
      <c r="F4290" s="4">
        <v>0.54513888888888895</v>
      </c>
      <c r="G4290">
        <v>425</v>
      </c>
      <c r="H4290" t="s">
        <v>32</v>
      </c>
      <c r="I4290" t="str">
        <f>CONCATENATE(Table4[[#This Row],[house_number]]," ",Table4[[#This Row],[street_name]], ", New York, NY")</f>
        <v>425 E 102nd St, New York, NY</v>
      </c>
    </row>
    <row r="4291" spans="1:9" x14ac:dyDescent="0.25">
      <c r="A4291">
        <v>7097851491</v>
      </c>
      <c r="B4291" s="5">
        <v>41607</v>
      </c>
      <c r="C4291">
        <v>46</v>
      </c>
      <c r="D4291">
        <f>VLOOKUP(Table4[[#This Row],[violation_code]],Table2[[#All],[violation_code]:[category]],3,FALSE)</f>
        <v>3</v>
      </c>
      <c r="E4291">
        <v>349570</v>
      </c>
      <c r="F4291" s="4">
        <v>0.54375000000000007</v>
      </c>
      <c r="G4291">
        <v>315</v>
      </c>
      <c r="H4291" t="s">
        <v>32</v>
      </c>
      <c r="I4291" t="str">
        <f>CONCATENATE(Table4[[#This Row],[house_number]]," ",Table4[[#This Row],[street_name]], ", New York, NY")</f>
        <v>315 E 102nd St, New York, NY</v>
      </c>
    </row>
    <row r="4292" spans="1:9" x14ac:dyDescent="0.25">
      <c r="A4292">
        <v>7097851480</v>
      </c>
      <c r="B4292" s="5">
        <v>41607</v>
      </c>
      <c r="C4292">
        <v>21</v>
      </c>
      <c r="D4292">
        <f>VLOOKUP(Table4[[#This Row],[violation_code]],Table2[[#All],[violation_code]:[category]],3,FALSE)</f>
        <v>1</v>
      </c>
      <c r="E4292">
        <v>349570</v>
      </c>
      <c r="F4292" s="4">
        <v>0.49791666666666662</v>
      </c>
      <c r="G4292">
        <v>145</v>
      </c>
      <c r="H4292" t="s">
        <v>27</v>
      </c>
      <c r="I4292" t="str">
        <f>CONCATENATE(Table4[[#This Row],[house_number]]," ",Table4[[#This Row],[street_name]], ", New York, NY")</f>
        <v>145 W 138th St, New York, NY</v>
      </c>
    </row>
    <row r="4293" spans="1:9" x14ac:dyDescent="0.25">
      <c r="A4293">
        <v>7097851466</v>
      </c>
      <c r="B4293" s="5">
        <v>41607</v>
      </c>
      <c r="C4293">
        <v>21</v>
      </c>
      <c r="D4293">
        <f>VLOOKUP(Table4[[#This Row],[violation_code]],Table2[[#All],[violation_code]:[category]],3,FALSE)</f>
        <v>1</v>
      </c>
      <c r="E4293">
        <v>349570</v>
      </c>
      <c r="F4293" s="4">
        <v>0.49444444444444446</v>
      </c>
      <c r="G4293">
        <v>221</v>
      </c>
      <c r="H4293" t="s">
        <v>27</v>
      </c>
      <c r="I4293" t="str">
        <f>CONCATENATE(Table4[[#This Row],[house_number]]," ",Table4[[#This Row],[street_name]], ", New York, NY")</f>
        <v>221 W 138th St, New York, NY</v>
      </c>
    </row>
    <row r="4294" spans="1:9" x14ac:dyDescent="0.25">
      <c r="A4294">
        <v>7097851454</v>
      </c>
      <c r="B4294" s="5">
        <v>41607</v>
      </c>
      <c r="C4294">
        <v>21</v>
      </c>
      <c r="D4294">
        <f>VLOOKUP(Table4[[#This Row],[violation_code]],Table2[[#All],[violation_code]:[category]],3,FALSE)</f>
        <v>1</v>
      </c>
      <c r="E4294">
        <v>349570</v>
      </c>
      <c r="F4294" s="4">
        <v>0.49374999999999997</v>
      </c>
      <c r="G4294">
        <v>220</v>
      </c>
      <c r="H4294" t="s">
        <v>27</v>
      </c>
      <c r="I4294" t="str">
        <f>CONCATENATE(Table4[[#This Row],[house_number]]," ",Table4[[#This Row],[street_name]], ", New York, NY")</f>
        <v>220 W 138th St, New York, NY</v>
      </c>
    </row>
    <row r="4295" spans="1:9" x14ac:dyDescent="0.25">
      <c r="A4295">
        <v>7097851430</v>
      </c>
      <c r="B4295" s="5">
        <v>41607</v>
      </c>
      <c r="C4295">
        <v>21</v>
      </c>
      <c r="D4295">
        <f>VLOOKUP(Table4[[#This Row],[violation_code]],Table2[[#All],[violation_code]:[category]],3,FALSE)</f>
        <v>1</v>
      </c>
      <c r="E4295">
        <v>349570</v>
      </c>
      <c r="F4295" s="4">
        <v>0.49236111111111108</v>
      </c>
      <c r="G4295">
        <v>228</v>
      </c>
      <c r="H4295" t="s">
        <v>27</v>
      </c>
      <c r="I4295" t="str">
        <f>CONCATENATE(Table4[[#This Row],[house_number]]," ",Table4[[#This Row],[street_name]], ", New York, NY")</f>
        <v>228 W 138th St, New York, NY</v>
      </c>
    </row>
    <row r="4296" spans="1:9" x14ac:dyDescent="0.25">
      <c r="A4296">
        <v>7097851429</v>
      </c>
      <c r="B4296" s="5">
        <v>41607</v>
      </c>
      <c r="C4296">
        <v>21</v>
      </c>
      <c r="D4296">
        <f>VLOOKUP(Table4[[#This Row],[violation_code]],Table2[[#All],[violation_code]:[category]],3,FALSE)</f>
        <v>1</v>
      </c>
      <c r="E4296">
        <v>349570</v>
      </c>
      <c r="F4296" s="4">
        <v>0.49236111111111108</v>
      </c>
      <c r="G4296">
        <v>232</v>
      </c>
      <c r="H4296" t="s">
        <v>27</v>
      </c>
      <c r="I4296" t="str">
        <f>CONCATENATE(Table4[[#This Row],[house_number]]," ",Table4[[#This Row],[street_name]], ", New York, NY")</f>
        <v>232 W 138th St, New York, NY</v>
      </c>
    </row>
    <row r="4297" spans="1:9" x14ac:dyDescent="0.25">
      <c r="A4297">
        <v>7097851417</v>
      </c>
      <c r="B4297" s="5">
        <v>41607</v>
      </c>
      <c r="C4297">
        <v>21</v>
      </c>
      <c r="D4297">
        <f>VLOOKUP(Table4[[#This Row],[violation_code]],Table2[[#All],[violation_code]:[category]],3,FALSE)</f>
        <v>1</v>
      </c>
      <c r="E4297">
        <v>349570</v>
      </c>
      <c r="F4297" s="4">
        <v>0.4916666666666667</v>
      </c>
      <c r="G4297">
        <v>236</v>
      </c>
      <c r="H4297" t="s">
        <v>27</v>
      </c>
      <c r="I4297" t="str">
        <f>CONCATENATE(Table4[[#This Row],[house_number]]," ",Table4[[#This Row],[street_name]], ", New York, NY")</f>
        <v>236 W 138th St, New York, NY</v>
      </c>
    </row>
    <row r="4298" spans="1:9" x14ac:dyDescent="0.25">
      <c r="A4298">
        <v>7097851405</v>
      </c>
      <c r="B4298" s="5">
        <v>41607</v>
      </c>
      <c r="C4298">
        <v>71</v>
      </c>
      <c r="D4298">
        <f>VLOOKUP(Table4[[#This Row],[violation_code]],Table2[[#All],[violation_code]:[category]],3,FALSE)</f>
        <v>5</v>
      </c>
      <c r="E4298">
        <v>349570</v>
      </c>
      <c r="F4298" s="4">
        <v>0.4909722222222222</v>
      </c>
      <c r="G4298">
        <v>238</v>
      </c>
      <c r="H4298" t="s">
        <v>27</v>
      </c>
      <c r="I4298" t="str">
        <f>CONCATENATE(Table4[[#This Row],[house_number]]," ",Table4[[#This Row],[street_name]], ", New York, NY")</f>
        <v>238 W 138th St, New York, NY</v>
      </c>
    </row>
    <row r="4299" spans="1:9" x14ac:dyDescent="0.25">
      <c r="A4299">
        <v>7097851399</v>
      </c>
      <c r="B4299" s="5">
        <v>41607</v>
      </c>
      <c r="C4299">
        <v>21</v>
      </c>
      <c r="D4299">
        <f>VLOOKUP(Table4[[#This Row],[violation_code]],Table2[[#All],[violation_code]:[category]],3,FALSE)</f>
        <v>1</v>
      </c>
      <c r="E4299">
        <v>349570</v>
      </c>
      <c r="F4299" s="4">
        <v>0.49027777777777781</v>
      </c>
      <c r="G4299">
        <v>238</v>
      </c>
      <c r="H4299" t="s">
        <v>27</v>
      </c>
      <c r="I4299" t="str">
        <f>CONCATENATE(Table4[[#This Row],[house_number]]," ",Table4[[#This Row],[street_name]], ", New York, NY")</f>
        <v>238 W 138th St, New York, NY</v>
      </c>
    </row>
    <row r="4300" spans="1:9" x14ac:dyDescent="0.25">
      <c r="A4300">
        <v>7097851387</v>
      </c>
      <c r="B4300" s="5">
        <v>41607</v>
      </c>
      <c r="C4300">
        <v>21</v>
      </c>
      <c r="D4300">
        <f>VLOOKUP(Table4[[#This Row],[violation_code]],Table2[[#All],[violation_code]:[category]],3,FALSE)</f>
        <v>1</v>
      </c>
      <c r="E4300">
        <v>349570</v>
      </c>
      <c r="F4300" s="4">
        <v>0.48888888888888887</v>
      </c>
      <c r="G4300">
        <v>242</v>
      </c>
      <c r="H4300" t="s">
        <v>27</v>
      </c>
      <c r="I4300" t="str">
        <f>CONCATENATE(Table4[[#This Row],[house_number]]," ",Table4[[#This Row],[street_name]], ", New York, NY")</f>
        <v>242 W 138th St, New York, NY</v>
      </c>
    </row>
    <row r="4301" spans="1:9" x14ac:dyDescent="0.25">
      <c r="A4301">
        <v>7097851302</v>
      </c>
      <c r="B4301" s="5">
        <v>41607</v>
      </c>
      <c r="C4301">
        <v>21</v>
      </c>
      <c r="D4301">
        <f>VLOOKUP(Table4[[#This Row],[violation_code]],Table2[[#All],[violation_code]:[category]],3,FALSE)</f>
        <v>1</v>
      </c>
      <c r="E4301">
        <v>349570</v>
      </c>
      <c r="F4301" s="4">
        <v>0.4777777777777778</v>
      </c>
      <c r="G4301">
        <v>55</v>
      </c>
      <c r="H4301" t="s">
        <v>98</v>
      </c>
      <c r="I4301" t="str">
        <f>CONCATENATE(Table4[[#This Row],[house_number]]," ",Table4[[#This Row],[street_name]], ", New York, NY")</f>
        <v>55 La Salle St, New York, NY</v>
      </c>
    </row>
    <row r="4302" spans="1:9" x14ac:dyDescent="0.25">
      <c r="A4302">
        <v>7097851296</v>
      </c>
      <c r="B4302" s="5">
        <v>41607</v>
      </c>
      <c r="C4302">
        <v>21</v>
      </c>
      <c r="D4302">
        <f>VLOOKUP(Table4[[#This Row],[violation_code]],Table2[[#All],[violation_code]:[category]],3,FALSE)</f>
        <v>1</v>
      </c>
      <c r="E4302">
        <v>349570</v>
      </c>
      <c r="F4302" s="4">
        <v>0.4770833333333333</v>
      </c>
      <c r="G4302">
        <v>80</v>
      </c>
      <c r="H4302" t="s">
        <v>98</v>
      </c>
      <c r="I4302" t="str">
        <f>CONCATENATE(Table4[[#This Row],[house_number]]," ",Table4[[#This Row],[street_name]], ", New York, NY")</f>
        <v>80 La Salle St, New York, NY</v>
      </c>
    </row>
    <row r="4303" spans="1:9" x14ac:dyDescent="0.25">
      <c r="A4303">
        <v>7097851259</v>
      </c>
      <c r="B4303" s="5">
        <v>41607</v>
      </c>
      <c r="C4303">
        <v>21</v>
      </c>
      <c r="D4303">
        <f>VLOOKUP(Table4[[#This Row],[violation_code]],Table2[[#All],[violation_code]:[category]],3,FALSE)</f>
        <v>1</v>
      </c>
      <c r="E4303">
        <v>349570</v>
      </c>
      <c r="F4303" s="4">
        <v>0.47361111111111115</v>
      </c>
      <c r="G4303">
        <v>100</v>
      </c>
      <c r="H4303" t="s">
        <v>98</v>
      </c>
      <c r="I4303" t="str">
        <f>CONCATENATE(Table4[[#This Row],[house_number]]," ",Table4[[#This Row],[street_name]], ", New York, NY")</f>
        <v>100 La Salle St, New York, NY</v>
      </c>
    </row>
    <row r="4304" spans="1:9" x14ac:dyDescent="0.25">
      <c r="A4304">
        <v>7097851193</v>
      </c>
      <c r="B4304" s="5">
        <v>41607</v>
      </c>
      <c r="C4304">
        <v>21</v>
      </c>
      <c r="D4304">
        <f>VLOOKUP(Table4[[#This Row],[violation_code]],Table2[[#All],[violation_code]:[category]],3,FALSE)</f>
        <v>1</v>
      </c>
      <c r="E4304">
        <v>349570</v>
      </c>
      <c r="F4304" s="4">
        <v>0.46736111111111112</v>
      </c>
      <c r="G4304">
        <v>132</v>
      </c>
      <c r="H4304" t="s">
        <v>52</v>
      </c>
      <c r="I4304" t="str">
        <f>CONCATENATE(Table4[[#This Row],[house_number]]," ",Table4[[#This Row],[street_name]], ", New York, NY")</f>
        <v>132 Claremont Ave, New York, NY</v>
      </c>
    </row>
    <row r="4305" spans="1:9" x14ac:dyDescent="0.25">
      <c r="A4305">
        <v>7097851144</v>
      </c>
      <c r="B4305" s="5">
        <v>41607</v>
      </c>
      <c r="C4305">
        <v>21</v>
      </c>
      <c r="D4305">
        <f>VLOOKUP(Table4[[#This Row],[violation_code]],Table2[[#All],[violation_code]:[category]],3,FALSE)</f>
        <v>1</v>
      </c>
      <c r="E4305">
        <v>349570</v>
      </c>
      <c r="F4305" s="4">
        <v>0.46388888888888885</v>
      </c>
      <c r="G4305">
        <v>101</v>
      </c>
      <c r="H4305" t="s">
        <v>52</v>
      </c>
      <c r="I4305" t="str">
        <f>CONCATENATE(Table4[[#This Row],[house_number]]," ",Table4[[#This Row],[street_name]], ", New York, NY")</f>
        <v>101 Claremont Ave, New York, NY</v>
      </c>
    </row>
    <row r="4306" spans="1:9" x14ac:dyDescent="0.25">
      <c r="A4306">
        <v>7097851120</v>
      </c>
      <c r="B4306" s="5">
        <v>41607</v>
      </c>
      <c r="C4306">
        <v>21</v>
      </c>
      <c r="D4306">
        <f>VLOOKUP(Table4[[#This Row],[violation_code]],Table2[[#All],[violation_code]:[category]],3,FALSE)</f>
        <v>1</v>
      </c>
      <c r="E4306">
        <v>349570</v>
      </c>
      <c r="F4306" s="4">
        <v>0.46249999999999997</v>
      </c>
      <c r="G4306">
        <v>110</v>
      </c>
      <c r="H4306" t="s">
        <v>52</v>
      </c>
      <c r="I4306" t="str">
        <f>CONCATENATE(Table4[[#This Row],[house_number]]," ",Table4[[#This Row],[street_name]], ", New York, NY")</f>
        <v>110 Claremont Ave, New York, NY</v>
      </c>
    </row>
    <row r="4307" spans="1:9" x14ac:dyDescent="0.25">
      <c r="A4307">
        <v>7097851107</v>
      </c>
      <c r="B4307" s="5">
        <v>41607</v>
      </c>
      <c r="C4307">
        <v>21</v>
      </c>
      <c r="D4307">
        <f>VLOOKUP(Table4[[#This Row],[violation_code]],Table2[[#All],[violation_code]:[category]],3,FALSE)</f>
        <v>1</v>
      </c>
      <c r="E4307">
        <v>349570</v>
      </c>
      <c r="F4307" s="4">
        <v>0.4458333333333333</v>
      </c>
      <c r="G4307" t="s">
        <v>329</v>
      </c>
      <c r="H4307" t="s">
        <v>67</v>
      </c>
      <c r="I4307" t="str">
        <f>CONCATENATE(Table4[[#This Row],[house_number]]," ",Table4[[#This Row],[street_name]], ", New York, NY")</f>
        <v>448-450 St Nicholas Ave, New York, NY</v>
      </c>
    </row>
    <row r="4308" spans="1:9" x14ac:dyDescent="0.25">
      <c r="A4308">
        <v>7097851089</v>
      </c>
      <c r="B4308" s="5">
        <v>41607</v>
      </c>
      <c r="C4308">
        <v>21</v>
      </c>
      <c r="D4308">
        <f>VLOOKUP(Table4[[#This Row],[violation_code]],Table2[[#All],[violation_code]:[category]],3,FALSE)</f>
        <v>1</v>
      </c>
      <c r="E4308">
        <v>349570</v>
      </c>
      <c r="F4308" s="4">
        <v>0.44513888888888892</v>
      </c>
      <c r="G4308">
        <v>446</v>
      </c>
      <c r="H4308" t="s">
        <v>67</v>
      </c>
      <c r="I4308" t="str">
        <f>CONCATENATE(Table4[[#This Row],[house_number]]," ",Table4[[#This Row],[street_name]], ", New York, NY")</f>
        <v>446 St Nicholas Ave, New York, NY</v>
      </c>
    </row>
    <row r="4309" spans="1:9" x14ac:dyDescent="0.25">
      <c r="A4309">
        <v>7097851077</v>
      </c>
      <c r="B4309" s="5">
        <v>41607</v>
      </c>
      <c r="C4309">
        <v>21</v>
      </c>
      <c r="D4309">
        <f>VLOOKUP(Table4[[#This Row],[violation_code]],Table2[[#All],[violation_code]:[category]],3,FALSE)</f>
        <v>1</v>
      </c>
      <c r="E4309">
        <v>349570</v>
      </c>
      <c r="F4309" s="4">
        <v>0.44375000000000003</v>
      </c>
      <c r="G4309">
        <v>434</v>
      </c>
      <c r="H4309" t="s">
        <v>67</v>
      </c>
      <c r="I4309" t="str">
        <f>CONCATENATE(Table4[[#This Row],[house_number]]," ",Table4[[#This Row],[street_name]], ", New York, NY")</f>
        <v>434 St Nicholas Ave, New York, NY</v>
      </c>
    </row>
    <row r="4310" spans="1:9" x14ac:dyDescent="0.25">
      <c r="A4310">
        <v>7097850991</v>
      </c>
      <c r="B4310" s="5">
        <v>41607</v>
      </c>
      <c r="C4310">
        <v>21</v>
      </c>
      <c r="D4310">
        <f>VLOOKUP(Table4[[#This Row],[violation_code]],Table2[[#All],[violation_code]:[category]],3,FALSE)</f>
        <v>1</v>
      </c>
      <c r="E4310">
        <v>349570</v>
      </c>
      <c r="F4310" s="4">
        <v>0.42986111111111108</v>
      </c>
      <c r="G4310">
        <v>17</v>
      </c>
      <c r="H4310" t="s">
        <v>51</v>
      </c>
      <c r="I4310" t="str">
        <f>CONCATENATE(Table4[[#This Row],[house_number]]," ",Table4[[#This Row],[street_name]], ", New York, NY")</f>
        <v>17 W 129th St, New York, NY</v>
      </c>
    </row>
    <row r="4311" spans="1:9" x14ac:dyDescent="0.25">
      <c r="A4311">
        <v>7097850930</v>
      </c>
      <c r="B4311" s="5">
        <v>41607</v>
      </c>
      <c r="C4311">
        <v>21</v>
      </c>
      <c r="D4311">
        <f>VLOOKUP(Table4[[#This Row],[violation_code]],Table2[[#All],[violation_code]:[category]],3,FALSE)</f>
        <v>1</v>
      </c>
      <c r="E4311">
        <v>349570</v>
      </c>
      <c r="F4311" s="4">
        <v>0.42499999999999999</v>
      </c>
      <c r="G4311">
        <v>8</v>
      </c>
      <c r="H4311" t="s">
        <v>82</v>
      </c>
      <c r="I4311" t="str">
        <f>CONCATENATE(Table4[[#This Row],[house_number]]," ",Table4[[#This Row],[street_name]], ", New York, NY")</f>
        <v>8 E 128th St, New York, NY</v>
      </c>
    </row>
    <row r="4312" spans="1:9" x14ac:dyDescent="0.25">
      <c r="A4312">
        <v>7097850899</v>
      </c>
      <c r="B4312" s="5">
        <v>41607</v>
      </c>
      <c r="C4312">
        <v>21</v>
      </c>
      <c r="D4312">
        <f>VLOOKUP(Table4[[#This Row],[violation_code]],Table2[[#All],[violation_code]:[category]],3,FALSE)</f>
        <v>1</v>
      </c>
      <c r="E4312">
        <v>349570</v>
      </c>
      <c r="F4312" s="4">
        <v>0.41944444444444445</v>
      </c>
      <c r="G4312">
        <v>100</v>
      </c>
      <c r="H4312" t="s">
        <v>23</v>
      </c>
      <c r="I4312" t="str">
        <f>CONCATENATE(Table4[[#This Row],[house_number]]," ",Table4[[#This Row],[street_name]], ", New York, NY")</f>
        <v>100 W 130th St, New York, NY</v>
      </c>
    </row>
    <row r="4313" spans="1:9" x14ac:dyDescent="0.25">
      <c r="A4313">
        <v>7097850838</v>
      </c>
      <c r="B4313" s="5">
        <v>41607</v>
      </c>
      <c r="C4313">
        <v>21</v>
      </c>
      <c r="D4313">
        <f>VLOOKUP(Table4[[#This Row],[violation_code]],Table2[[#All],[violation_code]:[category]],3,FALSE)</f>
        <v>1</v>
      </c>
      <c r="E4313">
        <v>349570</v>
      </c>
      <c r="F4313" s="4">
        <v>0.41319444444444442</v>
      </c>
      <c r="G4313">
        <v>260</v>
      </c>
      <c r="H4313" t="s">
        <v>22</v>
      </c>
      <c r="I4313" t="str">
        <f>CONCATENATE(Table4[[#This Row],[house_number]]," ",Table4[[#This Row],[street_name]], ", New York, NY")</f>
        <v>260 W 131st St, New York, NY</v>
      </c>
    </row>
    <row r="4314" spans="1:9" x14ac:dyDescent="0.25">
      <c r="A4314">
        <v>7097850772</v>
      </c>
      <c r="B4314" s="5">
        <v>41607</v>
      </c>
      <c r="C4314">
        <v>21</v>
      </c>
      <c r="D4314">
        <f>VLOOKUP(Table4[[#This Row],[violation_code]],Table2[[#All],[violation_code]:[category]],3,FALSE)</f>
        <v>1</v>
      </c>
      <c r="E4314">
        <v>349570</v>
      </c>
      <c r="F4314" s="4">
        <v>0.4069444444444445</v>
      </c>
      <c r="G4314">
        <v>233</v>
      </c>
      <c r="H4314" t="s">
        <v>22</v>
      </c>
      <c r="I4314" t="str">
        <f>CONCATENATE(Table4[[#This Row],[house_number]]," ",Table4[[#This Row],[street_name]], ", New York, NY")</f>
        <v>233 W 131st St, New York, NY</v>
      </c>
    </row>
    <row r="4315" spans="1:9" x14ac:dyDescent="0.25">
      <c r="A4315">
        <v>7097850760</v>
      </c>
      <c r="B4315" s="5">
        <v>41607</v>
      </c>
      <c r="C4315">
        <v>21</v>
      </c>
      <c r="D4315">
        <f>VLOOKUP(Table4[[#This Row],[violation_code]],Table2[[#All],[violation_code]:[category]],3,FALSE)</f>
        <v>1</v>
      </c>
      <c r="E4315">
        <v>349570</v>
      </c>
      <c r="F4315" s="4">
        <v>0.4069444444444445</v>
      </c>
      <c r="G4315">
        <v>233</v>
      </c>
      <c r="H4315" t="s">
        <v>22</v>
      </c>
      <c r="I4315" t="str">
        <f>CONCATENATE(Table4[[#This Row],[house_number]]," ",Table4[[#This Row],[street_name]], ", New York, NY")</f>
        <v>233 W 131st St, New York, NY</v>
      </c>
    </row>
    <row r="4316" spans="1:9" x14ac:dyDescent="0.25">
      <c r="A4316">
        <v>7097850759</v>
      </c>
      <c r="B4316" s="5">
        <v>41607</v>
      </c>
      <c r="C4316">
        <v>21</v>
      </c>
      <c r="D4316">
        <f>VLOOKUP(Table4[[#This Row],[violation_code]],Table2[[#All],[violation_code]:[category]],3,FALSE)</f>
        <v>1</v>
      </c>
      <c r="E4316">
        <v>349570</v>
      </c>
      <c r="F4316" s="4">
        <v>0.40625</v>
      </c>
      <c r="G4316">
        <v>230</v>
      </c>
      <c r="H4316" t="s">
        <v>22</v>
      </c>
      <c r="I4316" t="str">
        <f>CONCATENATE(Table4[[#This Row],[house_number]]," ",Table4[[#This Row],[street_name]], ", New York, NY")</f>
        <v>230 W 131st St, New York, NY</v>
      </c>
    </row>
    <row r="4317" spans="1:9" x14ac:dyDescent="0.25">
      <c r="A4317">
        <v>7097850747</v>
      </c>
      <c r="B4317" s="5">
        <v>41607</v>
      </c>
      <c r="C4317">
        <v>21</v>
      </c>
      <c r="D4317">
        <f>VLOOKUP(Table4[[#This Row],[violation_code]],Table2[[#All],[violation_code]:[category]],3,FALSE)</f>
        <v>1</v>
      </c>
      <c r="E4317">
        <v>349570</v>
      </c>
      <c r="F4317" s="4">
        <v>0.40486111111111112</v>
      </c>
      <c r="G4317">
        <v>230</v>
      </c>
      <c r="H4317" t="s">
        <v>22</v>
      </c>
      <c r="I4317" t="str">
        <f>CONCATENATE(Table4[[#This Row],[house_number]]," ",Table4[[#This Row],[street_name]], ", New York, NY")</f>
        <v>230 W 131st St, New York, NY</v>
      </c>
    </row>
    <row r="4318" spans="1:9" x14ac:dyDescent="0.25">
      <c r="A4318">
        <v>7097850693</v>
      </c>
      <c r="B4318" s="5">
        <v>41607</v>
      </c>
      <c r="C4318">
        <v>21</v>
      </c>
      <c r="D4318">
        <f>VLOOKUP(Table4[[#This Row],[violation_code]],Table2[[#All],[violation_code]:[category]],3,FALSE)</f>
        <v>1</v>
      </c>
      <c r="E4318">
        <v>349570</v>
      </c>
      <c r="F4318" s="4">
        <v>0.40069444444444446</v>
      </c>
      <c r="G4318">
        <v>132</v>
      </c>
      <c r="H4318" t="s">
        <v>108</v>
      </c>
      <c r="I4318" t="str">
        <f>CONCATENATE(Table4[[#This Row],[house_number]]," ",Table4[[#This Row],[street_name]], ", New York, NY")</f>
        <v>132 Edgecombe Ave, New York, NY</v>
      </c>
    </row>
    <row r="4319" spans="1:9" x14ac:dyDescent="0.25">
      <c r="A4319">
        <v>7097850644</v>
      </c>
      <c r="B4319" s="5">
        <v>41607</v>
      </c>
      <c r="C4319">
        <v>21</v>
      </c>
      <c r="D4319">
        <f>VLOOKUP(Table4[[#This Row],[violation_code]],Table2[[#All],[violation_code]:[category]],3,FALSE)</f>
        <v>1</v>
      </c>
      <c r="E4319">
        <v>349570</v>
      </c>
      <c r="F4319" s="4">
        <v>0.38750000000000001</v>
      </c>
      <c r="G4319">
        <v>400</v>
      </c>
      <c r="H4319" t="s">
        <v>190</v>
      </c>
      <c r="I4319" t="str">
        <f>CONCATENATE(Table4[[#This Row],[house_number]]," ",Table4[[#This Row],[street_name]], ", New York, NY")</f>
        <v>400 W 152nd St, New York, NY</v>
      </c>
    </row>
    <row r="4320" spans="1:9" x14ac:dyDescent="0.25">
      <c r="A4320">
        <v>7097850620</v>
      </c>
      <c r="B4320" s="5">
        <v>41607</v>
      </c>
      <c r="C4320">
        <v>21</v>
      </c>
      <c r="D4320">
        <f>VLOOKUP(Table4[[#This Row],[violation_code]],Table2[[#All],[violation_code]:[category]],3,FALSE)</f>
        <v>1</v>
      </c>
      <c r="E4320">
        <v>349570</v>
      </c>
      <c r="F4320" s="4">
        <v>0.38541666666666669</v>
      </c>
      <c r="G4320">
        <v>470</v>
      </c>
      <c r="H4320" t="s">
        <v>193</v>
      </c>
      <c r="I4320" t="str">
        <f>CONCATENATE(Table4[[#This Row],[house_number]]," ",Table4[[#This Row],[street_name]], ", New York, NY")</f>
        <v>470 W 153rd St, New York, NY</v>
      </c>
    </row>
    <row r="4321" spans="1:9" x14ac:dyDescent="0.25">
      <c r="A4321">
        <v>7097850607</v>
      </c>
      <c r="B4321" s="5">
        <v>41607</v>
      </c>
      <c r="C4321">
        <v>21</v>
      </c>
      <c r="D4321">
        <f>VLOOKUP(Table4[[#This Row],[violation_code]],Table2[[#All],[violation_code]:[category]],3,FALSE)</f>
        <v>1</v>
      </c>
      <c r="E4321">
        <v>349570</v>
      </c>
      <c r="F4321" s="4">
        <v>0.38263888888888892</v>
      </c>
      <c r="G4321">
        <v>452</v>
      </c>
      <c r="H4321" t="s">
        <v>193</v>
      </c>
      <c r="I4321" t="str">
        <f>CONCATENATE(Table4[[#This Row],[house_number]]," ",Table4[[#This Row],[street_name]], ", New York, NY")</f>
        <v>452 W 153rd St, New York, NY</v>
      </c>
    </row>
    <row r="4322" spans="1:9" x14ac:dyDescent="0.25">
      <c r="A4322">
        <v>7097850589</v>
      </c>
      <c r="B4322" s="5">
        <v>41607</v>
      </c>
      <c r="C4322">
        <v>21</v>
      </c>
      <c r="D4322">
        <f>VLOOKUP(Table4[[#This Row],[violation_code]],Table2[[#All],[violation_code]:[category]],3,FALSE)</f>
        <v>1</v>
      </c>
      <c r="E4322">
        <v>349570</v>
      </c>
      <c r="F4322" s="4">
        <v>0.38125000000000003</v>
      </c>
      <c r="G4322">
        <v>445</v>
      </c>
      <c r="H4322" t="s">
        <v>193</v>
      </c>
      <c r="I4322" t="str">
        <f>CONCATENATE(Table4[[#This Row],[house_number]]," ",Table4[[#This Row],[street_name]], ", New York, NY")</f>
        <v>445 W 153rd St, New York, NY</v>
      </c>
    </row>
    <row r="4323" spans="1:9" x14ac:dyDescent="0.25">
      <c r="A4323">
        <v>7097850577</v>
      </c>
      <c r="B4323" s="5">
        <v>41607</v>
      </c>
      <c r="C4323">
        <v>21</v>
      </c>
      <c r="D4323">
        <f>VLOOKUP(Table4[[#This Row],[violation_code]],Table2[[#All],[violation_code]:[category]],3,FALSE)</f>
        <v>1</v>
      </c>
      <c r="E4323">
        <v>349570</v>
      </c>
      <c r="F4323" s="4">
        <v>0.37986111111111115</v>
      </c>
      <c r="G4323">
        <v>400</v>
      </c>
      <c r="H4323" t="s">
        <v>193</v>
      </c>
      <c r="I4323" t="str">
        <f>CONCATENATE(Table4[[#This Row],[house_number]]," ",Table4[[#This Row],[street_name]], ", New York, NY")</f>
        <v>400 W 153rd St, New York, NY</v>
      </c>
    </row>
    <row r="4324" spans="1:9" x14ac:dyDescent="0.25">
      <c r="A4324">
        <v>7097850504</v>
      </c>
      <c r="B4324" s="5">
        <v>41607</v>
      </c>
      <c r="C4324">
        <v>21</v>
      </c>
      <c r="D4324">
        <f>VLOOKUP(Table4[[#This Row],[violation_code]],Table2[[#All],[violation_code]:[category]],3,FALSE)</f>
        <v>1</v>
      </c>
      <c r="E4324">
        <v>349570</v>
      </c>
      <c r="F4324" s="4">
        <v>0.35694444444444445</v>
      </c>
      <c r="G4324">
        <v>566</v>
      </c>
      <c r="H4324" t="s">
        <v>76</v>
      </c>
      <c r="I4324" t="str">
        <f>CONCATENATE(Table4[[#This Row],[house_number]]," ",Table4[[#This Row],[street_name]], ", New York, NY")</f>
        <v>566 W 151st St, New York, NY</v>
      </c>
    </row>
    <row r="4325" spans="1:9" x14ac:dyDescent="0.25">
      <c r="A4325">
        <v>7097850486</v>
      </c>
      <c r="B4325" s="5">
        <v>41607</v>
      </c>
      <c r="C4325">
        <v>21</v>
      </c>
      <c r="D4325">
        <f>VLOOKUP(Table4[[#This Row],[violation_code]],Table2[[#All],[violation_code]:[category]],3,FALSE)</f>
        <v>1</v>
      </c>
      <c r="E4325">
        <v>349570</v>
      </c>
      <c r="F4325" s="4">
        <v>0.35555555555555557</v>
      </c>
      <c r="G4325">
        <v>528</v>
      </c>
      <c r="H4325" t="s">
        <v>76</v>
      </c>
      <c r="I4325" t="str">
        <f>CONCATENATE(Table4[[#This Row],[house_number]]," ",Table4[[#This Row],[street_name]], ", New York, NY")</f>
        <v>528 W 151st St, New York, NY</v>
      </c>
    </row>
    <row r="4326" spans="1:9" x14ac:dyDescent="0.25">
      <c r="A4326">
        <v>7097850462</v>
      </c>
      <c r="B4326" s="5">
        <v>41607</v>
      </c>
      <c r="C4326">
        <v>21</v>
      </c>
      <c r="D4326">
        <f>VLOOKUP(Table4[[#This Row],[violation_code]],Table2[[#All],[violation_code]:[category]],3,FALSE)</f>
        <v>1</v>
      </c>
      <c r="E4326">
        <v>349570</v>
      </c>
      <c r="F4326" s="4">
        <v>0.35347222222222219</v>
      </c>
      <c r="G4326">
        <v>512</v>
      </c>
      <c r="H4326" t="s">
        <v>76</v>
      </c>
      <c r="I4326" t="str">
        <f>CONCATENATE(Table4[[#This Row],[house_number]]," ",Table4[[#This Row],[street_name]], ", New York, NY")</f>
        <v>512 W 151st St, New York, NY</v>
      </c>
    </row>
    <row r="4327" spans="1:9" x14ac:dyDescent="0.25">
      <c r="A4327">
        <v>7097850437</v>
      </c>
      <c r="B4327" s="5">
        <v>41607</v>
      </c>
      <c r="C4327">
        <v>21</v>
      </c>
      <c r="D4327">
        <f>VLOOKUP(Table4[[#This Row],[violation_code]],Table2[[#All],[violation_code]:[category]],3,FALSE)</f>
        <v>1</v>
      </c>
      <c r="E4327">
        <v>349570</v>
      </c>
      <c r="F4327" s="4">
        <v>0.35138888888888892</v>
      </c>
      <c r="G4327">
        <v>502</v>
      </c>
      <c r="H4327" t="s">
        <v>76</v>
      </c>
      <c r="I4327" t="str">
        <f>CONCATENATE(Table4[[#This Row],[house_number]]," ",Table4[[#This Row],[street_name]], ", New York, NY")</f>
        <v>502 W 151st St, New York, NY</v>
      </c>
    </row>
    <row r="4328" spans="1:9" x14ac:dyDescent="0.25">
      <c r="A4328">
        <v>7097850425</v>
      </c>
      <c r="B4328" s="5">
        <v>41607</v>
      </c>
      <c r="C4328">
        <v>21</v>
      </c>
      <c r="D4328">
        <f>VLOOKUP(Table4[[#This Row],[violation_code]],Table2[[#All],[violation_code]:[category]],3,FALSE)</f>
        <v>1</v>
      </c>
      <c r="E4328">
        <v>349570</v>
      </c>
      <c r="F4328" s="4">
        <v>0.35000000000000003</v>
      </c>
      <c r="G4328">
        <v>502</v>
      </c>
      <c r="H4328" t="s">
        <v>76</v>
      </c>
      <c r="I4328" t="str">
        <f>CONCATENATE(Table4[[#This Row],[house_number]]," ",Table4[[#This Row],[street_name]], ", New York, NY")</f>
        <v>502 W 151st St, New York, NY</v>
      </c>
    </row>
    <row r="4329" spans="1:9" x14ac:dyDescent="0.25">
      <c r="A4329">
        <v>7097850371</v>
      </c>
      <c r="B4329" s="5">
        <v>41607</v>
      </c>
      <c r="C4329">
        <v>21</v>
      </c>
      <c r="D4329">
        <f>VLOOKUP(Table4[[#This Row],[violation_code]],Table2[[#All],[violation_code]:[category]],3,FALSE)</f>
        <v>1</v>
      </c>
      <c r="E4329">
        <v>349570</v>
      </c>
      <c r="F4329" s="4">
        <v>0.3444444444444445</v>
      </c>
      <c r="G4329">
        <v>500</v>
      </c>
      <c r="H4329" t="s">
        <v>44</v>
      </c>
      <c r="I4329" t="str">
        <f>CONCATENATE(Table4[[#This Row],[house_number]]," ",Table4[[#This Row],[street_name]], ", New York, NY")</f>
        <v>500 W 149th St, New York, NY</v>
      </c>
    </row>
    <row r="4330" spans="1:9" x14ac:dyDescent="0.25">
      <c r="A4330">
        <v>7097850358</v>
      </c>
      <c r="B4330" s="5">
        <v>41607</v>
      </c>
      <c r="C4330">
        <v>21</v>
      </c>
      <c r="D4330">
        <f>VLOOKUP(Table4[[#This Row],[violation_code]],Table2[[#All],[violation_code]:[category]],3,FALSE)</f>
        <v>1</v>
      </c>
      <c r="E4330">
        <v>349570</v>
      </c>
      <c r="F4330" s="4">
        <v>0.34166666666666662</v>
      </c>
      <c r="G4330">
        <v>500</v>
      </c>
      <c r="H4330" t="s">
        <v>55</v>
      </c>
      <c r="I4330" t="str">
        <f>CONCATENATE(Table4[[#This Row],[house_number]]," ",Table4[[#This Row],[street_name]], ", New York, NY")</f>
        <v>500 W 148th St, New York, NY</v>
      </c>
    </row>
    <row r="4331" spans="1:9" x14ac:dyDescent="0.25">
      <c r="A4331">
        <v>7097850346</v>
      </c>
      <c r="B4331" s="5">
        <v>41607</v>
      </c>
      <c r="C4331">
        <v>21</v>
      </c>
      <c r="D4331">
        <f>VLOOKUP(Table4[[#This Row],[violation_code]],Table2[[#All],[violation_code]:[category]],3,FALSE)</f>
        <v>1</v>
      </c>
      <c r="E4331">
        <v>349570</v>
      </c>
      <c r="F4331" s="4">
        <v>0.34097222222222223</v>
      </c>
      <c r="G4331">
        <v>500</v>
      </c>
      <c r="H4331" t="s">
        <v>55</v>
      </c>
      <c r="I4331" t="str">
        <f>CONCATENATE(Table4[[#This Row],[house_number]]," ",Table4[[#This Row],[street_name]], ", New York, NY")</f>
        <v>500 W 148th St, New York, NY</v>
      </c>
    </row>
    <row r="4332" spans="1:9" x14ac:dyDescent="0.25">
      <c r="A4332">
        <v>7097850334</v>
      </c>
      <c r="B4332" s="5">
        <v>41607</v>
      </c>
      <c r="C4332">
        <v>21</v>
      </c>
      <c r="D4332">
        <f>VLOOKUP(Table4[[#This Row],[violation_code]],Table2[[#All],[violation_code]:[category]],3,FALSE)</f>
        <v>1</v>
      </c>
      <c r="E4332">
        <v>349570</v>
      </c>
      <c r="F4332" s="4">
        <v>0.34027777777777773</v>
      </c>
      <c r="G4332">
        <v>506</v>
      </c>
      <c r="H4332" t="s">
        <v>55</v>
      </c>
      <c r="I4332" t="str">
        <f>CONCATENATE(Table4[[#This Row],[house_number]]," ",Table4[[#This Row],[street_name]], ", New York, NY")</f>
        <v>506 W 148th St, New York, NY</v>
      </c>
    </row>
    <row r="4333" spans="1:9" x14ac:dyDescent="0.25">
      <c r="A4333">
        <v>7097850279</v>
      </c>
      <c r="B4333" s="5">
        <v>41607</v>
      </c>
      <c r="C4333">
        <v>21</v>
      </c>
      <c r="D4333">
        <f>VLOOKUP(Table4[[#This Row],[violation_code]],Table2[[#All],[violation_code]:[category]],3,FALSE)</f>
        <v>1</v>
      </c>
      <c r="E4333">
        <v>349570</v>
      </c>
      <c r="F4333" s="4">
        <v>0.32222222222222224</v>
      </c>
      <c r="G4333">
        <v>2298</v>
      </c>
      <c r="H4333" t="s">
        <v>17</v>
      </c>
      <c r="I4333" t="str">
        <f>CONCATENATE(Table4[[#This Row],[house_number]]," ",Table4[[#This Row],[street_name]], ", New York, NY")</f>
        <v>2298 Broadway, New York, NY</v>
      </c>
    </row>
    <row r="4334" spans="1:9" x14ac:dyDescent="0.25">
      <c r="A4334">
        <v>7097850164</v>
      </c>
      <c r="B4334" s="5">
        <v>41607</v>
      </c>
      <c r="C4334">
        <v>21</v>
      </c>
      <c r="D4334">
        <f>VLOOKUP(Table4[[#This Row],[violation_code]],Table2[[#All],[violation_code]:[category]],3,FALSE)</f>
        <v>1</v>
      </c>
      <c r="E4334">
        <v>349570</v>
      </c>
      <c r="F4334" s="4">
        <v>0.29930555555555555</v>
      </c>
      <c r="G4334">
        <v>808</v>
      </c>
      <c r="H4334" t="s">
        <v>14</v>
      </c>
      <c r="I4334" t="str">
        <f>CONCATENATE(Table4[[#This Row],[house_number]]," ",Table4[[#This Row],[street_name]], ", New York, NY")</f>
        <v>808 Columbus Ave, New York, NY</v>
      </c>
    </row>
    <row r="4335" spans="1:9" x14ac:dyDescent="0.25">
      <c r="A4335">
        <v>7097850139</v>
      </c>
      <c r="B4335" s="5">
        <v>41607</v>
      </c>
      <c r="C4335">
        <v>21</v>
      </c>
      <c r="D4335">
        <f>VLOOKUP(Table4[[#This Row],[violation_code]],Table2[[#All],[violation_code]:[category]],3,FALSE)</f>
        <v>1</v>
      </c>
      <c r="E4335">
        <v>349570</v>
      </c>
      <c r="F4335" s="4">
        <v>0.29652777777777778</v>
      </c>
      <c r="G4335">
        <v>870</v>
      </c>
      <c r="H4335" t="s">
        <v>14</v>
      </c>
      <c r="I4335" t="str">
        <f>CONCATENATE(Table4[[#This Row],[house_number]]," ",Table4[[#This Row],[street_name]], ", New York, NY")</f>
        <v>870 Columbus Ave, New York, NY</v>
      </c>
    </row>
    <row r="4336" spans="1:9" x14ac:dyDescent="0.25">
      <c r="A4336">
        <v>7097850127</v>
      </c>
      <c r="B4336" s="5">
        <v>41607</v>
      </c>
      <c r="C4336">
        <v>19</v>
      </c>
      <c r="D4336">
        <f>VLOOKUP(Table4[[#This Row],[violation_code]],Table2[[#All],[violation_code]:[category]],3,FALSE)</f>
        <v>2</v>
      </c>
      <c r="E4336">
        <v>349570</v>
      </c>
      <c r="F4336" s="4">
        <v>0.28125</v>
      </c>
      <c r="G4336">
        <v>2831</v>
      </c>
      <c r="H4336" t="s">
        <v>17</v>
      </c>
      <c r="I4336" t="str">
        <f>CONCATENATE(Table4[[#This Row],[house_number]]," ",Table4[[#This Row],[street_name]], ", New York, NY")</f>
        <v>2831 Broadway, New York, NY</v>
      </c>
    </row>
    <row r="4337" spans="1:9" x14ac:dyDescent="0.25">
      <c r="A4337">
        <v>7097850115</v>
      </c>
      <c r="B4337" s="5">
        <v>41607</v>
      </c>
      <c r="C4337">
        <v>21</v>
      </c>
      <c r="D4337">
        <f>VLOOKUP(Table4[[#This Row],[violation_code]],Table2[[#All],[violation_code]:[category]],3,FALSE)</f>
        <v>1</v>
      </c>
      <c r="E4337">
        <v>349570</v>
      </c>
      <c r="F4337" s="4">
        <v>0.27708333333333335</v>
      </c>
      <c r="G4337">
        <v>845</v>
      </c>
      <c r="H4337" t="s">
        <v>14</v>
      </c>
      <c r="I4337" t="str">
        <f>CONCATENATE(Table4[[#This Row],[house_number]]," ",Table4[[#This Row],[street_name]], ", New York, NY")</f>
        <v>845 Columbus Ave, New York, NY</v>
      </c>
    </row>
    <row r="4338" spans="1:9" x14ac:dyDescent="0.25">
      <c r="A4338">
        <v>7097851727</v>
      </c>
      <c r="B4338" s="5">
        <v>41607</v>
      </c>
      <c r="C4338">
        <v>19</v>
      </c>
      <c r="D4338">
        <f>VLOOKUP(Table4[[#This Row],[violation_code]],Table2[[#All],[violation_code]:[category]],3,FALSE)</f>
        <v>2</v>
      </c>
      <c r="E4338">
        <v>349570</v>
      </c>
      <c r="F4338" s="4">
        <v>0.61805555555555558</v>
      </c>
      <c r="G4338">
        <v>2200</v>
      </c>
      <c r="H4338" t="s">
        <v>158</v>
      </c>
      <c r="I4338" t="str">
        <f>CONCATENATE(Table4[[#This Row],[house_number]]," ",Table4[[#This Row],[street_name]], ", New York, NY")</f>
        <v>2200 Frederick Douglass B, New York, NY</v>
      </c>
    </row>
    <row r="4339" spans="1:9" x14ac:dyDescent="0.25">
      <c r="A4339">
        <v>7097851715</v>
      </c>
      <c r="B4339" s="5">
        <v>41607</v>
      </c>
      <c r="C4339">
        <v>19</v>
      </c>
      <c r="D4339">
        <f>VLOOKUP(Table4[[#This Row],[violation_code]],Table2[[#All],[violation_code]:[category]],3,FALSE)</f>
        <v>2</v>
      </c>
      <c r="E4339">
        <v>349570</v>
      </c>
      <c r="F4339" s="4">
        <v>0.61388888888888882</v>
      </c>
      <c r="G4339">
        <v>257</v>
      </c>
      <c r="H4339" t="s">
        <v>102</v>
      </c>
      <c r="I4339" t="str">
        <f>CONCATENATE(Table4[[#This Row],[house_number]]," ",Table4[[#This Row],[street_name]], ", New York, NY")</f>
        <v>257 W 116th St, New York, NY</v>
      </c>
    </row>
    <row r="4340" spans="1:9" x14ac:dyDescent="0.25">
      <c r="A4340">
        <v>7097851673</v>
      </c>
      <c r="B4340" s="5">
        <v>41607</v>
      </c>
      <c r="C4340">
        <v>14</v>
      </c>
      <c r="D4340">
        <f>VLOOKUP(Table4[[#This Row],[violation_code]],Table2[[#All],[violation_code]:[category]],3,FALSE)</f>
        <v>2</v>
      </c>
      <c r="E4340">
        <v>349570</v>
      </c>
      <c r="F4340" s="4">
        <v>0.60555555555555551</v>
      </c>
      <c r="G4340">
        <v>45</v>
      </c>
      <c r="H4340" t="s">
        <v>102</v>
      </c>
      <c r="I4340" t="str">
        <f>CONCATENATE(Table4[[#This Row],[house_number]]," ",Table4[[#This Row],[street_name]], ", New York, NY")</f>
        <v>45 W 116th St, New York, NY</v>
      </c>
    </row>
    <row r="4341" spans="1:9" x14ac:dyDescent="0.25">
      <c r="A4341">
        <v>7097851661</v>
      </c>
      <c r="B4341" s="5">
        <v>41607</v>
      </c>
      <c r="C4341">
        <v>20</v>
      </c>
      <c r="D4341">
        <f>VLOOKUP(Table4[[#This Row],[violation_code]],Table2[[#All],[violation_code]:[category]],3,FALSE)</f>
        <v>2</v>
      </c>
      <c r="E4341">
        <v>349570</v>
      </c>
      <c r="F4341" s="4">
        <v>0.60486111111111118</v>
      </c>
      <c r="G4341">
        <v>45</v>
      </c>
      <c r="H4341" t="s">
        <v>102</v>
      </c>
      <c r="I4341" t="str">
        <f>CONCATENATE(Table4[[#This Row],[house_number]]," ",Table4[[#This Row],[street_name]], ", New York, NY")</f>
        <v>45 W 116th St, New York, NY</v>
      </c>
    </row>
    <row r="4342" spans="1:9" x14ac:dyDescent="0.25">
      <c r="A4342">
        <v>7097851338</v>
      </c>
      <c r="B4342" s="5">
        <v>41607</v>
      </c>
      <c r="C4342">
        <v>21</v>
      </c>
      <c r="D4342">
        <f>VLOOKUP(Table4[[#This Row],[violation_code]],Table2[[#All],[violation_code]:[category]],3,FALSE)</f>
        <v>1</v>
      </c>
      <c r="E4342">
        <v>349570</v>
      </c>
      <c r="F4342" s="4">
        <v>0.48541666666666666</v>
      </c>
      <c r="G4342">
        <v>320</v>
      </c>
      <c r="H4342" t="s">
        <v>27</v>
      </c>
      <c r="I4342" t="str">
        <f>CONCATENATE(Table4[[#This Row],[house_number]]," ",Table4[[#This Row],[street_name]], ", New York, NY")</f>
        <v>320 W 138th St, New York, NY</v>
      </c>
    </row>
    <row r="4343" spans="1:9" x14ac:dyDescent="0.25">
      <c r="A4343">
        <v>7097851284</v>
      </c>
      <c r="B4343" s="5">
        <v>41607</v>
      </c>
      <c r="C4343">
        <v>21</v>
      </c>
      <c r="D4343">
        <f>VLOOKUP(Table4[[#This Row],[violation_code]],Table2[[#All],[violation_code]:[category]],3,FALSE)</f>
        <v>1</v>
      </c>
      <c r="E4343">
        <v>349570</v>
      </c>
      <c r="F4343" s="4">
        <v>0.47638888888888892</v>
      </c>
      <c r="G4343">
        <v>90</v>
      </c>
      <c r="H4343" t="s">
        <v>98</v>
      </c>
      <c r="I4343" t="str">
        <f>CONCATENATE(Table4[[#This Row],[house_number]]," ",Table4[[#This Row],[street_name]], ", New York, NY")</f>
        <v>90 La Salle St, New York, NY</v>
      </c>
    </row>
    <row r="4344" spans="1:9" x14ac:dyDescent="0.25">
      <c r="A4344">
        <v>7097851272</v>
      </c>
      <c r="B4344" s="5">
        <v>41607</v>
      </c>
      <c r="C4344">
        <v>21</v>
      </c>
      <c r="D4344">
        <f>VLOOKUP(Table4[[#This Row],[violation_code]],Table2[[#All],[violation_code]:[category]],3,FALSE)</f>
        <v>1</v>
      </c>
      <c r="E4344">
        <v>349570</v>
      </c>
      <c r="F4344" s="4">
        <v>0.47569444444444442</v>
      </c>
      <c r="G4344">
        <v>75</v>
      </c>
      <c r="H4344" t="s">
        <v>98</v>
      </c>
      <c r="I4344" t="str">
        <f>CONCATENATE(Table4[[#This Row],[house_number]]," ",Table4[[#This Row],[street_name]], ", New York, NY")</f>
        <v>75 La Salle St, New York, NY</v>
      </c>
    </row>
    <row r="4345" spans="1:9" x14ac:dyDescent="0.25">
      <c r="A4345">
        <v>7097851260</v>
      </c>
      <c r="B4345" s="5">
        <v>41607</v>
      </c>
      <c r="C4345">
        <v>21</v>
      </c>
      <c r="D4345">
        <f>VLOOKUP(Table4[[#This Row],[violation_code]],Table2[[#All],[violation_code]:[category]],3,FALSE)</f>
        <v>1</v>
      </c>
      <c r="E4345">
        <v>349570</v>
      </c>
      <c r="F4345" s="4">
        <v>0.47430555555555554</v>
      </c>
      <c r="G4345">
        <v>100</v>
      </c>
      <c r="H4345" t="s">
        <v>98</v>
      </c>
      <c r="I4345" t="str">
        <f>CONCATENATE(Table4[[#This Row],[house_number]]," ",Table4[[#This Row],[street_name]], ", New York, NY")</f>
        <v>100 La Salle St, New York, NY</v>
      </c>
    </row>
    <row r="4346" spans="1:9" x14ac:dyDescent="0.25">
      <c r="A4346">
        <v>7097851247</v>
      </c>
      <c r="B4346" s="5">
        <v>41607</v>
      </c>
      <c r="C4346">
        <v>21</v>
      </c>
      <c r="D4346">
        <f>VLOOKUP(Table4[[#This Row],[violation_code]],Table2[[#All],[violation_code]:[category]],3,FALSE)</f>
        <v>1</v>
      </c>
      <c r="E4346">
        <v>349570</v>
      </c>
      <c r="F4346" s="4">
        <v>0.47291666666666665</v>
      </c>
      <c r="G4346">
        <v>100</v>
      </c>
      <c r="H4346" t="s">
        <v>98</v>
      </c>
      <c r="I4346" t="str">
        <f>CONCATENATE(Table4[[#This Row],[house_number]]," ",Table4[[#This Row],[street_name]], ", New York, NY")</f>
        <v>100 La Salle St, New York, NY</v>
      </c>
    </row>
    <row r="4347" spans="1:9" x14ac:dyDescent="0.25">
      <c r="A4347">
        <v>7097851235</v>
      </c>
      <c r="B4347" s="5">
        <v>41607</v>
      </c>
      <c r="C4347">
        <v>21</v>
      </c>
      <c r="D4347">
        <f>VLOOKUP(Table4[[#This Row],[violation_code]],Table2[[#All],[violation_code]:[category]],3,FALSE)</f>
        <v>1</v>
      </c>
      <c r="E4347">
        <v>349570</v>
      </c>
      <c r="F4347" s="4">
        <v>0.47152777777777777</v>
      </c>
      <c r="G4347">
        <v>170</v>
      </c>
      <c r="H4347" t="s">
        <v>52</v>
      </c>
      <c r="I4347" t="str">
        <f>CONCATENATE(Table4[[#This Row],[house_number]]," ",Table4[[#This Row],[street_name]], ", New York, NY")</f>
        <v>170 Claremont Ave, New York, NY</v>
      </c>
    </row>
    <row r="4348" spans="1:9" x14ac:dyDescent="0.25">
      <c r="A4348">
        <v>7097851223</v>
      </c>
      <c r="B4348" s="5">
        <v>41607</v>
      </c>
      <c r="C4348">
        <v>21</v>
      </c>
      <c r="D4348">
        <f>VLOOKUP(Table4[[#This Row],[violation_code]],Table2[[#All],[violation_code]:[category]],3,FALSE)</f>
        <v>1</v>
      </c>
      <c r="E4348">
        <v>349570</v>
      </c>
      <c r="F4348" s="4">
        <v>0.47013888888888888</v>
      </c>
      <c r="G4348">
        <v>150</v>
      </c>
      <c r="H4348" t="s">
        <v>52</v>
      </c>
      <c r="I4348" t="str">
        <f>CONCATENATE(Table4[[#This Row],[house_number]]," ",Table4[[#This Row],[street_name]], ", New York, NY")</f>
        <v>150 Claremont Ave, New York, NY</v>
      </c>
    </row>
    <row r="4349" spans="1:9" x14ac:dyDescent="0.25">
      <c r="A4349">
        <v>7097851211</v>
      </c>
      <c r="B4349" s="5">
        <v>41607</v>
      </c>
      <c r="C4349">
        <v>21</v>
      </c>
      <c r="D4349">
        <f>VLOOKUP(Table4[[#This Row],[violation_code]],Table2[[#All],[violation_code]:[category]],3,FALSE)</f>
        <v>1</v>
      </c>
      <c r="E4349">
        <v>349570</v>
      </c>
      <c r="F4349" s="4">
        <v>0.4694444444444445</v>
      </c>
      <c r="G4349">
        <v>140</v>
      </c>
      <c r="H4349" t="s">
        <v>52</v>
      </c>
      <c r="I4349" t="str">
        <f>CONCATENATE(Table4[[#This Row],[house_number]]," ",Table4[[#This Row],[street_name]], ", New York, NY")</f>
        <v>140 Claremont Ave, New York, NY</v>
      </c>
    </row>
    <row r="4350" spans="1:9" x14ac:dyDescent="0.25">
      <c r="A4350">
        <v>7097851200</v>
      </c>
      <c r="B4350" s="5">
        <v>41607</v>
      </c>
      <c r="C4350">
        <v>21</v>
      </c>
      <c r="D4350">
        <f>VLOOKUP(Table4[[#This Row],[violation_code]],Table2[[#All],[violation_code]:[category]],3,FALSE)</f>
        <v>1</v>
      </c>
      <c r="E4350">
        <v>349570</v>
      </c>
      <c r="F4350" s="4">
        <v>0.46875</v>
      </c>
      <c r="G4350">
        <v>134</v>
      </c>
      <c r="H4350" t="s">
        <v>52</v>
      </c>
      <c r="I4350" t="str">
        <f>CONCATENATE(Table4[[#This Row],[house_number]]," ",Table4[[#This Row],[street_name]], ", New York, NY")</f>
        <v>134 Claremont Ave, New York, NY</v>
      </c>
    </row>
    <row r="4351" spans="1:9" x14ac:dyDescent="0.25">
      <c r="A4351">
        <v>7097851181</v>
      </c>
      <c r="B4351" s="5">
        <v>41607</v>
      </c>
      <c r="C4351">
        <v>21</v>
      </c>
      <c r="D4351">
        <f>VLOOKUP(Table4[[#This Row],[violation_code]],Table2[[#All],[violation_code]:[category]],3,FALSE)</f>
        <v>1</v>
      </c>
      <c r="E4351">
        <v>349570</v>
      </c>
      <c r="F4351" s="4">
        <v>0.46666666666666662</v>
      </c>
      <c r="G4351">
        <v>132</v>
      </c>
      <c r="H4351" t="s">
        <v>52</v>
      </c>
      <c r="I4351" t="str">
        <f>CONCATENATE(Table4[[#This Row],[house_number]]," ",Table4[[#This Row],[street_name]], ", New York, NY")</f>
        <v>132 Claremont Ave, New York, NY</v>
      </c>
    </row>
    <row r="4352" spans="1:9" x14ac:dyDescent="0.25">
      <c r="A4352">
        <v>7097851170</v>
      </c>
      <c r="B4352" s="5">
        <v>41607</v>
      </c>
      <c r="C4352">
        <v>21</v>
      </c>
      <c r="D4352">
        <f>VLOOKUP(Table4[[#This Row],[violation_code]],Table2[[#All],[violation_code]:[category]],3,FALSE)</f>
        <v>1</v>
      </c>
      <c r="E4352">
        <v>349570</v>
      </c>
      <c r="F4352" s="4">
        <v>0.46666666666666662</v>
      </c>
      <c r="G4352">
        <v>130</v>
      </c>
      <c r="H4352" t="s">
        <v>52</v>
      </c>
      <c r="I4352" t="str">
        <f>CONCATENATE(Table4[[#This Row],[house_number]]," ",Table4[[#This Row],[street_name]], ", New York, NY")</f>
        <v>130 Claremont Ave, New York, NY</v>
      </c>
    </row>
    <row r="4353" spans="1:9" x14ac:dyDescent="0.25">
      <c r="A4353">
        <v>7097851168</v>
      </c>
      <c r="B4353" s="5">
        <v>41607</v>
      </c>
      <c r="C4353">
        <v>21</v>
      </c>
      <c r="D4353">
        <f>VLOOKUP(Table4[[#This Row],[violation_code]],Table2[[#All],[violation_code]:[category]],3,FALSE)</f>
        <v>1</v>
      </c>
      <c r="E4353">
        <v>349570</v>
      </c>
      <c r="F4353" s="4">
        <v>0.46527777777777773</v>
      </c>
      <c r="G4353">
        <v>120</v>
      </c>
      <c r="H4353" t="s">
        <v>52</v>
      </c>
      <c r="I4353" t="str">
        <f>CONCATENATE(Table4[[#This Row],[house_number]]," ",Table4[[#This Row],[street_name]], ", New York, NY")</f>
        <v>120 Claremont Ave, New York, NY</v>
      </c>
    </row>
    <row r="4354" spans="1:9" x14ac:dyDescent="0.25">
      <c r="A4354">
        <v>7097851156</v>
      </c>
      <c r="B4354" s="5">
        <v>41607</v>
      </c>
      <c r="C4354">
        <v>21</v>
      </c>
      <c r="D4354">
        <f>VLOOKUP(Table4[[#This Row],[violation_code]],Table2[[#All],[violation_code]:[category]],3,FALSE)</f>
        <v>1</v>
      </c>
      <c r="E4354">
        <v>349570</v>
      </c>
      <c r="F4354" s="4">
        <v>0.46458333333333335</v>
      </c>
      <c r="G4354">
        <v>120</v>
      </c>
      <c r="H4354" t="s">
        <v>52</v>
      </c>
      <c r="I4354" t="str">
        <f>CONCATENATE(Table4[[#This Row],[house_number]]," ",Table4[[#This Row],[street_name]], ", New York, NY")</f>
        <v>120 Claremont Ave, New York, NY</v>
      </c>
    </row>
    <row r="4355" spans="1:9" x14ac:dyDescent="0.25">
      <c r="A4355">
        <v>7097851132</v>
      </c>
      <c r="B4355" s="5">
        <v>41607</v>
      </c>
      <c r="C4355">
        <v>21</v>
      </c>
      <c r="D4355">
        <f>VLOOKUP(Table4[[#This Row],[violation_code]],Table2[[#All],[violation_code]:[category]],3,FALSE)</f>
        <v>1</v>
      </c>
      <c r="E4355">
        <v>349570</v>
      </c>
      <c r="F4355" s="4">
        <v>0.46319444444444446</v>
      </c>
      <c r="G4355">
        <v>101</v>
      </c>
      <c r="H4355" t="s">
        <v>52</v>
      </c>
      <c r="I4355" t="str">
        <f>CONCATENATE(Table4[[#This Row],[house_number]]," ",Table4[[#This Row],[street_name]], ", New York, NY")</f>
        <v>101 Claremont Ave, New York, NY</v>
      </c>
    </row>
    <row r="4356" spans="1:9" x14ac:dyDescent="0.25">
      <c r="A4356">
        <v>7097851119</v>
      </c>
      <c r="B4356" s="5">
        <v>41607</v>
      </c>
      <c r="C4356">
        <v>21</v>
      </c>
      <c r="D4356">
        <f>VLOOKUP(Table4[[#This Row],[violation_code]],Table2[[#All],[violation_code]:[category]],3,FALSE)</f>
        <v>1</v>
      </c>
      <c r="E4356">
        <v>349570</v>
      </c>
      <c r="F4356" s="4">
        <v>0.4465277777777778</v>
      </c>
      <c r="G4356" t="s">
        <v>329</v>
      </c>
      <c r="H4356" t="s">
        <v>67</v>
      </c>
      <c r="I4356" t="str">
        <f>CONCATENATE(Table4[[#This Row],[house_number]]," ",Table4[[#This Row],[street_name]], ", New York, NY")</f>
        <v>448-450 St Nicholas Ave, New York, NY</v>
      </c>
    </row>
    <row r="4357" spans="1:9" x14ac:dyDescent="0.25">
      <c r="A4357">
        <v>7097851090</v>
      </c>
      <c r="B4357" s="5">
        <v>41607</v>
      </c>
      <c r="C4357">
        <v>21</v>
      </c>
      <c r="D4357">
        <f>VLOOKUP(Table4[[#This Row],[violation_code]],Table2[[#All],[violation_code]:[category]],3,FALSE)</f>
        <v>1</v>
      </c>
      <c r="E4357">
        <v>349570</v>
      </c>
      <c r="F4357" s="4">
        <v>0.4458333333333333</v>
      </c>
      <c r="G4357">
        <v>446</v>
      </c>
      <c r="H4357" t="s">
        <v>67</v>
      </c>
      <c r="I4357" t="str">
        <f>CONCATENATE(Table4[[#This Row],[house_number]]," ",Table4[[#This Row],[street_name]], ", New York, NY")</f>
        <v>446 St Nicholas Ave, New York, NY</v>
      </c>
    </row>
    <row r="4358" spans="1:9" x14ac:dyDescent="0.25">
      <c r="A4358">
        <v>7097851065</v>
      </c>
      <c r="B4358" s="5">
        <v>41607</v>
      </c>
      <c r="C4358">
        <v>21</v>
      </c>
      <c r="D4358">
        <f>VLOOKUP(Table4[[#This Row],[violation_code]],Table2[[#All],[violation_code]:[category]],3,FALSE)</f>
        <v>1</v>
      </c>
      <c r="E4358">
        <v>349570</v>
      </c>
      <c r="F4358" s="4">
        <v>0.44305555555555554</v>
      </c>
      <c r="G4358">
        <v>426</v>
      </c>
      <c r="H4358" t="s">
        <v>67</v>
      </c>
      <c r="I4358" t="str">
        <f>CONCATENATE(Table4[[#This Row],[house_number]]," ",Table4[[#This Row],[street_name]], ", New York, NY")</f>
        <v>426 St Nicholas Ave, New York, NY</v>
      </c>
    </row>
    <row r="4359" spans="1:9" x14ac:dyDescent="0.25">
      <c r="A4359">
        <v>7097851053</v>
      </c>
      <c r="B4359" s="5">
        <v>41607</v>
      </c>
      <c r="C4359">
        <v>21</v>
      </c>
      <c r="D4359">
        <f>VLOOKUP(Table4[[#This Row],[violation_code]],Table2[[#All],[violation_code]:[category]],3,FALSE)</f>
        <v>1</v>
      </c>
      <c r="E4359">
        <v>349570</v>
      </c>
      <c r="F4359" s="4">
        <v>0.44236111111111115</v>
      </c>
      <c r="G4359">
        <v>422</v>
      </c>
      <c r="H4359" t="s">
        <v>67</v>
      </c>
      <c r="I4359" t="str">
        <f>CONCATENATE(Table4[[#This Row],[house_number]]," ",Table4[[#This Row],[street_name]], ", New York, NY")</f>
        <v>422 St Nicholas Ave, New York, NY</v>
      </c>
    </row>
    <row r="4360" spans="1:9" x14ac:dyDescent="0.25">
      <c r="A4360">
        <v>7097851041</v>
      </c>
      <c r="B4360" s="5">
        <v>41607</v>
      </c>
      <c r="C4360">
        <v>21</v>
      </c>
      <c r="D4360">
        <f>VLOOKUP(Table4[[#This Row],[violation_code]],Table2[[#All],[violation_code]:[category]],3,FALSE)</f>
        <v>1</v>
      </c>
      <c r="E4360">
        <v>349570</v>
      </c>
      <c r="F4360" s="4">
        <v>0.44166666666666665</v>
      </c>
      <c r="G4360">
        <v>418</v>
      </c>
      <c r="H4360" t="s">
        <v>67</v>
      </c>
      <c r="I4360" t="str">
        <f>CONCATENATE(Table4[[#This Row],[house_number]]," ",Table4[[#This Row],[street_name]], ", New York, NY")</f>
        <v>418 St Nicholas Ave, New York, NY</v>
      </c>
    </row>
    <row r="4361" spans="1:9" x14ac:dyDescent="0.25">
      <c r="A4361">
        <v>7097851030</v>
      </c>
      <c r="B4361" s="5">
        <v>41607</v>
      </c>
      <c r="C4361">
        <v>21</v>
      </c>
      <c r="D4361">
        <f>VLOOKUP(Table4[[#This Row],[violation_code]],Table2[[#All],[violation_code]:[category]],3,FALSE)</f>
        <v>1</v>
      </c>
      <c r="E4361">
        <v>349570</v>
      </c>
      <c r="F4361" s="4">
        <v>0.44027777777777777</v>
      </c>
      <c r="G4361">
        <v>410</v>
      </c>
      <c r="H4361" t="s">
        <v>67</v>
      </c>
      <c r="I4361" t="str">
        <f>CONCATENATE(Table4[[#This Row],[house_number]]," ",Table4[[#This Row],[street_name]], ", New York, NY")</f>
        <v>410 St Nicholas Ave, New York, NY</v>
      </c>
    </row>
    <row r="4362" spans="1:9" x14ac:dyDescent="0.25">
      <c r="A4362">
        <v>7097851028</v>
      </c>
      <c r="B4362" s="5">
        <v>41607</v>
      </c>
      <c r="C4362">
        <v>21</v>
      </c>
      <c r="D4362">
        <f>VLOOKUP(Table4[[#This Row],[violation_code]],Table2[[#All],[violation_code]:[category]],3,FALSE)</f>
        <v>1</v>
      </c>
      <c r="E4362">
        <v>349570</v>
      </c>
      <c r="F4362" s="4">
        <v>0.43958333333333338</v>
      </c>
      <c r="G4362">
        <v>370</v>
      </c>
      <c r="H4362" t="s">
        <v>67</v>
      </c>
      <c r="I4362" t="str">
        <f>CONCATENATE(Table4[[#This Row],[house_number]]," ",Table4[[#This Row],[street_name]], ", New York, NY")</f>
        <v>370 St Nicholas Ave, New York, NY</v>
      </c>
    </row>
    <row r="4363" spans="1:9" x14ac:dyDescent="0.25">
      <c r="A4363">
        <v>7097851016</v>
      </c>
      <c r="B4363" s="5">
        <v>41607</v>
      </c>
      <c r="C4363">
        <v>21</v>
      </c>
      <c r="D4363">
        <f>VLOOKUP(Table4[[#This Row],[violation_code]],Table2[[#All],[violation_code]:[category]],3,FALSE)</f>
        <v>1</v>
      </c>
      <c r="E4363">
        <v>349570</v>
      </c>
      <c r="F4363" s="4">
        <v>0.4368055555555555</v>
      </c>
      <c r="G4363">
        <v>158</v>
      </c>
      <c r="H4363" t="s">
        <v>22</v>
      </c>
      <c r="I4363" t="str">
        <f>CONCATENATE(Table4[[#This Row],[house_number]]," ",Table4[[#This Row],[street_name]], ", New York, NY")</f>
        <v>158 W 131st St, New York, NY</v>
      </c>
    </row>
    <row r="4364" spans="1:9" x14ac:dyDescent="0.25">
      <c r="A4364">
        <v>7097851004</v>
      </c>
      <c r="B4364" s="5">
        <v>41607</v>
      </c>
      <c r="C4364">
        <v>21</v>
      </c>
      <c r="D4364">
        <f>VLOOKUP(Table4[[#This Row],[violation_code]],Table2[[#All],[violation_code]:[category]],3,FALSE)</f>
        <v>1</v>
      </c>
      <c r="E4364">
        <v>349570</v>
      </c>
      <c r="F4364" s="4">
        <v>0.43055555555555558</v>
      </c>
      <c r="G4364">
        <v>2</v>
      </c>
      <c r="H4364" t="s">
        <v>51</v>
      </c>
      <c r="I4364" t="str">
        <f>CONCATENATE(Table4[[#This Row],[house_number]]," ",Table4[[#This Row],[street_name]], ", New York, NY")</f>
        <v>2 W 129th St, New York, NY</v>
      </c>
    </row>
    <row r="4365" spans="1:9" x14ac:dyDescent="0.25">
      <c r="A4365">
        <v>7097850980</v>
      </c>
      <c r="B4365" s="5">
        <v>41607</v>
      </c>
      <c r="C4365">
        <v>21</v>
      </c>
      <c r="D4365">
        <f>VLOOKUP(Table4[[#This Row],[violation_code]],Table2[[#All],[violation_code]:[category]],3,FALSE)</f>
        <v>1</v>
      </c>
      <c r="E4365">
        <v>349570</v>
      </c>
      <c r="F4365" s="4">
        <v>0.4291666666666667</v>
      </c>
      <c r="G4365">
        <v>21</v>
      </c>
      <c r="H4365" t="s">
        <v>51</v>
      </c>
      <c r="I4365" t="str">
        <f>CONCATENATE(Table4[[#This Row],[house_number]]," ",Table4[[#This Row],[street_name]], ", New York, NY")</f>
        <v>21 W 129th St, New York, NY</v>
      </c>
    </row>
    <row r="4366" spans="1:9" x14ac:dyDescent="0.25">
      <c r="A4366">
        <v>7097850978</v>
      </c>
      <c r="B4366" s="5">
        <v>41607</v>
      </c>
      <c r="C4366">
        <v>21</v>
      </c>
      <c r="D4366">
        <f>VLOOKUP(Table4[[#This Row],[violation_code]],Table2[[#All],[violation_code]:[category]],3,FALSE)</f>
        <v>1</v>
      </c>
      <c r="E4366">
        <v>349570</v>
      </c>
      <c r="F4366" s="4">
        <v>0.4284722222222222</v>
      </c>
      <c r="G4366">
        <v>30</v>
      </c>
      <c r="H4366" t="s">
        <v>51</v>
      </c>
      <c r="I4366" t="str">
        <f>CONCATENATE(Table4[[#This Row],[house_number]]," ",Table4[[#This Row],[street_name]], ", New York, NY")</f>
        <v>30 W 129th St, New York, NY</v>
      </c>
    </row>
    <row r="4367" spans="1:9" x14ac:dyDescent="0.25">
      <c r="A4367">
        <v>7097850966</v>
      </c>
      <c r="B4367" s="5">
        <v>41607</v>
      </c>
      <c r="C4367">
        <v>21</v>
      </c>
      <c r="D4367">
        <f>VLOOKUP(Table4[[#This Row],[violation_code]],Table2[[#All],[violation_code]:[category]],3,FALSE)</f>
        <v>1</v>
      </c>
      <c r="E4367">
        <v>349570</v>
      </c>
      <c r="F4367" s="4">
        <v>0.42777777777777781</v>
      </c>
      <c r="G4367">
        <v>27</v>
      </c>
      <c r="H4367" t="s">
        <v>82</v>
      </c>
      <c r="I4367" t="str">
        <f>CONCATENATE(Table4[[#This Row],[house_number]]," ",Table4[[#This Row],[street_name]], ", New York, NY")</f>
        <v>27 E 128th St, New York, NY</v>
      </c>
    </row>
    <row r="4368" spans="1:9" x14ac:dyDescent="0.25">
      <c r="A4368">
        <v>7097850954</v>
      </c>
      <c r="B4368" s="5">
        <v>41607</v>
      </c>
      <c r="C4368">
        <v>21</v>
      </c>
      <c r="D4368">
        <f>VLOOKUP(Table4[[#This Row],[violation_code]],Table2[[#All],[violation_code]:[category]],3,FALSE)</f>
        <v>1</v>
      </c>
      <c r="E4368">
        <v>349570</v>
      </c>
      <c r="F4368" s="4">
        <v>0.42638888888888887</v>
      </c>
      <c r="G4368">
        <v>23</v>
      </c>
      <c r="H4368" t="s">
        <v>82</v>
      </c>
      <c r="I4368" t="str">
        <f>CONCATENATE(Table4[[#This Row],[house_number]]," ",Table4[[#This Row],[street_name]], ", New York, NY")</f>
        <v>23 E 128th St, New York, NY</v>
      </c>
    </row>
    <row r="4369" spans="1:9" x14ac:dyDescent="0.25">
      <c r="A4369">
        <v>7097850942</v>
      </c>
      <c r="B4369" s="5">
        <v>41607</v>
      </c>
      <c r="C4369">
        <v>21</v>
      </c>
      <c r="D4369">
        <f>VLOOKUP(Table4[[#This Row],[violation_code]],Table2[[#All],[violation_code]:[category]],3,FALSE)</f>
        <v>1</v>
      </c>
      <c r="E4369">
        <v>349570</v>
      </c>
      <c r="F4369" s="4">
        <v>0.42569444444444443</v>
      </c>
      <c r="G4369">
        <v>12</v>
      </c>
      <c r="H4369" t="s">
        <v>82</v>
      </c>
      <c r="I4369" t="str">
        <f>CONCATENATE(Table4[[#This Row],[house_number]]," ",Table4[[#This Row],[street_name]], ", New York, NY")</f>
        <v>12 E 128th St, New York, NY</v>
      </c>
    </row>
    <row r="4370" spans="1:9" x14ac:dyDescent="0.25">
      <c r="A4370">
        <v>7097850929</v>
      </c>
      <c r="B4370" s="5">
        <v>41607</v>
      </c>
      <c r="C4370">
        <v>21</v>
      </c>
      <c r="D4370">
        <f>VLOOKUP(Table4[[#This Row],[violation_code]],Table2[[#All],[violation_code]:[category]],3,FALSE)</f>
        <v>1</v>
      </c>
      <c r="E4370">
        <v>349570</v>
      </c>
      <c r="F4370" s="4">
        <v>0.42291666666666666</v>
      </c>
      <c r="G4370">
        <v>14</v>
      </c>
      <c r="H4370" t="s">
        <v>23</v>
      </c>
      <c r="I4370" t="str">
        <f>CONCATENATE(Table4[[#This Row],[house_number]]," ",Table4[[#This Row],[street_name]], ", New York, NY")</f>
        <v>14 W 130th St, New York, NY</v>
      </c>
    </row>
    <row r="4371" spans="1:9" x14ac:dyDescent="0.25">
      <c r="A4371">
        <v>7097850917</v>
      </c>
      <c r="B4371" s="5">
        <v>41607</v>
      </c>
      <c r="C4371">
        <v>21</v>
      </c>
      <c r="D4371">
        <f>VLOOKUP(Table4[[#This Row],[violation_code]],Table2[[#All],[violation_code]:[category]],3,FALSE)</f>
        <v>1</v>
      </c>
      <c r="E4371">
        <v>349570</v>
      </c>
      <c r="F4371" s="4">
        <v>0.42152777777777778</v>
      </c>
      <c r="G4371">
        <v>48</v>
      </c>
      <c r="H4371" t="s">
        <v>23</v>
      </c>
      <c r="I4371" t="str">
        <f>CONCATENATE(Table4[[#This Row],[house_number]]," ",Table4[[#This Row],[street_name]], ", New York, NY")</f>
        <v>48 W 130th St, New York, NY</v>
      </c>
    </row>
    <row r="4372" spans="1:9" x14ac:dyDescent="0.25">
      <c r="A4372">
        <v>7097850905</v>
      </c>
      <c r="B4372" s="5">
        <v>41607</v>
      </c>
      <c r="C4372">
        <v>21</v>
      </c>
      <c r="D4372">
        <f>VLOOKUP(Table4[[#This Row],[violation_code]],Table2[[#All],[violation_code]:[category]],3,FALSE)</f>
        <v>1</v>
      </c>
      <c r="E4372">
        <v>349570</v>
      </c>
      <c r="F4372" s="4">
        <v>0.4201388888888889</v>
      </c>
      <c r="G4372">
        <v>100</v>
      </c>
      <c r="H4372" t="s">
        <v>23</v>
      </c>
      <c r="I4372" t="str">
        <f>CONCATENATE(Table4[[#This Row],[house_number]]," ",Table4[[#This Row],[street_name]], ", New York, NY")</f>
        <v>100 W 130th St, New York, NY</v>
      </c>
    </row>
    <row r="4373" spans="1:9" x14ac:dyDescent="0.25">
      <c r="A4373">
        <v>7097850887</v>
      </c>
      <c r="B4373" s="5">
        <v>41607</v>
      </c>
      <c r="C4373">
        <v>21</v>
      </c>
      <c r="D4373">
        <f>VLOOKUP(Table4[[#This Row],[violation_code]],Table2[[#All],[violation_code]:[category]],3,FALSE)</f>
        <v>1</v>
      </c>
      <c r="E4373">
        <v>349570</v>
      </c>
      <c r="F4373" s="4">
        <v>0.41805555555555557</v>
      </c>
      <c r="G4373">
        <v>142</v>
      </c>
      <c r="H4373" t="s">
        <v>23</v>
      </c>
      <c r="I4373" t="str">
        <f>CONCATENATE(Table4[[#This Row],[house_number]]," ",Table4[[#This Row],[street_name]], ", New York, NY")</f>
        <v>142 W 130th St, New York, NY</v>
      </c>
    </row>
    <row r="4374" spans="1:9" x14ac:dyDescent="0.25">
      <c r="A4374">
        <v>7097850875</v>
      </c>
      <c r="B4374" s="5">
        <v>41607</v>
      </c>
      <c r="C4374">
        <v>21</v>
      </c>
      <c r="D4374">
        <f>VLOOKUP(Table4[[#This Row],[violation_code]],Table2[[#All],[violation_code]:[category]],3,FALSE)</f>
        <v>1</v>
      </c>
      <c r="E4374">
        <v>349570</v>
      </c>
      <c r="F4374" s="4">
        <v>0.41736111111111113</v>
      </c>
      <c r="G4374">
        <v>150</v>
      </c>
      <c r="H4374" t="s">
        <v>23</v>
      </c>
      <c r="I4374" t="str">
        <f>CONCATENATE(Table4[[#This Row],[house_number]]," ",Table4[[#This Row],[street_name]], ", New York, NY")</f>
        <v>150 W 130th St, New York, NY</v>
      </c>
    </row>
    <row r="4375" spans="1:9" x14ac:dyDescent="0.25">
      <c r="A4375">
        <v>7097850863</v>
      </c>
      <c r="B4375" s="5">
        <v>41607</v>
      </c>
      <c r="C4375">
        <v>21</v>
      </c>
      <c r="D4375">
        <f>VLOOKUP(Table4[[#This Row],[violation_code]],Table2[[#All],[violation_code]:[category]],3,FALSE)</f>
        <v>1</v>
      </c>
      <c r="E4375">
        <v>349570</v>
      </c>
      <c r="F4375" s="4">
        <v>0.41666666666666669</v>
      </c>
      <c r="G4375">
        <v>170</v>
      </c>
      <c r="H4375" t="s">
        <v>23</v>
      </c>
      <c r="I4375" t="str">
        <f>CONCATENATE(Table4[[#This Row],[house_number]]," ",Table4[[#This Row],[street_name]], ", New York, NY")</f>
        <v>170 W 130th St, New York, NY</v>
      </c>
    </row>
    <row r="4376" spans="1:9" x14ac:dyDescent="0.25">
      <c r="A4376">
        <v>7097850851</v>
      </c>
      <c r="B4376" s="5">
        <v>41607</v>
      </c>
      <c r="C4376">
        <v>21</v>
      </c>
      <c r="D4376">
        <f>VLOOKUP(Table4[[#This Row],[violation_code]],Table2[[#All],[violation_code]:[category]],3,FALSE)</f>
        <v>1</v>
      </c>
      <c r="E4376">
        <v>349570</v>
      </c>
      <c r="F4376" s="4">
        <v>0.4145833333333333</v>
      </c>
      <c r="G4376">
        <v>260</v>
      </c>
      <c r="H4376" t="s">
        <v>22</v>
      </c>
      <c r="I4376" t="str">
        <f>CONCATENATE(Table4[[#This Row],[house_number]]," ",Table4[[#This Row],[street_name]], ", New York, NY")</f>
        <v>260 W 131st St, New York, NY</v>
      </c>
    </row>
    <row r="4377" spans="1:9" x14ac:dyDescent="0.25">
      <c r="A4377">
        <v>7097850840</v>
      </c>
      <c r="B4377" s="5">
        <v>41607</v>
      </c>
      <c r="C4377">
        <v>21</v>
      </c>
      <c r="D4377">
        <f>VLOOKUP(Table4[[#This Row],[violation_code]],Table2[[#All],[violation_code]:[category]],3,FALSE)</f>
        <v>1</v>
      </c>
      <c r="E4377">
        <v>349570</v>
      </c>
      <c r="F4377" s="4">
        <v>0.41388888888888892</v>
      </c>
      <c r="G4377">
        <v>260</v>
      </c>
      <c r="H4377" t="s">
        <v>22</v>
      </c>
      <c r="I4377" t="str">
        <f>CONCATENATE(Table4[[#This Row],[house_number]]," ",Table4[[#This Row],[street_name]], ", New York, NY")</f>
        <v>260 W 131st St, New York, NY</v>
      </c>
    </row>
    <row r="4378" spans="1:9" x14ac:dyDescent="0.25">
      <c r="A4378">
        <v>7097850826</v>
      </c>
      <c r="B4378" s="5">
        <v>41607</v>
      </c>
      <c r="C4378">
        <v>21</v>
      </c>
      <c r="D4378">
        <f>VLOOKUP(Table4[[#This Row],[violation_code]],Table2[[#All],[violation_code]:[category]],3,FALSE)</f>
        <v>1</v>
      </c>
      <c r="E4378">
        <v>349570</v>
      </c>
      <c r="F4378" s="4">
        <v>0.41250000000000003</v>
      </c>
      <c r="G4378">
        <v>262</v>
      </c>
      <c r="H4378" t="s">
        <v>22</v>
      </c>
      <c r="I4378" t="str">
        <f>CONCATENATE(Table4[[#This Row],[house_number]]," ",Table4[[#This Row],[street_name]], ", New York, NY")</f>
        <v>262 W 131st St, New York, NY</v>
      </c>
    </row>
    <row r="4379" spans="1:9" x14ac:dyDescent="0.25">
      <c r="A4379">
        <v>7097850814</v>
      </c>
      <c r="B4379" s="5">
        <v>41607</v>
      </c>
      <c r="C4379">
        <v>21</v>
      </c>
      <c r="D4379">
        <f>VLOOKUP(Table4[[#This Row],[violation_code]],Table2[[#All],[violation_code]:[category]],3,FALSE)</f>
        <v>1</v>
      </c>
      <c r="E4379">
        <v>349570</v>
      </c>
      <c r="F4379" s="4">
        <v>0.41180555555555554</v>
      </c>
      <c r="G4379">
        <v>250</v>
      </c>
      <c r="H4379" t="s">
        <v>22</v>
      </c>
      <c r="I4379" t="str">
        <f>CONCATENATE(Table4[[#This Row],[house_number]]," ",Table4[[#This Row],[street_name]], ", New York, NY")</f>
        <v>250 W 131st St, New York, NY</v>
      </c>
    </row>
    <row r="4380" spans="1:9" x14ac:dyDescent="0.25">
      <c r="A4380">
        <v>7097850802</v>
      </c>
      <c r="B4380" s="5">
        <v>41607</v>
      </c>
      <c r="C4380">
        <v>21</v>
      </c>
      <c r="D4380">
        <f>VLOOKUP(Table4[[#This Row],[violation_code]],Table2[[#All],[violation_code]:[category]],3,FALSE)</f>
        <v>1</v>
      </c>
      <c r="E4380">
        <v>349570</v>
      </c>
      <c r="F4380" s="4">
        <v>0.40902777777777777</v>
      </c>
      <c r="G4380">
        <v>250</v>
      </c>
      <c r="H4380" t="s">
        <v>22</v>
      </c>
      <c r="I4380" t="str">
        <f>CONCATENATE(Table4[[#This Row],[house_number]]," ",Table4[[#This Row],[street_name]], ", New York, NY")</f>
        <v>250 W 131st St, New York, NY</v>
      </c>
    </row>
    <row r="4381" spans="1:9" x14ac:dyDescent="0.25">
      <c r="A4381">
        <v>7097850796</v>
      </c>
      <c r="B4381" s="5">
        <v>41607</v>
      </c>
      <c r="C4381">
        <v>21</v>
      </c>
      <c r="D4381">
        <f>VLOOKUP(Table4[[#This Row],[violation_code]],Table2[[#All],[violation_code]:[category]],3,FALSE)</f>
        <v>1</v>
      </c>
      <c r="E4381">
        <v>349570</v>
      </c>
      <c r="F4381" s="4">
        <v>0.40833333333333338</v>
      </c>
      <c r="G4381">
        <v>250</v>
      </c>
      <c r="H4381" t="s">
        <v>22</v>
      </c>
      <c r="I4381" t="str">
        <f>CONCATENATE(Table4[[#This Row],[house_number]]," ",Table4[[#This Row],[street_name]], ", New York, NY")</f>
        <v>250 W 131st St, New York, NY</v>
      </c>
    </row>
    <row r="4382" spans="1:9" x14ac:dyDescent="0.25">
      <c r="A4382">
        <v>7097850784</v>
      </c>
      <c r="B4382" s="5">
        <v>41607</v>
      </c>
      <c r="C4382">
        <v>21</v>
      </c>
      <c r="D4382">
        <f>VLOOKUP(Table4[[#This Row],[violation_code]],Table2[[#All],[violation_code]:[category]],3,FALSE)</f>
        <v>1</v>
      </c>
      <c r="E4382">
        <v>349570</v>
      </c>
      <c r="F4382" s="4">
        <v>0.40763888888888888</v>
      </c>
      <c r="G4382">
        <v>239</v>
      </c>
      <c r="H4382" t="s">
        <v>22</v>
      </c>
      <c r="I4382" t="str">
        <f>CONCATENATE(Table4[[#This Row],[house_number]]," ",Table4[[#This Row],[street_name]], ", New York, NY")</f>
        <v>239 W 131st St, New York, NY</v>
      </c>
    </row>
    <row r="4383" spans="1:9" x14ac:dyDescent="0.25">
      <c r="A4383">
        <v>7097850735</v>
      </c>
      <c r="B4383" s="5">
        <v>41607</v>
      </c>
      <c r="C4383">
        <v>21</v>
      </c>
      <c r="D4383">
        <f>VLOOKUP(Table4[[#This Row],[violation_code]],Table2[[#All],[violation_code]:[category]],3,FALSE)</f>
        <v>1</v>
      </c>
      <c r="E4383">
        <v>349570</v>
      </c>
      <c r="F4383" s="4">
        <v>0.40416666666666662</v>
      </c>
      <c r="G4383">
        <v>230</v>
      </c>
      <c r="H4383" t="s">
        <v>22</v>
      </c>
      <c r="I4383" t="str">
        <f>CONCATENATE(Table4[[#This Row],[house_number]]," ",Table4[[#This Row],[street_name]], ", New York, NY")</f>
        <v>230 W 131st St, New York, NY</v>
      </c>
    </row>
    <row r="4384" spans="1:9" x14ac:dyDescent="0.25">
      <c r="A4384">
        <v>7097850723</v>
      </c>
      <c r="B4384" s="5">
        <v>41607</v>
      </c>
      <c r="C4384">
        <v>21</v>
      </c>
      <c r="D4384">
        <f>VLOOKUP(Table4[[#This Row],[violation_code]],Table2[[#All],[violation_code]:[category]],3,FALSE)</f>
        <v>1</v>
      </c>
      <c r="E4384">
        <v>349570</v>
      </c>
      <c r="F4384" s="4">
        <v>0.40347222222222223</v>
      </c>
      <c r="G4384">
        <v>220</v>
      </c>
      <c r="H4384" t="s">
        <v>22</v>
      </c>
      <c r="I4384" t="str">
        <f>CONCATENATE(Table4[[#This Row],[house_number]]," ",Table4[[#This Row],[street_name]], ", New York, NY")</f>
        <v>220 W 131st St, New York, NY</v>
      </c>
    </row>
    <row r="4385" spans="1:9" x14ac:dyDescent="0.25">
      <c r="A4385">
        <v>7097850711</v>
      </c>
      <c r="B4385" s="5">
        <v>41607</v>
      </c>
      <c r="C4385">
        <v>21</v>
      </c>
      <c r="D4385">
        <f>VLOOKUP(Table4[[#This Row],[violation_code]],Table2[[#All],[violation_code]:[category]],3,FALSE)</f>
        <v>1</v>
      </c>
      <c r="E4385">
        <v>349570</v>
      </c>
      <c r="F4385" s="4">
        <v>0.40277777777777773</v>
      </c>
      <c r="G4385">
        <v>200</v>
      </c>
      <c r="H4385" t="s">
        <v>22</v>
      </c>
      <c r="I4385" t="str">
        <f>CONCATENATE(Table4[[#This Row],[house_number]]," ",Table4[[#This Row],[street_name]], ", New York, NY")</f>
        <v>200 W 131st St, New York, NY</v>
      </c>
    </row>
    <row r="4386" spans="1:9" x14ac:dyDescent="0.25">
      <c r="A4386">
        <v>7097850700</v>
      </c>
      <c r="B4386" s="5">
        <v>41607</v>
      </c>
      <c r="C4386">
        <v>21</v>
      </c>
      <c r="D4386">
        <f>VLOOKUP(Table4[[#This Row],[violation_code]],Table2[[#All],[violation_code]:[category]],3,FALSE)</f>
        <v>1</v>
      </c>
      <c r="E4386">
        <v>349570</v>
      </c>
      <c r="F4386" s="4">
        <v>0.40208333333333335</v>
      </c>
      <c r="G4386">
        <v>200</v>
      </c>
      <c r="H4386" t="s">
        <v>22</v>
      </c>
      <c r="I4386" t="str">
        <f>CONCATENATE(Table4[[#This Row],[house_number]]," ",Table4[[#This Row],[street_name]], ", New York, NY")</f>
        <v>200 W 131st St, New York, NY</v>
      </c>
    </row>
    <row r="4387" spans="1:9" x14ac:dyDescent="0.25">
      <c r="A4387">
        <v>7097850681</v>
      </c>
      <c r="B4387" s="5">
        <v>41607</v>
      </c>
      <c r="C4387">
        <v>21</v>
      </c>
      <c r="D4387">
        <f>VLOOKUP(Table4[[#This Row],[violation_code]],Table2[[#All],[violation_code]:[category]],3,FALSE)</f>
        <v>1</v>
      </c>
      <c r="E4387">
        <v>349570</v>
      </c>
      <c r="F4387" s="4">
        <v>0.39027777777777778</v>
      </c>
      <c r="G4387">
        <v>321</v>
      </c>
      <c r="H4387" t="s">
        <v>108</v>
      </c>
      <c r="I4387" t="str">
        <f>CONCATENATE(Table4[[#This Row],[house_number]]," ",Table4[[#This Row],[street_name]], ", New York, NY")</f>
        <v>321 Edgecombe Ave, New York, NY</v>
      </c>
    </row>
    <row r="4388" spans="1:9" x14ac:dyDescent="0.25">
      <c r="A4388">
        <v>7097850670</v>
      </c>
      <c r="B4388" s="5">
        <v>41607</v>
      </c>
      <c r="C4388">
        <v>21</v>
      </c>
      <c r="D4388">
        <f>VLOOKUP(Table4[[#This Row],[violation_code]],Table2[[#All],[violation_code]:[category]],3,FALSE)</f>
        <v>1</v>
      </c>
      <c r="E4388">
        <v>349570</v>
      </c>
      <c r="F4388" s="4">
        <v>0.39027777777777778</v>
      </c>
      <c r="G4388">
        <v>321</v>
      </c>
      <c r="H4388" t="s">
        <v>108</v>
      </c>
      <c r="I4388" t="str">
        <f>CONCATENATE(Table4[[#This Row],[house_number]]," ",Table4[[#This Row],[street_name]], ", New York, NY")</f>
        <v>321 Edgecombe Ave, New York, NY</v>
      </c>
    </row>
    <row r="4389" spans="1:9" x14ac:dyDescent="0.25">
      <c r="A4389">
        <v>7097850668</v>
      </c>
      <c r="B4389" s="5">
        <v>41607</v>
      </c>
      <c r="C4389">
        <v>21</v>
      </c>
      <c r="D4389">
        <f>VLOOKUP(Table4[[#This Row],[violation_code]],Table2[[#All],[violation_code]:[category]],3,FALSE)</f>
        <v>1</v>
      </c>
      <c r="E4389">
        <v>349570</v>
      </c>
      <c r="F4389" s="4">
        <v>0.3888888888888889</v>
      </c>
      <c r="G4389">
        <v>400</v>
      </c>
      <c r="H4389" t="s">
        <v>43</v>
      </c>
      <c r="I4389" t="str">
        <f>CONCATENATE(Table4[[#This Row],[house_number]]," ",Table4[[#This Row],[street_name]], ", New York, NY")</f>
        <v>400 W 150th St, New York, NY</v>
      </c>
    </row>
    <row r="4390" spans="1:9" x14ac:dyDescent="0.25">
      <c r="A4390">
        <v>7097851703</v>
      </c>
      <c r="B4390" s="5">
        <v>41607</v>
      </c>
      <c r="C4390">
        <v>46</v>
      </c>
      <c r="D4390">
        <f>VLOOKUP(Table4[[#This Row],[violation_code]],Table2[[#All],[violation_code]:[category]],3,FALSE)</f>
        <v>3</v>
      </c>
      <c r="E4390">
        <v>349570</v>
      </c>
      <c r="F4390" s="4">
        <v>0.6118055555555556</v>
      </c>
      <c r="G4390">
        <v>121</v>
      </c>
      <c r="H4390" t="s">
        <v>102</v>
      </c>
      <c r="I4390" t="str">
        <f>CONCATENATE(Table4[[#This Row],[house_number]]," ",Table4[[#This Row],[street_name]], ", New York, NY")</f>
        <v>121 W 116th St, New York, NY</v>
      </c>
    </row>
    <row r="4391" spans="1:9" x14ac:dyDescent="0.25">
      <c r="A4391">
        <v>7097851697</v>
      </c>
      <c r="B4391" s="5">
        <v>41607</v>
      </c>
      <c r="C4391">
        <v>19</v>
      </c>
      <c r="D4391">
        <f>VLOOKUP(Table4[[#This Row],[violation_code]],Table2[[#All],[violation_code]:[category]],3,FALSE)</f>
        <v>2</v>
      </c>
      <c r="E4391">
        <v>349570</v>
      </c>
      <c r="F4391" s="4">
        <v>0.60972222222222217</v>
      </c>
      <c r="G4391">
        <v>130</v>
      </c>
      <c r="H4391" t="s">
        <v>62</v>
      </c>
      <c r="I4391" t="str">
        <f>CONCATENATE(Table4[[#This Row],[house_number]]," ",Table4[[#This Row],[street_name]], ", New York, NY")</f>
        <v>130 Lenox Ave, New York, NY</v>
      </c>
    </row>
    <row r="4392" spans="1:9" x14ac:dyDescent="0.25">
      <c r="A4392">
        <v>7097851685</v>
      </c>
      <c r="B4392" s="5">
        <v>41607</v>
      </c>
      <c r="C4392">
        <v>19</v>
      </c>
      <c r="D4392">
        <f>VLOOKUP(Table4[[#This Row],[violation_code]],Table2[[#All],[violation_code]:[category]],3,FALSE)</f>
        <v>2</v>
      </c>
      <c r="E4392">
        <v>349570</v>
      </c>
      <c r="F4392" s="4">
        <v>0.60833333333333328</v>
      </c>
      <c r="G4392">
        <v>130</v>
      </c>
      <c r="H4392" t="s">
        <v>62</v>
      </c>
      <c r="I4392" t="str">
        <f>CONCATENATE(Table4[[#This Row],[house_number]]," ",Table4[[#This Row],[street_name]], ", New York, NY")</f>
        <v>130 Lenox Ave, New York, NY</v>
      </c>
    </row>
    <row r="4393" spans="1:9" x14ac:dyDescent="0.25">
      <c r="A4393">
        <v>7097851650</v>
      </c>
      <c r="B4393" s="5">
        <v>41607</v>
      </c>
      <c r="C4393">
        <v>16</v>
      </c>
      <c r="D4393">
        <f>VLOOKUP(Table4[[#This Row],[violation_code]],Table2[[#All],[violation_code]:[category]],3,FALSE)</f>
        <v>2</v>
      </c>
      <c r="E4393">
        <v>349570</v>
      </c>
      <c r="F4393" s="4">
        <v>0.59583333333333333</v>
      </c>
      <c r="G4393">
        <v>2257</v>
      </c>
      <c r="H4393" t="s">
        <v>30</v>
      </c>
      <c r="I4393" t="str">
        <f>CONCATENATE(Table4[[#This Row],[house_number]]," ",Table4[[#This Row],[street_name]], ", New York, NY")</f>
        <v>2257 2nd Ave, New York, NY</v>
      </c>
    </row>
    <row r="4394" spans="1:9" x14ac:dyDescent="0.25">
      <c r="A4394">
        <v>7097851648</v>
      </c>
      <c r="B4394" s="5">
        <v>41607</v>
      </c>
      <c r="C4394">
        <v>19</v>
      </c>
      <c r="D4394">
        <f>VLOOKUP(Table4[[#This Row],[violation_code]],Table2[[#All],[violation_code]:[category]],3,FALSE)</f>
        <v>2</v>
      </c>
      <c r="E4394">
        <v>349570</v>
      </c>
      <c r="F4394" s="4">
        <v>0.58263888888888882</v>
      </c>
      <c r="G4394">
        <v>157</v>
      </c>
      <c r="H4394" t="s">
        <v>40</v>
      </c>
      <c r="I4394" t="str">
        <f>CONCATENATE(Table4[[#This Row],[house_number]]," ",Table4[[#This Row],[street_name]], ", New York, NY")</f>
        <v>157 E 116th St, New York, NY</v>
      </c>
    </row>
    <row r="4395" spans="1:9" x14ac:dyDescent="0.25">
      <c r="A4395">
        <v>7097851636</v>
      </c>
      <c r="B4395" s="5">
        <v>41607</v>
      </c>
      <c r="C4395">
        <v>19</v>
      </c>
      <c r="D4395">
        <f>VLOOKUP(Table4[[#This Row],[violation_code]],Table2[[#All],[violation_code]:[category]],3,FALSE)</f>
        <v>2</v>
      </c>
      <c r="E4395">
        <v>349570</v>
      </c>
      <c r="F4395" s="4">
        <v>0.58194444444444449</v>
      </c>
      <c r="H4395" t="s">
        <v>40</v>
      </c>
      <c r="I4395" t="str">
        <f>CONCATENATE(Table4[[#This Row],[house_number]]," ",Table4[[#This Row],[street_name]], ", New York, NY")</f>
        <v xml:space="preserve"> E 116th St, New York, NY</v>
      </c>
    </row>
    <row r="4396" spans="1:9" x14ac:dyDescent="0.25">
      <c r="A4396">
        <v>7097851612</v>
      </c>
      <c r="B4396" s="5">
        <v>41607</v>
      </c>
      <c r="C4396">
        <v>16</v>
      </c>
      <c r="D4396">
        <f>VLOOKUP(Table4[[#This Row],[violation_code]],Table2[[#All],[violation_code]:[category]],3,FALSE)</f>
        <v>2</v>
      </c>
      <c r="E4396">
        <v>349570</v>
      </c>
      <c r="F4396" s="4">
        <v>0.57430555555555551</v>
      </c>
      <c r="G4396">
        <v>36</v>
      </c>
      <c r="H4396" t="s">
        <v>102</v>
      </c>
      <c r="I4396" t="str">
        <f>CONCATENATE(Table4[[#This Row],[house_number]]," ",Table4[[#This Row],[street_name]], ", New York, NY")</f>
        <v>36 W 116th St, New York, NY</v>
      </c>
    </row>
    <row r="4397" spans="1:9" x14ac:dyDescent="0.25">
      <c r="A4397">
        <v>7097851594</v>
      </c>
      <c r="B4397" s="5">
        <v>41607</v>
      </c>
      <c r="C4397">
        <v>19</v>
      </c>
      <c r="D4397">
        <f>VLOOKUP(Table4[[#This Row],[violation_code]],Table2[[#All],[violation_code]:[category]],3,FALSE)</f>
        <v>2</v>
      </c>
      <c r="E4397">
        <v>349570</v>
      </c>
      <c r="F4397" s="4">
        <v>0.56388888888888888</v>
      </c>
      <c r="G4397" t="s">
        <v>330</v>
      </c>
      <c r="H4397" t="s">
        <v>30</v>
      </c>
      <c r="I4397" t="str">
        <f>CONCATENATE(Table4[[#This Row],[house_number]]," ",Table4[[#This Row],[street_name]], ", New York, NY")</f>
        <v>250-248 2nd Ave, New York, NY</v>
      </c>
    </row>
    <row r="4398" spans="1:9" x14ac:dyDescent="0.25">
      <c r="A4398">
        <v>7097851582</v>
      </c>
      <c r="B4398" s="5">
        <v>41607</v>
      </c>
      <c r="C4398">
        <v>16</v>
      </c>
      <c r="D4398">
        <f>VLOOKUP(Table4[[#This Row],[violation_code]],Table2[[#All],[violation_code]:[category]],3,FALSE)</f>
        <v>2</v>
      </c>
      <c r="E4398">
        <v>349570</v>
      </c>
      <c r="F4398" s="4">
        <v>0.56111111111111112</v>
      </c>
      <c r="G4398">
        <v>2355</v>
      </c>
      <c r="H4398" t="s">
        <v>30</v>
      </c>
      <c r="I4398" t="str">
        <f>CONCATENATE(Table4[[#This Row],[house_number]]," ",Table4[[#This Row],[street_name]], ", New York, NY")</f>
        <v>2355 2nd Ave, New York, NY</v>
      </c>
    </row>
    <row r="4399" spans="1:9" x14ac:dyDescent="0.25">
      <c r="A4399">
        <v>7097851570</v>
      </c>
      <c r="B4399" s="5">
        <v>41607</v>
      </c>
      <c r="C4399">
        <v>16</v>
      </c>
      <c r="D4399">
        <f>VLOOKUP(Table4[[#This Row],[violation_code]],Table2[[#All],[violation_code]:[category]],3,FALSE)</f>
        <v>2</v>
      </c>
      <c r="E4399">
        <v>349570</v>
      </c>
      <c r="F4399" s="4">
        <v>0.55902777777777779</v>
      </c>
      <c r="G4399">
        <v>2407</v>
      </c>
      <c r="H4399" t="s">
        <v>30</v>
      </c>
      <c r="I4399" t="str">
        <f>CONCATENATE(Table4[[#This Row],[house_number]]," ",Table4[[#This Row],[street_name]], ", New York, NY")</f>
        <v>2407 2nd Ave, New York, NY</v>
      </c>
    </row>
    <row r="4400" spans="1:9" x14ac:dyDescent="0.25">
      <c r="A4400">
        <v>7097851569</v>
      </c>
      <c r="B4400" s="5">
        <v>41607</v>
      </c>
      <c r="C4400">
        <v>20</v>
      </c>
      <c r="D4400">
        <f>VLOOKUP(Table4[[#This Row],[violation_code]],Table2[[#All],[violation_code]:[category]],3,FALSE)</f>
        <v>2</v>
      </c>
      <c r="E4400">
        <v>349570</v>
      </c>
      <c r="F4400" s="4">
        <v>0.55625000000000002</v>
      </c>
      <c r="G4400">
        <v>2290</v>
      </c>
      <c r="H4400" t="s">
        <v>33</v>
      </c>
      <c r="I4400" t="str">
        <f>CONCATENATE(Table4[[#This Row],[house_number]]," ",Table4[[#This Row],[street_name]], ", New York, NY")</f>
        <v>2290 1st Ave, New York, NY</v>
      </c>
    </row>
    <row r="4401" spans="1:9" x14ac:dyDescent="0.25">
      <c r="A4401">
        <v>7097851545</v>
      </c>
      <c r="B4401" s="5">
        <v>41607</v>
      </c>
      <c r="C4401">
        <v>14</v>
      </c>
      <c r="D4401">
        <f>VLOOKUP(Table4[[#This Row],[violation_code]],Table2[[#All],[violation_code]:[category]],3,FALSE)</f>
        <v>2</v>
      </c>
      <c r="E4401">
        <v>349570</v>
      </c>
      <c r="F4401" s="4">
        <v>0.55138888888888882</v>
      </c>
      <c r="G4401">
        <v>2080</v>
      </c>
      <c r="H4401" t="s">
        <v>33</v>
      </c>
      <c r="I4401" t="str">
        <f>CONCATENATE(Table4[[#This Row],[house_number]]," ",Table4[[#This Row],[street_name]], ", New York, NY")</f>
        <v>2080 1st Ave, New York, NY</v>
      </c>
    </row>
    <row r="4402" spans="1:9" x14ac:dyDescent="0.25">
      <c r="A4402">
        <v>7097851533</v>
      </c>
      <c r="B4402" s="5">
        <v>41607</v>
      </c>
      <c r="C4402">
        <v>14</v>
      </c>
      <c r="D4402">
        <f>VLOOKUP(Table4[[#This Row],[violation_code]],Table2[[#All],[violation_code]:[category]],3,FALSE)</f>
        <v>2</v>
      </c>
      <c r="E4402">
        <v>349570</v>
      </c>
      <c r="F4402" s="4">
        <v>0.55069444444444449</v>
      </c>
      <c r="G4402">
        <v>2080</v>
      </c>
      <c r="H4402" t="s">
        <v>33</v>
      </c>
      <c r="I4402" t="str">
        <f>CONCATENATE(Table4[[#This Row],[house_number]]," ",Table4[[#This Row],[street_name]], ", New York, NY")</f>
        <v>2080 1st Ave, New York, NY</v>
      </c>
    </row>
    <row r="4403" spans="1:9" x14ac:dyDescent="0.25">
      <c r="A4403">
        <v>7097851510</v>
      </c>
      <c r="B4403" s="5">
        <v>41607</v>
      </c>
      <c r="C4403">
        <v>16</v>
      </c>
      <c r="D4403">
        <f>VLOOKUP(Table4[[#This Row],[violation_code]],Table2[[#All],[violation_code]:[category]],3,FALSE)</f>
        <v>2</v>
      </c>
      <c r="E4403">
        <v>349570</v>
      </c>
      <c r="F4403" s="4">
        <v>0.54722222222222217</v>
      </c>
      <c r="G4403">
        <v>1955</v>
      </c>
      <c r="H4403" t="s">
        <v>33</v>
      </c>
      <c r="I4403" t="str">
        <f>CONCATENATE(Table4[[#This Row],[house_number]]," ",Table4[[#This Row],[street_name]], ", New York, NY")</f>
        <v>1955 1st Ave, New York, NY</v>
      </c>
    </row>
    <row r="4404" spans="1:9" x14ac:dyDescent="0.25">
      <c r="A4404">
        <v>7097851478</v>
      </c>
      <c r="B4404" s="5">
        <v>41607</v>
      </c>
      <c r="C4404">
        <v>21</v>
      </c>
      <c r="D4404">
        <f>VLOOKUP(Table4[[#This Row],[violation_code]],Table2[[#All],[violation_code]:[category]],3,FALSE)</f>
        <v>1</v>
      </c>
      <c r="E4404">
        <v>349570</v>
      </c>
      <c r="F4404" s="4">
        <v>0.49652777777777773</v>
      </c>
      <c r="G4404">
        <v>202</v>
      </c>
      <c r="H4404" t="s">
        <v>27</v>
      </c>
      <c r="I4404" t="str">
        <f>CONCATENATE(Table4[[#This Row],[house_number]]," ",Table4[[#This Row],[street_name]], ", New York, NY")</f>
        <v>202 W 138th St, New York, NY</v>
      </c>
    </row>
    <row r="4405" spans="1:9" x14ac:dyDescent="0.25">
      <c r="A4405">
        <v>7097851442</v>
      </c>
      <c r="B4405" s="5">
        <v>41607</v>
      </c>
      <c r="C4405">
        <v>21</v>
      </c>
      <c r="D4405">
        <f>VLOOKUP(Table4[[#This Row],[violation_code]],Table2[[#All],[violation_code]:[category]],3,FALSE)</f>
        <v>1</v>
      </c>
      <c r="E4405">
        <v>349570</v>
      </c>
      <c r="F4405" s="4">
        <v>0.49305555555555558</v>
      </c>
      <c r="G4405">
        <v>226</v>
      </c>
      <c r="H4405" t="s">
        <v>27</v>
      </c>
      <c r="I4405" t="str">
        <f>CONCATENATE(Table4[[#This Row],[house_number]]," ",Table4[[#This Row],[street_name]], ", New York, NY")</f>
        <v>226 W 138th St, New York, NY</v>
      </c>
    </row>
    <row r="4406" spans="1:9" x14ac:dyDescent="0.25">
      <c r="A4406">
        <v>7097851375</v>
      </c>
      <c r="B4406" s="5">
        <v>41607</v>
      </c>
      <c r="C4406">
        <v>21</v>
      </c>
      <c r="D4406">
        <f>VLOOKUP(Table4[[#This Row],[violation_code]],Table2[[#All],[violation_code]:[category]],3,FALSE)</f>
        <v>1</v>
      </c>
      <c r="E4406">
        <v>349570</v>
      </c>
      <c r="F4406" s="4">
        <v>0.48819444444444443</v>
      </c>
      <c r="G4406">
        <v>298</v>
      </c>
      <c r="H4406" t="s">
        <v>27</v>
      </c>
      <c r="I4406" t="str">
        <f>CONCATENATE(Table4[[#This Row],[house_number]]," ",Table4[[#This Row],[street_name]], ", New York, NY")</f>
        <v>298 W 138th St, New York, NY</v>
      </c>
    </row>
    <row r="4407" spans="1:9" x14ac:dyDescent="0.25">
      <c r="A4407">
        <v>7097851363</v>
      </c>
      <c r="B4407" s="5">
        <v>41607</v>
      </c>
      <c r="C4407">
        <v>21</v>
      </c>
      <c r="D4407">
        <f>VLOOKUP(Table4[[#This Row],[violation_code]],Table2[[#All],[violation_code]:[category]],3,FALSE)</f>
        <v>1</v>
      </c>
      <c r="E4407">
        <v>349570</v>
      </c>
      <c r="F4407" s="4">
        <v>0.48749999999999999</v>
      </c>
      <c r="G4407">
        <v>300</v>
      </c>
      <c r="H4407" t="s">
        <v>27</v>
      </c>
      <c r="I4407" t="str">
        <f>CONCATENATE(Table4[[#This Row],[house_number]]," ",Table4[[#This Row],[street_name]], ", New York, NY")</f>
        <v>300 W 138th St, New York, NY</v>
      </c>
    </row>
    <row r="4408" spans="1:9" x14ac:dyDescent="0.25">
      <c r="A4408">
        <v>7097851351</v>
      </c>
      <c r="B4408" s="5">
        <v>41607</v>
      </c>
      <c r="C4408">
        <v>21</v>
      </c>
      <c r="D4408">
        <f>VLOOKUP(Table4[[#This Row],[violation_code]],Table2[[#All],[violation_code]:[category]],3,FALSE)</f>
        <v>1</v>
      </c>
      <c r="E4408">
        <v>349570</v>
      </c>
      <c r="F4408" s="4">
        <v>0.48680555555555555</v>
      </c>
      <c r="G4408">
        <v>305</v>
      </c>
      <c r="H4408" t="s">
        <v>27</v>
      </c>
      <c r="I4408" t="str">
        <f>CONCATENATE(Table4[[#This Row],[house_number]]," ",Table4[[#This Row],[street_name]], ", New York, NY")</f>
        <v>305 W 138th St, New York, NY</v>
      </c>
    </row>
    <row r="4409" spans="1:9" x14ac:dyDescent="0.25">
      <c r="A4409">
        <v>7097851340</v>
      </c>
      <c r="B4409" s="5">
        <v>41607</v>
      </c>
      <c r="C4409">
        <v>21</v>
      </c>
      <c r="D4409">
        <f>VLOOKUP(Table4[[#This Row],[violation_code]],Table2[[#All],[violation_code]:[category]],3,FALSE)</f>
        <v>1</v>
      </c>
      <c r="E4409">
        <v>349570</v>
      </c>
      <c r="F4409" s="4">
        <v>0.4861111111111111</v>
      </c>
      <c r="G4409">
        <v>312</v>
      </c>
      <c r="H4409" t="s">
        <v>27</v>
      </c>
      <c r="I4409" t="str">
        <f>CONCATENATE(Table4[[#This Row],[house_number]]," ",Table4[[#This Row],[street_name]], ", New York, NY")</f>
        <v>312 W 138th St, New York, NY</v>
      </c>
    </row>
    <row r="4410" spans="1:9" x14ac:dyDescent="0.25">
      <c r="A4410">
        <v>7097850656</v>
      </c>
      <c r="B4410" s="5">
        <v>41607</v>
      </c>
      <c r="C4410">
        <v>21</v>
      </c>
      <c r="D4410">
        <f>VLOOKUP(Table4[[#This Row],[violation_code]],Table2[[#All],[violation_code]:[category]],3,FALSE)</f>
        <v>1</v>
      </c>
      <c r="E4410">
        <v>349570</v>
      </c>
      <c r="F4410" s="4">
        <v>0.38819444444444445</v>
      </c>
      <c r="G4410">
        <v>400</v>
      </c>
      <c r="H4410" t="s">
        <v>43</v>
      </c>
      <c r="I4410" t="str">
        <f>CONCATENATE(Table4[[#This Row],[house_number]]," ",Table4[[#This Row],[street_name]], ", New York, NY")</f>
        <v>400 W 150th St, New York, NY</v>
      </c>
    </row>
    <row r="4411" spans="1:9" x14ac:dyDescent="0.25">
      <c r="A4411">
        <v>7097850632</v>
      </c>
      <c r="B4411" s="5">
        <v>41607</v>
      </c>
      <c r="C4411">
        <v>21</v>
      </c>
      <c r="D4411">
        <f>VLOOKUP(Table4[[#This Row],[violation_code]],Table2[[#All],[violation_code]:[category]],3,FALSE)</f>
        <v>1</v>
      </c>
      <c r="E4411">
        <v>349570</v>
      </c>
      <c r="F4411" s="4">
        <v>0.38680555555555557</v>
      </c>
      <c r="G4411">
        <v>400</v>
      </c>
      <c r="H4411" t="s">
        <v>190</v>
      </c>
      <c r="I4411" t="str">
        <f>CONCATENATE(Table4[[#This Row],[house_number]]," ",Table4[[#This Row],[street_name]], ", New York, NY")</f>
        <v>400 W 152nd St, New York, NY</v>
      </c>
    </row>
    <row r="4412" spans="1:9" x14ac:dyDescent="0.25">
      <c r="A4412">
        <v>7097850619</v>
      </c>
      <c r="B4412" s="5">
        <v>41607</v>
      </c>
      <c r="C4412">
        <v>21</v>
      </c>
      <c r="D4412">
        <f>VLOOKUP(Table4[[#This Row],[violation_code]],Table2[[#All],[violation_code]:[category]],3,FALSE)</f>
        <v>1</v>
      </c>
      <c r="E4412">
        <v>349570</v>
      </c>
      <c r="F4412" s="4">
        <v>0.38472222222222219</v>
      </c>
      <c r="G4412">
        <v>470</v>
      </c>
      <c r="H4412" t="s">
        <v>193</v>
      </c>
      <c r="I4412" t="str">
        <f>CONCATENATE(Table4[[#This Row],[house_number]]," ",Table4[[#This Row],[street_name]], ", New York, NY")</f>
        <v>470 W 153rd St, New York, NY</v>
      </c>
    </row>
    <row r="4413" spans="1:9" x14ac:dyDescent="0.25">
      <c r="A4413">
        <v>7097850590</v>
      </c>
      <c r="B4413" s="5">
        <v>41607</v>
      </c>
      <c r="C4413">
        <v>21</v>
      </c>
      <c r="D4413">
        <f>VLOOKUP(Table4[[#This Row],[violation_code]],Table2[[#All],[violation_code]:[category]],3,FALSE)</f>
        <v>1</v>
      </c>
      <c r="E4413">
        <v>349570</v>
      </c>
      <c r="F4413" s="4">
        <v>0.38194444444444442</v>
      </c>
      <c r="G4413">
        <v>448</v>
      </c>
      <c r="H4413" t="s">
        <v>193</v>
      </c>
      <c r="I4413" t="str">
        <f>CONCATENATE(Table4[[#This Row],[house_number]]," ",Table4[[#This Row],[street_name]], ", New York, NY")</f>
        <v>448 W 153rd St, New York, NY</v>
      </c>
    </row>
    <row r="4414" spans="1:9" x14ac:dyDescent="0.25">
      <c r="A4414">
        <v>7097850565</v>
      </c>
      <c r="B4414" s="5">
        <v>41607</v>
      </c>
      <c r="C4414">
        <v>21</v>
      </c>
      <c r="D4414">
        <f>VLOOKUP(Table4[[#This Row],[violation_code]],Table2[[#All],[violation_code]:[category]],3,FALSE)</f>
        <v>1</v>
      </c>
      <c r="E4414">
        <v>349570</v>
      </c>
      <c r="F4414" s="4">
        <v>0.37916666666666665</v>
      </c>
      <c r="G4414">
        <v>400</v>
      </c>
      <c r="H4414" t="s">
        <v>193</v>
      </c>
      <c r="I4414" t="str">
        <f>CONCATENATE(Table4[[#This Row],[house_number]]," ",Table4[[#This Row],[street_name]], ", New York, NY")</f>
        <v>400 W 153rd St, New York, NY</v>
      </c>
    </row>
    <row r="4415" spans="1:9" x14ac:dyDescent="0.25">
      <c r="A4415">
        <v>7097850541</v>
      </c>
      <c r="B4415" s="5">
        <v>41607</v>
      </c>
      <c r="C4415">
        <v>21</v>
      </c>
      <c r="D4415">
        <f>VLOOKUP(Table4[[#This Row],[violation_code]],Table2[[#All],[violation_code]:[category]],3,FALSE)</f>
        <v>1</v>
      </c>
      <c r="E4415">
        <v>349570</v>
      </c>
      <c r="F4415" s="4">
        <v>0.36180555555555555</v>
      </c>
      <c r="G4415">
        <v>610</v>
      </c>
      <c r="H4415" t="s">
        <v>190</v>
      </c>
      <c r="I4415" t="str">
        <f>CONCATENATE(Table4[[#This Row],[house_number]]," ",Table4[[#This Row],[street_name]], ", New York, NY")</f>
        <v>610 W 152nd St, New York, NY</v>
      </c>
    </row>
    <row r="4416" spans="1:9" x14ac:dyDescent="0.25">
      <c r="A4416">
        <v>7097850530</v>
      </c>
      <c r="B4416" s="5">
        <v>41607</v>
      </c>
      <c r="C4416">
        <v>21</v>
      </c>
      <c r="D4416">
        <f>VLOOKUP(Table4[[#This Row],[violation_code]],Table2[[#All],[violation_code]:[category]],3,FALSE)</f>
        <v>1</v>
      </c>
      <c r="E4416">
        <v>349570</v>
      </c>
      <c r="F4416" s="4">
        <v>0.3611111111111111</v>
      </c>
      <c r="G4416">
        <v>625</v>
      </c>
      <c r="H4416" t="s">
        <v>190</v>
      </c>
      <c r="I4416" t="str">
        <f>CONCATENATE(Table4[[#This Row],[house_number]]," ",Table4[[#This Row],[street_name]], ", New York, NY")</f>
        <v>625 W 152nd St, New York, NY</v>
      </c>
    </row>
    <row r="4417" spans="1:9" x14ac:dyDescent="0.25">
      <c r="A4417">
        <v>7097850498</v>
      </c>
      <c r="B4417" s="5">
        <v>41607</v>
      </c>
      <c r="C4417">
        <v>21</v>
      </c>
      <c r="D4417">
        <f>VLOOKUP(Table4[[#This Row],[violation_code]],Table2[[#All],[violation_code]:[category]],3,FALSE)</f>
        <v>1</v>
      </c>
      <c r="E4417">
        <v>349570</v>
      </c>
      <c r="F4417" s="4">
        <v>0.35625000000000001</v>
      </c>
      <c r="G4417" t="s">
        <v>331</v>
      </c>
      <c r="H4417" t="s">
        <v>76</v>
      </c>
      <c r="I4417" t="str">
        <f>CONCATENATE(Table4[[#This Row],[house_number]]," ",Table4[[#This Row],[street_name]], ", New York, NY")</f>
        <v>560-02 W 151st St, New York, NY</v>
      </c>
    </row>
    <row r="4418" spans="1:9" x14ac:dyDescent="0.25">
      <c r="A4418">
        <v>7097850474</v>
      </c>
      <c r="B4418" s="5">
        <v>41607</v>
      </c>
      <c r="C4418">
        <v>21</v>
      </c>
      <c r="D4418">
        <f>VLOOKUP(Table4[[#This Row],[violation_code]],Table2[[#All],[violation_code]:[category]],3,FALSE)</f>
        <v>1</v>
      </c>
      <c r="E4418">
        <v>349570</v>
      </c>
      <c r="F4418" s="4">
        <v>0.35486111111111113</v>
      </c>
      <c r="G4418">
        <v>518</v>
      </c>
      <c r="H4418" t="s">
        <v>76</v>
      </c>
      <c r="I4418" t="str">
        <f>CONCATENATE(Table4[[#This Row],[house_number]]," ",Table4[[#This Row],[street_name]], ", New York, NY")</f>
        <v>518 W 151st St, New York, NY</v>
      </c>
    </row>
    <row r="4419" spans="1:9" x14ac:dyDescent="0.25">
      <c r="A4419">
        <v>7097850450</v>
      </c>
      <c r="B4419" s="5">
        <v>41607</v>
      </c>
      <c r="C4419">
        <v>21</v>
      </c>
      <c r="D4419">
        <f>VLOOKUP(Table4[[#This Row],[violation_code]],Table2[[#All],[violation_code]:[category]],3,FALSE)</f>
        <v>1</v>
      </c>
      <c r="E4419">
        <v>349570</v>
      </c>
      <c r="F4419" s="4">
        <v>0.3527777777777778</v>
      </c>
      <c r="G4419">
        <v>510</v>
      </c>
      <c r="H4419" t="s">
        <v>76</v>
      </c>
      <c r="I4419" t="str">
        <f>CONCATENATE(Table4[[#This Row],[house_number]]," ",Table4[[#This Row],[street_name]], ", New York, NY")</f>
        <v>510 W 151st St, New York, NY</v>
      </c>
    </row>
    <row r="4420" spans="1:9" x14ac:dyDescent="0.25">
      <c r="A4420">
        <v>7097850449</v>
      </c>
      <c r="B4420" s="5">
        <v>41607</v>
      </c>
      <c r="C4420">
        <v>21</v>
      </c>
      <c r="D4420">
        <f>VLOOKUP(Table4[[#This Row],[violation_code]],Table2[[#All],[violation_code]:[category]],3,FALSE)</f>
        <v>1</v>
      </c>
      <c r="E4420">
        <v>349570</v>
      </c>
      <c r="F4420" s="4">
        <v>0.3520833333333333</v>
      </c>
      <c r="G4420">
        <v>506</v>
      </c>
      <c r="H4420" t="s">
        <v>76</v>
      </c>
      <c r="I4420" t="str">
        <f>CONCATENATE(Table4[[#This Row],[house_number]]," ",Table4[[#This Row],[street_name]], ", New York, NY")</f>
        <v>506 W 151st St, New York, NY</v>
      </c>
    </row>
    <row r="4421" spans="1:9" x14ac:dyDescent="0.25">
      <c r="A4421">
        <v>7097850413</v>
      </c>
      <c r="B4421" s="5">
        <v>41607</v>
      </c>
      <c r="C4421">
        <v>21</v>
      </c>
      <c r="D4421">
        <f>VLOOKUP(Table4[[#This Row],[violation_code]],Table2[[#All],[violation_code]:[category]],3,FALSE)</f>
        <v>1</v>
      </c>
      <c r="E4421">
        <v>349570</v>
      </c>
      <c r="F4421" s="4">
        <v>0.34861111111111115</v>
      </c>
      <c r="G4421">
        <v>511</v>
      </c>
      <c r="H4421" t="s">
        <v>76</v>
      </c>
      <c r="I4421" t="str">
        <f>CONCATENATE(Table4[[#This Row],[house_number]]," ",Table4[[#This Row],[street_name]], ", New York, NY")</f>
        <v>511 W 151st St, New York, NY</v>
      </c>
    </row>
    <row r="4422" spans="1:9" x14ac:dyDescent="0.25">
      <c r="A4422">
        <v>7097850383</v>
      </c>
      <c r="B4422" s="5">
        <v>41607</v>
      </c>
      <c r="C4422">
        <v>21</v>
      </c>
      <c r="D4422">
        <f>VLOOKUP(Table4[[#This Row],[violation_code]],Table2[[#All],[violation_code]:[category]],3,FALSE)</f>
        <v>1</v>
      </c>
      <c r="E4422">
        <v>349570</v>
      </c>
      <c r="F4422" s="4">
        <v>0.34513888888888888</v>
      </c>
      <c r="G4422">
        <v>504</v>
      </c>
      <c r="H4422" t="s">
        <v>44</v>
      </c>
      <c r="I4422" t="str">
        <f>CONCATENATE(Table4[[#This Row],[house_number]]," ",Table4[[#This Row],[street_name]], ", New York, NY")</f>
        <v>504 W 149th St, New York, NY</v>
      </c>
    </row>
    <row r="4423" spans="1:9" x14ac:dyDescent="0.25">
      <c r="A4423">
        <v>7097850360</v>
      </c>
      <c r="B4423" s="5">
        <v>41607</v>
      </c>
      <c r="C4423">
        <v>21</v>
      </c>
      <c r="D4423">
        <f>VLOOKUP(Table4[[#This Row],[violation_code]],Table2[[#All],[violation_code]:[category]],3,FALSE)</f>
        <v>1</v>
      </c>
      <c r="E4423">
        <v>349570</v>
      </c>
      <c r="F4423" s="4">
        <v>0.3430555555555555</v>
      </c>
      <c r="G4423">
        <v>500</v>
      </c>
      <c r="H4423" t="s">
        <v>44</v>
      </c>
      <c r="I4423" t="str">
        <f>CONCATENATE(Table4[[#This Row],[house_number]]," ",Table4[[#This Row],[street_name]], ", New York, NY")</f>
        <v>500 W 149th St, New York, NY</v>
      </c>
    </row>
    <row r="4424" spans="1:9" x14ac:dyDescent="0.25">
      <c r="A4424">
        <v>7097850322</v>
      </c>
      <c r="B4424" s="5">
        <v>41607</v>
      </c>
      <c r="C4424">
        <v>21</v>
      </c>
      <c r="D4424">
        <f>VLOOKUP(Table4[[#This Row],[violation_code]],Table2[[#All],[violation_code]:[category]],3,FALSE)</f>
        <v>1</v>
      </c>
      <c r="E4424">
        <v>349570</v>
      </c>
      <c r="F4424" s="4">
        <v>0.33819444444444446</v>
      </c>
      <c r="G4424">
        <v>529</v>
      </c>
      <c r="H4424" t="s">
        <v>55</v>
      </c>
      <c r="I4424" t="str">
        <f>CONCATENATE(Table4[[#This Row],[house_number]]," ",Table4[[#This Row],[street_name]], ", New York, NY")</f>
        <v>529 W 148th St, New York, NY</v>
      </c>
    </row>
    <row r="4425" spans="1:9" x14ac:dyDescent="0.25">
      <c r="A4425">
        <v>7097850310</v>
      </c>
      <c r="B4425" s="5">
        <v>41607</v>
      </c>
      <c r="C4425">
        <v>21</v>
      </c>
      <c r="D4425">
        <f>VLOOKUP(Table4[[#This Row],[violation_code]],Table2[[#All],[violation_code]:[category]],3,FALSE)</f>
        <v>1</v>
      </c>
      <c r="E4425">
        <v>349570</v>
      </c>
      <c r="F4425" s="4">
        <v>0.33749999999999997</v>
      </c>
      <c r="G4425" t="s">
        <v>192</v>
      </c>
      <c r="H4425" t="s">
        <v>55</v>
      </c>
      <c r="I4425" t="str">
        <f>CONCATENATE(Table4[[#This Row],[house_number]]," ",Table4[[#This Row],[street_name]], ", New York, NY")</f>
        <v>558-560 W 148th St, New York, NY</v>
      </c>
    </row>
    <row r="4426" spans="1:9" x14ac:dyDescent="0.25">
      <c r="A4426">
        <v>7097850280</v>
      </c>
      <c r="B4426" s="5">
        <v>41607</v>
      </c>
      <c r="C4426">
        <v>21</v>
      </c>
      <c r="D4426">
        <f>VLOOKUP(Table4[[#This Row],[violation_code]],Table2[[#All],[violation_code]:[category]],3,FALSE)</f>
        <v>1</v>
      </c>
      <c r="E4426">
        <v>349570</v>
      </c>
      <c r="F4426" s="4">
        <v>0.32430555555555557</v>
      </c>
      <c r="G4426">
        <v>2330</v>
      </c>
      <c r="H4426" t="s">
        <v>17</v>
      </c>
      <c r="I4426" t="str">
        <f>CONCATENATE(Table4[[#This Row],[house_number]]," ",Table4[[#This Row],[street_name]], ", New York, NY")</f>
        <v>2330 Broadway, New York, NY</v>
      </c>
    </row>
    <row r="4427" spans="1:9" x14ac:dyDescent="0.25">
      <c r="A4427">
        <v>7097850267</v>
      </c>
      <c r="B4427" s="5">
        <v>41607</v>
      </c>
      <c r="C4427">
        <v>21</v>
      </c>
      <c r="D4427">
        <f>VLOOKUP(Table4[[#This Row],[violation_code]],Table2[[#All],[violation_code]:[category]],3,FALSE)</f>
        <v>1</v>
      </c>
      <c r="E4427">
        <v>349570</v>
      </c>
      <c r="F4427" s="4">
        <v>0.32083333333333336</v>
      </c>
      <c r="G4427">
        <v>2206</v>
      </c>
      <c r="H4427" t="s">
        <v>17</v>
      </c>
      <c r="I4427" t="str">
        <f>CONCATENATE(Table4[[#This Row],[house_number]]," ",Table4[[#This Row],[street_name]], ", New York, NY")</f>
        <v>2206 Broadway, New York, NY</v>
      </c>
    </row>
    <row r="4428" spans="1:9" x14ac:dyDescent="0.25">
      <c r="A4428">
        <v>7097850243</v>
      </c>
      <c r="B4428" s="5">
        <v>41607</v>
      </c>
      <c r="C4428">
        <v>21</v>
      </c>
      <c r="D4428">
        <f>VLOOKUP(Table4[[#This Row],[violation_code]],Table2[[#All],[violation_code]:[category]],3,FALSE)</f>
        <v>1</v>
      </c>
      <c r="E4428">
        <v>349570</v>
      </c>
      <c r="F4428" s="4">
        <v>0.31666666666666665</v>
      </c>
      <c r="G4428">
        <v>2112</v>
      </c>
      <c r="H4428" t="s">
        <v>17</v>
      </c>
      <c r="I4428" t="str">
        <f>CONCATENATE(Table4[[#This Row],[house_number]]," ",Table4[[#This Row],[street_name]], ", New York, NY")</f>
        <v>2112 Broadway, New York, NY</v>
      </c>
    </row>
    <row r="4429" spans="1:9" x14ac:dyDescent="0.25">
      <c r="A4429">
        <v>7097850231</v>
      </c>
      <c r="B4429" s="5">
        <v>41607</v>
      </c>
      <c r="C4429">
        <v>84</v>
      </c>
      <c r="D4429">
        <f>VLOOKUP(Table4[[#This Row],[violation_code]],Table2[[#All],[violation_code]:[category]],3,FALSE)</f>
        <v>5</v>
      </c>
      <c r="E4429">
        <v>349570</v>
      </c>
      <c r="F4429" s="4">
        <v>0.30902777777777779</v>
      </c>
      <c r="G4429">
        <v>276</v>
      </c>
      <c r="H4429" t="s">
        <v>14</v>
      </c>
      <c r="I4429" t="str">
        <f>CONCATENATE(Table4[[#This Row],[house_number]]," ",Table4[[#This Row],[street_name]], ", New York, NY")</f>
        <v>276 Columbus Ave, New York, NY</v>
      </c>
    </row>
    <row r="4430" spans="1:9" x14ac:dyDescent="0.25">
      <c r="A4430">
        <v>7097850220</v>
      </c>
      <c r="B4430" s="5">
        <v>41607</v>
      </c>
      <c r="C4430">
        <v>14</v>
      </c>
      <c r="D4430">
        <f>VLOOKUP(Table4[[#This Row],[violation_code]],Table2[[#All],[violation_code]:[category]],3,FALSE)</f>
        <v>2</v>
      </c>
      <c r="E4430">
        <v>349570</v>
      </c>
      <c r="F4430" s="4">
        <v>0.30833333333333335</v>
      </c>
      <c r="G4430">
        <v>276</v>
      </c>
      <c r="H4430" t="s">
        <v>14</v>
      </c>
      <c r="I4430" t="str">
        <f>CONCATENATE(Table4[[#This Row],[house_number]]," ",Table4[[#This Row],[street_name]], ", New York, NY")</f>
        <v>276 Columbus Ave, New York, NY</v>
      </c>
    </row>
    <row r="4431" spans="1:9" x14ac:dyDescent="0.25">
      <c r="A4431">
        <v>7097850218</v>
      </c>
      <c r="B4431" s="5">
        <v>41607</v>
      </c>
      <c r="C4431">
        <v>14</v>
      </c>
      <c r="D4431">
        <f>VLOOKUP(Table4[[#This Row],[violation_code]],Table2[[#All],[violation_code]:[category]],3,FALSE)</f>
        <v>2</v>
      </c>
      <c r="E4431">
        <v>349570</v>
      </c>
      <c r="F4431" s="4">
        <v>0.30624999999999997</v>
      </c>
      <c r="G4431">
        <v>503</v>
      </c>
      <c r="H4431" t="s">
        <v>14</v>
      </c>
      <c r="I4431" t="str">
        <f>CONCATENATE(Table4[[#This Row],[house_number]]," ",Table4[[#This Row],[street_name]], ", New York, NY")</f>
        <v>503 Columbus Ave, New York, NY</v>
      </c>
    </row>
    <row r="4432" spans="1:9" x14ac:dyDescent="0.25">
      <c r="A4432">
        <v>7097850206</v>
      </c>
      <c r="B4432" s="5">
        <v>41607</v>
      </c>
      <c r="C4432">
        <v>14</v>
      </c>
      <c r="D4432">
        <f>VLOOKUP(Table4[[#This Row],[violation_code]],Table2[[#All],[violation_code]:[category]],3,FALSE)</f>
        <v>2</v>
      </c>
      <c r="E4432">
        <v>349570</v>
      </c>
      <c r="F4432" s="4">
        <v>0.30555555555555552</v>
      </c>
      <c r="G4432">
        <v>505</v>
      </c>
      <c r="H4432" t="s">
        <v>14</v>
      </c>
      <c r="I4432" t="str">
        <f>CONCATENATE(Table4[[#This Row],[house_number]]," ",Table4[[#This Row],[street_name]], ", New York, NY")</f>
        <v>505 Columbus Ave, New York, NY</v>
      </c>
    </row>
    <row r="4433" spans="1:9" x14ac:dyDescent="0.25">
      <c r="A4433">
        <v>7097850190</v>
      </c>
      <c r="B4433" s="5">
        <v>41607</v>
      </c>
      <c r="C4433">
        <v>14</v>
      </c>
      <c r="D4433">
        <f>VLOOKUP(Table4[[#This Row],[violation_code]],Table2[[#All],[violation_code]:[category]],3,FALSE)</f>
        <v>2</v>
      </c>
      <c r="E4433">
        <v>349570</v>
      </c>
      <c r="F4433" s="4">
        <v>0.30416666666666664</v>
      </c>
      <c r="G4433">
        <v>528</v>
      </c>
      <c r="H4433" t="s">
        <v>14</v>
      </c>
      <c r="I4433" t="str">
        <f>CONCATENATE(Table4[[#This Row],[house_number]]," ",Table4[[#This Row],[street_name]], ", New York, NY")</f>
        <v>528 Columbus Ave, New York, NY</v>
      </c>
    </row>
    <row r="4434" spans="1:9" x14ac:dyDescent="0.25">
      <c r="A4434">
        <v>7097850188</v>
      </c>
      <c r="B4434" s="5">
        <v>41607</v>
      </c>
      <c r="C4434">
        <v>10</v>
      </c>
      <c r="D4434">
        <f>VLOOKUP(Table4[[#This Row],[violation_code]],Table2[[#All],[violation_code]:[category]],3,FALSE)</f>
        <v>2</v>
      </c>
      <c r="E4434">
        <v>349570</v>
      </c>
      <c r="F4434" s="4">
        <v>0.3034722222222222</v>
      </c>
      <c r="G4434">
        <v>545</v>
      </c>
      <c r="H4434" t="s">
        <v>14</v>
      </c>
      <c r="I4434" t="str">
        <f>CONCATENATE(Table4[[#This Row],[house_number]]," ",Table4[[#This Row],[street_name]], ", New York, NY")</f>
        <v>545 Columbus Ave, New York, NY</v>
      </c>
    </row>
    <row r="4435" spans="1:9" x14ac:dyDescent="0.25">
      <c r="A4435">
        <v>7097850176</v>
      </c>
      <c r="B4435" s="5">
        <v>41607</v>
      </c>
      <c r="C4435">
        <v>14</v>
      </c>
      <c r="D4435">
        <f>VLOOKUP(Table4[[#This Row],[violation_code]],Table2[[#All],[violation_code]:[category]],3,FALSE)</f>
        <v>2</v>
      </c>
      <c r="E4435">
        <v>349570</v>
      </c>
      <c r="F4435" s="4">
        <v>0.30138888888888887</v>
      </c>
      <c r="G4435">
        <v>647</v>
      </c>
      <c r="H4435" t="s">
        <v>14</v>
      </c>
      <c r="I4435" t="str">
        <f>CONCATENATE(Table4[[#This Row],[house_number]]," ",Table4[[#This Row],[street_name]], ", New York, NY")</f>
        <v>647 Columbus Ave, New York, NY</v>
      </c>
    </row>
    <row r="4436" spans="1:9" x14ac:dyDescent="0.25">
      <c r="A4436">
        <v>7097850152</v>
      </c>
      <c r="B4436" s="5">
        <v>41607</v>
      </c>
      <c r="C4436">
        <v>21</v>
      </c>
      <c r="D4436">
        <f>VLOOKUP(Table4[[#This Row],[violation_code]],Table2[[#All],[violation_code]:[category]],3,FALSE)</f>
        <v>1</v>
      </c>
      <c r="E4436">
        <v>349570</v>
      </c>
      <c r="F4436" s="4">
        <v>0.2986111111111111</v>
      </c>
      <c r="G4436">
        <v>808</v>
      </c>
      <c r="H4436" t="s">
        <v>14</v>
      </c>
      <c r="I4436" t="str">
        <f>CONCATENATE(Table4[[#This Row],[house_number]]," ",Table4[[#This Row],[street_name]], ", New York, NY")</f>
        <v>808 Columbus Ave, New York, NY</v>
      </c>
    </row>
    <row r="4437" spans="1:9" x14ac:dyDescent="0.25">
      <c r="A4437">
        <v>7097850140</v>
      </c>
      <c r="B4437" s="5">
        <v>41607</v>
      </c>
      <c r="C4437">
        <v>21</v>
      </c>
      <c r="D4437">
        <f>VLOOKUP(Table4[[#This Row],[violation_code]],Table2[[#All],[violation_code]:[category]],3,FALSE)</f>
        <v>1</v>
      </c>
      <c r="E4437">
        <v>349570</v>
      </c>
      <c r="F4437" s="4">
        <v>0.29722222222222222</v>
      </c>
      <c r="G4437">
        <v>870</v>
      </c>
      <c r="H4437" t="s">
        <v>14</v>
      </c>
      <c r="I4437" t="str">
        <f>CONCATENATE(Table4[[#This Row],[house_number]]," ",Table4[[#This Row],[street_name]], ", New York, NY")</f>
        <v>870 Columbus Ave, New York, NY</v>
      </c>
    </row>
    <row r="4438" spans="1:9" x14ac:dyDescent="0.25">
      <c r="A4438">
        <v>7097850103</v>
      </c>
      <c r="B4438" s="5">
        <v>41607</v>
      </c>
      <c r="C4438">
        <v>21</v>
      </c>
      <c r="D4438">
        <f>VLOOKUP(Table4[[#This Row],[violation_code]],Table2[[#All],[violation_code]:[category]],3,FALSE)</f>
        <v>1</v>
      </c>
      <c r="E4438">
        <v>349570</v>
      </c>
      <c r="F4438" s="4">
        <v>0.27638888888888885</v>
      </c>
      <c r="G4438">
        <v>845</v>
      </c>
      <c r="H4438" t="s">
        <v>14</v>
      </c>
      <c r="I4438" t="str">
        <f>CONCATENATE(Table4[[#This Row],[house_number]]," ",Table4[[#This Row],[street_name]], ", New York, NY")</f>
        <v>845 Columbus Ave, New York, NY</v>
      </c>
    </row>
    <row r="4439" spans="1:9" x14ac:dyDescent="0.25">
      <c r="A4439">
        <v>7097850097</v>
      </c>
      <c r="B4439" s="5">
        <v>41607</v>
      </c>
      <c r="C4439">
        <v>21</v>
      </c>
      <c r="D4439">
        <f>VLOOKUP(Table4[[#This Row],[violation_code]],Table2[[#All],[violation_code]:[category]],3,FALSE)</f>
        <v>1</v>
      </c>
      <c r="E4439">
        <v>349570</v>
      </c>
      <c r="F4439" s="4">
        <v>0.27569444444444446</v>
      </c>
      <c r="G4439">
        <v>845</v>
      </c>
      <c r="H4439" t="s">
        <v>14</v>
      </c>
      <c r="I4439" t="str">
        <f>CONCATENATE(Table4[[#This Row],[house_number]]," ",Table4[[#This Row],[street_name]], ", New York, NY")</f>
        <v>845 Columbus Ave, New York, NY</v>
      </c>
    </row>
    <row r="4440" spans="1:9" x14ac:dyDescent="0.25">
      <c r="A4440">
        <v>7097850085</v>
      </c>
      <c r="B4440" s="5">
        <v>41607</v>
      </c>
      <c r="C4440">
        <v>19</v>
      </c>
      <c r="D4440">
        <f>VLOOKUP(Table4[[#This Row],[violation_code]],Table2[[#All],[violation_code]:[category]],3,FALSE)</f>
        <v>2</v>
      </c>
      <c r="E4440">
        <v>349570</v>
      </c>
      <c r="F4440" s="4">
        <v>0.23958333333333334</v>
      </c>
      <c r="G4440">
        <v>2840</v>
      </c>
      <c r="H4440" t="s">
        <v>17</v>
      </c>
      <c r="I4440" t="str">
        <f>CONCATENATE(Table4[[#This Row],[house_number]]," ",Table4[[#This Row],[street_name]], ", New York, NY")</f>
        <v>2840 Broadway, New York, NY</v>
      </c>
    </row>
    <row r="4441" spans="1:9" x14ac:dyDescent="0.25">
      <c r="A4441">
        <v>7097852150</v>
      </c>
      <c r="B4441" s="5">
        <v>41608</v>
      </c>
      <c r="C4441">
        <v>46</v>
      </c>
      <c r="D4441">
        <f>VLOOKUP(Table4[[#This Row],[violation_code]],Table2[[#All],[violation_code]:[category]],3,FALSE)</f>
        <v>3</v>
      </c>
      <c r="E4441">
        <v>349570</v>
      </c>
      <c r="F4441" s="4">
        <v>0.53055555555555556</v>
      </c>
      <c r="G4441">
        <v>403</v>
      </c>
      <c r="H4441" t="s">
        <v>62</v>
      </c>
      <c r="I4441" t="str">
        <f>CONCATENATE(Table4[[#This Row],[house_number]]," ",Table4[[#This Row],[street_name]], ", New York, NY")</f>
        <v>403 Lenox Ave, New York, NY</v>
      </c>
    </row>
    <row r="4442" spans="1:9" x14ac:dyDescent="0.25">
      <c r="A4442">
        <v>7097852148</v>
      </c>
      <c r="B4442" s="5">
        <v>41608</v>
      </c>
      <c r="C4442">
        <v>38</v>
      </c>
      <c r="D4442">
        <f>VLOOKUP(Table4[[#This Row],[violation_code]],Table2[[#All],[violation_code]:[category]],3,FALSE)</f>
        <v>5</v>
      </c>
      <c r="E4442">
        <v>349570</v>
      </c>
      <c r="F4442" s="4">
        <v>0.52569444444444446</v>
      </c>
      <c r="G4442">
        <v>10</v>
      </c>
      <c r="H4442" t="s">
        <v>119</v>
      </c>
      <c r="I4442" t="str">
        <f>CONCATENATE(Table4[[#This Row],[house_number]]," ",Table4[[#This Row],[street_name]], ", New York, NY")</f>
        <v>10 W 135th St, New York, NY</v>
      </c>
    </row>
    <row r="4443" spans="1:9" x14ac:dyDescent="0.25">
      <c r="A4443">
        <v>7097852136</v>
      </c>
      <c r="B4443" s="5">
        <v>41608</v>
      </c>
      <c r="C4443">
        <v>37</v>
      </c>
      <c r="D4443">
        <f>VLOOKUP(Table4[[#This Row],[violation_code]],Table2[[#All],[violation_code]:[category]],3,FALSE)</f>
        <v>4</v>
      </c>
      <c r="E4443">
        <v>349570</v>
      </c>
      <c r="F4443" s="4">
        <v>0.52361111111111114</v>
      </c>
      <c r="G4443">
        <v>24</v>
      </c>
      <c r="H4443" t="s">
        <v>119</v>
      </c>
      <c r="I4443" t="str">
        <f>CONCATENATE(Table4[[#This Row],[house_number]]," ",Table4[[#This Row],[street_name]], ", New York, NY")</f>
        <v>24 W 135th St, New York, NY</v>
      </c>
    </row>
    <row r="4444" spans="1:9" x14ac:dyDescent="0.25">
      <c r="A4444">
        <v>7097852100</v>
      </c>
      <c r="B4444" s="5">
        <v>41608</v>
      </c>
      <c r="C4444">
        <v>19</v>
      </c>
      <c r="D4444">
        <f>VLOOKUP(Table4[[#This Row],[violation_code]],Table2[[#All],[violation_code]:[category]],3,FALSE)</f>
        <v>2</v>
      </c>
      <c r="E4444">
        <v>349570</v>
      </c>
      <c r="F4444" s="4">
        <v>0.51527777777777783</v>
      </c>
      <c r="G4444">
        <v>274</v>
      </c>
      <c r="H4444" t="s">
        <v>120</v>
      </c>
      <c r="I4444" t="str">
        <f>CONCATENATE(Table4[[#This Row],[house_number]]," ",Table4[[#This Row],[street_name]], ", New York, NY")</f>
        <v>274 W 145th St, New York, NY</v>
      </c>
    </row>
    <row r="4445" spans="1:9" x14ac:dyDescent="0.25">
      <c r="A4445">
        <v>7097852057</v>
      </c>
      <c r="B4445" s="5">
        <v>41608</v>
      </c>
      <c r="C4445">
        <v>20</v>
      </c>
      <c r="D4445">
        <f>VLOOKUP(Table4[[#This Row],[violation_code]],Table2[[#All],[violation_code]:[category]],3,FALSE)</f>
        <v>2</v>
      </c>
      <c r="E4445">
        <v>349570</v>
      </c>
      <c r="F4445" s="4">
        <v>0.40833333333333338</v>
      </c>
      <c r="G4445">
        <v>163</v>
      </c>
      <c r="H4445" t="s">
        <v>120</v>
      </c>
      <c r="I4445" t="str">
        <f>CONCATENATE(Table4[[#This Row],[house_number]]," ",Table4[[#This Row],[street_name]], ", New York, NY")</f>
        <v>163 W 145th St, New York, NY</v>
      </c>
    </row>
    <row r="4446" spans="1:9" x14ac:dyDescent="0.25">
      <c r="A4446">
        <v>7097852008</v>
      </c>
      <c r="B4446" s="5">
        <v>41608</v>
      </c>
      <c r="C4446">
        <v>46</v>
      </c>
      <c r="D4446">
        <f>VLOOKUP(Table4[[#This Row],[violation_code]],Table2[[#All],[violation_code]:[category]],3,FALSE)</f>
        <v>3</v>
      </c>
      <c r="E4446">
        <v>349570</v>
      </c>
      <c r="F4446" s="4">
        <v>0.37083333333333335</v>
      </c>
      <c r="G4446">
        <v>241</v>
      </c>
      <c r="H4446" t="s">
        <v>209</v>
      </c>
      <c r="I4446" t="str">
        <f>CONCATENATE(Table4[[#This Row],[house_number]]," ",Table4[[#This Row],[street_name]], ", New York, NY")</f>
        <v>241 W 109th St, New York, NY</v>
      </c>
    </row>
    <row r="4447" spans="1:9" x14ac:dyDescent="0.25">
      <c r="A4447">
        <v>7097851971</v>
      </c>
      <c r="B4447" s="5">
        <v>41608</v>
      </c>
      <c r="C4447">
        <v>21</v>
      </c>
      <c r="D4447">
        <f>VLOOKUP(Table4[[#This Row],[violation_code]],Table2[[#All],[violation_code]:[category]],3,FALSE)</f>
        <v>1</v>
      </c>
      <c r="E4447">
        <v>349570</v>
      </c>
      <c r="F4447" s="4">
        <v>0.36458333333333331</v>
      </c>
      <c r="G4447" t="s">
        <v>183</v>
      </c>
      <c r="H4447" t="s">
        <v>16</v>
      </c>
      <c r="I4447" t="str">
        <f>CONCATENATE(Table4[[#This Row],[house_number]]," ",Table4[[#This Row],[street_name]], ", New York, NY")</f>
        <v>868-870 Amsterdam Ave, New York, NY</v>
      </c>
    </row>
    <row r="4448" spans="1:9" x14ac:dyDescent="0.25">
      <c r="A4448">
        <v>7097851946</v>
      </c>
      <c r="B4448" s="5">
        <v>41608</v>
      </c>
      <c r="C4448">
        <v>21</v>
      </c>
      <c r="D4448">
        <f>VLOOKUP(Table4[[#This Row],[violation_code]],Table2[[#All],[violation_code]:[category]],3,FALSE)</f>
        <v>1</v>
      </c>
      <c r="E4448">
        <v>349570</v>
      </c>
      <c r="F4448" s="4">
        <v>0.36249999999999999</v>
      </c>
      <c r="G4448">
        <v>825</v>
      </c>
      <c r="H4448" t="s">
        <v>16</v>
      </c>
      <c r="I4448" t="str">
        <f>CONCATENATE(Table4[[#This Row],[house_number]]," ",Table4[[#This Row],[street_name]], ", New York, NY")</f>
        <v>825 Amsterdam Ave, New York, NY</v>
      </c>
    </row>
    <row r="4449" spans="1:9" x14ac:dyDescent="0.25">
      <c r="A4449">
        <v>7097851934</v>
      </c>
      <c r="B4449" s="5">
        <v>41608</v>
      </c>
      <c r="C4449">
        <v>21</v>
      </c>
      <c r="D4449">
        <f>VLOOKUP(Table4[[#This Row],[violation_code]],Table2[[#All],[violation_code]:[category]],3,FALSE)</f>
        <v>1</v>
      </c>
      <c r="E4449">
        <v>349570</v>
      </c>
      <c r="F4449" s="4">
        <v>0.36180555555555555</v>
      </c>
      <c r="G4449">
        <v>844</v>
      </c>
      <c r="H4449" t="s">
        <v>16</v>
      </c>
      <c r="I4449" t="str">
        <f>CONCATENATE(Table4[[#This Row],[house_number]]," ",Table4[[#This Row],[street_name]], ", New York, NY")</f>
        <v>844 Amsterdam Ave, New York, NY</v>
      </c>
    </row>
    <row r="4450" spans="1:9" x14ac:dyDescent="0.25">
      <c r="A4450">
        <v>7097851880</v>
      </c>
      <c r="B4450" s="5">
        <v>41608</v>
      </c>
      <c r="C4450">
        <v>21</v>
      </c>
      <c r="D4450">
        <f>VLOOKUP(Table4[[#This Row],[violation_code]],Table2[[#All],[violation_code]:[category]],3,FALSE)</f>
        <v>1</v>
      </c>
      <c r="E4450">
        <v>349570</v>
      </c>
      <c r="F4450" s="4">
        <v>0.34583333333333338</v>
      </c>
      <c r="G4450">
        <v>10</v>
      </c>
      <c r="H4450" t="s">
        <v>119</v>
      </c>
      <c r="I4450" t="str">
        <f>CONCATENATE(Table4[[#This Row],[house_number]]," ",Table4[[#This Row],[street_name]], ", New York, NY")</f>
        <v>10 W 135th St, New York, NY</v>
      </c>
    </row>
    <row r="4451" spans="1:9" x14ac:dyDescent="0.25">
      <c r="A4451">
        <v>7097851867</v>
      </c>
      <c r="B4451" s="5">
        <v>41608</v>
      </c>
      <c r="C4451">
        <v>21</v>
      </c>
      <c r="D4451">
        <f>VLOOKUP(Table4[[#This Row],[violation_code]],Table2[[#All],[violation_code]:[category]],3,FALSE)</f>
        <v>1</v>
      </c>
      <c r="E4451">
        <v>349570</v>
      </c>
      <c r="F4451" s="4">
        <v>0.34027777777777773</v>
      </c>
      <c r="G4451">
        <v>2330</v>
      </c>
      <c r="H4451" t="s">
        <v>90</v>
      </c>
      <c r="I4451" t="str">
        <f>CONCATENATE(Table4[[#This Row],[house_number]]," ",Table4[[#This Row],[street_name]], ", New York, NY")</f>
        <v>2330 Adam Clayton Powell, New York, NY</v>
      </c>
    </row>
    <row r="4452" spans="1:9" x14ac:dyDescent="0.25">
      <c r="A4452">
        <v>7097851843</v>
      </c>
      <c r="B4452" s="5">
        <v>41608</v>
      </c>
      <c r="C4452">
        <v>21</v>
      </c>
      <c r="D4452">
        <f>VLOOKUP(Table4[[#This Row],[violation_code]],Table2[[#All],[violation_code]:[category]],3,FALSE)</f>
        <v>1</v>
      </c>
      <c r="E4452">
        <v>349570</v>
      </c>
      <c r="F4452" s="4">
        <v>0.33819444444444446</v>
      </c>
      <c r="G4452">
        <v>2211</v>
      </c>
      <c r="H4452" t="s">
        <v>90</v>
      </c>
      <c r="I4452" t="str">
        <f>CONCATENATE(Table4[[#This Row],[house_number]]," ",Table4[[#This Row],[street_name]], ", New York, NY")</f>
        <v>2211 Adam Clayton Powell, New York, NY</v>
      </c>
    </row>
    <row r="4453" spans="1:9" x14ac:dyDescent="0.25">
      <c r="A4453">
        <v>7097851820</v>
      </c>
      <c r="B4453" s="5">
        <v>41608</v>
      </c>
      <c r="C4453">
        <v>21</v>
      </c>
      <c r="D4453">
        <f>VLOOKUP(Table4[[#This Row],[violation_code]],Table2[[#All],[violation_code]:[category]],3,FALSE)</f>
        <v>1</v>
      </c>
      <c r="E4453">
        <v>349570</v>
      </c>
      <c r="F4453" s="4">
        <v>0.32083333333333336</v>
      </c>
      <c r="G4453">
        <v>2080</v>
      </c>
      <c r="H4453" t="s">
        <v>17</v>
      </c>
      <c r="I4453" t="str">
        <f>CONCATENATE(Table4[[#This Row],[house_number]]," ",Table4[[#This Row],[street_name]], ", New York, NY")</f>
        <v>2080 Broadway, New York, NY</v>
      </c>
    </row>
    <row r="4454" spans="1:9" x14ac:dyDescent="0.25">
      <c r="A4454">
        <v>7097851818</v>
      </c>
      <c r="B4454" s="5">
        <v>41608</v>
      </c>
      <c r="C4454">
        <v>21</v>
      </c>
      <c r="D4454">
        <f>VLOOKUP(Table4[[#This Row],[violation_code]],Table2[[#All],[violation_code]:[category]],3,FALSE)</f>
        <v>1</v>
      </c>
      <c r="E4454">
        <v>349570</v>
      </c>
      <c r="F4454" s="4">
        <v>0.31666666666666665</v>
      </c>
      <c r="G4454">
        <v>2526</v>
      </c>
      <c r="H4454" t="s">
        <v>17</v>
      </c>
      <c r="I4454" t="str">
        <f>CONCATENATE(Table4[[#This Row],[house_number]]," ",Table4[[#This Row],[street_name]], ", New York, NY")</f>
        <v>2526 Broadway, New York, NY</v>
      </c>
    </row>
    <row r="4455" spans="1:9" x14ac:dyDescent="0.25">
      <c r="A4455">
        <v>7097851788</v>
      </c>
      <c r="B4455" s="5">
        <v>41608</v>
      </c>
      <c r="C4455">
        <v>21</v>
      </c>
      <c r="D4455">
        <f>VLOOKUP(Table4[[#This Row],[violation_code]],Table2[[#All],[violation_code]:[category]],3,FALSE)</f>
        <v>1</v>
      </c>
      <c r="E4455">
        <v>349570</v>
      </c>
      <c r="F4455" s="4">
        <v>0.3</v>
      </c>
      <c r="G4455">
        <v>826</v>
      </c>
      <c r="H4455" t="s">
        <v>14</v>
      </c>
      <c r="I4455" t="str">
        <f>CONCATENATE(Table4[[#This Row],[house_number]]," ",Table4[[#This Row],[street_name]], ", New York, NY")</f>
        <v>826 Columbus Ave, New York, NY</v>
      </c>
    </row>
    <row r="4456" spans="1:9" x14ac:dyDescent="0.25">
      <c r="A4456">
        <v>7097851776</v>
      </c>
      <c r="B4456" s="5">
        <v>41608</v>
      </c>
      <c r="C4456">
        <v>21</v>
      </c>
      <c r="D4456">
        <f>VLOOKUP(Table4[[#This Row],[violation_code]],Table2[[#All],[violation_code]:[category]],3,FALSE)</f>
        <v>1</v>
      </c>
      <c r="E4456">
        <v>349570</v>
      </c>
      <c r="F4456" s="4">
        <v>0.29930555555555555</v>
      </c>
      <c r="G4456">
        <v>845</v>
      </c>
      <c r="H4456" t="s">
        <v>14</v>
      </c>
      <c r="I4456" t="str">
        <f>CONCATENATE(Table4[[#This Row],[house_number]]," ",Table4[[#This Row],[street_name]], ", New York, NY")</f>
        <v>845 Columbus Ave, New York, NY</v>
      </c>
    </row>
    <row r="4457" spans="1:9" x14ac:dyDescent="0.25">
      <c r="A4457">
        <v>7097852161</v>
      </c>
      <c r="B4457" s="5">
        <v>41608</v>
      </c>
      <c r="C4457">
        <v>14</v>
      </c>
      <c r="D4457">
        <f>VLOOKUP(Table4[[#This Row],[violation_code]],Table2[[#All],[violation_code]:[category]],3,FALSE)</f>
        <v>2</v>
      </c>
      <c r="E4457">
        <v>349570</v>
      </c>
      <c r="F4457" s="4">
        <v>0.53402777777777777</v>
      </c>
      <c r="G4457">
        <v>1485</v>
      </c>
      <c r="H4457" t="s">
        <v>156</v>
      </c>
      <c r="I4457" t="str">
        <f>CONCATENATE(Table4[[#This Row],[house_number]]," ",Table4[[#This Row],[street_name]], ", New York, NY")</f>
        <v>1485 5th Ave, New York, NY</v>
      </c>
    </row>
    <row r="4458" spans="1:9" x14ac:dyDescent="0.25">
      <c r="A4458">
        <v>7097852124</v>
      </c>
      <c r="B4458" s="5">
        <v>41608</v>
      </c>
      <c r="C4458">
        <v>38</v>
      </c>
      <c r="D4458">
        <f>VLOOKUP(Table4[[#This Row],[violation_code]],Table2[[#All],[violation_code]:[category]],3,FALSE)</f>
        <v>5</v>
      </c>
      <c r="E4458">
        <v>349570</v>
      </c>
      <c r="F4458" s="4">
        <v>0.52152777777777781</v>
      </c>
      <c r="G4458">
        <v>40</v>
      </c>
      <c r="H4458" t="s">
        <v>119</v>
      </c>
      <c r="I4458" t="str">
        <f>CONCATENATE(Table4[[#This Row],[house_number]]," ",Table4[[#This Row],[street_name]], ", New York, NY")</f>
        <v>40 W 135th St, New York, NY</v>
      </c>
    </row>
    <row r="4459" spans="1:9" x14ac:dyDescent="0.25">
      <c r="A4459">
        <v>7097852112</v>
      </c>
      <c r="B4459" s="5">
        <v>41608</v>
      </c>
      <c r="C4459">
        <v>19</v>
      </c>
      <c r="D4459">
        <f>VLOOKUP(Table4[[#This Row],[violation_code]],Table2[[#All],[violation_code]:[category]],3,FALSE)</f>
        <v>2</v>
      </c>
      <c r="E4459">
        <v>349570</v>
      </c>
      <c r="F4459" s="4">
        <v>0.51666666666666672</v>
      </c>
      <c r="G4459" t="s">
        <v>282</v>
      </c>
      <c r="H4459" t="s">
        <v>120</v>
      </c>
      <c r="I4459" t="str">
        <f>CONCATENATE(Table4[[#This Row],[house_number]]," ",Table4[[#This Row],[street_name]], ", New York, NY")</f>
        <v>106-108 W 145th St, New York, NY</v>
      </c>
    </row>
    <row r="4460" spans="1:9" x14ac:dyDescent="0.25">
      <c r="A4460">
        <v>7097852094</v>
      </c>
      <c r="B4460" s="5">
        <v>41608</v>
      </c>
      <c r="C4460">
        <v>14</v>
      </c>
      <c r="D4460">
        <f>VLOOKUP(Table4[[#This Row],[violation_code]],Table2[[#All],[violation_code]:[category]],3,FALSE)</f>
        <v>2</v>
      </c>
      <c r="E4460">
        <v>349570</v>
      </c>
      <c r="F4460" s="4">
        <v>0.49722222222222223</v>
      </c>
      <c r="G4460">
        <v>420</v>
      </c>
      <c r="H4460" t="s">
        <v>219</v>
      </c>
      <c r="I4460" t="str">
        <f>CONCATENATE(Table4[[#This Row],[house_number]]," ",Table4[[#This Row],[street_name]], ", New York, NY")</f>
        <v>420 W 206th St, New York, NY</v>
      </c>
    </row>
    <row r="4461" spans="1:9" x14ac:dyDescent="0.25">
      <c r="A4461">
        <v>7097852082</v>
      </c>
      <c r="B4461" s="5">
        <v>41608</v>
      </c>
      <c r="C4461">
        <v>19</v>
      </c>
      <c r="D4461">
        <f>VLOOKUP(Table4[[#This Row],[violation_code]],Table2[[#All],[violation_code]:[category]],3,FALSE)</f>
        <v>2</v>
      </c>
      <c r="E4461">
        <v>349570</v>
      </c>
      <c r="F4461" s="4">
        <v>0.45277777777777778</v>
      </c>
      <c r="G4461">
        <v>5056</v>
      </c>
      <c r="H4461" t="s">
        <v>17</v>
      </c>
      <c r="I4461" t="str">
        <f>CONCATENATE(Table4[[#This Row],[house_number]]," ",Table4[[#This Row],[street_name]], ", New York, NY")</f>
        <v>5056 Broadway, New York, NY</v>
      </c>
    </row>
    <row r="4462" spans="1:9" x14ac:dyDescent="0.25">
      <c r="A4462">
        <v>7097852070</v>
      </c>
      <c r="B4462" s="5">
        <v>41608</v>
      </c>
      <c r="C4462">
        <v>71</v>
      </c>
      <c r="D4462">
        <f>VLOOKUP(Table4[[#This Row],[violation_code]],Table2[[#All],[violation_code]:[category]],3,FALSE)</f>
        <v>5</v>
      </c>
      <c r="E4462">
        <v>349570</v>
      </c>
      <c r="F4462" s="4">
        <v>0.44305555555555554</v>
      </c>
      <c r="G4462">
        <v>566</v>
      </c>
      <c r="H4462" t="s">
        <v>95</v>
      </c>
      <c r="I4462" t="str">
        <f>CONCATENATE(Table4[[#This Row],[house_number]]," ",Table4[[#This Row],[street_name]], ", New York, NY")</f>
        <v>566 207 St, New York, NY</v>
      </c>
    </row>
    <row r="4463" spans="1:9" x14ac:dyDescent="0.25">
      <c r="A4463">
        <v>7097852069</v>
      </c>
      <c r="B4463" s="5">
        <v>41608</v>
      </c>
      <c r="C4463">
        <v>46</v>
      </c>
      <c r="D4463">
        <f>VLOOKUP(Table4[[#This Row],[violation_code]],Table2[[#All],[violation_code]:[category]],3,FALSE)</f>
        <v>3</v>
      </c>
      <c r="E4463">
        <v>349570</v>
      </c>
      <c r="F4463" s="4">
        <v>0.4381944444444445</v>
      </c>
      <c r="G4463">
        <v>77</v>
      </c>
      <c r="H4463" t="s">
        <v>332</v>
      </c>
      <c r="I4463" t="str">
        <f>CONCATENATE(Table4[[#This Row],[house_number]]," ",Table4[[#This Row],[street_name]], ", New York, NY")</f>
        <v>77 Post Ave, New York, NY</v>
      </c>
    </row>
    <row r="4464" spans="1:9" x14ac:dyDescent="0.25">
      <c r="A4464">
        <v>7097852045</v>
      </c>
      <c r="B4464" s="5">
        <v>41608</v>
      </c>
      <c r="C4464">
        <v>38</v>
      </c>
      <c r="D4464">
        <f>VLOOKUP(Table4[[#This Row],[violation_code]],Table2[[#All],[violation_code]:[category]],3,FALSE)</f>
        <v>5</v>
      </c>
      <c r="E4464">
        <v>349570</v>
      </c>
      <c r="F4464" s="4">
        <v>0.3979166666666667</v>
      </c>
      <c r="G4464">
        <v>2484</v>
      </c>
      <c r="H4464" t="s">
        <v>90</v>
      </c>
      <c r="I4464" t="str">
        <f>CONCATENATE(Table4[[#This Row],[house_number]]," ",Table4[[#This Row],[street_name]], ", New York, NY")</f>
        <v>2484 Adam Clayton Powell, New York, NY</v>
      </c>
    </row>
    <row r="4465" spans="1:9" x14ac:dyDescent="0.25">
      <c r="A4465">
        <v>7097852033</v>
      </c>
      <c r="B4465" s="5">
        <v>41608</v>
      </c>
      <c r="C4465">
        <v>38</v>
      </c>
      <c r="D4465">
        <f>VLOOKUP(Table4[[#This Row],[violation_code]],Table2[[#All],[violation_code]:[category]],3,FALSE)</f>
        <v>5</v>
      </c>
      <c r="E4465">
        <v>349570</v>
      </c>
      <c r="F4465" s="4">
        <v>0.38541666666666669</v>
      </c>
      <c r="G4465">
        <v>454</v>
      </c>
      <c r="H4465" t="s">
        <v>62</v>
      </c>
      <c r="I4465" t="str">
        <f>CONCATENATE(Table4[[#This Row],[house_number]]," ",Table4[[#This Row],[street_name]], ", New York, NY")</f>
        <v>454 Lenox Ave, New York, NY</v>
      </c>
    </row>
    <row r="4466" spans="1:9" x14ac:dyDescent="0.25">
      <c r="A4466">
        <v>7097852021</v>
      </c>
      <c r="B4466" s="5">
        <v>41608</v>
      </c>
      <c r="C4466">
        <v>38</v>
      </c>
      <c r="D4466">
        <f>VLOOKUP(Table4[[#This Row],[violation_code]],Table2[[#All],[violation_code]:[category]],3,FALSE)</f>
        <v>5</v>
      </c>
      <c r="E4466">
        <v>349570</v>
      </c>
      <c r="F4466" s="4">
        <v>0.3833333333333333</v>
      </c>
      <c r="G4466">
        <v>469</v>
      </c>
      <c r="H4466" t="s">
        <v>62</v>
      </c>
      <c r="I4466" t="str">
        <f>CONCATENATE(Table4[[#This Row],[house_number]]," ",Table4[[#This Row],[street_name]], ", New York, NY")</f>
        <v>469 Lenox Ave, New York, NY</v>
      </c>
    </row>
    <row r="4467" spans="1:9" x14ac:dyDescent="0.25">
      <c r="A4467">
        <v>7097852010</v>
      </c>
      <c r="B4467" s="5">
        <v>41608</v>
      </c>
      <c r="C4467">
        <v>38</v>
      </c>
      <c r="D4467">
        <f>VLOOKUP(Table4[[#This Row],[violation_code]],Table2[[#All],[violation_code]:[category]],3,FALSE)</f>
        <v>5</v>
      </c>
      <c r="E4467">
        <v>349570</v>
      </c>
      <c r="F4467" s="4">
        <v>0.38125000000000003</v>
      </c>
      <c r="G4467">
        <v>525</v>
      </c>
      <c r="H4467" t="s">
        <v>62</v>
      </c>
      <c r="I4467" t="str">
        <f>CONCATENATE(Table4[[#This Row],[house_number]]," ",Table4[[#This Row],[street_name]], ", New York, NY")</f>
        <v>525 Lenox Ave, New York, NY</v>
      </c>
    </row>
    <row r="4468" spans="1:9" x14ac:dyDescent="0.25">
      <c r="A4468">
        <v>7097851995</v>
      </c>
      <c r="B4468" s="5">
        <v>41608</v>
      </c>
      <c r="C4468">
        <v>21</v>
      </c>
      <c r="D4468">
        <f>VLOOKUP(Table4[[#This Row],[violation_code]],Table2[[#All],[violation_code]:[category]],3,FALSE)</f>
        <v>1</v>
      </c>
      <c r="E4468">
        <v>349570</v>
      </c>
      <c r="F4468" s="4">
        <v>0.36736111111111108</v>
      </c>
      <c r="G4468">
        <v>987</v>
      </c>
      <c r="H4468" t="s">
        <v>16</v>
      </c>
      <c r="I4468" t="str">
        <f>CONCATENATE(Table4[[#This Row],[house_number]]," ",Table4[[#This Row],[street_name]], ", New York, NY")</f>
        <v>987 Amsterdam Ave, New York, NY</v>
      </c>
    </row>
    <row r="4469" spans="1:9" x14ac:dyDescent="0.25">
      <c r="A4469">
        <v>7097851983</v>
      </c>
      <c r="B4469" s="5">
        <v>41608</v>
      </c>
      <c r="C4469">
        <v>21</v>
      </c>
      <c r="D4469">
        <f>VLOOKUP(Table4[[#This Row],[violation_code]],Table2[[#All],[violation_code]:[category]],3,FALSE)</f>
        <v>1</v>
      </c>
      <c r="E4469">
        <v>349570</v>
      </c>
      <c r="F4469" s="4">
        <v>0.3666666666666667</v>
      </c>
      <c r="G4469">
        <v>983</v>
      </c>
      <c r="H4469" t="s">
        <v>16</v>
      </c>
      <c r="I4469" t="str">
        <f>CONCATENATE(Table4[[#This Row],[house_number]]," ",Table4[[#This Row],[street_name]], ", New York, NY")</f>
        <v>983 Amsterdam Ave, New York, NY</v>
      </c>
    </row>
    <row r="4470" spans="1:9" x14ac:dyDescent="0.25">
      <c r="A4470">
        <v>7097851960</v>
      </c>
      <c r="B4470" s="5">
        <v>41608</v>
      </c>
      <c r="C4470">
        <v>21</v>
      </c>
      <c r="D4470">
        <f>VLOOKUP(Table4[[#This Row],[violation_code]],Table2[[#All],[violation_code]:[category]],3,FALSE)</f>
        <v>1</v>
      </c>
      <c r="E4470">
        <v>349570</v>
      </c>
      <c r="F4470" s="4">
        <v>0.36388888888888887</v>
      </c>
      <c r="G4470" t="s">
        <v>183</v>
      </c>
      <c r="H4470" t="s">
        <v>16</v>
      </c>
      <c r="I4470" t="str">
        <f>CONCATENATE(Table4[[#This Row],[house_number]]," ",Table4[[#This Row],[street_name]], ", New York, NY")</f>
        <v>868-870 Amsterdam Ave, New York, NY</v>
      </c>
    </row>
    <row r="4471" spans="1:9" x14ac:dyDescent="0.25">
      <c r="A4471">
        <v>7097851958</v>
      </c>
      <c r="B4471" s="5">
        <v>41608</v>
      </c>
      <c r="C4471">
        <v>21</v>
      </c>
      <c r="D4471">
        <f>VLOOKUP(Table4[[#This Row],[violation_code]],Table2[[#All],[violation_code]:[category]],3,FALSE)</f>
        <v>1</v>
      </c>
      <c r="E4471">
        <v>349570</v>
      </c>
      <c r="F4471" s="4">
        <v>0.36249999999999999</v>
      </c>
      <c r="G4471">
        <v>854</v>
      </c>
      <c r="H4471" t="s">
        <v>16</v>
      </c>
      <c r="I4471" t="str">
        <f>CONCATENATE(Table4[[#This Row],[house_number]]," ",Table4[[#This Row],[street_name]], ", New York, NY")</f>
        <v>854 Amsterdam Ave, New York, NY</v>
      </c>
    </row>
    <row r="4472" spans="1:9" x14ac:dyDescent="0.25">
      <c r="A4472">
        <v>7097851922</v>
      </c>
      <c r="B4472" s="5">
        <v>41608</v>
      </c>
      <c r="C4472">
        <v>21</v>
      </c>
      <c r="D4472">
        <f>VLOOKUP(Table4[[#This Row],[violation_code]],Table2[[#All],[violation_code]:[category]],3,FALSE)</f>
        <v>1</v>
      </c>
      <c r="E4472">
        <v>349570</v>
      </c>
      <c r="F4472" s="4">
        <v>0.36041666666666666</v>
      </c>
      <c r="G4472">
        <v>801</v>
      </c>
      <c r="H4472" t="s">
        <v>16</v>
      </c>
      <c r="I4472" t="str">
        <f>CONCATENATE(Table4[[#This Row],[house_number]]," ",Table4[[#This Row],[street_name]], ", New York, NY")</f>
        <v>801 Amsterdam Ave, New York, NY</v>
      </c>
    </row>
    <row r="4473" spans="1:9" x14ac:dyDescent="0.25">
      <c r="A4473">
        <v>7097851910</v>
      </c>
      <c r="B4473" s="5">
        <v>41608</v>
      </c>
      <c r="C4473">
        <v>21</v>
      </c>
      <c r="D4473">
        <f>VLOOKUP(Table4[[#This Row],[violation_code]],Table2[[#All],[violation_code]:[category]],3,FALSE)</f>
        <v>1</v>
      </c>
      <c r="E4473">
        <v>349570</v>
      </c>
      <c r="F4473" s="4">
        <v>0.35902777777777778</v>
      </c>
      <c r="G4473">
        <v>801</v>
      </c>
      <c r="H4473" t="s">
        <v>16</v>
      </c>
      <c r="I4473" t="str">
        <f>CONCATENATE(Table4[[#This Row],[house_number]]," ",Table4[[#This Row],[street_name]], ", New York, NY")</f>
        <v>801 Amsterdam Ave, New York, NY</v>
      </c>
    </row>
    <row r="4474" spans="1:9" x14ac:dyDescent="0.25">
      <c r="A4474">
        <v>7097851909</v>
      </c>
      <c r="B4474" s="5">
        <v>41608</v>
      </c>
      <c r="C4474">
        <v>20</v>
      </c>
      <c r="D4474">
        <f>VLOOKUP(Table4[[#This Row],[violation_code]],Table2[[#All],[violation_code]:[category]],3,FALSE)</f>
        <v>2</v>
      </c>
      <c r="E4474">
        <v>349570</v>
      </c>
      <c r="F4474" s="4">
        <v>0.35416666666666669</v>
      </c>
      <c r="G4474">
        <v>2167</v>
      </c>
      <c r="H4474" t="s">
        <v>158</v>
      </c>
      <c r="I4474" t="str">
        <f>CONCATENATE(Table4[[#This Row],[house_number]]," ",Table4[[#This Row],[street_name]], ", New York, NY")</f>
        <v>2167 Frederick Douglass B, New York, NY</v>
      </c>
    </row>
    <row r="4475" spans="1:9" x14ac:dyDescent="0.25">
      <c r="A4475">
        <v>7097851892</v>
      </c>
      <c r="B4475" s="5">
        <v>41608</v>
      </c>
      <c r="C4475">
        <v>21</v>
      </c>
      <c r="D4475">
        <f>VLOOKUP(Table4[[#This Row],[violation_code]],Table2[[#All],[violation_code]:[category]],3,FALSE)</f>
        <v>1</v>
      </c>
      <c r="E4475">
        <v>349570</v>
      </c>
      <c r="F4475" s="4">
        <v>0.34861111111111115</v>
      </c>
      <c r="G4475">
        <v>2175</v>
      </c>
      <c r="H4475" t="s">
        <v>156</v>
      </c>
      <c r="I4475" t="str">
        <f>CONCATENATE(Table4[[#This Row],[house_number]]," ",Table4[[#This Row],[street_name]], ", New York, NY")</f>
        <v>2175 5th Ave, New York, NY</v>
      </c>
    </row>
    <row r="4476" spans="1:9" x14ac:dyDescent="0.25">
      <c r="A4476">
        <v>7097851879</v>
      </c>
      <c r="B4476" s="5">
        <v>41608</v>
      </c>
      <c r="C4476">
        <v>21</v>
      </c>
      <c r="D4476">
        <f>VLOOKUP(Table4[[#This Row],[violation_code]],Table2[[#All],[violation_code]:[category]],3,FALSE)</f>
        <v>1</v>
      </c>
      <c r="E4476">
        <v>349570</v>
      </c>
      <c r="F4476" s="4">
        <v>0.34166666666666662</v>
      </c>
      <c r="G4476">
        <v>2363</v>
      </c>
      <c r="H4476" t="s">
        <v>90</v>
      </c>
      <c r="I4476" t="str">
        <f>CONCATENATE(Table4[[#This Row],[house_number]]," ",Table4[[#This Row],[street_name]], ", New York, NY")</f>
        <v>2363 Adam Clayton Powell, New York, NY</v>
      </c>
    </row>
    <row r="4477" spans="1:9" x14ac:dyDescent="0.25">
      <c r="A4477">
        <v>7097851855</v>
      </c>
      <c r="B4477" s="5">
        <v>41608</v>
      </c>
      <c r="C4477">
        <v>21</v>
      </c>
      <c r="D4477">
        <f>VLOOKUP(Table4[[#This Row],[violation_code]],Table2[[#All],[violation_code]:[category]],3,FALSE)</f>
        <v>1</v>
      </c>
      <c r="E4477">
        <v>349570</v>
      </c>
      <c r="F4477" s="4">
        <v>0.33958333333333335</v>
      </c>
      <c r="G4477">
        <v>2339</v>
      </c>
      <c r="H4477" t="s">
        <v>90</v>
      </c>
      <c r="I4477" t="str">
        <f>CONCATENATE(Table4[[#This Row],[house_number]]," ",Table4[[#This Row],[street_name]], ", New York, NY")</f>
        <v>2339 Adam Clayton Powell, New York, NY</v>
      </c>
    </row>
    <row r="4478" spans="1:9" x14ac:dyDescent="0.25">
      <c r="A4478">
        <v>7097851831</v>
      </c>
      <c r="B4478" s="5">
        <v>41608</v>
      </c>
      <c r="C4478">
        <v>21</v>
      </c>
      <c r="D4478">
        <f>VLOOKUP(Table4[[#This Row],[violation_code]],Table2[[#All],[violation_code]:[category]],3,FALSE)</f>
        <v>1</v>
      </c>
      <c r="E4478">
        <v>349570</v>
      </c>
      <c r="F4478" s="4">
        <v>0.33749999999999997</v>
      </c>
      <c r="G4478">
        <v>2285</v>
      </c>
      <c r="H4478" t="s">
        <v>90</v>
      </c>
      <c r="I4478" t="str">
        <f>CONCATENATE(Table4[[#This Row],[house_number]]," ",Table4[[#This Row],[street_name]], ", New York, NY")</f>
        <v>2285 Adam Clayton Powell, New York, NY</v>
      </c>
    </row>
    <row r="4479" spans="1:9" x14ac:dyDescent="0.25">
      <c r="A4479">
        <v>7097851790</v>
      </c>
      <c r="B4479" s="5">
        <v>41608</v>
      </c>
      <c r="C4479">
        <v>21</v>
      </c>
      <c r="D4479">
        <f>VLOOKUP(Table4[[#This Row],[violation_code]],Table2[[#All],[violation_code]:[category]],3,FALSE)</f>
        <v>1</v>
      </c>
      <c r="E4479">
        <v>349570</v>
      </c>
      <c r="F4479" s="4">
        <v>0.30069444444444443</v>
      </c>
      <c r="G4479">
        <v>826</v>
      </c>
      <c r="H4479" t="s">
        <v>14</v>
      </c>
      <c r="I4479" t="str">
        <f>CONCATENATE(Table4[[#This Row],[house_number]]," ",Table4[[#This Row],[street_name]], ", New York, NY")</f>
        <v>826 Columbus Ave, New York, NY</v>
      </c>
    </row>
    <row r="4480" spans="1:9" x14ac:dyDescent="0.25">
      <c r="A4480">
        <v>7097851764</v>
      </c>
      <c r="B4480" s="5">
        <v>41608</v>
      </c>
      <c r="C4480">
        <v>21</v>
      </c>
      <c r="D4480">
        <f>VLOOKUP(Table4[[#This Row],[violation_code]],Table2[[#All],[violation_code]:[category]],3,FALSE)</f>
        <v>1</v>
      </c>
      <c r="E4480">
        <v>349570</v>
      </c>
      <c r="F4480" s="4">
        <v>0.29791666666666666</v>
      </c>
      <c r="G4480">
        <v>845</v>
      </c>
      <c r="H4480" t="s">
        <v>14</v>
      </c>
      <c r="I4480" t="str">
        <f>CONCATENATE(Table4[[#This Row],[house_number]]," ",Table4[[#This Row],[street_name]], ", New York, NY")</f>
        <v>845 Columbus Ave, New York, NY</v>
      </c>
    </row>
    <row r="4481" spans="1:9" x14ac:dyDescent="0.25">
      <c r="A4481">
        <v>7097851752</v>
      </c>
      <c r="B4481" s="5">
        <v>41608</v>
      </c>
      <c r="C4481">
        <v>19</v>
      </c>
      <c r="D4481">
        <f>VLOOKUP(Table4[[#This Row],[violation_code]],Table2[[#All],[violation_code]:[category]],3,FALSE)</f>
        <v>2</v>
      </c>
      <c r="E4481">
        <v>349570</v>
      </c>
      <c r="F4481" s="4">
        <v>0.29583333333333334</v>
      </c>
      <c r="G4481">
        <v>902</v>
      </c>
      <c r="H4481" t="s">
        <v>14</v>
      </c>
      <c r="I4481" t="str">
        <f>CONCATENATE(Table4[[#This Row],[house_number]]," ",Table4[[#This Row],[street_name]], ", New York, NY")</f>
        <v>902 Columbus Ave, New York, NY</v>
      </c>
    </row>
    <row r="4482" spans="1:9" x14ac:dyDescent="0.25">
      <c r="A4482">
        <v>7097851740</v>
      </c>
      <c r="B4482" s="5">
        <v>41608</v>
      </c>
      <c r="C4482">
        <v>19</v>
      </c>
      <c r="D4482">
        <f>VLOOKUP(Table4[[#This Row],[violation_code]],Table2[[#All],[violation_code]:[category]],3,FALSE)</f>
        <v>2</v>
      </c>
      <c r="E4482">
        <v>349570</v>
      </c>
      <c r="F4482" s="4">
        <v>0.27986111111111112</v>
      </c>
      <c r="G4482">
        <v>204</v>
      </c>
      <c r="H4482" t="s">
        <v>160</v>
      </c>
      <c r="I4482" t="str">
        <f>CONCATENATE(Table4[[#This Row],[house_number]]," ",Table4[[#This Row],[street_name]], ", New York, NY")</f>
        <v>204 Manhattan Ave, New York, NY</v>
      </c>
    </row>
    <row r="4483" spans="1:9" x14ac:dyDescent="0.25">
      <c r="A4483">
        <v>7097851739</v>
      </c>
      <c r="B4483" s="5">
        <v>41608</v>
      </c>
      <c r="C4483">
        <v>21</v>
      </c>
      <c r="D4483">
        <f>VLOOKUP(Table4[[#This Row],[violation_code]],Table2[[#All],[violation_code]:[category]],3,FALSE)</f>
        <v>1</v>
      </c>
      <c r="E4483">
        <v>349570</v>
      </c>
      <c r="F4483" s="4">
        <v>0.27569444444444446</v>
      </c>
      <c r="G4483">
        <v>865</v>
      </c>
      <c r="H4483" t="s">
        <v>14</v>
      </c>
      <c r="I4483" t="str">
        <f>CONCATENATE(Table4[[#This Row],[house_number]]," ",Table4[[#This Row],[street_name]], ", New York, NY")</f>
        <v>865 Columbus Ave, New York, NY</v>
      </c>
    </row>
    <row r="4484" spans="1:9" x14ac:dyDescent="0.25">
      <c r="A4484">
        <v>7097852173</v>
      </c>
      <c r="B4484" s="5">
        <v>41610</v>
      </c>
      <c r="C4484">
        <v>40</v>
      </c>
      <c r="D4484">
        <f>VLOOKUP(Table4[[#This Row],[violation_code]],Table2[[#All],[violation_code]:[category]],3,FALSE)</f>
        <v>2</v>
      </c>
      <c r="E4484">
        <v>349570</v>
      </c>
      <c r="F4484" s="4">
        <v>0.23472222222222219</v>
      </c>
      <c r="G4484">
        <v>201</v>
      </c>
      <c r="H4484" t="s">
        <v>15</v>
      </c>
      <c r="I4484" t="str">
        <f>CONCATENATE(Table4[[#This Row],[house_number]]," ",Table4[[#This Row],[street_name]], ", New York, NY")</f>
        <v>201 W 111th St, New York, NY</v>
      </c>
    </row>
    <row r="4485" spans="1:9" x14ac:dyDescent="0.25">
      <c r="A4485">
        <v>7097852203</v>
      </c>
      <c r="B4485" s="5">
        <v>41612</v>
      </c>
      <c r="C4485">
        <v>21</v>
      </c>
      <c r="D4485">
        <f>VLOOKUP(Table4[[#This Row],[violation_code]],Table2[[#All],[violation_code]:[category]],3,FALSE)</f>
        <v>1</v>
      </c>
      <c r="E4485">
        <v>349570</v>
      </c>
      <c r="F4485" s="4">
        <v>0.48680555555555555</v>
      </c>
      <c r="G4485">
        <v>807</v>
      </c>
      <c r="H4485" t="s">
        <v>103</v>
      </c>
      <c r="I4485" t="str">
        <f>CONCATENATE(Table4[[#This Row],[house_number]]," ",Table4[[#This Row],[street_name]], ", New York, NY")</f>
        <v>807 Riverside Dr, New York, NY</v>
      </c>
    </row>
    <row r="4486" spans="1:9" x14ac:dyDescent="0.25">
      <c r="A4486">
        <v>7097852185</v>
      </c>
      <c r="B4486" s="5">
        <v>41612</v>
      </c>
      <c r="C4486">
        <v>71</v>
      </c>
      <c r="D4486">
        <f>VLOOKUP(Table4[[#This Row],[violation_code]],Table2[[#All],[violation_code]:[category]],3,FALSE)</f>
        <v>5</v>
      </c>
      <c r="E4486">
        <v>349570</v>
      </c>
      <c r="F4486" s="4">
        <v>0.44166666666666665</v>
      </c>
      <c r="G4486">
        <v>58</v>
      </c>
      <c r="H4486" t="s">
        <v>88</v>
      </c>
      <c r="I4486" t="str">
        <f>CONCATENATE(Table4[[#This Row],[house_number]]," ",Table4[[#This Row],[street_name]], ", New York, NY")</f>
        <v>58 E 117th St, New York, NY</v>
      </c>
    </row>
    <row r="4487" spans="1:9" x14ac:dyDescent="0.25">
      <c r="A4487">
        <v>7097852562</v>
      </c>
      <c r="B4487" s="5">
        <v>41613</v>
      </c>
      <c r="C4487">
        <v>21</v>
      </c>
      <c r="D4487">
        <f>VLOOKUP(Table4[[#This Row],[violation_code]],Table2[[#All],[violation_code]:[category]],3,FALSE)</f>
        <v>1</v>
      </c>
      <c r="E4487">
        <v>349570</v>
      </c>
      <c r="F4487" s="4">
        <v>0.47222222222222227</v>
      </c>
      <c r="G4487">
        <v>529</v>
      </c>
      <c r="H4487" t="s">
        <v>162</v>
      </c>
      <c r="I4487" t="str">
        <f>CONCATENATE(Table4[[#This Row],[house_number]]," ",Table4[[#This Row],[street_name]], ", New York, NY")</f>
        <v>529 W 123rd St, New York, NY</v>
      </c>
    </row>
    <row r="4488" spans="1:9" x14ac:dyDescent="0.25">
      <c r="A4488">
        <v>7097852537</v>
      </c>
      <c r="B4488" s="5">
        <v>41613</v>
      </c>
      <c r="C4488">
        <v>21</v>
      </c>
      <c r="D4488">
        <f>VLOOKUP(Table4[[#This Row],[violation_code]],Table2[[#All],[violation_code]:[category]],3,FALSE)</f>
        <v>1</v>
      </c>
      <c r="E4488">
        <v>349570</v>
      </c>
      <c r="F4488" s="4">
        <v>0.46736111111111112</v>
      </c>
      <c r="G4488">
        <v>55</v>
      </c>
      <c r="H4488" t="s">
        <v>98</v>
      </c>
      <c r="I4488" t="str">
        <f>CONCATENATE(Table4[[#This Row],[house_number]]," ",Table4[[#This Row],[street_name]], ", New York, NY")</f>
        <v>55 La Salle St, New York, NY</v>
      </c>
    </row>
    <row r="4489" spans="1:9" x14ac:dyDescent="0.25">
      <c r="A4489">
        <v>7097852483</v>
      </c>
      <c r="B4489" s="5">
        <v>41613</v>
      </c>
      <c r="C4489">
        <v>21</v>
      </c>
      <c r="D4489">
        <f>VLOOKUP(Table4[[#This Row],[violation_code]],Table2[[#All],[violation_code]:[category]],3,FALSE)</f>
        <v>1</v>
      </c>
      <c r="E4489">
        <v>349570</v>
      </c>
      <c r="F4489" s="4">
        <v>0.46249999999999997</v>
      </c>
      <c r="G4489">
        <v>181</v>
      </c>
      <c r="H4489" t="s">
        <v>52</v>
      </c>
      <c r="I4489" t="str">
        <f>CONCATENATE(Table4[[#This Row],[house_number]]," ",Table4[[#This Row],[street_name]], ", New York, NY")</f>
        <v>181 Claremont Ave, New York, NY</v>
      </c>
    </row>
    <row r="4490" spans="1:9" x14ac:dyDescent="0.25">
      <c r="A4490">
        <v>7097852471</v>
      </c>
      <c r="B4490" s="5">
        <v>41613</v>
      </c>
      <c r="C4490">
        <v>21</v>
      </c>
      <c r="D4490">
        <f>VLOOKUP(Table4[[#This Row],[violation_code]],Table2[[#All],[violation_code]:[category]],3,FALSE)</f>
        <v>1</v>
      </c>
      <c r="E4490">
        <v>349570</v>
      </c>
      <c r="F4490" s="4">
        <v>0.46249999999999997</v>
      </c>
      <c r="G4490">
        <v>185</v>
      </c>
      <c r="H4490" t="s">
        <v>52</v>
      </c>
      <c r="I4490" t="str">
        <f>CONCATENATE(Table4[[#This Row],[house_number]]," ",Table4[[#This Row],[street_name]], ", New York, NY")</f>
        <v>185 Claremont Ave, New York, NY</v>
      </c>
    </row>
    <row r="4491" spans="1:9" x14ac:dyDescent="0.25">
      <c r="A4491">
        <v>7097852458</v>
      </c>
      <c r="B4491" s="5">
        <v>41613</v>
      </c>
      <c r="C4491">
        <v>21</v>
      </c>
      <c r="D4491">
        <f>VLOOKUP(Table4[[#This Row],[violation_code]],Table2[[#All],[violation_code]:[category]],3,FALSE)</f>
        <v>1</v>
      </c>
      <c r="E4491">
        <v>349570</v>
      </c>
      <c r="F4491" s="4">
        <v>0.40208333333333335</v>
      </c>
      <c r="G4491">
        <v>23</v>
      </c>
      <c r="H4491" t="s">
        <v>97</v>
      </c>
      <c r="I4491" t="str">
        <f>CONCATENATE(Table4[[#This Row],[house_number]]," ",Table4[[#This Row],[street_name]], ", New York, NY")</f>
        <v>23 W 127th St, New York, NY</v>
      </c>
    </row>
    <row r="4492" spans="1:9" x14ac:dyDescent="0.25">
      <c r="A4492">
        <v>7097852434</v>
      </c>
      <c r="B4492" s="5">
        <v>41613</v>
      </c>
      <c r="C4492">
        <v>21</v>
      </c>
      <c r="D4492">
        <f>VLOOKUP(Table4[[#This Row],[violation_code]],Table2[[#All],[violation_code]:[category]],3,FALSE)</f>
        <v>1</v>
      </c>
      <c r="E4492">
        <v>349570</v>
      </c>
      <c r="F4492" s="4">
        <v>0.3888888888888889</v>
      </c>
      <c r="G4492">
        <v>403</v>
      </c>
      <c r="H4492" t="s">
        <v>97</v>
      </c>
      <c r="I4492" t="str">
        <f>CONCATENATE(Table4[[#This Row],[house_number]]," ",Table4[[#This Row],[street_name]], ", New York, NY")</f>
        <v>403 W 127th St, New York, NY</v>
      </c>
    </row>
    <row r="4493" spans="1:9" x14ac:dyDescent="0.25">
      <c r="A4493">
        <v>7097852410</v>
      </c>
      <c r="B4493" s="5">
        <v>41613</v>
      </c>
      <c r="C4493">
        <v>21</v>
      </c>
      <c r="D4493">
        <f>VLOOKUP(Table4[[#This Row],[violation_code]],Table2[[#All],[violation_code]:[category]],3,FALSE)</f>
        <v>1</v>
      </c>
      <c r="E4493">
        <v>349570</v>
      </c>
      <c r="F4493" s="4">
        <v>0.38611111111111113</v>
      </c>
      <c r="G4493">
        <v>10</v>
      </c>
      <c r="H4493" t="s">
        <v>78</v>
      </c>
      <c r="I4493" t="str">
        <f>CONCATENATE(Table4[[#This Row],[house_number]]," ",Table4[[#This Row],[street_name]], ", New York, NY")</f>
        <v>10 St Nicholas Ter, New York, NY</v>
      </c>
    </row>
    <row r="4494" spans="1:9" x14ac:dyDescent="0.25">
      <c r="A4494">
        <v>7097852409</v>
      </c>
      <c r="B4494" s="5">
        <v>41613</v>
      </c>
      <c r="C4494">
        <v>21</v>
      </c>
      <c r="D4494">
        <f>VLOOKUP(Table4[[#This Row],[violation_code]],Table2[[#All],[violation_code]:[category]],3,FALSE)</f>
        <v>1</v>
      </c>
      <c r="E4494">
        <v>349570</v>
      </c>
      <c r="F4494" s="4">
        <v>0.3840277777777778</v>
      </c>
      <c r="G4494">
        <v>419</v>
      </c>
      <c r="H4494" t="s">
        <v>51</v>
      </c>
      <c r="I4494" t="str">
        <f>CONCATENATE(Table4[[#This Row],[house_number]]," ",Table4[[#This Row],[street_name]], ", New York, NY")</f>
        <v>419 W 129th St, New York, NY</v>
      </c>
    </row>
    <row r="4495" spans="1:9" x14ac:dyDescent="0.25">
      <c r="A4495">
        <v>7097852355</v>
      </c>
      <c r="B4495" s="5">
        <v>41613</v>
      </c>
      <c r="C4495">
        <v>46</v>
      </c>
      <c r="D4495">
        <f>VLOOKUP(Table4[[#This Row],[violation_code]],Table2[[#All],[violation_code]:[category]],3,FALSE)</f>
        <v>3</v>
      </c>
      <c r="E4495">
        <v>349570</v>
      </c>
      <c r="F4495" s="4">
        <v>0.35138888888888892</v>
      </c>
      <c r="G4495">
        <v>590</v>
      </c>
      <c r="H4495" t="s">
        <v>190</v>
      </c>
      <c r="I4495" t="str">
        <f>CONCATENATE(Table4[[#This Row],[house_number]]," ",Table4[[#This Row],[street_name]], ", New York, NY")</f>
        <v>590 W 152nd St, New York, NY</v>
      </c>
    </row>
    <row r="4496" spans="1:9" x14ac:dyDescent="0.25">
      <c r="A4496">
        <v>7097852320</v>
      </c>
      <c r="B4496" s="5">
        <v>41613</v>
      </c>
      <c r="C4496">
        <v>71</v>
      </c>
      <c r="D4496">
        <f>VLOOKUP(Table4[[#This Row],[violation_code]],Table2[[#All],[violation_code]:[category]],3,FALSE)</f>
        <v>5</v>
      </c>
      <c r="E4496">
        <v>349570</v>
      </c>
      <c r="F4496" s="4">
        <v>0.32500000000000001</v>
      </c>
      <c r="G4496">
        <v>2602</v>
      </c>
      <c r="H4496" t="s">
        <v>17</v>
      </c>
      <c r="I4496" t="str">
        <f>CONCATENATE(Table4[[#This Row],[house_number]]," ",Table4[[#This Row],[street_name]], ", New York, NY")</f>
        <v>2602 Broadway, New York, NY</v>
      </c>
    </row>
    <row r="4497" spans="1:9" x14ac:dyDescent="0.25">
      <c r="A4497">
        <v>7097852318</v>
      </c>
      <c r="B4497" s="5">
        <v>41613</v>
      </c>
      <c r="C4497">
        <v>21</v>
      </c>
      <c r="D4497">
        <f>VLOOKUP(Table4[[#This Row],[violation_code]],Table2[[#All],[violation_code]:[category]],3,FALSE)</f>
        <v>1</v>
      </c>
      <c r="E4497">
        <v>349570</v>
      </c>
      <c r="F4497" s="4">
        <v>0.32430555555555557</v>
      </c>
      <c r="G4497">
        <v>2602</v>
      </c>
      <c r="H4497" t="s">
        <v>17</v>
      </c>
      <c r="I4497" t="str">
        <f>CONCATENATE(Table4[[#This Row],[house_number]]," ",Table4[[#This Row],[street_name]], ", New York, NY")</f>
        <v>2602 Broadway, New York, NY</v>
      </c>
    </row>
    <row r="4498" spans="1:9" x14ac:dyDescent="0.25">
      <c r="A4498">
        <v>7097852288</v>
      </c>
      <c r="B4498" s="5">
        <v>41613</v>
      </c>
      <c r="C4498">
        <v>21</v>
      </c>
      <c r="D4498">
        <f>VLOOKUP(Table4[[#This Row],[violation_code]],Table2[[#All],[violation_code]:[category]],3,FALSE)</f>
        <v>1</v>
      </c>
      <c r="E4498">
        <v>349570</v>
      </c>
      <c r="F4498" s="4">
        <v>0.31736111111111115</v>
      </c>
      <c r="G4498">
        <v>2348</v>
      </c>
      <c r="H4498" t="s">
        <v>17</v>
      </c>
      <c r="I4498" t="str">
        <f>CONCATENATE(Table4[[#This Row],[house_number]]," ",Table4[[#This Row],[street_name]], ", New York, NY")</f>
        <v>2348 Broadway, New York, NY</v>
      </c>
    </row>
    <row r="4499" spans="1:9" x14ac:dyDescent="0.25">
      <c r="A4499">
        <v>7097852264</v>
      </c>
      <c r="B4499" s="5">
        <v>41613</v>
      </c>
      <c r="C4499">
        <v>40</v>
      </c>
      <c r="D4499">
        <f>VLOOKUP(Table4[[#This Row],[violation_code]],Table2[[#All],[violation_code]:[category]],3,FALSE)</f>
        <v>2</v>
      </c>
      <c r="E4499">
        <v>349570</v>
      </c>
      <c r="F4499" s="4">
        <v>0.27361111111111108</v>
      </c>
      <c r="G4499">
        <v>532</v>
      </c>
      <c r="H4499" t="s">
        <v>15</v>
      </c>
      <c r="I4499" t="str">
        <f>CONCATENATE(Table4[[#This Row],[house_number]]," ",Table4[[#This Row],[street_name]], ", New York, NY")</f>
        <v>532 W 111th St, New York, NY</v>
      </c>
    </row>
    <row r="4500" spans="1:9" x14ac:dyDescent="0.25">
      <c r="A4500">
        <v>7097852252</v>
      </c>
      <c r="B4500" s="5">
        <v>41613</v>
      </c>
      <c r="C4500">
        <v>71</v>
      </c>
      <c r="D4500">
        <f>VLOOKUP(Table4[[#This Row],[violation_code]],Table2[[#All],[violation_code]:[category]],3,FALSE)</f>
        <v>5</v>
      </c>
      <c r="E4500">
        <v>349570</v>
      </c>
      <c r="F4500" s="4">
        <v>0.2722222222222222</v>
      </c>
      <c r="G4500">
        <v>545</v>
      </c>
      <c r="H4500" t="s">
        <v>15</v>
      </c>
      <c r="I4500" t="str">
        <f>CONCATENATE(Table4[[#This Row],[house_number]]," ",Table4[[#This Row],[street_name]], ", New York, NY")</f>
        <v>545 W 111th St, New York, NY</v>
      </c>
    </row>
    <row r="4501" spans="1:9" x14ac:dyDescent="0.25">
      <c r="A4501">
        <v>7097852240</v>
      </c>
      <c r="B4501" s="5">
        <v>41613</v>
      </c>
      <c r="C4501">
        <v>70</v>
      </c>
      <c r="D4501">
        <f>VLOOKUP(Table4[[#This Row],[violation_code]],Table2[[#All],[violation_code]:[category]],3,FALSE)</f>
        <v>5</v>
      </c>
      <c r="E4501">
        <v>349570</v>
      </c>
      <c r="F4501" s="4">
        <v>0.27083333333333331</v>
      </c>
      <c r="G4501">
        <v>545</v>
      </c>
      <c r="H4501" t="s">
        <v>15</v>
      </c>
      <c r="I4501" t="str">
        <f>CONCATENATE(Table4[[#This Row],[house_number]]," ",Table4[[#This Row],[street_name]], ", New York, NY")</f>
        <v>545 W 111th St, New York, NY</v>
      </c>
    </row>
    <row r="4502" spans="1:9" x14ac:dyDescent="0.25">
      <c r="A4502">
        <v>7097852239</v>
      </c>
      <c r="B4502" s="5">
        <v>41613</v>
      </c>
      <c r="C4502">
        <v>19</v>
      </c>
      <c r="D4502">
        <f>VLOOKUP(Table4[[#This Row],[violation_code]],Table2[[#All],[violation_code]:[category]],3,FALSE)</f>
        <v>2</v>
      </c>
      <c r="E4502">
        <v>349570</v>
      </c>
      <c r="F4502" s="4">
        <v>0.25972222222222224</v>
      </c>
      <c r="G4502">
        <v>2802</v>
      </c>
      <c r="H4502" t="s">
        <v>17</v>
      </c>
      <c r="I4502" t="str">
        <f>CONCATENATE(Table4[[#This Row],[house_number]]," ",Table4[[#This Row],[street_name]], ", New York, NY")</f>
        <v>2802 Broadway, New York, NY</v>
      </c>
    </row>
    <row r="4503" spans="1:9" x14ac:dyDescent="0.25">
      <c r="A4503">
        <v>7097852227</v>
      </c>
      <c r="B4503" s="5">
        <v>41613</v>
      </c>
      <c r="C4503">
        <v>19</v>
      </c>
      <c r="D4503">
        <f>VLOOKUP(Table4[[#This Row],[violation_code]],Table2[[#All],[violation_code]:[category]],3,FALSE)</f>
        <v>2</v>
      </c>
      <c r="E4503">
        <v>349570</v>
      </c>
      <c r="F4503" s="4">
        <v>0.2388888888888889</v>
      </c>
      <c r="G4503" t="s">
        <v>333</v>
      </c>
      <c r="H4503" t="s">
        <v>102</v>
      </c>
      <c r="I4503" t="str">
        <f>CONCATENATE(Table4[[#This Row],[house_number]]," ",Table4[[#This Row],[street_name]], ", New York, NY")</f>
        <v>255-257 W 116th St, New York, NY</v>
      </c>
    </row>
    <row r="4504" spans="1:9" x14ac:dyDescent="0.25">
      <c r="A4504">
        <v>7097852513</v>
      </c>
      <c r="B4504" s="5">
        <v>41613</v>
      </c>
      <c r="C4504">
        <v>21</v>
      </c>
      <c r="D4504">
        <f>VLOOKUP(Table4[[#This Row],[violation_code]],Table2[[#All],[violation_code]:[category]],3,FALSE)</f>
        <v>1</v>
      </c>
      <c r="E4504">
        <v>349570</v>
      </c>
      <c r="F4504" s="4">
        <v>0.46527777777777773</v>
      </c>
      <c r="G4504">
        <v>100</v>
      </c>
      <c r="H4504" t="s">
        <v>98</v>
      </c>
      <c r="I4504" t="str">
        <f>CONCATENATE(Table4[[#This Row],[house_number]]," ",Table4[[#This Row],[street_name]], ", New York, NY")</f>
        <v>100 La Salle St, New York, NY</v>
      </c>
    </row>
    <row r="4505" spans="1:9" x14ac:dyDescent="0.25">
      <c r="A4505">
        <v>7097852501</v>
      </c>
      <c r="B4505" s="5">
        <v>41613</v>
      </c>
      <c r="C4505">
        <v>21</v>
      </c>
      <c r="D4505">
        <f>VLOOKUP(Table4[[#This Row],[violation_code]],Table2[[#All],[violation_code]:[category]],3,FALSE)</f>
        <v>1</v>
      </c>
      <c r="E4505">
        <v>349570</v>
      </c>
      <c r="F4505" s="4">
        <v>0.46458333333333335</v>
      </c>
      <c r="G4505">
        <v>100</v>
      </c>
      <c r="H4505" t="s">
        <v>98</v>
      </c>
      <c r="I4505" t="str">
        <f>CONCATENATE(Table4[[#This Row],[house_number]]," ",Table4[[#This Row],[street_name]], ", New York, NY")</f>
        <v>100 La Salle St, New York, NY</v>
      </c>
    </row>
    <row r="4506" spans="1:9" x14ac:dyDescent="0.25">
      <c r="A4506">
        <v>7097852495</v>
      </c>
      <c r="B4506" s="5">
        <v>41613</v>
      </c>
      <c r="C4506">
        <v>21</v>
      </c>
      <c r="D4506">
        <f>VLOOKUP(Table4[[#This Row],[violation_code]],Table2[[#All],[violation_code]:[category]],3,FALSE)</f>
        <v>1</v>
      </c>
      <c r="E4506">
        <v>349570</v>
      </c>
      <c r="F4506" s="4">
        <v>0.46388888888888885</v>
      </c>
      <c r="G4506">
        <v>125</v>
      </c>
      <c r="H4506" t="s">
        <v>98</v>
      </c>
      <c r="I4506" t="str">
        <f>CONCATENATE(Table4[[#This Row],[house_number]]," ",Table4[[#This Row],[street_name]], ", New York, NY")</f>
        <v>125 La Salle St, New York, NY</v>
      </c>
    </row>
    <row r="4507" spans="1:9" x14ac:dyDescent="0.25">
      <c r="A4507">
        <v>7097852460</v>
      </c>
      <c r="B4507" s="5">
        <v>41613</v>
      </c>
      <c r="C4507">
        <v>21</v>
      </c>
      <c r="D4507">
        <f>VLOOKUP(Table4[[#This Row],[violation_code]],Table2[[#All],[violation_code]:[category]],3,FALSE)</f>
        <v>1</v>
      </c>
      <c r="E4507">
        <v>349570</v>
      </c>
      <c r="F4507" s="4">
        <v>0.40208333333333335</v>
      </c>
      <c r="G4507">
        <v>25</v>
      </c>
      <c r="H4507" t="s">
        <v>97</v>
      </c>
      <c r="I4507" t="str">
        <f>CONCATENATE(Table4[[#This Row],[house_number]]," ",Table4[[#This Row],[street_name]], ", New York, NY")</f>
        <v>25 W 127th St, New York, NY</v>
      </c>
    </row>
    <row r="4508" spans="1:9" x14ac:dyDescent="0.25">
      <c r="A4508">
        <v>7097852446</v>
      </c>
      <c r="B4508" s="5">
        <v>41613</v>
      </c>
      <c r="C4508">
        <v>21</v>
      </c>
      <c r="D4508">
        <f>VLOOKUP(Table4[[#This Row],[violation_code]],Table2[[#All],[violation_code]:[category]],3,FALSE)</f>
        <v>1</v>
      </c>
      <c r="E4508">
        <v>349570</v>
      </c>
      <c r="F4508" s="4">
        <v>0.39999999999999997</v>
      </c>
      <c r="G4508">
        <v>19</v>
      </c>
      <c r="H4508" t="s">
        <v>79</v>
      </c>
      <c r="I4508" t="str">
        <f>CONCATENATE(Table4[[#This Row],[house_number]]," ",Table4[[#This Row],[street_name]], ", New York, NY")</f>
        <v>19 W 128th St, New York, NY</v>
      </c>
    </row>
    <row r="4509" spans="1:9" x14ac:dyDescent="0.25">
      <c r="A4509">
        <v>7097852422</v>
      </c>
      <c r="B4509" s="5">
        <v>41613</v>
      </c>
      <c r="C4509">
        <v>21</v>
      </c>
      <c r="D4509">
        <f>VLOOKUP(Table4[[#This Row],[violation_code]],Table2[[#All],[violation_code]:[category]],3,FALSE)</f>
        <v>1</v>
      </c>
      <c r="E4509">
        <v>349570</v>
      </c>
      <c r="F4509" s="4">
        <v>0.38680555555555557</v>
      </c>
      <c r="G4509">
        <v>10</v>
      </c>
      <c r="H4509" t="s">
        <v>78</v>
      </c>
      <c r="I4509" t="str">
        <f>CONCATENATE(Table4[[#This Row],[house_number]]," ",Table4[[#This Row],[street_name]], ", New York, NY")</f>
        <v>10 St Nicholas Ter, New York, NY</v>
      </c>
    </row>
    <row r="4510" spans="1:9" x14ac:dyDescent="0.25">
      <c r="A4510">
        <v>7097852379</v>
      </c>
      <c r="B4510" s="5">
        <v>41613</v>
      </c>
      <c r="C4510">
        <v>13</v>
      </c>
      <c r="D4510">
        <f>VLOOKUP(Table4[[#This Row],[violation_code]],Table2[[#All],[violation_code]:[category]],3,FALSE)</f>
        <v>2</v>
      </c>
      <c r="E4510">
        <v>349570</v>
      </c>
      <c r="F4510" s="4">
        <v>0.36388888888888887</v>
      </c>
      <c r="G4510">
        <v>3379</v>
      </c>
      <c r="H4510" t="s">
        <v>17</v>
      </c>
      <c r="I4510" t="str">
        <f>CONCATENATE(Table4[[#This Row],[house_number]]," ",Table4[[#This Row],[street_name]], ", New York, NY")</f>
        <v>3379 Broadway, New York, NY</v>
      </c>
    </row>
    <row r="4511" spans="1:9" x14ac:dyDescent="0.25">
      <c r="A4511">
        <v>7097852367</v>
      </c>
      <c r="B4511" s="5">
        <v>41613</v>
      </c>
      <c r="C4511">
        <v>21</v>
      </c>
      <c r="D4511">
        <f>VLOOKUP(Table4[[#This Row],[violation_code]],Table2[[#All],[violation_code]:[category]],3,FALSE)</f>
        <v>1</v>
      </c>
      <c r="E4511">
        <v>349570</v>
      </c>
      <c r="F4511" s="4">
        <v>0.35902777777777778</v>
      </c>
      <c r="G4511">
        <v>3569</v>
      </c>
      <c r="H4511" t="s">
        <v>17</v>
      </c>
      <c r="I4511" t="str">
        <f>CONCATENATE(Table4[[#This Row],[house_number]]," ",Table4[[#This Row],[street_name]], ", New York, NY")</f>
        <v>3569 Broadway, New York, NY</v>
      </c>
    </row>
    <row r="4512" spans="1:9" x14ac:dyDescent="0.25">
      <c r="A4512">
        <v>7097852343</v>
      </c>
      <c r="B4512" s="5">
        <v>41613</v>
      </c>
      <c r="C4512">
        <v>21</v>
      </c>
      <c r="D4512">
        <f>VLOOKUP(Table4[[#This Row],[violation_code]],Table2[[#All],[violation_code]:[category]],3,FALSE)</f>
        <v>1</v>
      </c>
      <c r="E4512">
        <v>349570</v>
      </c>
      <c r="F4512" s="4">
        <v>0.34097222222222223</v>
      </c>
      <c r="G4512">
        <v>661</v>
      </c>
      <c r="H4512" t="s">
        <v>76</v>
      </c>
      <c r="I4512" t="str">
        <f>CONCATENATE(Table4[[#This Row],[house_number]]," ",Table4[[#This Row],[street_name]], ", New York, NY")</f>
        <v>661 W 151st St, New York, NY</v>
      </c>
    </row>
    <row r="4513" spans="1:9" x14ac:dyDescent="0.25">
      <c r="A4513">
        <v>7097852331</v>
      </c>
      <c r="B4513" s="5">
        <v>41613</v>
      </c>
      <c r="C4513">
        <v>21</v>
      </c>
      <c r="D4513">
        <f>VLOOKUP(Table4[[#This Row],[violation_code]],Table2[[#All],[violation_code]:[category]],3,FALSE)</f>
        <v>1</v>
      </c>
      <c r="E4513">
        <v>349570</v>
      </c>
      <c r="F4513" s="4">
        <v>0.33819444444444446</v>
      </c>
      <c r="G4513" t="s">
        <v>334</v>
      </c>
      <c r="H4513" t="s">
        <v>55</v>
      </c>
      <c r="I4513" t="str">
        <f>CONCATENATE(Table4[[#This Row],[house_number]]," ",Table4[[#This Row],[street_name]], ", New York, NY")</f>
        <v>545-47 W 148th St, New York, NY</v>
      </c>
    </row>
    <row r="4514" spans="1:9" x14ac:dyDescent="0.25">
      <c r="A4514">
        <v>7097852306</v>
      </c>
      <c r="B4514" s="5">
        <v>41613</v>
      </c>
      <c r="C4514">
        <v>21</v>
      </c>
      <c r="D4514">
        <f>VLOOKUP(Table4[[#This Row],[violation_code]],Table2[[#All],[violation_code]:[category]],3,FALSE)</f>
        <v>1</v>
      </c>
      <c r="E4514">
        <v>349570</v>
      </c>
      <c r="F4514" s="4">
        <v>0.32222222222222224</v>
      </c>
      <c r="G4514">
        <v>2526</v>
      </c>
      <c r="H4514" t="s">
        <v>17</v>
      </c>
      <c r="I4514" t="str">
        <f>CONCATENATE(Table4[[#This Row],[house_number]]," ",Table4[[#This Row],[street_name]], ", New York, NY")</f>
        <v>2526 Broadway, New York, NY</v>
      </c>
    </row>
    <row r="4515" spans="1:9" x14ac:dyDescent="0.25">
      <c r="A4515">
        <v>7097852276</v>
      </c>
      <c r="B4515" s="5">
        <v>41613</v>
      </c>
      <c r="C4515">
        <v>21</v>
      </c>
      <c r="D4515">
        <f>VLOOKUP(Table4[[#This Row],[violation_code]],Table2[[#All],[violation_code]:[category]],3,FALSE)</f>
        <v>1</v>
      </c>
      <c r="E4515">
        <v>349570</v>
      </c>
      <c r="F4515" s="4">
        <v>0.2986111111111111</v>
      </c>
      <c r="G4515">
        <v>808</v>
      </c>
      <c r="H4515" t="s">
        <v>14</v>
      </c>
      <c r="I4515" t="str">
        <f>CONCATENATE(Table4[[#This Row],[house_number]]," ",Table4[[#This Row],[street_name]], ", New York, NY")</f>
        <v>808 Columbus Ave, New York, NY</v>
      </c>
    </row>
    <row r="4516" spans="1:9" x14ac:dyDescent="0.25">
      <c r="A4516">
        <v>7097852550</v>
      </c>
      <c r="B4516" s="5">
        <v>41613</v>
      </c>
      <c r="C4516">
        <v>21</v>
      </c>
      <c r="D4516">
        <f>VLOOKUP(Table4[[#This Row],[violation_code]],Table2[[#All],[violation_code]:[category]],3,FALSE)</f>
        <v>1</v>
      </c>
      <c r="E4516">
        <v>349570</v>
      </c>
      <c r="F4516" s="4">
        <v>0.47083333333333338</v>
      </c>
      <c r="G4516">
        <v>530</v>
      </c>
      <c r="H4516" t="s">
        <v>162</v>
      </c>
      <c r="I4516" t="str">
        <f>CONCATENATE(Table4[[#This Row],[house_number]]," ",Table4[[#This Row],[street_name]], ", New York, NY")</f>
        <v>530 W 123rd St, New York, NY</v>
      </c>
    </row>
    <row r="4517" spans="1:9" x14ac:dyDescent="0.25">
      <c r="A4517">
        <v>7097852549</v>
      </c>
      <c r="B4517" s="5">
        <v>41613</v>
      </c>
      <c r="C4517">
        <v>21</v>
      </c>
      <c r="D4517">
        <f>VLOOKUP(Table4[[#This Row],[violation_code]],Table2[[#All],[violation_code]:[category]],3,FALSE)</f>
        <v>1</v>
      </c>
      <c r="E4517">
        <v>349570</v>
      </c>
      <c r="F4517" s="4">
        <v>0.46875</v>
      </c>
      <c r="G4517">
        <v>55</v>
      </c>
      <c r="H4517" t="s">
        <v>98</v>
      </c>
      <c r="I4517" t="str">
        <f>CONCATENATE(Table4[[#This Row],[house_number]]," ",Table4[[#This Row],[street_name]], ", New York, NY")</f>
        <v>55 La Salle St, New York, NY</v>
      </c>
    </row>
    <row r="4518" spans="1:9" x14ac:dyDescent="0.25">
      <c r="A4518">
        <v>7097852525</v>
      </c>
      <c r="B4518" s="5">
        <v>41613</v>
      </c>
      <c r="C4518">
        <v>21</v>
      </c>
      <c r="D4518">
        <f>VLOOKUP(Table4[[#This Row],[violation_code]],Table2[[#All],[violation_code]:[category]],3,FALSE)</f>
        <v>1</v>
      </c>
      <c r="E4518">
        <v>349570</v>
      </c>
      <c r="F4518" s="4">
        <v>0.46597222222222223</v>
      </c>
      <c r="G4518">
        <v>75</v>
      </c>
      <c r="H4518" t="s">
        <v>98</v>
      </c>
      <c r="I4518" t="str">
        <f>CONCATENATE(Table4[[#This Row],[house_number]]," ",Table4[[#This Row],[street_name]], ", New York, NY")</f>
        <v>75 La Salle St, New York, NY</v>
      </c>
    </row>
    <row r="4519" spans="1:9" x14ac:dyDescent="0.25">
      <c r="A4519">
        <v>7097852951</v>
      </c>
      <c r="B4519" s="5">
        <v>41614</v>
      </c>
      <c r="C4519">
        <v>21</v>
      </c>
      <c r="D4519">
        <f>VLOOKUP(Table4[[#This Row],[violation_code]],Table2[[#All],[violation_code]:[category]],3,FALSE)</f>
        <v>1</v>
      </c>
      <c r="E4519">
        <v>349570</v>
      </c>
      <c r="F4519" s="4">
        <v>0.48749999999999999</v>
      </c>
      <c r="G4519">
        <v>225</v>
      </c>
      <c r="H4519" t="s">
        <v>324</v>
      </c>
      <c r="I4519" t="str">
        <f>CONCATENATE(Table4[[#This Row],[house_number]]," ",Table4[[#This Row],[street_name]], ", New York, NY")</f>
        <v>225 Central  Park North, New York, NY</v>
      </c>
    </row>
    <row r="4520" spans="1:9" x14ac:dyDescent="0.25">
      <c r="A4520">
        <v>7097852938</v>
      </c>
      <c r="B4520" s="5">
        <v>41614</v>
      </c>
      <c r="C4520">
        <v>21</v>
      </c>
      <c r="D4520">
        <f>VLOOKUP(Table4[[#This Row],[violation_code]],Table2[[#All],[violation_code]:[category]],3,FALSE)</f>
        <v>1</v>
      </c>
      <c r="E4520">
        <v>349570</v>
      </c>
      <c r="F4520" s="4">
        <v>0.48402777777777778</v>
      </c>
      <c r="G4520">
        <v>352</v>
      </c>
      <c r="H4520" t="s">
        <v>244</v>
      </c>
      <c r="I4520" t="str">
        <f>CONCATENATE(Table4[[#This Row],[house_number]]," ",Table4[[#This Row],[street_name]], ", New York, NY")</f>
        <v>352 Cathedral Pky, New York, NY</v>
      </c>
    </row>
    <row r="4521" spans="1:9" x14ac:dyDescent="0.25">
      <c r="A4521">
        <v>7097852860</v>
      </c>
      <c r="B4521" s="5">
        <v>41614</v>
      </c>
      <c r="C4521">
        <v>21</v>
      </c>
      <c r="D4521">
        <f>VLOOKUP(Table4[[#This Row],[violation_code]],Table2[[#All],[violation_code]:[category]],3,FALSE)</f>
        <v>1</v>
      </c>
      <c r="E4521">
        <v>349570</v>
      </c>
      <c r="F4521" s="4">
        <v>0.47430555555555554</v>
      </c>
      <c r="G4521">
        <v>50</v>
      </c>
      <c r="H4521" t="s">
        <v>47</v>
      </c>
      <c r="I4521" t="str">
        <f>CONCATENATE(Table4[[#This Row],[house_number]]," ",Table4[[#This Row],[street_name]], ", New York, NY")</f>
        <v>50 Morningside Dr, New York, NY</v>
      </c>
    </row>
    <row r="4522" spans="1:9" x14ac:dyDescent="0.25">
      <c r="A4522">
        <v>7097852835</v>
      </c>
      <c r="B4522" s="5">
        <v>41614</v>
      </c>
      <c r="C4522">
        <v>21</v>
      </c>
      <c r="D4522">
        <f>VLOOKUP(Table4[[#This Row],[violation_code]],Table2[[#All],[violation_code]:[category]],3,FALSE)</f>
        <v>1</v>
      </c>
      <c r="E4522">
        <v>349570</v>
      </c>
      <c r="F4522" s="4">
        <v>0.4694444444444445</v>
      </c>
      <c r="G4522">
        <v>100</v>
      </c>
      <c r="H4522" t="s">
        <v>98</v>
      </c>
      <c r="I4522" t="str">
        <f>CONCATENATE(Table4[[#This Row],[house_number]]," ",Table4[[#This Row],[street_name]], ", New York, NY")</f>
        <v>100 La Salle St, New York, NY</v>
      </c>
    </row>
    <row r="4523" spans="1:9" x14ac:dyDescent="0.25">
      <c r="A4523">
        <v>7097852823</v>
      </c>
      <c r="B4523" s="5">
        <v>41614</v>
      </c>
      <c r="C4523">
        <v>21</v>
      </c>
      <c r="D4523">
        <f>VLOOKUP(Table4[[#This Row],[violation_code]],Table2[[#All],[violation_code]:[category]],3,FALSE)</f>
        <v>1</v>
      </c>
      <c r="E4523">
        <v>349570</v>
      </c>
      <c r="F4523" s="4">
        <v>0.46875</v>
      </c>
      <c r="G4523">
        <v>122</v>
      </c>
      <c r="H4523" t="s">
        <v>98</v>
      </c>
      <c r="I4523" t="str">
        <f>CONCATENATE(Table4[[#This Row],[house_number]]," ",Table4[[#This Row],[street_name]], ", New York, NY")</f>
        <v>122 La Salle St, New York, NY</v>
      </c>
    </row>
    <row r="4524" spans="1:9" x14ac:dyDescent="0.25">
      <c r="A4524">
        <v>7097852781</v>
      </c>
      <c r="B4524" s="5">
        <v>41614</v>
      </c>
      <c r="C4524">
        <v>21</v>
      </c>
      <c r="D4524">
        <f>VLOOKUP(Table4[[#This Row],[violation_code]],Table2[[#All],[violation_code]:[category]],3,FALSE)</f>
        <v>1</v>
      </c>
      <c r="E4524">
        <v>349570</v>
      </c>
      <c r="F4524" s="4">
        <v>0.46249999999999997</v>
      </c>
      <c r="G4524">
        <v>15</v>
      </c>
      <c r="H4524" t="s">
        <v>52</v>
      </c>
      <c r="I4524" t="str">
        <f>CONCATENATE(Table4[[#This Row],[house_number]]," ",Table4[[#This Row],[street_name]], ", New York, NY")</f>
        <v>15 Claremont Ave, New York, NY</v>
      </c>
    </row>
    <row r="4525" spans="1:9" x14ac:dyDescent="0.25">
      <c r="A4525">
        <v>7097852744</v>
      </c>
      <c r="B4525" s="5">
        <v>41614</v>
      </c>
      <c r="C4525">
        <v>21</v>
      </c>
      <c r="D4525">
        <f>VLOOKUP(Table4[[#This Row],[violation_code]],Table2[[#All],[violation_code]:[category]],3,FALSE)</f>
        <v>1</v>
      </c>
      <c r="E4525">
        <v>349570</v>
      </c>
      <c r="F4525" s="4">
        <v>0.3840277777777778</v>
      </c>
      <c r="G4525">
        <v>291</v>
      </c>
      <c r="H4525" t="s">
        <v>108</v>
      </c>
      <c r="I4525" t="str">
        <f>CONCATENATE(Table4[[#This Row],[house_number]]," ",Table4[[#This Row],[street_name]], ", New York, NY")</f>
        <v>291 Edgecombe Ave, New York, NY</v>
      </c>
    </row>
    <row r="4526" spans="1:9" x14ac:dyDescent="0.25">
      <c r="A4526">
        <v>7097852720</v>
      </c>
      <c r="B4526" s="5">
        <v>41614</v>
      </c>
      <c r="C4526">
        <v>21</v>
      </c>
      <c r="D4526">
        <f>VLOOKUP(Table4[[#This Row],[violation_code]],Table2[[#All],[violation_code]:[category]],3,FALSE)</f>
        <v>1</v>
      </c>
      <c r="E4526">
        <v>349570</v>
      </c>
      <c r="F4526" s="4">
        <v>0.35902777777777778</v>
      </c>
      <c r="G4526">
        <v>345</v>
      </c>
      <c r="H4526" t="s">
        <v>162</v>
      </c>
      <c r="I4526" t="str">
        <f>CONCATENATE(Table4[[#This Row],[house_number]]," ",Table4[[#This Row],[street_name]], ", New York, NY")</f>
        <v>345 W 123rd St, New York, NY</v>
      </c>
    </row>
    <row r="4527" spans="1:9" x14ac:dyDescent="0.25">
      <c r="A4527">
        <v>7097852707</v>
      </c>
      <c r="B4527" s="5">
        <v>41614</v>
      </c>
      <c r="C4527">
        <v>21</v>
      </c>
      <c r="D4527">
        <f>VLOOKUP(Table4[[#This Row],[violation_code]],Table2[[#All],[violation_code]:[category]],3,FALSE)</f>
        <v>1</v>
      </c>
      <c r="E4527">
        <v>349570</v>
      </c>
      <c r="F4527" s="4">
        <v>0.3215277777777778</v>
      </c>
      <c r="G4527">
        <v>2748</v>
      </c>
      <c r="H4527" t="s">
        <v>17</v>
      </c>
      <c r="I4527" t="str">
        <f>CONCATENATE(Table4[[#This Row],[house_number]]," ",Table4[[#This Row],[street_name]], ", New York, NY")</f>
        <v>2748 Broadway, New York, NY</v>
      </c>
    </row>
    <row r="4528" spans="1:9" x14ac:dyDescent="0.25">
      <c r="A4528">
        <v>7097852665</v>
      </c>
      <c r="B4528" s="5">
        <v>41614</v>
      </c>
      <c r="C4528">
        <v>19</v>
      </c>
      <c r="D4528">
        <f>VLOOKUP(Table4[[#This Row],[violation_code]],Table2[[#All],[violation_code]:[category]],3,FALSE)</f>
        <v>2</v>
      </c>
      <c r="E4528">
        <v>349570</v>
      </c>
      <c r="F4528" s="4">
        <v>0.31111111111111112</v>
      </c>
      <c r="G4528">
        <v>2573</v>
      </c>
      <c r="H4528" t="s">
        <v>17</v>
      </c>
      <c r="I4528" t="str">
        <f>CONCATENATE(Table4[[#This Row],[house_number]]," ",Table4[[#This Row],[street_name]], ", New York, NY")</f>
        <v>2573 Broadway, New York, NY</v>
      </c>
    </row>
    <row r="4529" spans="1:9" x14ac:dyDescent="0.25">
      <c r="A4529">
        <v>7097852641</v>
      </c>
      <c r="B4529" s="5">
        <v>41614</v>
      </c>
      <c r="C4529">
        <v>10</v>
      </c>
      <c r="D4529">
        <f>VLOOKUP(Table4[[#This Row],[violation_code]],Table2[[#All],[violation_code]:[category]],3,FALSE)</f>
        <v>2</v>
      </c>
      <c r="E4529">
        <v>349570</v>
      </c>
      <c r="F4529" s="4">
        <v>0.28333333333333333</v>
      </c>
      <c r="G4529">
        <v>903</v>
      </c>
      <c r="H4529" t="s">
        <v>14</v>
      </c>
      <c r="I4529" t="str">
        <f>CONCATENATE(Table4[[#This Row],[house_number]]," ",Table4[[#This Row],[street_name]], ", New York, NY")</f>
        <v>903 Columbus Ave, New York, NY</v>
      </c>
    </row>
    <row r="4530" spans="1:9" x14ac:dyDescent="0.25">
      <c r="A4530">
        <v>7097852628</v>
      </c>
      <c r="B4530" s="5">
        <v>41614</v>
      </c>
      <c r="C4530">
        <v>21</v>
      </c>
      <c r="D4530">
        <f>VLOOKUP(Table4[[#This Row],[violation_code]],Table2[[#All],[violation_code]:[category]],3,FALSE)</f>
        <v>1</v>
      </c>
      <c r="E4530">
        <v>349570</v>
      </c>
      <c r="F4530" s="4">
        <v>0.27777777777777779</v>
      </c>
      <c r="G4530">
        <v>845</v>
      </c>
      <c r="H4530" t="s">
        <v>14</v>
      </c>
      <c r="I4530" t="str">
        <f>CONCATENATE(Table4[[#This Row],[house_number]]," ",Table4[[#This Row],[street_name]], ", New York, NY")</f>
        <v>845 Columbus Ave, New York, NY</v>
      </c>
    </row>
    <row r="4531" spans="1:9" x14ac:dyDescent="0.25">
      <c r="A4531">
        <v>7097852586</v>
      </c>
      <c r="B4531" s="5">
        <v>41614</v>
      </c>
      <c r="C4531">
        <v>71</v>
      </c>
      <c r="D4531">
        <f>VLOOKUP(Table4[[#This Row],[violation_code]],Table2[[#All],[violation_code]:[category]],3,FALSE)</f>
        <v>5</v>
      </c>
      <c r="E4531">
        <v>349570</v>
      </c>
      <c r="F4531" s="4">
        <v>0.23958333333333334</v>
      </c>
      <c r="G4531">
        <v>120</v>
      </c>
      <c r="H4531" t="s">
        <v>182</v>
      </c>
      <c r="I4531" t="str">
        <f>CONCATENATE(Table4[[#This Row],[house_number]]," ",Table4[[#This Row],[street_name]], ", New York, NY")</f>
        <v>120 W 105th St, New York, NY</v>
      </c>
    </row>
    <row r="4532" spans="1:9" x14ac:dyDescent="0.25">
      <c r="A4532">
        <v>7097852574</v>
      </c>
      <c r="B4532" s="5">
        <v>41614</v>
      </c>
      <c r="C4532">
        <v>14</v>
      </c>
      <c r="D4532">
        <f>VLOOKUP(Table4[[#This Row],[violation_code]],Table2[[#All],[violation_code]:[category]],3,FALSE)</f>
        <v>2</v>
      </c>
      <c r="E4532">
        <v>349570</v>
      </c>
      <c r="F4532" s="4">
        <v>0.2388888888888889</v>
      </c>
      <c r="G4532">
        <v>120</v>
      </c>
      <c r="H4532" t="s">
        <v>182</v>
      </c>
      <c r="I4532" t="str">
        <f>CONCATENATE(Table4[[#This Row],[house_number]]," ",Table4[[#This Row],[street_name]], ", New York, NY")</f>
        <v>120 W 105th St, New York, NY</v>
      </c>
    </row>
    <row r="4533" spans="1:9" x14ac:dyDescent="0.25">
      <c r="A4533">
        <v>7097852940</v>
      </c>
      <c r="B4533" s="5">
        <v>41614</v>
      </c>
      <c r="C4533">
        <v>21</v>
      </c>
      <c r="D4533">
        <f>VLOOKUP(Table4[[#This Row],[violation_code]],Table2[[#All],[violation_code]:[category]],3,FALSE)</f>
        <v>1</v>
      </c>
      <c r="E4533">
        <v>349570</v>
      </c>
      <c r="F4533" s="4">
        <v>0.48472222222222222</v>
      </c>
      <c r="G4533">
        <v>350</v>
      </c>
      <c r="H4533" t="s">
        <v>244</v>
      </c>
      <c r="I4533" t="str">
        <f>CONCATENATE(Table4[[#This Row],[house_number]]," ",Table4[[#This Row],[street_name]], ", New York, NY")</f>
        <v>350 Cathedral Pky, New York, NY</v>
      </c>
    </row>
    <row r="4534" spans="1:9" x14ac:dyDescent="0.25">
      <c r="A4534">
        <v>7097852872</v>
      </c>
      <c r="B4534" s="5">
        <v>41614</v>
      </c>
      <c r="C4534">
        <v>21</v>
      </c>
      <c r="D4534">
        <f>VLOOKUP(Table4[[#This Row],[violation_code]],Table2[[#All],[violation_code]:[category]],3,FALSE)</f>
        <v>1</v>
      </c>
      <c r="E4534">
        <v>349570</v>
      </c>
      <c r="F4534" s="4">
        <v>0.47500000000000003</v>
      </c>
      <c r="G4534">
        <v>50</v>
      </c>
      <c r="H4534" t="s">
        <v>47</v>
      </c>
      <c r="I4534" t="str">
        <f>CONCATENATE(Table4[[#This Row],[house_number]]," ",Table4[[#This Row],[street_name]], ", New York, NY")</f>
        <v>50 Morningside Dr, New York, NY</v>
      </c>
    </row>
    <row r="4535" spans="1:9" x14ac:dyDescent="0.25">
      <c r="A4535">
        <v>7097852847</v>
      </c>
      <c r="B4535" s="5">
        <v>41614</v>
      </c>
      <c r="C4535">
        <v>21</v>
      </c>
      <c r="D4535">
        <f>VLOOKUP(Table4[[#This Row],[violation_code]],Table2[[#All],[violation_code]:[category]],3,FALSE)</f>
        <v>1</v>
      </c>
      <c r="E4535">
        <v>349570</v>
      </c>
      <c r="F4535" s="4">
        <v>0.47013888888888888</v>
      </c>
      <c r="G4535">
        <v>90</v>
      </c>
      <c r="H4535" t="s">
        <v>98</v>
      </c>
      <c r="I4535" t="str">
        <f>CONCATENATE(Table4[[#This Row],[house_number]]," ",Table4[[#This Row],[street_name]], ", New York, NY")</f>
        <v>90 La Salle St, New York, NY</v>
      </c>
    </row>
    <row r="4536" spans="1:9" x14ac:dyDescent="0.25">
      <c r="A4536">
        <v>7097852811</v>
      </c>
      <c r="B4536" s="5">
        <v>41614</v>
      </c>
      <c r="C4536">
        <v>21</v>
      </c>
      <c r="D4536">
        <f>VLOOKUP(Table4[[#This Row],[violation_code]],Table2[[#All],[violation_code]:[category]],3,FALSE)</f>
        <v>1</v>
      </c>
      <c r="E4536">
        <v>349570</v>
      </c>
      <c r="F4536" s="4">
        <v>0.46736111111111112</v>
      </c>
      <c r="G4536">
        <v>180</v>
      </c>
      <c r="H4536" t="s">
        <v>52</v>
      </c>
      <c r="I4536" t="str">
        <f>CONCATENATE(Table4[[#This Row],[house_number]]," ",Table4[[#This Row],[street_name]], ", New York, NY")</f>
        <v>180 Claremont Ave, New York, NY</v>
      </c>
    </row>
    <row r="4537" spans="1:9" x14ac:dyDescent="0.25">
      <c r="A4537">
        <v>7097852800</v>
      </c>
      <c r="B4537" s="5">
        <v>41614</v>
      </c>
      <c r="C4537">
        <v>21</v>
      </c>
      <c r="D4537">
        <f>VLOOKUP(Table4[[#This Row],[violation_code]],Table2[[#All],[violation_code]:[category]],3,FALSE)</f>
        <v>1</v>
      </c>
      <c r="E4537">
        <v>349570</v>
      </c>
      <c r="F4537" s="4">
        <v>0.46527777777777773</v>
      </c>
      <c r="G4537">
        <v>130</v>
      </c>
      <c r="H4537" t="s">
        <v>52</v>
      </c>
      <c r="I4537" t="str">
        <f>CONCATENATE(Table4[[#This Row],[house_number]]," ",Table4[[#This Row],[street_name]], ", New York, NY")</f>
        <v>130 Claremont Ave, New York, NY</v>
      </c>
    </row>
    <row r="4538" spans="1:9" x14ac:dyDescent="0.25">
      <c r="A4538">
        <v>7097852793</v>
      </c>
      <c r="B4538" s="5">
        <v>41614</v>
      </c>
      <c r="C4538">
        <v>21</v>
      </c>
      <c r="D4538">
        <f>VLOOKUP(Table4[[#This Row],[violation_code]],Table2[[#All],[violation_code]:[category]],3,FALSE)</f>
        <v>1</v>
      </c>
      <c r="E4538">
        <v>349570</v>
      </c>
      <c r="F4538" s="4">
        <v>0.46319444444444446</v>
      </c>
      <c r="G4538">
        <v>21</v>
      </c>
      <c r="H4538" t="s">
        <v>52</v>
      </c>
      <c r="I4538" t="str">
        <f>CONCATENATE(Table4[[#This Row],[house_number]]," ",Table4[[#This Row],[street_name]], ", New York, NY")</f>
        <v>21 Claremont Ave, New York, NY</v>
      </c>
    </row>
    <row r="4539" spans="1:9" x14ac:dyDescent="0.25">
      <c r="A4539">
        <v>7097852770</v>
      </c>
      <c r="B4539" s="5">
        <v>41614</v>
      </c>
      <c r="C4539">
        <v>21</v>
      </c>
      <c r="D4539">
        <f>VLOOKUP(Table4[[#This Row],[violation_code]],Table2[[#All],[violation_code]:[category]],3,FALSE)</f>
        <v>1</v>
      </c>
      <c r="E4539">
        <v>349570</v>
      </c>
      <c r="F4539" s="4">
        <v>0.40208333333333335</v>
      </c>
      <c r="G4539">
        <v>2374</v>
      </c>
      <c r="H4539" t="s">
        <v>16</v>
      </c>
      <c r="I4539" t="str">
        <f>CONCATENATE(Table4[[#This Row],[house_number]]," ",Table4[[#This Row],[street_name]], ", New York, NY")</f>
        <v>2374 Amsterdam Ave, New York, NY</v>
      </c>
    </row>
    <row r="4540" spans="1:9" x14ac:dyDescent="0.25">
      <c r="A4540">
        <v>7097852768</v>
      </c>
      <c r="B4540" s="5">
        <v>41614</v>
      </c>
      <c r="C4540">
        <v>21</v>
      </c>
      <c r="D4540">
        <f>VLOOKUP(Table4[[#This Row],[violation_code]],Table2[[#All],[violation_code]:[category]],3,FALSE)</f>
        <v>1</v>
      </c>
      <c r="E4540">
        <v>349570</v>
      </c>
      <c r="F4540" s="4">
        <v>0.38541666666666669</v>
      </c>
      <c r="G4540">
        <v>281</v>
      </c>
      <c r="H4540" t="s">
        <v>108</v>
      </c>
      <c r="I4540" t="str">
        <f>CONCATENATE(Table4[[#This Row],[house_number]]," ",Table4[[#This Row],[street_name]], ", New York, NY")</f>
        <v>281 Edgecombe Ave, New York, NY</v>
      </c>
    </row>
    <row r="4541" spans="1:9" x14ac:dyDescent="0.25">
      <c r="A4541">
        <v>7097852756</v>
      </c>
      <c r="B4541" s="5">
        <v>41614</v>
      </c>
      <c r="C4541">
        <v>21</v>
      </c>
      <c r="D4541">
        <f>VLOOKUP(Table4[[#This Row],[violation_code]],Table2[[#All],[violation_code]:[category]],3,FALSE)</f>
        <v>1</v>
      </c>
      <c r="E4541">
        <v>349570</v>
      </c>
      <c r="F4541" s="4">
        <v>0.38472222222222219</v>
      </c>
      <c r="G4541">
        <v>281</v>
      </c>
      <c r="H4541" t="s">
        <v>108</v>
      </c>
      <c r="I4541" t="str">
        <f>CONCATENATE(Table4[[#This Row],[house_number]]," ",Table4[[#This Row],[street_name]], ", New York, NY")</f>
        <v>281 Edgecombe Ave, New York, NY</v>
      </c>
    </row>
    <row r="4542" spans="1:9" x14ac:dyDescent="0.25">
      <c r="A4542">
        <v>7097852732</v>
      </c>
      <c r="B4542" s="5">
        <v>41614</v>
      </c>
      <c r="C4542">
        <v>21</v>
      </c>
      <c r="D4542">
        <f>VLOOKUP(Table4[[#This Row],[violation_code]],Table2[[#All],[violation_code]:[category]],3,FALSE)</f>
        <v>1</v>
      </c>
      <c r="E4542">
        <v>349570</v>
      </c>
      <c r="F4542" s="4">
        <v>0.36249999999999999</v>
      </c>
      <c r="G4542">
        <v>238</v>
      </c>
      <c r="H4542" t="s">
        <v>45</v>
      </c>
      <c r="I4542" t="str">
        <f>CONCATENATE(Table4[[#This Row],[house_number]]," ",Table4[[#This Row],[street_name]], ", New York, NY")</f>
        <v>238 W 122nd St, New York, NY</v>
      </c>
    </row>
    <row r="4543" spans="1:9" x14ac:dyDescent="0.25">
      <c r="A4543">
        <v>7097852719</v>
      </c>
      <c r="B4543" s="5">
        <v>41614</v>
      </c>
      <c r="C4543">
        <v>19</v>
      </c>
      <c r="D4543">
        <f>VLOOKUP(Table4[[#This Row],[violation_code]],Table2[[#All],[violation_code]:[category]],3,FALSE)</f>
        <v>2</v>
      </c>
      <c r="E4543">
        <v>349570</v>
      </c>
      <c r="F4543" s="4">
        <v>0.32430555555555557</v>
      </c>
      <c r="G4543">
        <v>2900</v>
      </c>
      <c r="H4543" t="s">
        <v>17</v>
      </c>
      <c r="I4543" t="str">
        <f>CONCATENATE(Table4[[#This Row],[house_number]]," ",Table4[[#This Row],[street_name]], ", New York, NY")</f>
        <v>2900 Broadway, New York, NY</v>
      </c>
    </row>
    <row r="4544" spans="1:9" x14ac:dyDescent="0.25">
      <c r="A4544">
        <v>7097852690</v>
      </c>
      <c r="B4544" s="5">
        <v>41614</v>
      </c>
      <c r="C4544">
        <v>21</v>
      </c>
      <c r="D4544">
        <f>VLOOKUP(Table4[[#This Row],[violation_code]],Table2[[#All],[violation_code]:[category]],3,FALSE)</f>
        <v>1</v>
      </c>
      <c r="E4544">
        <v>349570</v>
      </c>
      <c r="F4544" s="4">
        <v>0.31875000000000003</v>
      </c>
      <c r="G4544">
        <v>2652</v>
      </c>
      <c r="H4544" t="s">
        <v>17</v>
      </c>
      <c r="I4544" t="str">
        <f>CONCATENATE(Table4[[#This Row],[house_number]]," ",Table4[[#This Row],[street_name]], ", New York, NY")</f>
        <v>2652 Broadway, New York, NY</v>
      </c>
    </row>
    <row r="4545" spans="1:9" x14ac:dyDescent="0.25">
      <c r="A4545">
        <v>7097852689</v>
      </c>
      <c r="B4545" s="5">
        <v>41614</v>
      </c>
      <c r="C4545">
        <v>21</v>
      </c>
      <c r="D4545">
        <f>VLOOKUP(Table4[[#This Row],[violation_code]],Table2[[#All],[violation_code]:[category]],3,FALSE)</f>
        <v>1</v>
      </c>
      <c r="E4545">
        <v>349570</v>
      </c>
      <c r="F4545" s="4">
        <v>0.31666666666666665</v>
      </c>
      <c r="G4545">
        <v>2642</v>
      </c>
      <c r="H4545" t="s">
        <v>17</v>
      </c>
      <c r="I4545" t="str">
        <f>CONCATENATE(Table4[[#This Row],[house_number]]," ",Table4[[#This Row],[street_name]], ", New York, NY")</f>
        <v>2642 Broadway, New York, NY</v>
      </c>
    </row>
    <row r="4546" spans="1:9" x14ac:dyDescent="0.25">
      <c r="A4546">
        <v>7097852677</v>
      </c>
      <c r="B4546" s="5">
        <v>41614</v>
      </c>
      <c r="C4546">
        <v>16</v>
      </c>
      <c r="D4546">
        <f>VLOOKUP(Table4[[#This Row],[violation_code]],Table2[[#All],[violation_code]:[category]],3,FALSE)</f>
        <v>2</v>
      </c>
      <c r="E4546">
        <v>349570</v>
      </c>
      <c r="F4546" s="4">
        <v>0.3125</v>
      </c>
      <c r="G4546">
        <v>2507</v>
      </c>
      <c r="H4546" t="s">
        <v>17</v>
      </c>
      <c r="I4546" t="str">
        <f>CONCATENATE(Table4[[#This Row],[house_number]]," ",Table4[[#This Row],[street_name]], ", New York, NY")</f>
        <v>2507 Broadway, New York, NY</v>
      </c>
    </row>
    <row r="4547" spans="1:9" x14ac:dyDescent="0.25">
      <c r="A4547">
        <v>7097852653</v>
      </c>
      <c r="B4547" s="5">
        <v>41614</v>
      </c>
      <c r="C4547">
        <v>21</v>
      </c>
      <c r="D4547">
        <f>VLOOKUP(Table4[[#This Row],[violation_code]],Table2[[#All],[violation_code]:[category]],3,FALSE)</f>
        <v>1</v>
      </c>
      <c r="E4547">
        <v>349570</v>
      </c>
      <c r="F4547" s="4">
        <v>0.29791666666666666</v>
      </c>
      <c r="G4547">
        <v>826</v>
      </c>
      <c r="H4547" t="s">
        <v>14</v>
      </c>
      <c r="I4547" t="str">
        <f>CONCATENATE(Table4[[#This Row],[house_number]]," ",Table4[[#This Row],[street_name]], ", New York, NY")</f>
        <v>826 Columbus Ave, New York, NY</v>
      </c>
    </row>
    <row r="4548" spans="1:9" x14ac:dyDescent="0.25">
      <c r="A4548">
        <v>7097852630</v>
      </c>
      <c r="B4548" s="5">
        <v>41614</v>
      </c>
      <c r="C4548">
        <v>10</v>
      </c>
      <c r="D4548">
        <f>VLOOKUP(Table4[[#This Row],[violation_code]],Table2[[#All],[violation_code]:[category]],3,FALSE)</f>
        <v>2</v>
      </c>
      <c r="E4548">
        <v>349570</v>
      </c>
      <c r="F4548" s="4">
        <v>0.28194444444444444</v>
      </c>
      <c r="G4548">
        <v>901</v>
      </c>
      <c r="H4548" t="s">
        <v>14</v>
      </c>
      <c r="I4548" t="str">
        <f>CONCATENATE(Table4[[#This Row],[house_number]]," ",Table4[[#This Row],[street_name]], ", New York, NY")</f>
        <v>901 Columbus Ave, New York, NY</v>
      </c>
    </row>
    <row r="4549" spans="1:9" x14ac:dyDescent="0.25">
      <c r="A4549">
        <v>7097852616</v>
      </c>
      <c r="B4549" s="5">
        <v>41614</v>
      </c>
      <c r="C4549">
        <v>21</v>
      </c>
      <c r="D4549">
        <f>VLOOKUP(Table4[[#This Row],[violation_code]],Table2[[#All],[violation_code]:[category]],3,FALSE)</f>
        <v>1</v>
      </c>
      <c r="E4549">
        <v>349570</v>
      </c>
      <c r="F4549" s="4">
        <v>0.27708333333333335</v>
      </c>
      <c r="G4549">
        <v>865</v>
      </c>
      <c r="H4549" t="s">
        <v>14</v>
      </c>
      <c r="I4549" t="str">
        <f>CONCATENATE(Table4[[#This Row],[house_number]]," ",Table4[[#This Row],[street_name]], ", New York, NY")</f>
        <v>865 Columbus Ave, New York, NY</v>
      </c>
    </row>
    <row r="4550" spans="1:9" x14ac:dyDescent="0.25">
      <c r="A4550">
        <v>7097852604</v>
      </c>
      <c r="B4550" s="5">
        <v>41614</v>
      </c>
      <c r="C4550">
        <v>21</v>
      </c>
      <c r="D4550">
        <f>VLOOKUP(Table4[[#This Row],[violation_code]],Table2[[#All],[violation_code]:[category]],3,FALSE)</f>
        <v>1</v>
      </c>
      <c r="E4550">
        <v>349570</v>
      </c>
      <c r="F4550" s="4">
        <v>0.27569444444444446</v>
      </c>
      <c r="G4550">
        <v>865</v>
      </c>
      <c r="H4550" t="s">
        <v>14</v>
      </c>
      <c r="I4550" t="str">
        <f>CONCATENATE(Table4[[#This Row],[house_number]]," ",Table4[[#This Row],[street_name]], ", New York, NY")</f>
        <v>865 Columbus Ave, New York, NY</v>
      </c>
    </row>
    <row r="4551" spans="1:9" x14ac:dyDescent="0.25">
      <c r="A4551">
        <v>7097852598</v>
      </c>
      <c r="B4551" s="5">
        <v>41614</v>
      </c>
      <c r="C4551">
        <v>19</v>
      </c>
      <c r="D4551">
        <f>VLOOKUP(Table4[[#This Row],[violation_code]],Table2[[#All],[violation_code]:[category]],3,FALSE)</f>
        <v>2</v>
      </c>
      <c r="E4551">
        <v>349570</v>
      </c>
      <c r="F4551" s="4">
        <v>0.24236111111111111</v>
      </c>
      <c r="G4551">
        <v>2840</v>
      </c>
      <c r="H4551" t="s">
        <v>17</v>
      </c>
      <c r="I4551" t="str">
        <f>CONCATENATE(Table4[[#This Row],[house_number]]," ",Table4[[#This Row],[street_name]], ", New York, NY")</f>
        <v>2840 Broadway, New York, NY</v>
      </c>
    </row>
    <row r="4552" spans="1:9" x14ac:dyDescent="0.25">
      <c r="A4552">
        <v>7097853463</v>
      </c>
      <c r="B4552" s="5">
        <v>41615</v>
      </c>
      <c r="C4552">
        <v>46</v>
      </c>
      <c r="D4552">
        <f>VLOOKUP(Table4[[#This Row],[violation_code]],Table2[[#All],[violation_code]:[category]],3,FALSE)</f>
        <v>3</v>
      </c>
      <c r="E4552">
        <v>349570</v>
      </c>
      <c r="F4552" s="4">
        <v>0.4916666666666667</v>
      </c>
      <c r="G4552">
        <v>131</v>
      </c>
      <c r="H4552" t="s">
        <v>102</v>
      </c>
      <c r="I4552" t="str">
        <f>CONCATENATE(Table4[[#This Row],[house_number]]," ",Table4[[#This Row],[street_name]], ", New York, NY")</f>
        <v>131 W 116th St, New York, NY</v>
      </c>
    </row>
    <row r="4553" spans="1:9" x14ac:dyDescent="0.25">
      <c r="A4553">
        <v>7097853451</v>
      </c>
      <c r="B4553" s="5">
        <v>41615</v>
      </c>
      <c r="C4553">
        <v>38</v>
      </c>
      <c r="D4553">
        <f>VLOOKUP(Table4[[#This Row],[violation_code]],Table2[[#All],[violation_code]:[category]],3,FALSE)</f>
        <v>5</v>
      </c>
      <c r="E4553">
        <v>349570</v>
      </c>
      <c r="F4553" s="4">
        <v>0.4548611111111111</v>
      </c>
      <c r="G4553">
        <v>4530</v>
      </c>
      <c r="H4553" t="s">
        <v>17</v>
      </c>
      <c r="I4553" t="str">
        <f>CONCATENATE(Table4[[#This Row],[house_number]]," ",Table4[[#This Row],[street_name]], ", New York, NY")</f>
        <v>4530 Broadway, New York, NY</v>
      </c>
    </row>
    <row r="4554" spans="1:9" x14ac:dyDescent="0.25">
      <c r="A4554">
        <v>7097853438</v>
      </c>
      <c r="B4554" s="5">
        <v>41615</v>
      </c>
      <c r="C4554">
        <v>46</v>
      </c>
      <c r="D4554">
        <f>VLOOKUP(Table4[[#This Row],[violation_code]],Table2[[#All],[violation_code]:[category]],3,FALSE)</f>
        <v>3</v>
      </c>
      <c r="E4554">
        <v>349570</v>
      </c>
      <c r="F4554" s="4">
        <v>0.44305555555555554</v>
      </c>
      <c r="G4554">
        <v>3849</v>
      </c>
      <c r="H4554" t="s">
        <v>142</v>
      </c>
      <c r="I4554" t="str">
        <f>CONCATENATE(Table4[[#This Row],[house_number]]," ",Table4[[#This Row],[street_name]], ", New York, NY")</f>
        <v>3849 10th Ave, New York, NY</v>
      </c>
    </row>
    <row r="4555" spans="1:9" x14ac:dyDescent="0.25">
      <c r="A4555">
        <v>7097853414</v>
      </c>
      <c r="B4555" s="5">
        <v>41615</v>
      </c>
      <c r="C4555">
        <v>19</v>
      </c>
      <c r="D4555">
        <f>VLOOKUP(Table4[[#This Row],[violation_code]],Table2[[#All],[violation_code]:[category]],3,FALSE)</f>
        <v>2</v>
      </c>
      <c r="E4555">
        <v>349570</v>
      </c>
      <c r="F4555" s="4">
        <v>0.4291666666666667</v>
      </c>
      <c r="G4555">
        <v>1625</v>
      </c>
      <c r="H4555" t="s">
        <v>16</v>
      </c>
      <c r="I4555" t="str">
        <f>CONCATENATE(Table4[[#This Row],[house_number]]," ",Table4[[#This Row],[street_name]], ", New York, NY")</f>
        <v>1625 Amsterdam Ave, New York, NY</v>
      </c>
    </row>
    <row r="4556" spans="1:9" x14ac:dyDescent="0.25">
      <c r="A4556">
        <v>7097853372</v>
      </c>
      <c r="B4556" s="5">
        <v>41615</v>
      </c>
      <c r="C4556">
        <v>19</v>
      </c>
      <c r="D4556">
        <f>VLOOKUP(Table4[[#This Row],[violation_code]],Table2[[#All],[violation_code]:[category]],3,FALSE)</f>
        <v>2</v>
      </c>
      <c r="E4556">
        <v>349570</v>
      </c>
      <c r="F4556" s="4">
        <v>0.42222222222222222</v>
      </c>
      <c r="G4556">
        <v>3579</v>
      </c>
      <c r="H4556" t="s">
        <v>17</v>
      </c>
      <c r="I4556" t="str">
        <f>CONCATENATE(Table4[[#This Row],[house_number]]," ",Table4[[#This Row],[street_name]], ", New York, NY")</f>
        <v>3579 Broadway, New York, NY</v>
      </c>
    </row>
    <row r="4557" spans="1:9" x14ac:dyDescent="0.25">
      <c r="A4557">
        <v>7097853359</v>
      </c>
      <c r="B4557" s="5">
        <v>41615</v>
      </c>
      <c r="C4557">
        <v>19</v>
      </c>
      <c r="D4557">
        <f>VLOOKUP(Table4[[#This Row],[violation_code]],Table2[[#All],[violation_code]:[category]],3,FALSE)</f>
        <v>2</v>
      </c>
      <c r="E4557">
        <v>349570</v>
      </c>
      <c r="F4557" s="4">
        <v>0.40486111111111112</v>
      </c>
      <c r="G4557">
        <v>167</v>
      </c>
      <c r="H4557" t="s">
        <v>120</v>
      </c>
      <c r="I4557" t="str">
        <f>CONCATENATE(Table4[[#This Row],[house_number]]," ",Table4[[#This Row],[street_name]], ", New York, NY")</f>
        <v>167 W 145th St, New York, NY</v>
      </c>
    </row>
    <row r="4558" spans="1:9" x14ac:dyDescent="0.25">
      <c r="A4558">
        <v>7097853347</v>
      </c>
      <c r="B4558" s="5">
        <v>41615</v>
      </c>
      <c r="C4558">
        <v>19</v>
      </c>
      <c r="D4558">
        <f>VLOOKUP(Table4[[#This Row],[violation_code]],Table2[[#All],[violation_code]:[category]],3,FALSE)</f>
        <v>2</v>
      </c>
      <c r="E4558">
        <v>349570</v>
      </c>
      <c r="F4558" s="4">
        <v>0.3972222222222222</v>
      </c>
      <c r="G4558">
        <v>380</v>
      </c>
      <c r="H4558" t="s">
        <v>62</v>
      </c>
      <c r="I4558" t="str">
        <f>CONCATENATE(Table4[[#This Row],[house_number]]," ",Table4[[#This Row],[street_name]], ", New York, NY")</f>
        <v>380 Lenox Ave, New York, NY</v>
      </c>
    </row>
    <row r="4559" spans="1:9" x14ac:dyDescent="0.25">
      <c r="A4559">
        <v>7097853335</v>
      </c>
      <c r="B4559" s="5">
        <v>41615</v>
      </c>
      <c r="C4559">
        <v>21</v>
      </c>
      <c r="D4559">
        <f>VLOOKUP(Table4[[#This Row],[violation_code]],Table2[[#All],[violation_code]:[category]],3,FALSE)</f>
        <v>1</v>
      </c>
      <c r="E4559">
        <v>349570</v>
      </c>
      <c r="F4559" s="4">
        <v>0.3659722222222222</v>
      </c>
      <c r="G4559">
        <v>990</v>
      </c>
      <c r="H4559" t="s">
        <v>16</v>
      </c>
      <c r="I4559" t="str">
        <f>CONCATENATE(Table4[[#This Row],[house_number]]," ",Table4[[#This Row],[street_name]], ", New York, NY")</f>
        <v>990 Amsterdam Ave, New York, NY</v>
      </c>
    </row>
    <row r="4560" spans="1:9" x14ac:dyDescent="0.25">
      <c r="A4560">
        <v>7097853323</v>
      </c>
      <c r="B4560" s="5">
        <v>41615</v>
      </c>
      <c r="C4560">
        <v>21</v>
      </c>
      <c r="D4560">
        <f>VLOOKUP(Table4[[#This Row],[violation_code]],Table2[[#All],[violation_code]:[category]],3,FALSE)</f>
        <v>1</v>
      </c>
      <c r="E4560">
        <v>349570</v>
      </c>
      <c r="F4560" s="4">
        <v>0.36458333333333331</v>
      </c>
      <c r="G4560">
        <v>936</v>
      </c>
      <c r="H4560" t="s">
        <v>16</v>
      </c>
      <c r="I4560" t="str">
        <f>CONCATENATE(Table4[[#This Row],[house_number]]," ",Table4[[#This Row],[street_name]], ", New York, NY")</f>
        <v>936 Amsterdam Ave, New York, NY</v>
      </c>
    </row>
    <row r="4561" spans="1:9" x14ac:dyDescent="0.25">
      <c r="A4561">
        <v>7097853311</v>
      </c>
      <c r="B4561" s="5">
        <v>41615</v>
      </c>
      <c r="C4561">
        <v>21</v>
      </c>
      <c r="D4561">
        <f>VLOOKUP(Table4[[#This Row],[violation_code]],Table2[[#All],[violation_code]:[category]],3,FALSE)</f>
        <v>1</v>
      </c>
      <c r="E4561">
        <v>349570</v>
      </c>
      <c r="F4561" s="4">
        <v>0.36319444444444443</v>
      </c>
      <c r="G4561">
        <v>896</v>
      </c>
      <c r="H4561" t="s">
        <v>16</v>
      </c>
      <c r="I4561" t="str">
        <f>CONCATENATE(Table4[[#This Row],[house_number]]," ",Table4[[#This Row],[street_name]], ", New York, NY")</f>
        <v>896 Amsterdam Ave, New York, NY</v>
      </c>
    </row>
    <row r="4562" spans="1:9" x14ac:dyDescent="0.25">
      <c r="A4562">
        <v>7097853300</v>
      </c>
      <c r="B4562" s="5">
        <v>41615</v>
      </c>
      <c r="C4562">
        <v>21</v>
      </c>
      <c r="D4562">
        <f>VLOOKUP(Table4[[#This Row],[violation_code]],Table2[[#All],[violation_code]:[category]],3,FALSE)</f>
        <v>1</v>
      </c>
      <c r="E4562">
        <v>349570</v>
      </c>
      <c r="F4562" s="4">
        <v>0.36249999999999999</v>
      </c>
      <c r="G4562" t="s">
        <v>183</v>
      </c>
      <c r="H4562" t="s">
        <v>16</v>
      </c>
      <c r="I4562" t="str">
        <f>CONCATENATE(Table4[[#This Row],[house_number]]," ",Table4[[#This Row],[street_name]], ", New York, NY")</f>
        <v>868-870 Amsterdam Ave, New York, NY</v>
      </c>
    </row>
    <row r="4563" spans="1:9" x14ac:dyDescent="0.25">
      <c r="A4563">
        <v>7097853293</v>
      </c>
      <c r="B4563" s="5">
        <v>41615</v>
      </c>
      <c r="C4563">
        <v>21</v>
      </c>
      <c r="D4563">
        <f>VLOOKUP(Table4[[#This Row],[violation_code]],Table2[[#All],[violation_code]:[category]],3,FALSE)</f>
        <v>1</v>
      </c>
      <c r="E4563">
        <v>349570</v>
      </c>
      <c r="F4563" s="4">
        <v>0.36180555555555555</v>
      </c>
      <c r="G4563" t="s">
        <v>183</v>
      </c>
      <c r="H4563" t="s">
        <v>16</v>
      </c>
      <c r="I4563" t="str">
        <f>CONCATENATE(Table4[[#This Row],[house_number]]," ",Table4[[#This Row],[street_name]], ", New York, NY")</f>
        <v>868-870 Amsterdam Ave, New York, NY</v>
      </c>
    </row>
    <row r="4564" spans="1:9" x14ac:dyDescent="0.25">
      <c r="A4564">
        <v>7097853219</v>
      </c>
      <c r="B4564" s="5">
        <v>41615</v>
      </c>
      <c r="C4564">
        <v>71</v>
      </c>
      <c r="D4564">
        <f>VLOOKUP(Table4[[#This Row],[violation_code]],Table2[[#All],[violation_code]:[category]],3,FALSE)</f>
        <v>5</v>
      </c>
      <c r="E4564">
        <v>349570</v>
      </c>
      <c r="F4564" s="4">
        <v>0.34027777777777773</v>
      </c>
      <c r="G4564">
        <v>2472</v>
      </c>
      <c r="H4564" t="s">
        <v>90</v>
      </c>
      <c r="I4564" t="str">
        <f>CONCATENATE(Table4[[#This Row],[house_number]]," ",Table4[[#This Row],[street_name]], ", New York, NY")</f>
        <v>2472 Adam Clayton Powell, New York, NY</v>
      </c>
    </row>
    <row r="4565" spans="1:9" x14ac:dyDescent="0.25">
      <c r="A4565">
        <v>7097853207</v>
      </c>
      <c r="B4565" s="5">
        <v>41615</v>
      </c>
      <c r="C4565">
        <v>21</v>
      </c>
      <c r="D4565">
        <f>VLOOKUP(Table4[[#This Row],[violation_code]],Table2[[#All],[violation_code]:[category]],3,FALSE)</f>
        <v>1</v>
      </c>
      <c r="E4565">
        <v>349570</v>
      </c>
      <c r="F4565" s="4">
        <v>0.33888888888888885</v>
      </c>
      <c r="G4565">
        <v>2508</v>
      </c>
      <c r="H4565" t="s">
        <v>90</v>
      </c>
      <c r="I4565" t="str">
        <f>CONCATENATE(Table4[[#This Row],[house_number]]," ",Table4[[#This Row],[street_name]], ", New York, NY")</f>
        <v>2508 Adam Clayton Powell, New York, NY</v>
      </c>
    </row>
    <row r="4566" spans="1:9" x14ac:dyDescent="0.25">
      <c r="A4566">
        <v>7097853190</v>
      </c>
      <c r="B4566" s="5">
        <v>41615</v>
      </c>
      <c r="C4566">
        <v>21</v>
      </c>
      <c r="D4566">
        <f>VLOOKUP(Table4[[#This Row],[violation_code]],Table2[[#All],[violation_code]:[category]],3,FALSE)</f>
        <v>1</v>
      </c>
      <c r="E4566">
        <v>349570</v>
      </c>
      <c r="F4566" s="4">
        <v>0.33749999999999997</v>
      </c>
      <c r="G4566">
        <v>2473</v>
      </c>
      <c r="H4566" t="s">
        <v>90</v>
      </c>
      <c r="I4566" t="str">
        <f>CONCATENATE(Table4[[#This Row],[house_number]]," ",Table4[[#This Row],[street_name]], ", New York, NY")</f>
        <v>2473 Adam Clayton Powell, New York, NY</v>
      </c>
    </row>
    <row r="4567" spans="1:9" x14ac:dyDescent="0.25">
      <c r="A4567">
        <v>7097853177</v>
      </c>
      <c r="B4567" s="5">
        <v>41615</v>
      </c>
      <c r="C4567">
        <v>21</v>
      </c>
      <c r="D4567">
        <f>VLOOKUP(Table4[[#This Row],[violation_code]],Table2[[#All],[violation_code]:[category]],3,FALSE)</f>
        <v>1</v>
      </c>
      <c r="E4567">
        <v>349570</v>
      </c>
      <c r="F4567" s="4">
        <v>0.32430555555555557</v>
      </c>
      <c r="G4567">
        <v>554</v>
      </c>
      <c r="H4567" t="s">
        <v>74</v>
      </c>
      <c r="I4567" t="str">
        <f>CONCATENATE(Table4[[#This Row],[house_number]]," ",Table4[[#This Row],[street_name]], ", New York, NY")</f>
        <v>554 W 114th St, New York, NY</v>
      </c>
    </row>
    <row r="4568" spans="1:9" x14ac:dyDescent="0.25">
      <c r="A4568">
        <v>7097853165</v>
      </c>
      <c r="B4568" s="5">
        <v>41615</v>
      </c>
      <c r="C4568">
        <v>19</v>
      </c>
      <c r="D4568">
        <f>VLOOKUP(Table4[[#This Row],[violation_code]],Table2[[#All],[violation_code]:[category]],3,FALSE)</f>
        <v>2</v>
      </c>
      <c r="E4568">
        <v>349570</v>
      </c>
      <c r="F4568" s="4">
        <v>0.32222222222222224</v>
      </c>
      <c r="G4568">
        <v>2840</v>
      </c>
      <c r="H4568" t="s">
        <v>17</v>
      </c>
      <c r="I4568" t="str">
        <f>CONCATENATE(Table4[[#This Row],[house_number]]," ",Table4[[#This Row],[street_name]], ", New York, NY")</f>
        <v>2840 Broadway, New York, NY</v>
      </c>
    </row>
    <row r="4569" spans="1:9" x14ac:dyDescent="0.25">
      <c r="A4569">
        <v>7097853153</v>
      </c>
      <c r="B4569" s="5">
        <v>41615</v>
      </c>
      <c r="C4569">
        <v>19</v>
      </c>
      <c r="D4569">
        <f>VLOOKUP(Table4[[#This Row],[violation_code]],Table2[[#All],[violation_code]:[category]],3,FALSE)</f>
        <v>2</v>
      </c>
      <c r="E4569">
        <v>349570</v>
      </c>
      <c r="F4569" s="4">
        <v>0.32013888888888892</v>
      </c>
      <c r="G4569">
        <v>2831</v>
      </c>
      <c r="H4569" t="s">
        <v>17</v>
      </c>
      <c r="I4569" t="str">
        <f>CONCATENATE(Table4[[#This Row],[house_number]]," ",Table4[[#This Row],[street_name]], ", New York, NY")</f>
        <v>2831 Broadway, New York, NY</v>
      </c>
    </row>
    <row r="4570" spans="1:9" x14ac:dyDescent="0.25">
      <c r="A4570">
        <v>7097853141</v>
      </c>
      <c r="B4570" s="5">
        <v>41615</v>
      </c>
      <c r="C4570">
        <v>21</v>
      </c>
      <c r="D4570">
        <f>VLOOKUP(Table4[[#This Row],[violation_code]],Table2[[#All],[violation_code]:[category]],3,FALSE)</f>
        <v>1</v>
      </c>
      <c r="E4570">
        <v>349570</v>
      </c>
      <c r="F4570" s="4">
        <v>0.31736111111111115</v>
      </c>
      <c r="G4570">
        <v>2592</v>
      </c>
      <c r="H4570" t="s">
        <v>17</v>
      </c>
      <c r="I4570" t="str">
        <f>CONCATENATE(Table4[[#This Row],[house_number]]," ",Table4[[#This Row],[street_name]], ", New York, NY")</f>
        <v>2592 Broadway, New York, NY</v>
      </c>
    </row>
    <row r="4571" spans="1:9" x14ac:dyDescent="0.25">
      <c r="A4571">
        <v>7097853130</v>
      </c>
      <c r="B4571" s="5">
        <v>41615</v>
      </c>
      <c r="C4571">
        <v>38</v>
      </c>
      <c r="D4571">
        <f>VLOOKUP(Table4[[#This Row],[violation_code]],Table2[[#All],[violation_code]:[category]],3,FALSE)</f>
        <v>5</v>
      </c>
      <c r="E4571">
        <v>349570</v>
      </c>
      <c r="F4571" s="4">
        <v>0.30486111111111108</v>
      </c>
      <c r="G4571">
        <v>730</v>
      </c>
      <c r="H4571" t="s">
        <v>14</v>
      </c>
      <c r="I4571" t="str">
        <f>CONCATENATE(Table4[[#This Row],[house_number]]," ",Table4[[#This Row],[street_name]], ", New York, NY")</f>
        <v>730 Columbus Ave, New York, NY</v>
      </c>
    </row>
    <row r="4572" spans="1:9" x14ac:dyDescent="0.25">
      <c r="A4572">
        <v>7097853128</v>
      </c>
      <c r="B4572" s="5">
        <v>41615</v>
      </c>
      <c r="C4572">
        <v>21</v>
      </c>
      <c r="D4572">
        <f>VLOOKUP(Table4[[#This Row],[violation_code]],Table2[[#All],[violation_code]:[category]],3,FALSE)</f>
        <v>1</v>
      </c>
      <c r="E4572">
        <v>349570</v>
      </c>
      <c r="F4572" s="4">
        <v>0.30277777777777776</v>
      </c>
      <c r="G4572">
        <v>826</v>
      </c>
      <c r="H4572" t="s">
        <v>14</v>
      </c>
      <c r="I4572" t="str">
        <f>CONCATENATE(Table4[[#This Row],[house_number]]," ",Table4[[#This Row],[street_name]], ", New York, NY")</f>
        <v>826 Columbus Ave, New York, NY</v>
      </c>
    </row>
    <row r="4573" spans="1:9" x14ac:dyDescent="0.25">
      <c r="A4573">
        <v>7097853098</v>
      </c>
      <c r="B4573" s="5">
        <v>41615</v>
      </c>
      <c r="C4573">
        <v>21</v>
      </c>
      <c r="D4573">
        <f>VLOOKUP(Table4[[#This Row],[violation_code]],Table2[[#All],[violation_code]:[category]],3,FALSE)</f>
        <v>1</v>
      </c>
      <c r="E4573">
        <v>349570</v>
      </c>
      <c r="F4573" s="4">
        <v>0.3</v>
      </c>
      <c r="G4573">
        <v>850</v>
      </c>
      <c r="H4573" t="s">
        <v>14</v>
      </c>
      <c r="I4573" t="str">
        <f>CONCATENATE(Table4[[#This Row],[house_number]]," ",Table4[[#This Row],[street_name]], ", New York, NY")</f>
        <v>850 Columbus Ave, New York, NY</v>
      </c>
    </row>
    <row r="4574" spans="1:9" x14ac:dyDescent="0.25">
      <c r="A4574">
        <v>7097853074</v>
      </c>
      <c r="B4574" s="5">
        <v>41615</v>
      </c>
      <c r="C4574">
        <v>21</v>
      </c>
      <c r="D4574">
        <f>VLOOKUP(Table4[[#This Row],[violation_code]],Table2[[#All],[violation_code]:[category]],3,FALSE)</f>
        <v>1</v>
      </c>
      <c r="E4574">
        <v>349570</v>
      </c>
      <c r="F4574" s="4">
        <v>0.29791666666666666</v>
      </c>
      <c r="G4574">
        <v>885</v>
      </c>
      <c r="H4574" t="s">
        <v>14</v>
      </c>
      <c r="I4574" t="str">
        <f>CONCATENATE(Table4[[#This Row],[house_number]]," ",Table4[[#This Row],[street_name]], ", New York, NY")</f>
        <v>885 Columbus Ave, New York, NY</v>
      </c>
    </row>
    <row r="4575" spans="1:9" x14ac:dyDescent="0.25">
      <c r="A4575">
        <v>7097853062</v>
      </c>
      <c r="B4575" s="5">
        <v>41615</v>
      </c>
      <c r="C4575">
        <v>21</v>
      </c>
      <c r="D4575">
        <f>VLOOKUP(Table4[[#This Row],[violation_code]],Table2[[#All],[violation_code]:[category]],3,FALSE)</f>
        <v>1</v>
      </c>
      <c r="E4575">
        <v>349570</v>
      </c>
      <c r="F4575" s="4">
        <v>0.29722222222222222</v>
      </c>
      <c r="G4575">
        <v>885</v>
      </c>
      <c r="H4575" t="s">
        <v>14</v>
      </c>
      <c r="I4575" t="str">
        <f>CONCATENATE(Table4[[#This Row],[house_number]]," ",Table4[[#This Row],[street_name]], ", New York, NY")</f>
        <v>885 Columbus Ave, New York, NY</v>
      </c>
    </row>
    <row r="4576" spans="1:9" x14ac:dyDescent="0.25">
      <c r="A4576">
        <v>7097853049</v>
      </c>
      <c r="B4576" s="5">
        <v>41615</v>
      </c>
      <c r="C4576">
        <v>21</v>
      </c>
      <c r="D4576">
        <f>VLOOKUP(Table4[[#This Row],[violation_code]],Table2[[#All],[violation_code]:[category]],3,FALSE)</f>
        <v>1</v>
      </c>
      <c r="E4576">
        <v>349570</v>
      </c>
      <c r="F4576" s="4">
        <v>0.29583333333333334</v>
      </c>
      <c r="G4576" t="s">
        <v>335</v>
      </c>
      <c r="H4576" t="s">
        <v>14</v>
      </c>
      <c r="I4576" t="str">
        <f>CONCATENATE(Table4[[#This Row],[house_number]]," ",Table4[[#This Row],[street_name]], ", New York, NY")</f>
        <v>904-B Columbus Ave, New York, NY</v>
      </c>
    </row>
    <row r="4577" spans="1:9" x14ac:dyDescent="0.25">
      <c r="A4577">
        <v>7097853037</v>
      </c>
      <c r="B4577" s="5">
        <v>41615</v>
      </c>
      <c r="C4577">
        <v>40</v>
      </c>
      <c r="D4577">
        <f>VLOOKUP(Table4[[#This Row],[violation_code]],Table2[[#All],[violation_code]:[category]],3,FALSE)</f>
        <v>2</v>
      </c>
      <c r="E4577">
        <v>349570</v>
      </c>
      <c r="F4577" s="4">
        <v>0.28333333333333333</v>
      </c>
      <c r="G4577">
        <v>251</v>
      </c>
      <c r="H4577" t="s">
        <v>245</v>
      </c>
      <c r="I4577" t="str">
        <f>CONCATENATE(Table4[[#This Row],[house_number]]," ",Table4[[#This Row],[street_name]], ", New York, NY")</f>
        <v>251 W 100th St, New York, NY</v>
      </c>
    </row>
    <row r="4578" spans="1:9" x14ac:dyDescent="0.25">
      <c r="A4578">
        <v>7097853013</v>
      </c>
      <c r="B4578" s="5">
        <v>41615</v>
      </c>
      <c r="C4578">
        <v>21</v>
      </c>
      <c r="D4578">
        <f>VLOOKUP(Table4[[#This Row],[violation_code]],Table2[[#All],[violation_code]:[category]],3,FALSE)</f>
        <v>1</v>
      </c>
      <c r="E4578">
        <v>349570</v>
      </c>
      <c r="F4578" s="4">
        <v>0.27916666666666667</v>
      </c>
      <c r="G4578">
        <v>845</v>
      </c>
      <c r="H4578" t="s">
        <v>14</v>
      </c>
      <c r="I4578" t="str">
        <f>CONCATENATE(Table4[[#This Row],[house_number]]," ",Table4[[#This Row],[street_name]], ", New York, NY")</f>
        <v>845 Columbus Ave, New York, NY</v>
      </c>
    </row>
    <row r="4579" spans="1:9" x14ac:dyDescent="0.25">
      <c r="A4579">
        <v>7097853001</v>
      </c>
      <c r="B4579" s="5">
        <v>41615</v>
      </c>
      <c r="C4579">
        <v>21</v>
      </c>
      <c r="D4579">
        <f>VLOOKUP(Table4[[#This Row],[violation_code]],Table2[[#All],[violation_code]:[category]],3,FALSE)</f>
        <v>1</v>
      </c>
      <c r="E4579">
        <v>349570</v>
      </c>
      <c r="F4579" s="4">
        <v>0.27708333333333335</v>
      </c>
      <c r="G4579">
        <v>865</v>
      </c>
      <c r="H4579" t="s">
        <v>14</v>
      </c>
      <c r="I4579" t="str">
        <f>CONCATENATE(Table4[[#This Row],[house_number]]," ",Table4[[#This Row],[street_name]], ", New York, NY")</f>
        <v>865 Columbus Ave, New York, NY</v>
      </c>
    </row>
    <row r="4580" spans="1:9" x14ac:dyDescent="0.25">
      <c r="A4580">
        <v>7097852987</v>
      </c>
      <c r="B4580" s="5">
        <v>41615</v>
      </c>
      <c r="C4580">
        <v>21</v>
      </c>
      <c r="D4580">
        <f>VLOOKUP(Table4[[#This Row],[violation_code]],Table2[[#All],[violation_code]:[category]],3,FALSE)</f>
        <v>1</v>
      </c>
      <c r="E4580">
        <v>349570</v>
      </c>
      <c r="F4580" s="4">
        <v>0.27569444444444446</v>
      </c>
      <c r="G4580">
        <v>885</v>
      </c>
      <c r="H4580" t="s">
        <v>14</v>
      </c>
      <c r="I4580" t="str">
        <f>CONCATENATE(Table4[[#This Row],[house_number]]," ",Table4[[#This Row],[street_name]], ", New York, NY")</f>
        <v>885 Columbus Ave, New York, NY</v>
      </c>
    </row>
    <row r="4581" spans="1:9" x14ac:dyDescent="0.25">
      <c r="A4581">
        <v>7097852975</v>
      </c>
      <c r="B4581" s="5">
        <v>41615</v>
      </c>
      <c r="C4581">
        <v>21</v>
      </c>
      <c r="D4581">
        <f>VLOOKUP(Table4[[#This Row],[violation_code]],Table2[[#All],[violation_code]:[category]],3,FALSE)</f>
        <v>1</v>
      </c>
      <c r="E4581">
        <v>349570</v>
      </c>
      <c r="F4581" s="4">
        <v>0.27499999999999997</v>
      </c>
      <c r="G4581">
        <v>885</v>
      </c>
      <c r="H4581" t="s">
        <v>14</v>
      </c>
      <c r="I4581" t="str">
        <f>CONCATENATE(Table4[[#This Row],[house_number]]," ",Table4[[#This Row],[street_name]], ", New York, NY")</f>
        <v>885 Columbus Ave, New York, NY</v>
      </c>
    </row>
    <row r="4582" spans="1:9" x14ac:dyDescent="0.25">
      <c r="A4582">
        <v>7097853475</v>
      </c>
      <c r="B4582" s="5">
        <v>41615</v>
      </c>
      <c r="C4582">
        <v>71</v>
      </c>
      <c r="D4582">
        <f>VLOOKUP(Table4[[#This Row],[violation_code]],Table2[[#All],[violation_code]:[category]],3,FALSE)</f>
        <v>5</v>
      </c>
      <c r="E4582">
        <v>349570</v>
      </c>
      <c r="F4582" s="4">
        <v>0.49236111111111108</v>
      </c>
      <c r="G4582">
        <v>125</v>
      </c>
      <c r="H4582" t="s">
        <v>102</v>
      </c>
      <c r="I4582" t="str">
        <f>CONCATENATE(Table4[[#This Row],[house_number]]," ",Table4[[#This Row],[street_name]], ", New York, NY")</f>
        <v>125 W 116th St, New York, NY</v>
      </c>
    </row>
    <row r="4583" spans="1:9" x14ac:dyDescent="0.25">
      <c r="A4583">
        <v>7097853440</v>
      </c>
      <c r="B4583" s="5">
        <v>41615</v>
      </c>
      <c r="C4583">
        <v>14</v>
      </c>
      <c r="D4583">
        <f>VLOOKUP(Table4[[#This Row],[violation_code]],Table2[[#All],[violation_code]:[category]],3,FALSE)</f>
        <v>2</v>
      </c>
      <c r="E4583">
        <v>349570</v>
      </c>
      <c r="F4583" s="4">
        <v>0.45347222222222222</v>
      </c>
      <c r="G4583">
        <v>4519</v>
      </c>
      <c r="H4583" t="s">
        <v>17</v>
      </c>
      <c r="I4583" t="str">
        <f>CONCATENATE(Table4[[#This Row],[house_number]]," ",Table4[[#This Row],[street_name]], ", New York, NY")</f>
        <v>4519 Broadway, New York, NY</v>
      </c>
    </row>
    <row r="4584" spans="1:9" x14ac:dyDescent="0.25">
      <c r="A4584">
        <v>7097853426</v>
      </c>
      <c r="B4584" s="5">
        <v>41615</v>
      </c>
      <c r="C4584">
        <v>46</v>
      </c>
      <c r="D4584">
        <f>VLOOKUP(Table4[[#This Row],[violation_code]],Table2[[#All],[violation_code]:[category]],3,FALSE)</f>
        <v>3</v>
      </c>
      <c r="E4584">
        <v>349570</v>
      </c>
      <c r="F4584" s="4">
        <v>0.44166666666666665</v>
      </c>
      <c r="G4584">
        <v>3847</v>
      </c>
      <c r="H4584" t="s">
        <v>142</v>
      </c>
      <c r="I4584" t="str">
        <f>CONCATENATE(Table4[[#This Row],[house_number]]," ",Table4[[#This Row],[street_name]], ", New York, NY")</f>
        <v>3847 10th Ave, New York, NY</v>
      </c>
    </row>
    <row r="4585" spans="1:9" x14ac:dyDescent="0.25">
      <c r="A4585">
        <v>7097853396</v>
      </c>
      <c r="B4585" s="5">
        <v>41615</v>
      </c>
      <c r="C4585">
        <v>46</v>
      </c>
      <c r="D4585">
        <f>VLOOKUP(Table4[[#This Row],[violation_code]],Table2[[#All],[violation_code]:[category]],3,FALSE)</f>
        <v>3</v>
      </c>
      <c r="E4585">
        <v>349570</v>
      </c>
      <c r="F4585" s="4">
        <v>0.42430555555555555</v>
      </c>
      <c r="G4585">
        <v>3531</v>
      </c>
      <c r="H4585" t="s">
        <v>17</v>
      </c>
      <c r="I4585" t="str">
        <f>CONCATENATE(Table4[[#This Row],[house_number]]," ",Table4[[#This Row],[street_name]], ", New York, NY")</f>
        <v>3531 Broadway, New York, NY</v>
      </c>
    </row>
    <row r="4586" spans="1:9" x14ac:dyDescent="0.25">
      <c r="A4586">
        <v>7097853384</v>
      </c>
      <c r="B4586" s="5">
        <v>41615</v>
      </c>
      <c r="C4586">
        <v>46</v>
      </c>
      <c r="D4586">
        <f>VLOOKUP(Table4[[#This Row],[violation_code]],Table2[[#All],[violation_code]:[category]],3,FALSE)</f>
        <v>3</v>
      </c>
      <c r="E4586">
        <v>349570</v>
      </c>
      <c r="F4586" s="4">
        <v>0.4236111111111111</v>
      </c>
      <c r="G4586">
        <v>3519</v>
      </c>
      <c r="H4586" t="s">
        <v>17</v>
      </c>
      <c r="I4586" t="str">
        <f>CONCATENATE(Table4[[#This Row],[house_number]]," ",Table4[[#This Row],[street_name]], ", New York, NY")</f>
        <v>3519 Broadway, New York, NY</v>
      </c>
    </row>
    <row r="4587" spans="1:9" x14ac:dyDescent="0.25">
      <c r="A4587">
        <v>7097853360</v>
      </c>
      <c r="B4587" s="5">
        <v>41615</v>
      </c>
      <c r="C4587">
        <v>20</v>
      </c>
      <c r="D4587">
        <f>VLOOKUP(Table4[[#This Row],[violation_code]],Table2[[#All],[violation_code]:[category]],3,FALSE)</f>
        <v>2</v>
      </c>
      <c r="E4587">
        <v>349570</v>
      </c>
      <c r="F4587" s="4">
        <v>0.40625</v>
      </c>
      <c r="G4587">
        <v>167</v>
      </c>
      <c r="H4587" t="s">
        <v>120</v>
      </c>
      <c r="I4587" t="str">
        <f>CONCATENATE(Table4[[#This Row],[house_number]]," ",Table4[[#This Row],[street_name]], ", New York, NY")</f>
        <v>167 W 145th St, New York, NY</v>
      </c>
    </row>
    <row r="4588" spans="1:9" x14ac:dyDescent="0.25">
      <c r="A4588">
        <v>7097853281</v>
      </c>
      <c r="B4588" s="5">
        <v>41615</v>
      </c>
      <c r="C4588">
        <v>21</v>
      </c>
      <c r="D4588">
        <f>VLOOKUP(Table4[[#This Row],[violation_code]],Table2[[#All],[violation_code]:[category]],3,FALSE)</f>
        <v>1</v>
      </c>
      <c r="E4588">
        <v>349570</v>
      </c>
      <c r="F4588" s="4">
        <v>0.35972222222222222</v>
      </c>
      <c r="G4588">
        <v>801</v>
      </c>
      <c r="H4588" t="s">
        <v>16</v>
      </c>
      <c r="I4588" t="str">
        <f>CONCATENATE(Table4[[#This Row],[house_number]]," ",Table4[[#This Row],[street_name]], ", New York, NY")</f>
        <v>801 Amsterdam Ave, New York, NY</v>
      </c>
    </row>
    <row r="4589" spans="1:9" x14ac:dyDescent="0.25">
      <c r="A4589">
        <v>7097853270</v>
      </c>
      <c r="B4589" s="5">
        <v>41615</v>
      </c>
      <c r="C4589">
        <v>21</v>
      </c>
      <c r="D4589">
        <f>VLOOKUP(Table4[[#This Row],[violation_code]],Table2[[#All],[violation_code]:[category]],3,FALSE)</f>
        <v>1</v>
      </c>
      <c r="E4589">
        <v>349570</v>
      </c>
      <c r="F4589" s="4">
        <v>0.35833333333333334</v>
      </c>
      <c r="G4589">
        <v>782</v>
      </c>
      <c r="H4589" t="s">
        <v>16</v>
      </c>
      <c r="I4589" t="str">
        <f>CONCATENATE(Table4[[#This Row],[house_number]]," ",Table4[[#This Row],[street_name]], ", New York, NY")</f>
        <v>782 Amsterdam Ave, New York, NY</v>
      </c>
    </row>
    <row r="4590" spans="1:9" x14ac:dyDescent="0.25">
      <c r="A4590">
        <v>7097853268</v>
      </c>
      <c r="B4590" s="5">
        <v>41615</v>
      </c>
      <c r="C4590">
        <v>40</v>
      </c>
      <c r="D4590">
        <f>VLOOKUP(Table4[[#This Row],[violation_code]],Table2[[#All],[violation_code]:[category]],3,FALSE)</f>
        <v>2</v>
      </c>
      <c r="E4590">
        <v>349570</v>
      </c>
      <c r="F4590" s="4">
        <v>0.34722222222222227</v>
      </c>
      <c r="G4590">
        <v>9</v>
      </c>
      <c r="H4590" t="s">
        <v>46</v>
      </c>
      <c r="I4590" t="str">
        <f>CONCATENATE(Table4[[#This Row],[house_number]]," ",Table4[[#This Row],[street_name]], ", New York, NY")</f>
        <v>9 W 120th St, New York, NY</v>
      </c>
    </row>
    <row r="4591" spans="1:9" x14ac:dyDescent="0.25">
      <c r="A4591">
        <v>7097853256</v>
      </c>
      <c r="B4591" s="5">
        <v>41615</v>
      </c>
      <c r="C4591">
        <v>21</v>
      </c>
      <c r="D4591">
        <f>VLOOKUP(Table4[[#This Row],[violation_code]],Table2[[#All],[violation_code]:[category]],3,FALSE)</f>
        <v>1</v>
      </c>
      <c r="E4591">
        <v>349570</v>
      </c>
      <c r="F4591" s="4">
        <v>0.34375</v>
      </c>
      <c r="G4591">
        <v>2446</v>
      </c>
      <c r="H4591" t="s">
        <v>90</v>
      </c>
      <c r="I4591" t="str">
        <f>CONCATENATE(Table4[[#This Row],[house_number]]," ",Table4[[#This Row],[street_name]], ", New York, NY")</f>
        <v>2446 Adam Clayton Powell, New York, NY</v>
      </c>
    </row>
    <row r="4592" spans="1:9" x14ac:dyDescent="0.25">
      <c r="A4592">
        <v>7097853244</v>
      </c>
      <c r="B4592" s="5">
        <v>41615</v>
      </c>
      <c r="C4592">
        <v>21</v>
      </c>
      <c r="D4592">
        <f>VLOOKUP(Table4[[#This Row],[violation_code]],Table2[[#All],[violation_code]:[category]],3,FALSE)</f>
        <v>1</v>
      </c>
      <c r="E4592">
        <v>349570</v>
      </c>
      <c r="F4592" s="4">
        <v>0.3430555555555555</v>
      </c>
      <c r="G4592">
        <v>2454</v>
      </c>
      <c r="H4592" t="s">
        <v>90</v>
      </c>
      <c r="I4592" t="str">
        <f>CONCATENATE(Table4[[#This Row],[house_number]]," ",Table4[[#This Row],[street_name]], ", New York, NY")</f>
        <v>2454 Adam Clayton Powell, New York, NY</v>
      </c>
    </row>
    <row r="4593" spans="1:9" x14ac:dyDescent="0.25">
      <c r="A4593">
        <v>7097853232</v>
      </c>
      <c r="B4593" s="5">
        <v>41615</v>
      </c>
      <c r="C4593">
        <v>21</v>
      </c>
      <c r="D4593">
        <f>VLOOKUP(Table4[[#This Row],[violation_code]],Table2[[#All],[violation_code]:[category]],3,FALSE)</f>
        <v>1</v>
      </c>
      <c r="E4593">
        <v>349570</v>
      </c>
      <c r="F4593" s="4">
        <v>0.34166666666666662</v>
      </c>
      <c r="G4593">
        <v>2460</v>
      </c>
      <c r="H4593" t="s">
        <v>90</v>
      </c>
      <c r="I4593" t="str">
        <f>CONCATENATE(Table4[[#This Row],[house_number]]," ",Table4[[#This Row],[street_name]], ", New York, NY")</f>
        <v>2460 Adam Clayton Powell, New York, NY</v>
      </c>
    </row>
    <row r="4594" spans="1:9" x14ac:dyDescent="0.25">
      <c r="A4594">
        <v>7097853220</v>
      </c>
      <c r="B4594" s="5">
        <v>41615</v>
      </c>
      <c r="C4594">
        <v>21</v>
      </c>
      <c r="D4594">
        <f>VLOOKUP(Table4[[#This Row],[violation_code]],Table2[[#All],[violation_code]:[category]],3,FALSE)</f>
        <v>1</v>
      </c>
      <c r="E4594">
        <v>349570</v>
      </c>
      <c r="F4594" s="4">
        <v>0.34097222222222223</v>
      </c>
      <c r="G4594">
        <v>2460</v>
      </c>
      <c r="H4594" t="s">
        <v>90</v>
      </c>
      <c r="I4594" t="str">
        <f>CONCATENATE(Table4[[#This Row],[house_number]]," ",Table4[[#This Row],[street_name]], ", New York, NY")</f>
        <v>2460 Adam Clayton Powell, New York, NY</v>
      </c>
    </row>
    <row r="4595" spans="1:9" x14ac:dyDescent="0.25">
      <c r="A4595">
        <v>7097853189</v>
      </c>
      <c r="B4595" s="5">
        <v>41615</v>
      </c>
      <c r="C4595">
        <v>21</v>
      </c>
      <c r="D4595">
        <f>VLOOKUP(Table4[[#This Row],[violation_code]],Table2[[#All],[violation_code]:[category]],3,FALSE)</f>
        <v>1</v>
      </c>
      <c r="E4595">
        <v>349570</v>
      </c>
      <c r="F4595" s="4">
        <v>0.32569444444444445</v>
      </c>
      <c r="G4595">
        <v>530</v>
      </c>
      <c r="H4595" t="s">
        <v>74</v>
      </c>
      <c r="I4595" t="str">
        <f>CONCATENATE(Table4[[#This Row],[house_number]]," ",Table4[[#This Row],[street_name]], ", New York, NY")</f>
        <v>530 W 114th St, New York, NY</v>
      </c>
    </row>
    <row r="4596" spans="1:9" x14ac:dyDescent="0.25">
      <c r="A4596">
        <v>7097853116</v>
      </c>
      <c r="B4596" s="5">
        <v>41615</v>
      </c>
      <c r="C4596">
        <v>21</v>
      </c>
      <c r="D4596">
        <f>VLOOKUP(Table4[[#This Row],[violation_code]],Table2[[#All],[violation_code]:[category]],3,FALSE)</f>
        <v>1</v>
      </c>
      <c r="E4596">
        <v>349570</v>
      </c>
      <c r="F4596" s="4">
        <v>0.30208333333333331</v>
      </c>
      <c r="G4596" t="s">
        <v>121</v>
      </c>
      <c r="H4596" t="s">
        <v>14</v>
      </c>
      <c r="I4596" t="str">
        <f>CONCATENATE(Table4[[#This Row],[house_number]]," ",Table4[[#This Row],[street_name]], ", New York, NY")</f>
        <v>830-840 Columbus Ave, New York, NY</v>
      </c>
    </row>
    <row r="4597" spans="1:9" x14ac:dyDescent="0.25">
      <c r="A4597">
        <v>7097853104</v>
      </c>
      <c r="B4597" s="5">
        <v>41615</v>
      </c>
      <c r="C4597">
        <v>21</v>
      </c>
      <c r="D4597">
        <f>VLOOKUP(Table4[[#This Row],[violation_code]],Table2[[#All],[violation_code]:[category]],3,FALSE)</f>
        <v>1</v>
      </c>
      <c r="E4597">
        <v>349570</v>
      </c>
      <c r="F4597" s="4">
        <v>0.30069444444444443</v>
      </c>
      <c r="G4597">
        <v>830</v>
      </c>
      <c r="H4597" t="s">
        <v>14</v>
      </c>
      <c r="I4597" t="str">
        <f>CONCATENATE(Table4[[#This Row],[house_number]]," ",Table4[[#This Row],[street_name]], ", New York, NY")</f>
        <v>830 Columbus Ave, New York, NY</v>
      </c>
    </row>
    <row r="4598" spans="1:9" x14ac:dyDescent="0.25">
      <c r="A4598">
        <v>7097853086</v>
      </c>
      <c r="B4598" s="5">
        <v>41615</v>
      </c>
      <c r="C4598">
        <v>21</v>
      </c>
      <c r="D4598">
        <f>VLOOKUP(Table4[[#This Row],[violation_code]],Table2[[#All],[violation_code]:[category]],3,FALSE)</f>
        <v>1</v>
      </c>
      <c r="E4598">
        <v>349570</v>
      </c>
      <c r="F4598" s="4">
        <v>0.2986111111111111</v>
      </c>
      <c r="G4598">
        <v>885</v>
      </c>
      <c r="H4598" t="s">
        <v>14</v>
      </c>
      <c r="I4598" t="str">
        <f>CONCATENATE(Table4[[#This Row],[house_number]]," ",Table4[[#This Row],[street_name]], ", New York, NY")</f>
        <v>885 Columbus Ave, New York, NY</v>
      </c>
    </row>
    <row r="4599" spans="1:9" x14ac:dyDescent="0.25">
      <c r="A4599">
        <v>7097853050</v>
      </c>
      <c r="B4599" s="5">
        <v>41615</v>
      </c>
      <c r="C4599">
        <v>21</v>
      </c>
      <c r="D4599">
        <f>VLOOKUP(Table4[[#This Row],[violation_code]],Table2[[#All],[violation_code]:[category]],3,FALSE)</f>
        <v>1</v>
      </c>
      <c r="E4599">
        <v>349570</v>
      </c>
      <c r="F4599" s="4">
        <v>0.29652777777777778</v>
      </c>
      <c r="G4599">
        <v>910</v>
      </c>
      <c r="H4599" t="s">
        <v>14</v>
      </c>
      <c r="I4599" t="str">
        <f>CONCATENATE(Table4[[#This Row],[house_number]]," ",Table4[[#This Row],[street_name]], ", New York, NY")</f>
        <v>910 Columbus Ave, New York, NY</v>
      </c>
    </row>
    <row r="4600" spans="1:9" x14ac:dyDescent="0.25">
      <c r="A4600">
        <v>7097853025</v>
      </c>
      <c r="B4600" s="5">
        <v>41615</v>
      </c>
      <c r="C4600">
        <v>21</v>
      </c>
      <c r="D4600">
        <f>VLOOKUP(Table4[[#This Row],[violation_code]],Table2[[#All],[violation_code]:[category]],3,FALSE)</f>
        <v>1</v>
      </c>
      <c r="E4600">
        <v>349570</v>
      </c>
      <c r="F4600" s="4">
        <v>0.28125</v>
      </c>
      <c r="G4600">
        <v>825</v>
      </c>
      <c r="H4600" t="s">
        <v>14</v>
      </c>
      <c r="I4600" t="str">
        <f>CONCATENATE(Table4[[#This Row],[house_number]]," ",Table4[[#This Row],[street_name]], ", New York, NY")</f>
        <v>825 Columbus Ave, New York, NY</v>
      </c>
    </row>
    <row r="4601" spans="1:9" x14ac:dyDescent="0.25">
      <c r="A4601">
        <v>7097852999</v>
      </c>
      <c r="B4601" s="5">
        <v>41615</v>
      </c>
      <c r="C4601">
        <v>21</v>
      </c>
      <c r="D4601">
        <f>VLOOKUP(Table4[[#This Row],[violation_code]],Table2[[#All],[violation_code]:[category]],3,FALSE)</f>
        <v>1</v>
      </c>
      <c r="E4601">
        <v>349570</v>
      </c>
      <c r="F4601" s="4">
        <v>0.27638888888888885</v>
      </c>
      <c r="G4601">
        <v>885</v>
      </c>
      <c r="H4601" t="s">
        <v>14</v>
      </c>
      <c r="I4601" t="str">
        <f>CONCATENATE(Table4[[#This Row],[house_number]]," ",Table4[[#This Row],[street_name]], ", New York, NY")</f>
        <v>885 Columbus Ave, New York, NY</v>
      </c>
    </row>
    <row r="4602" spans="1:9" x14ac:dyDescent="0.25">
      <c r="A4602">
        <v>7097853920</v>
      </c>
      <c r="B4602" s="5">
        <v>41617</v>
      </c>
      <c r="C4602">
        <v>21</v>
      </c>
      <c r="D4602">
        <f>VLOOKUP(Table4[[#This Row],[violation_code]],Table2[[#All],[violation_code]:[category]],3,FALSE)</f>
        <v>1</v>
      </c>
      <c r="E4602">
        <v>349570</v>
      </c>
      <c r="F4602" s="4">
        <v>0.49444444444444446</v>
      </c>
      <c r="G4602">
        <v>141</v>
      </c>
      <c r="H4602" t="s">
        <v>38</v>
      </c>
      <c r="I4602" t="str">
        <f>CONCATENATE(Table4[[#This Row],[house_number]]," ",Table4[[#This Row],[street_name]], ", New York, NY")</f>
        <v>141 W 139th St, New York, NY</v>
      </c>
    </row>
    <row r="4603" spans="1:9" x14ac:dyDescent="0.25">
      <c r="A4603">
        <v>7097853918</v>
      </c>
      <c r="B4603" s="5">
        <v>41617</v>
      </c>
      <c r="C4603">
        <v>21</v>
      </c>
      <c r="D4603">
        <f>VLOOKUP(Table4[[#This Row],[violation_code]],Table2[[#All],[violation_code]:[category]],3,FALSE)</f>
        <v>1</v>
      </c>
      <c r="E4603">
        <v>349570</v>
      </c>
      <c r="F4603" s="4">
        <v>0.49305555555555558</v>
      </c>
      <c r="G4603">
        <v>104</v>
      </c>
      <c r="H4603" t="s">
        <v>38</v>
      </c>
      <c r="I4603" t="str">
        <f>CONCATENATE(Table4[[#This Row],[house_number]]," ",Table4[[#This Row],[street_name]], ", New York, NY")</f>
        <v>104 W 139th St, New York, NY</v>
      </c>
    </row>
    <row r="4604" spans="1:9" x14ac:dyDescent="0.25">
      <c r="A4604">
        <v>7097853890</v>
      </c>
      <c r="B4604" s="5">
        <v>41617</v>
      </c>
      <c r="C4604">
        <v>21</v>
      </c>
      <c r="D4604">
        <f>VLOOKUP(Table4[[#This Row],[violation_code]],Table2[[#All],[violation_code]:[category]],3,FALSE)</f>
        <v>1</v>
      </c>
      <c r="E4604">
        <v>349570</v>
      </c>
      <c r="F4604" s="4">
        <v>0.48888888888888887</v>
      </c>
      <c r="G4604">
        <v>265</v>
      </c>
      <c r="H4604" t="s">
        <v>28</v>
      </c>
      <c r="I4604" t="str">
        <f>CONCATENATE(Table4[[#This Row],[house_number]]," ",Table4[[#This Row],[street_name]], ", New York, NY")</f>
        <v>265 W 136th St, New York, NY</v>
      </c>
    </row>
    <row r="4605" spans="1:9" x14ac:dyDescent="0.25">
      <c r="A4605">
        <v>7097853876</v>
      </c>
      <c r="B4605" s="5">
        <v>41617</v>
      </c>
      <c r="C4605">
        <v>21</v>
      </c>
      <c r="D4605">
        <f>VLOOKUP(Table4[[#This Row],[violation_code]],Table2[[#All],[violation_code]:[category]],3,FALSE)</f>
        <v>1</v>
      </c>
      <c r="E4605">
        <v>349570</v>
      </c>
      <c r="F4605" s="4">
        <v>0.48680555555555555</v>
      </c>
      <c r="G4605">
        <v>135</v>
      </c>
      <c r="H4605" t="s">
        <v>27</v>
      </c>
      <c r="I4605" t="str">
        <f>CONCATENATE(Table4[[#This Row],[house_number]]," ",Table4[[#This Row],[street_name]], ", New York, NY")</f>
        <v>135 W 138th St, New York, NY</v>
      </c>
    </row>
    <row r="4606" spans="1:9" x14ac:dyDescent="0.25">
      <c r="A4606">
        <v>7097853864</v>
      </c>
      <c r="B4606" s="5">
        <v>41617</v>
      </c>
      <c r="C4606">
        <v>21</v>
      </c>
      <c r="D4606">
        <f>VLOOKUP(Table4[[#This Row],[violation_code]],Table2[[#All],[violation_code]:[category]],3,FALSE)</f>
        <v>1</v>
      </c>
      <c r="E4606">
        <v>349570</v>
      </c>
      <c r="F4606" s="4">
        <v>0.48541666666666666</v>
      </c>
      <c r="G4606">
        <v>213</v>
      </c>
      <c r="H4606" t="s">
        <v>25</v>
      </c>
      <c r="I4606" t="str">
        <f>CONCATENATE(Table4[[#This Row],[house_number]]," ",Table4[[#This Row],[street_name]], ", New York, NY")</f>
        <v>213 W 137th St, New York, NY</v>
      </c>
    </row>
    <row r="4607" spans="1:9" x14ac:dyDescent="0.25">
      <c r="A4607">
        <v>7097853852</v>
      </c>
      <c r="B4607" s="5">
        <v>41617</v>
      </c>
      <c r="C4607">
        <v>84</v>
      </c>
      <c r="D4607">
        <f>VLOOKUP(Table4[[#This Row],[violation_code]],Table2[[#All],[violation_code]:[category]],3,FALSE)</f>
        <v>5</v>
      </c>
      <c r="E4607">
        <v>349570</v>
      </c>
      <c r="F4607" s="4">
        <v>0.48333333333333334</v>
      </c>
      <c r="G4607">
        <v>135</v>
      </c>
      <c r="H4607" t="s">
        <v>27</v>
      </c>
      <c r="I4607" t="str">
        <f>CONCATENATE(Table4[[#This Row],[house_number]]," ",Table4[[#This Row],[street_name]], ", New York, NY")</f>
        <v>135 W 138th St, New York, NY</v>
      </c>
    </row>
    <row r="4608" spans="1:9" x14ac:dyDescent="0.25">
      <c r="A4608">
        <v>7097853839</v>
      </c>
      <c r="B4608" s="5">
        <v>41617</v>
      </c>
      <c r="C4608">
        <v>21</v>
      </c>
      <c r="D4608">
        <f>VLOOKUP(Table4[[#This Row],[violation_code]],Table2[[#All],[violation_code]:[category]],3,FALSE)</f>
        <v>1</v>
      </c>
      <c r="E4608">
        <v>349570</v>
      </c>
      <c r="F4608" s="4">
        <v>0.47361111111111115</v>
      </c>
      <c r="G4608">
        <v>635</v>
      </c>
      <c r="H4608" t="s">
        <v>153</v>
      </c>
      <c r="I4608" t="str">
        <f>CONCATENATE(Table4[[#This Row],[house_number]]," ",Table4[[#This Row],[street_name]], ", New York, NY")</f>
        <v>635 W 115th St, New York, NY</v>
      </c>
    </row>
    <row r="4609" spans="1:9" x14ac:dyDescent="0.25">
      <c r="A4609">
        <v>7097853803</v>
      </c>
      <c r="B4609" s="5">
        <v>41617</v>
      </c>
      <c r="C4609">
        <v>70</v>
      </c>
      <c r="D4609">
        <f>VLOOKUP(Table4[[#This Row],[violation_code]],Table2[[#All],[violation_code]:[category]],3,FALSE)</f>
        <v>5</v>
      </c>
      <c r="E4609">
        <v>349570</v>
      </c>
      <c r="F4609" s="4">
        <v>0.47013888888888888</v>
      </c>
      <c r="G4609">
        <v>603</v>
      </c>
      <c r="H4609" t="s">
        <v>153</v>
      </c>
      <c r="I4609" t="str">
        <f>CONCATENATE(Table4[[#This Row],[house_number]]," ",Table4[[#This Row],[street_name]], ", New York, NY")</f>
        <v>603 W 115th St, New York, NY</v>
      </c>
    </row>
    <row r="4610" spans="1:9" x14ac:dyDescent="0.25">
      <c r="A4610">
        <v>7097853797</v>
      </c>
      <c r="B4610" s="5">
        <v>41617</v>
      </c>
      <c r="C4610">
        <v>21</v>
      </c>
      <c r="D4610">
        <f>VLOOKUP(Table4[[#This Row],[violation_code]],Table2[[#All],[violation_code]:[category]],3,FALSE)</f>
        <v>1</v>
      </c>
      <c r="E4610">
        <v>349570</v>
      </c>
      <c r="F4610" s="4">
        <v>0.4694444444444445</v>
      </c>
      <c r="G4610">
        <v>603</v>
      </c>
      <c r="H4610" t="s">
        <v>153</v>
      </c>
      <c r="I4610" t="str">
        <f>CONCATENATE(Table4[[#This Row],[house_number]]," ",Table4[[#This Row],[street_name]], ", New York, NY")</f>
        <v>603 W 115th St, New York, NY</v>
      </c>
    </row>
    <row r="4611" spans="1:9" x14ac:dyDescent="0.25">
      <c r="A4611">
        <v>7097853785</v>
      </c>
      <c r="B4611" s="5">
        <v>41617</v>
      </c>
      <c r="C4611">
        <v>21</v>
      </c>
      <c r="D4611">
        <f>VLOOKUP(Table4[[#This Row],[violation_code]],Table2[[#All],[violation_code]:[category]],3,FALSE)</f>
        <v>1</v>
      </c>
      <c r="E4611">
        <v>349570</v>
      </c>
      <c r="F4611" s="4">
        <v>0.46875</v>
      </c>
      <c r="G4611">
        <v>601</v>
      </c>
      <c r="H4611" t="s">
        <v>153</v>
      </c>
      <c r="I4611" t="str">
        <f>CONCATENATE(Table4[[#This Row],[house_number]]," ",Table4[[#This Row],[street_name]], ", New York, NY")</f>
        <v>601 W 115th St, New York, NY</v>
      </c>
    </row>
    <row r="4612" spans="1:9" x14ac:dyDescent="0.25">
      <c r="A4612">
        <v>7097853773</v>
      </c>
      <c r="B4612" s="5">
        <v>41617</v>
      </c>
      <c r="C4612">
        <v>21</v>
      </c>
      <c r="D4612">
        <f>VLOOKUP(Table4[[#This Row],[violation_code]],Table2[[#All],[violation_code]:[category]],3,FALSE)</f>
        <v>1</v>
      </c>
      <c r="E4612">
        <v>349570</v>
      </c>
      <c r="F4612" s="4">
        <v>0.46736111111111112</v>
      </c>
      <c r="G4612">
        <v>39</v>
      </c>
      <c r="H4612" t="s">
        <v>52</v>
      </c>
      <c r="I4612" t="str">
        <f>CONCATENATE(Table4[[#This Row],[house_number]]," ",Table4[[#This Row],[street_name]], ", New York, NY")</f>
        <v>39 Claremont Ave, New York, NY</v>
      </c>
    </row>
    <row r="4613" spans="1:9" x14ac:dyDescent="0.25">
      <c r="A4613">
        <v>7097853712</v>
      </c>
      <c r="B4613" s="5">
        <v>41617</v>
      </c>
      <c r="C4613">
        <v>21</v>
      </c>
      <c r="D4613">
        <f>VLOOKUP(Table4[[#This Row],[violation_code]],Table2[[#All],[violation_code]:[category]],3,FALSE)</f>
        <v>1</v>
      </c>
      <c r="E4613">
        <v>349570</v>
      </c>
      <c r="F4613" s="4">
        <v>0.40277777777777773</v>
      </c>
      <c r="G4613">
        <v>166</v>
      </c>
      <c r="H4613" t="s">
        <v>23</v>
      </c>
      <c r="I4613" t="str">
        <f>CONCATENATE(Table4[[#This Row],[house_number]]," ",Table4[[#This Row],[street_name]], ", New York, NY")</f>
        <v>166 W 130th St, New York, NY</v>
      </c>
    </row>
    <row r="4614" spans="1:9" x14ac:dyDescent="0.25">
      <c r="A4614">
        <v>7097853700</v>
      </c>
      <c r="B4614" s="5">
        <v>41617</v>
      </c>
      <c r="C4614">
        <v>21</v>
      </c>
      <c r="D4614">
        <f>VLOOKUP(Table4[[#This Row],[violation_code]],Table2[[#All],[violation_code]:[category]],3,FALSE)</f>
        <v>1</v>
      </c>
      <c r="E4614">
        <v>349570</v>
      </c>
      <c r="F4614" s="4">
        <v>0.40069444444444446</v>
      </c>
      <c r="G4614" t="s">
        <v>336</v>
      </c>
      <c r="H4614" t="s">
        <v>97</v>
      </c>
      <c r="I4614" t="str">
        <f>CONCATENATE(Table4[[#This Row],[house_number]]," ",Table4[[#This Row],[street_name]], ", New York, NY")</f>
        <v>105-7 W 127th St, New York, NY</v>
      </c>
    </row>
    <row r="4615" spans="1:9" x14ac:dyDescent="0.25">
      <c r="A4615">
        <v>7097853682</v>
      </c>
      <c r="B4615" s="5">
        <v>41617</v>
      </c>
      <c r="C4615">
        <v>21</v>
      </c>
      <c r="D4615">
        <f>VLOOKUP(Table4[[#This Row],[violation_code]],Table2[[#All],[violation_code]:[category]],3,FALSE)</f>
        <v>1</v>
      </c>
      <c r="E4615">
        <v>349570</v>
      </c>
      <c r="F4615" s="4">
        <v>0.38125000000000003</v>
      </c>
      <c r="G4615" t="s">
        <v>282</v>
      </c>
      <c r="H4615" t="s">
        <v>21</v>
      </c>
      <c r="I4615" t="str">
        <f>CONCATENATE(Table4[[#This Row],[house_number]]," ",Table4[[#This Row],[street_name]], ", New York, NY")</f>
        <v>106-108 Convent Ave, New York, NY</v>
      </c>
    </row>
    <row r="4616" spans="1:9" x14ac:dyDescent="0.25">
      <c r="A4616">
        <v>7097853645</v>
      </c>
      <c r="B4616" s="5">
        <v>41617</v>
      </c>
      <c r="C4616">
        <v>21</v>
      </c>
      <c r="D4616">
        <f>VLOOKUP(Table4[[#This Row],[violation_code]],Table2[[#All],[violation_code]:[category]],3,FALSE)</f>
        <v>1</v>
      </c>
      <c r="E4616">
        <v>349570</v>
      </c>
      <c r="F4616" s="4">
        <v>0.36319444444444443</v>
      </c>
      <c r="G4616">
        <v>9</v>
      </c>
      <c r="H4616" t="s">
        <v>45</v>
      </c>
      <c r="I4616" t="str">
        <f>CONCATENATE(Table4[[#This Row],[house_number]]," ",Table4[[#This Row],[street_name]], ", New York, NY")</f>
        <v>9 W 122nd St, New York, NY</v>
      </c>
    </row>
    <row r="4617" spans="1:9" x14ac:dyDescent="0.25">
      <c r="A4617">
        <v>7097853633</v>
      </c>
      <c r="B4617" s="5">
        <v>41617</v>
      </c>
      <c r="C4617">
        <v>21</v>
      </c>
      <c r="D4617">
        <f>VLOOKUP(Table4[[#This Row],[violation_code]],Table2[[#All],[violation_code]:[category]],3,FALSE)</f>
        <v>1</v>
      </c>
      <c r="E4617">
        <v>349570</v>
      </c>
      <c r="F4617" s="4">
        <v>0.36180555555555555</v>
      </c>
      <c r="G4617">
        <v>103</v>
      </c>
      <c r="H4617" t="s">
        <v>45</v>
      </c>
      <c r="I4617" t="str">
        <f>CONCATENATE(Table4[[#This Row],[house_number]]," ",Table4[[#This Row],[street_name]], ", New York, NY")</f>
        <v>103 W 122nd St, New York, NY</v>
      </c>
    </row>
    <row r="4618" spans="1:9" x14ac:dyDescent="0.25">
      <c r="A4618">
        <v>7097853610</v>
      </c>
      <c r="B4618" s="5">
        <v>41617</v>
      </c>
      <c r="C4618">
        <v>71</v>
      </c>
      <c r="D4618">
        <f>VLOOKUP(Table4[[#This Row],[violation_code]],Table2[[#All],[violation_code]:[category]],3,FALSE)</f>
        <v>5</v>
      </c>
      <c r="E4618">
        <v>349570</v>
      </c>
      <c r="F4618" s="4">
        <v>0.35902777777777778</v>
      </c>
      <c r="G4618">
        <v>231</v>
      </c>
      <c r="H4618" t="s">
        <v>45</v>
      </c>
      <c r="I4618" t="str">
        <f>CONCATENATE(Table4[[#This Row],[house_number]]," ",Table4[[#This Row],[street_name]], ", New York, NY")</f>
        <v>231 W 122nd St, New York, NY</v>
      </c>
    </row>
    <row r="4619" spans="1:9" x14ac:dyDescent="0.25">
      <c r="A4619">
        <v>7097853608</v>
      </c>
      <c r="B4619" s="5">
        <v>41617</v>
      </c>
      <c r="C4619">
        <v>21</v>
      </c>
      <c r="D4619">
        <f>VLOOKUP(Table4[[#This Row],[violation_code]],Table2[[#All],[violation_code]:[category]],3,FALSE)</f>
        <v>1</v>
      </c>
      <c r="E4619">
        <v>349570</v>
      </c>
      <c r="F4619" s="4">
        <v>0.35902777777777778</v>
      </c>
      <c r="G4619">
        <v>231</v>
      </c>
      <c r="H4619" t="s">
        <v>45</v>
      </c>
      <c r="I4619" t="str">
        <f>CONCATENATE(Table4[[#This Row],[house_number]]," ",Table4[[#This Row],[street_name]], ", New York, NY")</f>
        <v>231 W 122nd St, New York, NY</v>
      </c>
    </row>
    <row r="4620" spans="1:9" x14ac:dyDescent="0.25">
      <c r="A4620">
        <v>7097853591</v>
      </c>
      <c r="B4620" s="5">
        <v>41617</v>
      </c>
      <c r="C4620">
        <v>21</v>
      </c>
      <c r="D4620">
        <f>VLOOKUP(Table4[[#This Row],[violation_code]],Table2[[#All],[violation_code]:[category]],3,FALSE)</f>
        <v>1</v>
      </c>
      <c r="E4620">
        <v>349570</v>
      </c>
      <c r="F4620" s="4">
        <v>0.34652777777777777</v>
      </c>
      <c r="G4620">
        <v>569</v>
      </c>
      <c r="H4620" t="s">
        <v>43</v>
      </c>
      <c r="I4620" t="str">
        <f>CONCATENATE(Table4[[#This Row],[house_number]]," ",Table4[[#This Row],[street_name]], ", New York, NY")</f>
        <v>569 W 150th St, New York, NY</v>
      </c>
    </row>
    <row r="4621" spans="1:9" x14ac:dyDescent="0.25">
      <c r="A4621">
        <v>7097853542</v>
      </c>
      <c r="B4621" s="5">
        <v>41617</v>
      </c>
      <c r="C4621">
        <v>21</v>
      </c>
      <c r="D4621">
        <f>VLOOKUP(Table4[[#This Row],[violation_code]],Table2[[#All],[violation_code]:[category]],3,FALSE)</f>
        <v>1</v>
      </c>
      <c r="E4621">
        <v>349570</v>
      </c>
      <c r="F4621" s="4">
        <v>0.29652777777777778</v>
      </c>
      <c r="G4621">
        <v>808</v>
      </c>
      <c r="H4621" t="s">
        <v>14</v>
      </c>
      <c r="I4621" t="str">
        <f>CONCATENATE(Table4[[#This Row],[house_number]]," ",Table4[[#This Row],[street_name]], ", New York, NY")</f>
        <v>808 Columbus Ave, New York, NY</v>
      </c>
    </row>
    <row r="4622" spans="1:9" x14ac:dyDescent="0.25">
      <c r="A4622">
        <v>7097853529</v>
      </c>
      <c r="B4622" s="5">
        <v>41617</v>
      </c>
      <c r="C4622">
        <v>10</v>
      </c>
      <c r="D4622">
        <f>VLOOKUP(Table4[[#This Row],[violation_code]],Table2[[#All],[violation_code]:[category]],3,FALSE)</f>
        <v>2</v>
      </c>
      <c r="E4622">
        <v>349570</v>
      </c>
      <c r="F4622" s="4">
        <v>0.28263888888888888</v>
      </c>
      <c r="G4622">
        <v>905</v>
      </c>
      <c r="H4622" t="s">
        <v>14</v>
      </c>
      <c r="I4622" t="str">
        <f>CONCATENATE(Table4[[#This Row],[house_number]]," ",Table4[[#This Row],[street_name]], ", New York, NY")</f>
        <v>905 Columbus Ave, New York, NY</v>
      </c>
    </row>
    <row r="4623" spans="1:9" x14ac:dyDescent="0.25">
      <c r="A4623">
        <v>7097853517</v>
      </c>
      <c r="B4623" s="5">
        <v>41617</v>
      </c>
      <c r="C4623">
        <v>21</v>
      </c>
      <c r="D4623">
        <f>VLOOKUP(Table4[[#This Row],[violation_code]],Table2[[#All],[violation_code]:[category]],3,FALSE)</f>
        <v>1</v>
      </c>
      <c r="E4623">
        <v>349570</v>
      </c>
      <c r="F4623" s="4">
        <v>0.27708333333333335</v>
      </c>
      <c r="G4623">
        <v>825</v>
      </c>
      <c r="H4623" t="s">
        <v>14</v>
      </c>
      <c r="I4623" t="str">
        <f>CONCATENATE(Table4[[#This Row],[house_number]]," ",Table4[[#This Row],[street_name]], ", New York, NY")</f>
        <v>825 Columbus Ave, New York, NY</v>
      </c>
    </row>
    <row r="4624" spans="1:9" x14ac:dyDescent="0.25">
      <c r="A4624">
        <v>7097853505</v>
      </c>
      <c r="B4624" s="5">
        <v>41617</v>
      </c>
      <c r="C4624">
        <v>21</v>
      </c>
      <c r="D4624">
        <f>VLOOKUP(Table4[[#This Row],[violation_code]],Table2[[#All],[violation_code]:[category]],3,FALSE)</f>
        <v>1</v>
      </c>
      <c r="E4624">
        <v>349570</v>
      </c>
      <c r="F4624" s="4">
        <v>0.27638888888888885</v>
      </c>
      <c r="G4624">
        <v>845</v>
      </c>
      <c r="H4624" t="s">
        <v>14</v>
      </c>
      <c r="I4624" t="str">
        <f>CONCATENATE(Table4[[#This Row],[house_number]]," ",Table4[[#This Row],[street_name]], ", New York, NY")</f>
        <v>845 Columbus Ave, New York, NY</v>
      </c>
    </row>
    <row r="4625" spans="1:9" x14ac:dyDescent="0.25">
      <c r="A4625">
        <v>7097853499</v>
      </c>
      <c r="B4625" s="5">
        <v>41617</v>
      </c>
      <c r="C4625">
        <v>14</v>
      </c>
      <c r="D4625">
        <f>VLOOKUP(Table4[[#This Row],[violation_code]],Table2[[#All],[violation_code]:[category]],3,FALSE)</f>
        <v>2</v>
      </c>
      <c r="E4625">
        <v>349570</v>
      </c>
      <c r="F4625" s="4">
        <v>0.24722222222222223</v>
      </c>
      <c r="G4625">
        <v>120</v>
      </c>
      <c r="H4625" t="s">
        <v>182</v>
      </c>
      <c r="I4625" t="str">
        <f>CONCATENATE(Table4[[#This Row],[house_number]]," ",Table4[[#This Row],[street_name]], ", New York, NY")</f>
        <v>120 W 105th St, New York, NY</v>
      </c>
    </row>
    <row r="4626" spans="1:9" x14ac:dyDescent="0.25">
      <c r="A4626">
        <v>7097853487</v>
      </c>
      <c r="B4626" s="5">
        <v>41617</v>
      </c>
      <c r="C4626">
        <v>40</v>
      </c>
      <c r="D4626">
        <f>VLOOKUP(Table4[[#This Row],[violation_code]],Table2[[#All],[violation_code]:[category]],3,FALSE)</f>
        <v>2</v>
      </c>
      <c r="E4626">
        <v>349570</v>
      </c>
      <c r="F4626" s="4">
        <v>0.24236111111111111</v>
      </c>
      <c r="G4626">
        <v>213</v>
      </c>
      <c r="H4626" t="s">
        <v>15</v>
      </c>
      <c r="I4626" t="str">
        <f>CONCATENATE(Table4[[#This Row],[house_number]]," ",Table4[[#This Row],[street_name]], ", New York, NY")</f>
        <v>213 W 111th St, New York, NY</v>
      </c>
    </row>
    <row r="4627" spans="1:9" x14ac:dyDescent="0.25">
      <c r="A4627">
        <v>7097853931</v>
      </c>
      <c r="B4627" s="5">
        <v>41617</v>
      </c>
      <c r="C4627">
        <v>21</v>
      </c>
      <c r="D4627">
        <f>VLOOKUP(Table4[[#This Row],[violation_code]],Table2[[#All],[violation_code]:[category]],3,FALSE)</f>
        <v>1</v>
      </c>
      <c r="E4627">
        <v>349570</v>
      </c>
      <c r="F4627" s="4">
        <v>0.49722222222222223</v>
      </c>
      <c r="G4627">
        <v>200</v>
      </c>
      <c r="H4627" t="s">
        <v>27</v>
      </c>
      <c r="I4627" t="str">
        <f>CONCATENATE(Table4[[#This Row],[house_number]]," ",Table4[[#This Row],[street_name]], ", New York, NY")</f>
        <v>200 W 138th St, New York, NY</v>
      </c>
    </row>
    <row r="4628" spans="1:9" x14ac:dyDescent="0.25">
      <c r="A4628">
        <v>7097853906</v>
      </c>
      <c r="B4628" s="5">
        <v>41617</v>
      </c>
      <c r="C4628">
        <v>21</v>
      </c>
      <c r="D4628">
        <f>VLOOKUP(Table4[[#This Row],[violation_code]],Table2[[#All],[violation_code]:[category]],3,FALSE)</f>
        <v>1</v>
      </c>
      <c r="E4628">
        <v>349570</v>
      </c>
      <c r="F4628" s="4">
        <v>0.49027777777777781</v>
      </c>
      <c r="G4628">
        <v>145</v>
      </c>
      <c r="H4628" t="s">
        <v>28</v>
      </c>
      <c r="I4628" t="str">
        <f>CONCATENATE(Table4[[#This Row],[house_number]]," ",Table4[[#This Row],[street_name]], ", New York, NY")</f>
        <v>145 W 136th St, New York, NY</v>
      </c>
    </row>
    <row r="4629" spans="1:9" x14ac:dyDescent="0.25">
      <c r="A4629">
        <v>7097853888</v>
      </c>
      <c r="B4629" s="5">
        <v>41617</v>
      </c>
      <c r="C4629">
        <v>21</v>
      </c>
      <c r="D4629">
        <f>VLOOKUP(Table4[[#This Row],[violation_code]],Table2[[#All],[violation_code]:[category]],3,FALSE)</f>
        <v>1</v>
      </c>
      <c r="E4629">
        <v>349570</v>
      </c>
      <c r="F4629" s="4">
        <v>0.48680555555555555</v>
      </c>
      <c r="G4629">
        <v>371</v>
      </c>
      <c r="H4629" t="s">
        <v>25</v>
      </c>
      <c r="I4629" t="str">
        <f>CONCATENATE(Table4[[#This Row],[house_number]]," ",Table4[[#This Row],[street_name]], ", New York, NY")</f>
        <v>371 W 137th St, New York, NY</v>
      </c>
    </row>
    <row r="4630" spans="1:9" x14ac:dyDescent="0.25">
      <c r="A4630">
        <v>7097853840</v>
      </c>
      <c r="B4630" s="5">
        <v>41617</v>
      </c>
      <c r="C4630">
        <v>84</v>
      </c>
      <c r="D4630">
        <f>VLOOKUP(Table4[[#This Row],[violation_code]],Table2[[#All],[violation_code]:[category]],3,FALSE)</f>
        <v>5</v>
      </c>
      <c r="E4630">
        <v>349570</v>
      </c>
      <c r="F4630" s="4">
        <v>0.47500000000000003</v>
      </c>
      <c r="G4630">
        <v>425</v>
      </c>
      <c r="H4630" t="s">
        <v>153</v>
      </c>
      <c r="I4630" t="str">
        <f>CONCATENATE(Table4[[#This Row],[house_number]]," ",Table4[[#This Row],[street_name]], ", New York, NY")</f>
        <v>425 W 115th St, New York, NY</v>
      </c>
    </row>
    <row r="4631" spans="1:9" x14ac:dyDescent="0.25">
      <c r="A4631">
        <v>7097853827</v>
      </c>
      <c r="B4631" s="5">
        <v>41617</v>
      </c>
      <c r="C4631">
        <v>21</v>
      </c>
      <c r="D4631">
        <f>VLOOKUP(Table4[[#This Row],[violation_code]],Table2[[#All],[violation_code]:[category]],3,FALSE)</f>
        <v>1</v>
      </c>
      <c r="E4631">
        <v>349570</v>
      </c>
      <c r="F4631" s="4">
        <v>0.47291666666666665</v>
      </c>
      <c r="G4631">
        <v>617</v>
      </c>
      <c r="H4631" t="s">
        <v>153</v>
      </c>
      <c r="I4631" t="str">
        <f>CONCATENATE(Table4[[#This Row],[house_number]]," ",Table4[[#This Row],[street_name]], ", New York, NY")</f>
        <v>617 W 115th St, New York, NY</v>
      </c>
    </row>
    <row r="4632" spans="1:9" x14ac:dyDescent="0.25">
      <c r="A4632">
        <v>7097853815</v>
      </c>
      <c r="B4632" s="5">
        <v>41617</v>
      </c>
      <c r="C4632">
        <v>21</v>
      </c>
      <c r="D4632">
        <f>VLOOKUP(Table4[[#This Row],[violation_code]],Table2[[#All],[violation_code]:[category]],3,FALSE)</f>
        <v>1</v>
      </c>
      <c r="E4632">
        <v>349570</v>
      </c>
      <c r="F4632" s="4">
        <v>0.47222222222222227</v>
      </c>
      <c r="G4632">
        <v>629</v>
      </c>
      <c r="H4632" t="s">
        <v>153</v>
      </c>
      <c r="I4632" t="str">
        <f>CONCATENATE(Table4[[#This Row],[house_number]]," ",Table4[[#This Row],[street_name]], ", New York, NY")</f>
        <v>629 W 115th St, New York, NY</v>
      </c>
    </row>
    <row r="4633" spans="1:9" x14ac:dyDescent="0.25">
      <c r="A4633">
        <v>7097853761</v>
      </c>
      <c r="B4633" s="5">
        <v>41617</v>
      </c>
      <c r="C4633">
        <v>21</v>
      </c>
      <c r="D4633">
        <f>VLOOKUP(Table4[[#This Row],[violation_code]],Table2[[#All],[violation_code]:[category]],3,FALSE)</f>
        <v>1</v>
      </c>
      <c r="E4633">
        <v>349570</v>
      </c>
      <c r="F4633" s="4">
        <v>0.46666666666666662</v>
      </c>
      <c r="G4633">
        <v>39</v>
      </c>
      <c r="H4633" t="s">
        <v>52</v>
      </c>
      <c r="I4633" t="str">
        <f>CONCATENATE(Table4[[#This Row],[house_number]]," ",Table4[[#This Row],[street_name]], ", New York, NY")</f>
        <v>39 Claremont Ave, New York, NY</v>
      </c>
    </row>
    <row r="4634" spans="1:9" x14ac:dyDescent="0.25">
      <c r="A4634">
        <v>7097853750</v>
      </c>
      <c r="B4634" s="5">
        <v>41617</v>
      </c>
      <c r="C4634">
        <v>21</v>
      </c>
      <c r="D4634">
        <f>VLOOKUP(Table4[[#This Row],[violation_code]],Table2[[#All],[violation_code]:[category]],3,FALSE)</f>
        <v>1</v>
      </c>
      <c r="E4634">
        <v>349570</v>
      </c>
      <c r="F4634" s="4">
        <v>0.46249999999999997</v>
      </c>
      <c r="G4634">
        <v>195</v>
      </c>
      <c r="H4634" t="s">
        <v>52</v>
      </c>
      <c r="I4634" t="str">
        <f>CONCATENATE(Table4[[#This Row],[house_number]]," ",Table4[[#This Row],[street_name]], ", New York, NY")</f>
        <v>195 Claremont Ave, New York, NY</v>
      </c>
    </row>
    <row r="4635" spans="1:9" x14ac:dyDescent="0.25">
      <c r="A4635">
        <v>7097853748</v>
      </c>
      <c r="B4635" s="5">
        <v>41617</v>
      </c>
      <c r="C4635">
        <v>19</v>
      </c>
      <c r="D4635">
        <f>VLOOKUP(Table4[[#This Row],[violation_code]],Table2[[#All],[violation_code]:[category]],3,FALSE)</f>
        <v>2</v>
      </c>
      <c r="E4635">
        <v>349570</v>
      </c>
      <c r="F4635" s="4">
        <v>0.43055555555555558</v>
      </c>
      <c r="G4635">
        <v>380</v>
      </c>
      <c r="H4635" t="s">
        <v>62</v>
      </c>
      <c r="I4635" t="str">
        <f>CONCATENATE(Table4[[#This Row],[house_number]]," ",Table4[[#This Row],[street_name]], ", New York, NY")</f>
        <v>380 Lenox Ave, New York, NY</v>
      </c>
    </row>
    <row r="4636" spans="1:9" x14ac:dyDescent="0.25">
      <c r="A4636">
        <v>7097853736</v>
      </c>
      <c r="B4636" s="5">
        <v>41617</v>
      </c>
      <c r="C4636">
        <v>21</v>
      </c>
      <c r="D4636">
        <f>VLOOKUP(Table4[[#This Row],[violation_code]],Table2[[#All],[violation_code]:[category]],3,FALSE)</f>
        <v>1</v>
      </c>
      <c r="E4636">
        <v>349570</v>
      </c>
      <c r="F4636" s="4">
        <v>0.42638888888888887</v>
      </c>
      <c r="G4636">
        <v>111</v>
      </c>
      <c r="H4636" t="s">
        <v>82</v>
      </c>
      <c r="I4636" t="str">
        <f>CONCATENATE(Table4[[#This Row],[house_number]]," ",Table4[[#This Row],[street_name]], ", New York, NY")</f>
        <v>111 E 128th St, New York, NY</v>
      </c>
    </row>
    <row r="4637" spans="1:9" x14ac:dyDescent="0.25">
      <c r="A4637">
        <v>7097853724</v>
      </c>
      <c r="B4637" s="5">
        <v>41617</v>
      </c>
      <c r="C4637">
        <v>21</v>
      </c>
      <c r="D4637">
        <f>VLOOKUP(Table4[[#This Row],[violation_code]],Table2[[#All],[violation_code]:[category]],3,FALSE)</f>
        <v>1</v>
      </c>
      <c r="E4637">
        <v>349570</v>
      </c>
      <c r="F4637" s="4">
        <v>0.41250000000000003</v>
      </c>
      <c r="G4637">
        <v>123</v>
      </c>
      <c r="H4637" t="s">
        <v>79</v>
      </c>
      <c r="I4637" t="str">
        <f>CONCATENATE(Table4[[#This Row],[house_number]]," ",Table4[[#This Row],[street_name]], ", New York, NY")</f>
        <v>123 W 128th St, New York, NY</v>
      </c>
    </row>
    <row r="4638" spans="1:9" x14ac:dyDescent="0.25">
      <c r="A4638">
        <v>7097853694</v>
      </c>
      <c r="B4638" s="5">
        <v>41617</v>
      </c>
      <c r="C4638">
        <v>40</v>
      </c>
      <c r="D4638">
        <f>VLOOKUP(Table4[[#This Row],[violation_code]],Table2[[#All],[violation_code]:[category]],3,FALSE)</f>
        <v>2</v>
      </c>
      <c r="E4638">
        <v>349570</v>
      </c>
      <c r="F4638" s="4">
        <v>0.38819444444444445</v>
      </c>
      <c r="G4638">
        <v>400</v>
      </c>
      <c r="H4638" t="s">
        <v>67</v>
      </c>
      <c r="I4638" t="str">
        <f>CONCATENATE(Table4[[#This Row],[house_number]]," ",Table4[[#This Row],[street_name]], ", New York, NY")</f>
        <v>400 St Nicholas Ave, New York, NY</v>
      </c>
    </row>
    <row r="4639" spans="1:9" x14ac:dyDescent="0.25">
      <c r="A4639">
        <v>7097853657</v>
      </c>
      <c r="B4639" s="5">
        <v>41617</v>
      </c>
      <c r="C4639">
        <v>21</v>
      </c>
      <c r="D4639">
        <f>VLOOKUP(Table4[[#This Row],[violation_code]],Table2[[#All],[violation_code]:[category]],3,FALSE)</f>
        <v>1</v>
      </c>
      <c r="E4639">
        <v>349570</v>
      </c>
      <c r="F4639" s="4">
        <v>0.36805555555555558</v>
      </c>
      <c r="G4639">
        <v>257</v>
      </c>
      <c r="H4639" t="s">
        <v>77</v>
      </c>
      <c r="I4639" t="str">
        <f>CONCATENATE(Table4[[#This Row],[house_number]]," ",Table4[[#This Row],[street_name]], ", New York, NY")</f>
        <v>257 W 121st St, New York, NY</v>
      </c>
    </row>
    <row r="4640" spans="1:9" x14ac:dyDescent="0.25">
      <c r="A4640">
        <v>7097853621</v>
      </c>
      <c r="B4640" s="5">
        <v>41617</v>
      </c>
      <c r="C4640">
        <v>21</v>
      </c>
      <c r="D4640">
        <f>VLOOKUP(Table4[[#This Row],[violation_code]],Table2[[#All],[violation_code]:[category]],3,FALSE)</f>
        <v>1</v>
      </c>
      <c r="E4640">
        <v>349570</v>
      </c>
      <c r="F4640" s="4">
        <v>0.3611111111111111</v>
      </c>
      <c r="G4640">
        <v>105</v>
      </c>
      <c r="H4640" t="s">
        <v>45</v>
      </c>
      <c r="I4640" t="str">
        <f>CONCATENATE(Table4[[#This Row],[house_number]]," ",Table4[[#This Row],[street_name]], ", New York, NY")</f>
        <v>105 W 122nd St, New York, NY</v>
      </c>
    </row>
    <row r="4641" spans="1:9" x14ac:dyDescent="0.25">
      <c r="A4641">
        <v>7097853580</v>
      </c>
      <c r="B4641" s="5">
        <v>41617</v>
      </c>
      <c r="C4641">
        <v>21</v>
      </c>
      <c r="D4641">
        <f>VLOOKUP(Table4[[#This Row],[violation_code]],Table2[[#All],[violation_code]:[category]],3,FALSE)</f>
        <v>1</v>
      </c>
      <c r="E4641">
        <v>349570</v>
      </c>
      <c r="F4641" s="4">
        <v>0.31736111111111115</v>
      </c>
      <c r="G4641">
        <v>2578</v>
      </c>
      <c r="H4641" t="s">
        <v>17</v>
      </c>
      <c r="I4641" t="str">
        <f>CONCATENATE(Table4[[#This Row],[house_number]]," ",Table4[[#This Row],[street_name]], ", New York, NY")</f>
        <v>2578 Broadway, New York, NY</v>
      </c>
    </row>
    <row r="4642" spans="1:9" x14ac:dyDescent="0.25">
      <c r="A4642">
        <v>7097853578</v>
      </c>
      <c r="B4642" s="5">
        <v>41617</v>
      </c>
      <c r="C4642">
        <v>16</v>
      </c>
      <c r="D4642">
        <f>VLOOKUP(Table4[[#This Row],[violation_code]],Table2[[#All],[violation_code]:[category]],3,FALSE)</f>
        <v>2</v>
      </c>
      <c r="E4642">
        <v>349570</v>
      </c>
      <c r="F4642" s="4">
        <v>0.30972222222222223</v>
      </c>
      <c r="G4642">
        <v>100</v>
      </c>
      <c r="H4642" t="s">
        <v>317</v>
      </c>
      <c r="I4642" t="str">
        <f>CONCATENATE(Table4[[#This Row],[house_number]]," ",Table4[[#This Row],[street_name]], ", New York, NY")</f>
        <v>100 W 67th St, New York, NY</v>
      </c>
    </row>
    <row r="4643" spans="1:9" x14ac:dyDescent="0.25">
      <c r="A4643">
        <v>7097853566</v>
      </c>
      <c r="B4643" s="5">
        <v>41617</v>
      </c>
      <c r="C4643">
        <v>16</v>
      </c>
      <c r="D4643">
        <f>VLOOKUP(Table4[[#This Row],[violation_code]],Table2[[#All],[violation_code]:[category]],3,FALSE)</f>
        <v>2</v>
      </c>
      <c r="E4643">
        <v>349570</v>
      </c>
      <c r="F4643" s="4">
        <v>0.30486111111111108</v>
      </c>
      <c r="G4643">
        <v>100</v>
      </c>
      <c r="H4643" t="s">
        <v>317</v>
      </c>
      <c r="I4643" t="str">
        <f>CONCATENATE(Table4[[#This Row],[house_number]]," ",Table4[[#This Row],[street_name]], ", New York, NY")</f>
        <v>100 W 67th St, New York, NY</v>
      </c>
    </row>
    <row r="4644" spans="1:9" x14ac:dyDescent="0.25">
      <c r="A4644">
        <v>7097853554</v>
      </c>
      <c r="B4644" s="5">
        <v>41617</v>
      </c>
      <c r="C4644">
        <v>14</v>
      </c>
      <c r="D4644">
        <f>VLOOKUP(Table4[[#This Row],[violation_code]],Table2[[#All],[violation_code]:[category]],3,FALSE)</f>
        <v>2</v>
      </c>
      <c r="E4644">
        <v>349570</v>
      </c>
      <c r="F4644" s="4">
        <v>0.2986111111111111</v>
      </c>
      <c r="G4644">
        <v>730</v>
      </c>
      <c r="H4644" t="s">
        <v>14</v>
      </c>
      <c r="I4644" t="str">
        <f>CONCATENATE(Table4[[#This Row],[house_number]]," ",Table4[[#This Row],[street_name]], ", New York, NY")</f>
        <v>730 Columbus Ave, New York, NY</v>
      </c>
    </row>
    <row r="4645" spans="1:9" x14ac:dyDescent="0.25">
      <c r="A4645">
        <v>7097853530</v>
      </c>
      <c r="B4645" s="5">
        <v>41617</v>
      </c>
      <c r="C4645">
        <v>10</v>
      </c>
      <c r="D4645">
        <f>VLOOKUP(Table4[[#This Row],[violation_code]],Table2[[#All],[violation_code]:[category]],3,FALSE)</f>
        <v>2</v>
      </c>
      <c r="E4645">
        <v>349570</v>
      </c>
      <c r="F4645" s="4">
        <v>0.29166666666666669</v>
      </c>
      <c r="G4645">
        <v>901</v>
      </c>
      <c r="H4645" t="s">
        <v>14</v>
      </c>
      <c r="I4645" t="str">
        <f>CONCATENATE(Table4[[#This Row],[house_number]]," ",Table4[[#This Row],[street_name]], ", New York, NY")</f>
        <v>901 Columbus Ave, New York, NY</v>
      </c>
    </row>
    <row r="4646" spans="1:9" x14ac:dyDescent="0.25">
      <c r="A4646">
        <v>7097854042</v>
      </c>
      <c r="B4646" s="5">
        <v>41618</v>
      </c>
      <c r="C4646">
        <v>71</v>
      </c>
      <c r="D4646">
        <f>VLOOKUP(Table4[[#This Row],[violation_code]],Table2[[#All],[violation_code]:[category]],3,FALSE)</f>
        <v>5</v>
      </c>
      <c r="E4646">
        <v>349570</v>
      </c>
      <c r="F4646" s="4">
        <v>0.44375000000000003</v>
      </c>
      <c r="G4646">
        <v>495</v>
      </c>
      <c r="H4646" t="s">
        <v>107</v>
      </c>
      <c r="I4646" t="str">
        <f>CONCATENATE(Table4[[#This Row],[house_number]]," ",Table4[[#This Row],[street_name]], ", New York, NY")</f>
        <v>495 Ft Washington Ave, New York, NY</v>
      </c>
    </row>
    <row r="4647" spans="1:9" x14ac:dyDescent="0.25">
      <c r="A4647">
        <v>7097854030</v>
      </c>
      <c r="B4647" s="5">
        <v>41618</v>
      </c>
      <c r="C4647">
        <v>19</v>
      </c>
      <c r="D4647">
        <f>VLOOKUP(Table4[[#This Row],[violation_code]],Table2[[#All],[violation_code]:[category]],3,FALSE)</f>
        <v>2</v>
      </c>
      <c r="E4647">
        <v>349570</v>
      </c>
      <c r="F4647" s="4">
        <v>0.34861111111111115</v>
      </c>
      <c r="G4647">
        <v>373</v>
      </c>
      <c r="H4647" t="s">
        <v>62</v>
      </c>
      <c r="I4647" t="str">
        <f>CONCATENATE(Table4[[#This Row],[house_number]]," ",Table4[[#This Row],[street_name]], ", New York, NY")</f>
        <v>373 Lenox Ave, New York, NY</v>
      </c>
    </row>
    <row r="4648" spans="1:9" x14ac:dyDescent="0.25">
      <c r="A4648">
        <v>7097854029</v>
      </c>
      <c r="B4648" s="5">
        <v>41618</v>
      </c>
      <c r="C4648">
        <v>21</v>
      </c>
      <c r="D4648">
        <f>VLOOKUP(Table4[[#This Row],[violation_code]],Table2[[#All],[violation_code]:[category]],3,FALSE)</f>
        <v>1</v>
      </c>
      <c r="E4648">
        <v>349570</v>
      </c>
      <c r="F4648" s="4">
        <v>0.34513888888888888</v>
      </c>
      <c r="G4648">
        <v>477</v>
      </c>
      <c r="H4648" t="s">
        <v>62</v>
      </c>
      <c r="I4648" t="str">
        <f>CONCATENATE(Table4[[#This Row],[house_number]]," ",Table4[[#This Row],[street_name]], ", New York, NY")</f>
        <v>477 Lenox Ave, New York, NY</v>
      </c>
    </row>
    <row r="4649" spans="1:9" x14ac:dyDescent="0.25">
      <c r="A4649">
        <v>7097854005</v>
      </c>
      <c r="B4649" s="5">
        <v>41618</v>
      </c>
      <c r="C4649">
        <v>21</v>
      </c>
      <c r="D4649">
        <f>VLOOKUP(Table4[[#This Row],[violation_code]],Table2[[#All],[violation_code]:[category]],3,FALSE)</f>
        <v>1</v>
      </c>
      <c r="E4649">
        <v>349570</v>
      </c>
      <c r="F4649" s="4">
        <v>0.34027777777777773</v>
      </c>
      <c r="G4649">
        <v>587</v>
      </c>
      <c r="H4649" t="s">
        <v>62</v>
      </c>
      <c r="I4649" t="str">
        <f>CONCATENATE(Table4[[#This Row],[house_number]]," ",Table4[[#This Row],[street_name]], ", New York, NY")</f>
        <v>587 Lenox Ave, New York, NY</v>
      </c>
    </row>
    <row r="4650" spans="1:9" x14ac:dyDescent="0.25">
      <c r="A4650">
        <v>7097853992</v>
      </c>
      <c r="B4650" s="5">
        <v>41618</v>
      </c>
      <c r="C4650">
        <v>21</v>
      </c>
      <c r="D4650">
        <f>VLOOKUP(Table4[[#This Row],[violation_code]],Table2[[#All],[violation_code]:[category]],3,FALSE)</f>
        <v>1</v>
      </c>
      <c r="E4650">
        <v>349570</v>
      </c>
      <c r="F4650" s="4">
        <v>0.32708333333333334</v>
      </c>
      <c r="G4650">
        <v>330</v>
      </c>
      <c r="H4650" t="s">
        <v>120</v>
      </c>
      <c r="I4650" t="str">
        <f>CONCATENATE(Table4[[#This Row],[house_number]]," ",Table4[[#This Row],[street_name]], ", New York, NY")</f>
        <v>330 W 145th St, New York, NY</v>
      </c>
    </row>
    <row r="4651" spans="1:9" x14ac:dyDescent="0.25">
      <c r="A4651">
        <v>7097853979</v>
      </c>
      <c r="B4651" s="5">
        <v>41618</v>
      </c>
      <c r="C4651">
        <v>21</v>
      </c>
      <c r="D4651">
        <f>VLOOKUP(Table4[[#This Row],[violation_code]],Table2[[#All],[violation_code]:[category]],3,FALSE)</f>
        <v>1</v>
      </c>
      <c r="E4651">
        <v>349570</v>
      </c>
      <c r="F4651" s="4">
        <v>0.31736111111111115</v>
      </c>
      <c r="G4651">
        <v>3516</v>
      </c>
      <c r="H4651" t="s">
        <v>17</v>
      </c>
      <c r="I4651" t="str">
        <f>CONCATENATE(Table4[[#This Row],[house_number]]," ",Table4[[#This Row],[street_name]], ", New York, NY")</f>
        <v>3516 Broadway, New York, NY</v>
      </c>
    </row>
    <row r="4652" spans="1:9" x14ac:dyDescent="0.25">
      <c r="A4652">
        <v>7097853967</v>
      </c>
      <c r="B4652" s="5">
        <v>41618</v>
      </c>
      <c r="C4652">
        <v>10</v>
      </c>
      <c r="D4652">
        <f>VLOOKUP(Table4[[#This Row],[violation_code]],Table2[[#All],[violation_code]:[category]],3,FALSE)</f>
        <v>2</v>
      </c>
      <c r="E4652">
        <v>349570</v>
      </c>
      <c r="F4652" s="4">
        <v>0.29444444444444445</v>
      </c>
      <c r="G4652">
        <v>905</v>
      </c>
      <c r="H4652" t="s">
        <v>14</v>
      </c>
      <c r="I4652" t="str">
        <f>CONCATENATE(Table4[[#This Row],[house_number]]," ",Table4[[#This Row],[street_name]], ", New York, NY")</f>
        <v>905 Columbus Ave, New York, NY</v>
      </c>
    </row>
    <row r="4653" spans="1:9" x14ac:dyDescent="0.25">
      <c r="A4653">
        <v>7097853955</v>
      </c>
      <c r="B4653" s="5">
        <v>41618</v>
      </c>
      <c r="C4653">
        <v>40</v>
      </c>
      <c r="D4653">
        <f>VLOOKUP(Table4[[#This Row],[violation_code]],Table2[[#All],[violation_code]:[category]],3,FALSE)</f>
        <v>2</v>
      </c>
      <c r="E4653">
        <v>349570</v>
      </c>
      <c r="F4653" s="4">
        <v>0.2673611111111111</v>
      </c>
      <c r="G4653">
        <v>216</v>
      </c>
      <c r="H4653" t="s">
        <v>189</v>
      </c>
      <c r="I4653" t="str">
        <f>CONCATENATE(Table4[[#This Row],[house_number]]," ",Table4[[#This Row],[street_name]], ", New York, NY")</f>
        <v>216 Bradhurst Ave, New York, NY</v>
      </c>
    </row>
    <row r="4654" spans="1:9" x14ac:dyDescent="0.25">
      <c r="A4654">
        <v>7097854017</v>
      </c>
      <c r="B4654" s="5">
        <v>41618</v>
      </c>
      <c r="C4654">
        <v>21</v>
      </c>
      <c r="D4654">
        <f>VLOOKUP(Table4[[#This Row],[violation_code]],Table2[[#All],[violation_code]:[category]],3,FALSE)</f>
        <v>1</v>
      </c>
      <c r="E4654">
        <v>349570</v>
      </c>
      <c r="F4654" s="4">
        <v>0.34375</v>
      </c>
      <c r="G4654">
        <v>471</v>
      </c>
      <c r="H4654" t="s">
        <v>62</v>
      </c>
      <c r="I4654" t="str">
        <f>CONCATENATE(Table4[[#This Row],[house_number]]," ",Table4[[#This Row],[street_name]], ", New York, NY")</f>
        <v>471 Lenox Ave, New York, NY</v>
      </c>
    </row>
    <row r="4655" spans="1:9" x14ac:dyDescent="0.25">
      <c r="A4655">
        <v>7097853980</v>
      </c>
      <c r="B4655" s="5">
        <v>41618</v>
      </c>
      <c r="C4655">
        <v>21</v>
      </c>
      <c r="D4655">
        <f>VLOOKUP(Table4[[#This Row],[violation_code]],Table2[[#All],[violation_code]:[category]],3,FALSE)</f>
        <v>1</v>
      </c>
      <c r="E4655">
        <v>349570</v>
      </c>
      <c r="F4655" s="4">
        <v>0.3215277777777778</v>
      </c>
      <c r="G4655">
        <v>520</v>
      </c>
      <c r="H4655" t="s">
        <v>120</v>
      </c>
      <c r="I4655" t="str">
        <f>CONCATENATE(Table4[[#This Row],[house_number]]," ",Table4[[#This Row],[street_name]], ", New York, NY")</f>
        <v>520 W 145th St, New York, NY</v>
      </c>
    </row>
    <row r="4656" spans="1:9" x14ac:dyDescent="0.25">
      <c r="A4656">
        <v>7097854303</v>
      </c>
      <c r="B4656" s="5">
        <v>41619</v>
      </c>
      <c r="C4656">
        <v>21</v>
      </c>
      <c r="D4656">
        <f>VLOOKUP(Table4[[#This Row],[violation_code]],Table2[[#All],[violation_code]:[category]],3,FALSE)</f>
        <v>1</v>
      </c>
      <c r="E4656">
        <v>349570</v>
      </c>
      <c r="F4656" s="4">
        <v>0.50069444444444444</v>
      </c>
      <c r="G4656" t="s">
        <v>173</v>
      </c>
      <c r="H4656" t="s">
        <v>65</v>
      </c>
      <c r="I4656" t="str">
        <f>CONCATENATE(Table4[[#This Row],[house_number]]," ",Table4[[#This Row],[street_name]], ", New York, NY")</f>
        <v>652-662 W 163rd St, New York, NY</v>
      </c>
    </row>
    <row r="4657" spans="1:9" x14ac:dyDescent="0.25">
      <c r="A4657">
        <v>7097854224</v>
      </c>
      <c r="B4657" s="5">
        <v>41619</v>
      </c>
      <c r="C4657">
        <v>21</v>
      </c>
      <c r="D4657">
        <f>VLOOKUP(Table4[[#This Row],[violation_code]],Table2[[#All],[violation_code]:[category]],3,FALSE)</f>
        <v>1</v>
      </c>
      <c r="E4657">
        <v>349570</v>
      </c>
      <c r="F4657" s="4">
        <v>0.48819444444444443</v>
      </c>
      <c r="G4657">
        <v>91</v>
      </c>
      <c r="H4657" t="s">
        <v>107</v>
      </c>
      <c r="I4657" t="str">
        <f>CONCATENATE(Table4[[#This Row],[house_number]]," ",Table4[[#This Row],[street_name]], ", New York, NY")</f>
        <v>91 Ft Washington Ave, New York, NY</v>
      </c>
    </row>
    <row r="4658" spans="1:9" x14ac:dyDescent="0.25">
      <c r="A4658">
        <v>7097854157</v>
      </c>
      <c r="B4658" s="5">
        <v>41619</v>
      </c>
      <c r="C4658">
        <v>38</v>
      </c>
      <c r="D4658">
        <f>VLOOKUP(Table4[[#This Row],[violation_code]],Table2[[#All],[violation_code]:[category]],3,FALSE)</f>
        <v>5</v>
      </c>
      <c r="E4658">
        <v>349570</v>
      </c>
      <c r="F4658" s="4">
        <v>0.42291666666666666</v>
      </c>
      <c r="G4658">
        <v>600</v>
      </c>
      <c r="H4658" t="s">
        <v>14</v>
      </c>
      <c r="I4658" t="str">
        <f>CONCATENATE(Table4[[#This Row],[house_number]]," ",Table4[[#This Row],[street_name]], ", New York, NY")</f>
        <v>600 Columbus Ave, New York, NY</v>
      </c>
    </row>
    <row r="4659" spans="1:9" x14ac:dyDescent="0.25">
      <c r="A4659">
        <v>7097854145</v>
      </c>
      <c r="B4659" s="5">
        <v>41619</v>
      </c>
      <c r="C4659">
        <v>38</v>
      </c>
      <c r="D4659">
        <f>VLOOKUP(Table4[[#This Row],[violation_code]],Table2[[#All],[violation_code]:[category]],3,FALSE)</f>
        <v>5</v>
      </c>
      <c r="E4659">
        <v>349570</v>
      </c>
      <c r="F4659" s="4">
        <v>0.42083333333333334</v>
      </c>
      <c r="G4659">
        <v>730</v>
      </c>
      <c r="H4659" t="s">
        <v>14</v>
      </c>
      <c r="I4659" t="str">
        <f>CONCATENATE(Table4[[#This Row],[house_number]]," ",Table4[[#This Row],[street_name]], ", New York, NY")</f>
        <v>730 Columbus Ave, New York, NY</v>
      </c>
    </row>
    <row r="4660" spans="1:9" x14ac:dyDescent="0.25">
      <c r="A4660">
        <v>7097854110</v>
      </c>
      <c r="B4660" s="5">
        <v>41619</v>
      </c>
      <c r="C4660">
        <v>38</v>
      </c>
      <c r="D4660">
        <f>VLOOKUP(Table4[[#This Row],[violation_code]],Table2[[#All],[violation_code]:[category]],3,FALSE)</f>
        <v>5</v>
      </c>
      <c r="E4660">
        <v>349570</v>
      </c>
      <c r="F4660" s="4">
        <v>0.38750000000000001</v>
      </c>
      <c r="G4660">
        <v>20</v>
      </c>
      <c r="H4660" t="s">
        <v>119</v>
      </c>
      <c r="I4660" t="str">
        <f>CONCATENATE(Table4[[#This Row],[house_number]]," ",Table4[[#This Row],[street_name]], ", New York, NY")</f>
        <v>20 W 135th St, New York, NY</v>
      </c>
    </row>
    <row r="4661" spans="1:9" x14ac:dyDescent="0.25">
      <c r="A4661">
        <v>7097854108</v>
      </c>
      <c r="B4661" s="5">
        <v>41619</v>
      </c>
      <c r="C4661">
        <v>19</v>
      </c>
      <c r="D4661">
        <f>VLOOKUP(Table4[[#This Row],[violation_code]],Table2[[#All],[violation_code]:[category]],3,FALSE)</f>
        <v>2</v>
      </c>
      <c r="E4661">
        <v>349570</v>
      </c>
      <c r="F4661" s="4">
        <v>0.38194444444444442</v>
      </c>
      <c r="G4661">
        <v>535</v>
      </c>
      <c r="H4661" t="s">
        <v>62</v>
      </c>
      <c r="I4661" t="str">
        <f>CONCATENATE(Table4[[#This Row],[house_number]]," ",Table4[[#This Row],[street_name]], ", New York, NY")</f>
        <v>535 Lenox Ave, New York, NY</v>
      </c>
    </row>
    <row r="4662" spans="1:9" x14ac:dyDescent="0.25">
      <c r="A4662">
        <v>7097854078</v>
      </c>
      <c r="B4662" s="5">
        <v>41619</v>
      </c>
      <c r="C4662">
        <v>21</v>
      </c>
      <c r="D4662">
        <f>VLOOKUP(Table4[[#This Row],[violation_code]],Table2[[#All],[violation_code]:[category]],3,FALSE)</f>
        <v>1</v>
      </c>
      <c r="E4662">
        <v>349570</v>
      </c>
      <c r="F4662" s="4">
        <v>0.31805555555555554</v>
      </c>
      <c r="G4662">
        <v>2440</v>
      </c>
      <c r="H4662" t="s">
        <v>17</v>
      </c>
      <c r="I4662" t="str">
        <f>CONCATENATE(Table4[[#This Row],[house_number]]," ",Table4[[#This Row],[street_name]], ", New York, NY")</f>
        <v>2440 Broadway, New York, NY</v>
      </c>
    </row>
    <row r="4663" spans="1:9" x14ac:dyDescent="0.25">
      <c r="A4663">
        <v>7097854066</v>
      </c>
      <c r="B4663" s="5">
        <v>41619</v>
      </c>
      <c r="C4663">
        <v>21</v>
      </c>
      <c r="D4663">
        <f>VLOOKUP(Table4[[#This Row],[violation_code]],Table2[[#All],[violation_code]:[category]],3,FALSE)</f>
        <v>1</v>
      </c>
      <c r="E4663">
        <v>349570</v>
      </c>
      <c r="F4663" s="4">
        <v>0.27499999999999997</v>
      </c>
      <c r="G4663">
        <v>885</v>
      </c>
      <c r="H4663" t="s">
        <v>14</v>
      </c>
      <c r="I4663" t="str">
        <f>CONCATENATE(Table4[[#This Row],[house_number]]," ",Table4[[#This Row],[street_name]], ", New York, NY")</f>
        <v>885 Columbus Ave, New York, NY</v>
      </c>
    </row>
    <row r="4664" spans="1:9" x14ac:dyDescent="0.25">
      <c r="A4664">
        <v>7097854297</v>
      </c>
      <c r="B4664" s="5">
        <v>41619</v>
      </c>
      <c r="C4664">
        <v>21</v>
      </c>
      <c r="D4664">
        <f>VLOOKUP(Table4[[#This Row],[violation_code]],Table2[[#All],[violation_code]:[category]],3,FALSE)</f>
        <v>1</v>
      </c>
      <c r="E4664">
        <v>349570</v>
      </c>
      <c r="F4664" s="4">
        <v>0.4993055555555555</v>
      </c>
      <c r="G4664" t="s">
        <v>172</v>
      </c>
      <c r="H4664" t="s">
        <v>65</v>
      </c>
      <c r="I4664" t="str">
        <f>CONCATENATE(Table4[[#This Row],[house_number]]," ",Table4[[#This Row],[street_name]], ", New York, NY")</f>
        <v>664-674 W 163rd St, New York, NY</v>
      </c>
    </row>
    <row r="4665" spans="1:9" x14ac:dyDescent="0.25">
      <c r="A4665">
        <v>7097854285</v>
      </c>
      <c r="B4665" s="5">
        <v>41619</v>
      </c>
      <c r="C4665">
        <v>21</v>
      </c>
      <c r="D4665">
        <f>VLOOKUP(Table4[[#This Row],[violation_code]],Table2[[#All],[violation_code]:[category]],3,FALSE)</f>
        <v>1</v>
      </c>
      <c r="E4665">
        <v>349570</v>
      </c>
      <c r="F4665" s="4">
        <v>0.49513888888888885</v>
      </c>
      <c r="G4665" t="s">
        <v>173</v>
      </c>
      <c r="H4665" t="s">
        <v>65</v>
      </c>
      <c r="I4665" t="str">
        <f>CONCATENATE(Table4[[#This Row],[house_number]]," ",Table4[[#This Row],[street_name]], ", New York, NY")</f>
        <v>652-662 W 163rd St, New York, NY</v>
      </c>
    </row>
    <row r="4666" spans="1:9" x14ac:dyDescent="0.25">
      <c r="A4666">
        <v>7097854273</v>
      </c>
      <c r="B4666" s="5">
        <v>41619</v>
      </c>
      <c r="C4666">
        <v>21</v>
      </c>
      <c r="D4666">
        <f>VLOOKUP(Table4[[#This Row],[violation_code]],Table2[[#All],[violation_code]:[category]],3,FALSE)</f>
        <v>1</v>
      </c>
      <c r="E4666">
        <v>349570</v>
      </c>
      <c r="F4666" s="4">
        <v>0.49374999999999997</v>
      </c>
      <c r="G4666" t="s">
        <v>212</v>
      </c>
      <c r="H4666" t="s">
        <v>107</v>
      </c>
      <c r="I4666" t="str">
        <f>CONCATENATE(Table4[[#This Row],[house_number]]," ",Table4[[#This Row],[street_name]], ", New York, NY")</f>
        <v>100-98 Ft Washington Ave, New York, NY</v>
      </c>
    </row>
    <row r="4667" spans="1:9" x14ac:dyDescent="0.25">
      <c r="A4667">
        <v>7097854261</v>
      </c>
      <c r="B4667" s="5">
        <v>41619</v>
      </c>
      <c r="C4667">
        <v>21</v>
      </c>
      <c r="D4667">
        <f>VLOOKUP(Table4[[#This Row],[violation_code]],Table2[[#All],[violation_code]:[category]],3,FALSE)</f>
        <v>1</v>
      </c>
      <c r="E4667">
        <v>349570</v>
      </c>
      <c r="F4667" s="4">
        <v>0.49236111111111108</v>
      </c>
      <c r="G4667">
        <v>601</v>
      </c>
      <c r="H4667" t="s">
        <v>65</v>
      </c>
      <c r="I4667" t="str">
        <f>CONCATENATE(Table4[[#This Row],[house_number]]," ",Table4[[#This Row],[street_name]], ", New York, NY")</f>
        <v>601 W 163rd St, New York, NY</v>
      </c>
    </row>
    <row r="4668" spans="1:9" x14ac:dyDescent="0.25">
      <c r="A4668">
        <v>7097854250</v>
      </c>
      <c r="B4668" s="5">
        <v>41619</v>
      </c>
      <c r="C4668">
        <v>21</v>
      </c>
      <c r="D4668">
        <f>VLOOKUP(Table4[[#This Row],[violation_code]],Table2[[#All],[violation_code]:[category]],3,FALSE)</f>
        <v>1</v>
      </c>
      <c r="E4668">
        <v>349570</v>
      </c>
      <c r="F4668" s="4">
        <v>0.4916666666666667</v>
      </c>
      <c r="G4668">
        <v>619</v>
      </c>
      <c r="H4668" t="s">
        <v>65</v>
      </c>
      <c r="I4668" t="str">
        <f>CONCATENATE(Table4[[#This Row],[house_number]]," ",Table4[[#This Row],[street_name]], ", New York, NY")</f>
        <v>619 W 163rd St, New York, NY</v>
      </c>
    </row>
    <row r="4669" spans="1:9" x14ac:dyDescent="0.25">
      <c r="A4669">
        <v>7097854212</v>
      </c>
      <c r="B4669" s="5">
        <v>41619</v>
      </c>
      <c r="C4669">
        <v>21</v>
      </c>
      <c r="D4669">
        <f>VLOOKUP(Table4[[#This Row],[violation_code]],Table2[[#All],[violation_code]:[category]],3,FALSE)</f>
        <v>1</v>
      </c>
      <c r="E4669">
        <v>349570</v>
      </c>
      <c r="F4669" s="4">
        <v>0.48680555555555555</v>
      </c>
      <c r="G4669">
        <v>671</v>
      </c>
      <c r="H4669" t="s">
        <v>64</v>
      </c>
      <c r="I4669" t="str">
        <f>CONCATENATE(Table4[[#This Row],[house_number]]," ",Table4[[#This Row],[street_name]], ", New York, NY")</f>
        <v>671 W 162nd St, New York, NY</v>
      </c>
    </row>
    <row r="4670" spans="1:9" x14ac:dyDescent="0.25">
      <c r="A4670">
        <v>7097854182</v>
      </c>
      <c r="B4670" s="5">
        <v>41619</v>
      </c>
      <c r="C4670">
        <v>21</v>
      </c>
      <c r="D4670">
        <f>VLOOKUP(Table4[[#This Row],[violation_code]],Table2[[#All],[violation_code]:[category]],3,FALSE)</f>
        <v>1</v>
      </c>
      <c r="E4670">
        <v>349570</v>
      </c>
      <c r="F4670" s="4">
        <v>0.48333333333333334</v>
      </c>
      <c r="G4670">
        <v>674</v>
      </c>
      <c r="H4670" t="s">
        <v>106</v>
      </c>
      <c r="I4670" t="str">
        <f>CONCATENATE(Table4[[#This Row],[house_number]]," ",Table4[[#This Row],[street_name]], ", New York, NY")</f>
        <v>674 W 161st St, New York, NY</v>
      </c>
    </row>
    <row r="4671" spans="1:9" x14ac:dyDescent="0.25">
      <c r="A4671">
        <v>7097854170</v>
      </c>
      <c r="B4671" s="5">
        <v>41619</v>
      </c>
      <c r="C4671">
        <v>40</v>
      </c>
      <c r="D4671">
        <f>VLOOKUP(Table4[[#This Row],[violation_code]],Table2[[#All],[violation_code]:[category]],3,FALSE)</f>
        <v>2</v>
      </c>
      <c r="E4671">
        <v>349570</v>
      </c>
      <c r="F4671" s="4">
        <v>0.47013888888888888</v>
      </c>
      <c r="G4671">
        <v>361</v>
      </c>
      <c r="H4671" t="s">
        <v>77</v>
      </c>
      <c r="I4671" t="str">
        <f>CONCATENATE(Table4[[#This Row],[house_number]]," ",Table4[[#This Row],[street_name]], ", New York, NY")</f>
        <v>361 W 121st St, New York, NY</v>
      </c>
    </row>
    <row r="4672" spans="1:9" x14ac:dyDescent="0.25">
      <c r="A4672">
        <v>7097854169</v>
      </c>
      <c r="B4672" s="5">
        <v>41619</v>
      </c>
      <c r="C4672">
        <v>48</v>
      </c>
      <c r="D4672">
        <f>VLOOKUP(Table4[[#This Row],[violation_code]],Table2[[#All],[violation_code]:[category]],3,FALSE)</f>
        <v>3</v>
      </c>
      <c r="E4672">
        <v>349570</v>
      </c>
      <c r="F4672" s="4">
        <v>0.45902777777777781</v>
      </c>
      <c r="G4672">
        <v>400</v>
      </c>
      <c r="H4672" t="s">
        <v>67</v>
      </c>
      <c r="I4672" t="str">
        <f>CONCATENATE(Table4[[#This Row],[house_number]]," ",Table4[[#This Row],[street_name]], ", New York, NY")</f>
        <v>400 St Nicholas Ave, New York, NY</v>
      </c>
    </row>
    <row r="4673" spans="1:9" x14ac:dyDescent="0.25">
      <c r="A4673">
        <v>7097854133</v>
      </c>
      <c r="B4673" s="5">
        <v>41619</v>
      </c>
      <c r="C4673">
        <v>38</v>
      </c>
      <c r="D4673">
        <f>VLOOKUP(Table4[[#This Row],[violation_code]],Table2[[#All],[violation_code]:[category]],3,FALSE)</f>
        <v>5</v>
      </c>
      <c r="E4673">
        <v>349570</v>
      </c>
      <c r="F4673" s="4">
        <v>0.4201388888888889</v>
      </c>
      <c r="G4673">
        <v>730</v>
      </c>
      <c r="H4673" t="s">
        <v>14</v>
      </c>
      <c r="I4673" t="str">
        <f>CONCATENATE(Table4[[#This Row],[house_number]]," ",Table4[[#This Row],[street_name]], ", New York, NY")</f>
        <v>730 Columbus Ave, New York, NY</v>
      </c>
    </row>
    <row r="4674" spans="1:9" x14ac:dyDescent="0.25">
      <c r="A4674">
        <v>7097854091</v>
      </c>
      <c r="B4674" s="5">
        <v>41619</v>
      </c>
      <c r="C4674">
        <v>38</v>
      </c>
      <c r="D4674">
        <f>VLOOKUP(Table4[[#This Row],[violation_code]],Table2[[#All],[violation_code]:[category]],3,FALSE)</f>
        <v>5</v>
      </c>
      <c r="E4674">
        <v>349570</v>
      </c>
      <c r="F4674" s="4">
        <v>0.38125000000000003</v>
      </c>
      <c r="G4674">
        <v>537</v>
      </c>
      <c r="H4674" t="s">
        <v>62</v>
      </c>
      <c r="I4674" t="str">
        <f>CONCATENATE(Table4[[#This Row],[house_number]]," ",Table4[[#This Row],[street_name]], ", New York, NY")</f>
        <v>537 Lenox Ave, New York, NY</v>
      </c>
    </row>
    <row r="4675" spans="1:9" x14ac:dyDescent="0.25">
      <c r="A4675">
        <v>7097854080</v>
      </c>
      <c r="B4675" s="5">
        <v>41619</v>
      </c>
      <c r="C4675">
        <v>19</v>
      </c>
      <c r="D4675">
        <f>VLOOKUP(Table4[[#This Row],[violation_code]],Table2[[#All],[violation_code]:[category]],3,FALSE)</f>
        <v>2</v>
      </c>
      <c r="E4675">
        <v>349570</v>
      </c>
      <c r="F4675" s="4">
        <v>0.3756944444444445</v>
      </c>
      <c r="G4675">
        <v>1625</v>
      </c>
      <c r="H4675" t="s">
        <v>16</v>
      </c>
      <c r="I4675" t="str">
        <f>CONCATENATE(Table4[[#This Row],[house_number]]," ",Table4[[#This Row],[street_name]], ", New York, NY")</f>
        <v>1625 Amsterdam Ave, New York, NY</v>
      </c>
    </row>
    <row r="4676" spans="1:9" x14ac:dyDescent="0.25">
      <c r="A4676">
        <v>7097854054</v>
      </c>
      <c r="B4676" s="5">
        <v>41619</v>
      </c>
      <c r="C4676">
        <v>14</v>
      </c>
      <c r="D4676">
        <f>VLOOKUP(Table4[[#This Row],[violation_code]],Table2[[#All],[violation_code]:[category]],3,FALSE)</f>
        <v>2</v>
      </c>
      <c r="E4676">
        <v>349570</v>
      </c>
      <c r="F4676" s="4">
        <v>0.24236111111111111</v>
      </c>
      <c r="G4676">
        <v>120</v>
      </c>
      <c r="H4676" t="s">
        <v>182</v>
      </c>
      <c r="I4676" t="str">
        <f>CONCATENATE(Table4[[#This Row],[house_number]]," ",Table4[[#This Row],[street_name]], ", New York, NY")</f>
        <v>120 W 105th St, New York, NY</v>
      </c>
    </row>
    <row r="4677" spans="1:9" x14ac:dyDescent="0.25">
      <c r="A4677">
        <v>7097854856</v>
      </c>
      <c r="B4677" s="5">
        <v>41620</v>
      </c>
      <c r="C4677">
        <v>16</v>
      </c>
      <c r="D4677">
        <f>VLOOKUP(Table4[[#This Row],[violation_code]],Table2[[#All],[violation_code]:[category]],3,FALSE)</f>
        <v>2</v>
      </c>
      <c r="E4677">
        <v>349570</v>
      </c>
      <c r="F4677" s="4">
        <v>0.6333333333333333</v>
      </c>
      <c r="G4677">
        <v>2250</v>
      </c>
      <c r="H4677" t="s">
        <v>30</v>
      </c>
      <c r="I4677" t="str">
        <f>CONCATENATE(Table4[[#This Row],[house_number]]," ",Table4[[#This Row],[street_name]], ", New York, NY")</f>
        <v>2250 2nd Ave, New York, NY</v>
      </c>
    </row>
    <row r="4678" spans="1:9" x14ac:dyDescent="0.25">
      <c r="A4678">
        <v>7097854844</v>
      </c>
      <c r="B4678" s="5">
        <v>41620</v>
      </c>
      <c r="C4678">
        <v>19</v>
      </c>
      <c r="D4678">
        <f>VLOOKUP(Table4[[#This Row],[violation_code]],Table2[[#All],[violation_code]:[category]],3,FALSE)</f>
        <v>2</v>
      </c>
      <c r="E4678">
        <v>349570</v>
      </c>
      <c r="F4678" s="4">
        <v>0.61388888888888882</v>
      </c>
      <c r="G4678">
        <v>247</v>
      </c>
      <c r="H4678" t="s">
        <v>40</v>
      </c>
      <c r="I4678" t="str">
        <f>CONCATENATE(Table4[[#This Row],[house_number]]," ",Table4[[#This Row],[street_name]], ", New York, NY")</f>
        <v>247 E 116th St, New York, NY</v>
      </c>
    </row>
    <row r="4679" spans="1:9" x14ac:dyDescent="0.25">
      <c r="A4679">
        <v>7097854807</v>
      </c>
      <c r="B4679" s="5">
        <v>41620</v>
      </c>
      <c r="C4679">
        <v>40</v>
      </c>
      <c r="D4679">
        <f>VLOOKUP(Table4[[#This Row],[violation_code]],Table2[[#All],[violation_code]:[category]],3,FALSE)</f>
        <v>2</v>
      </c>
      <c r="E4679">
        <v>349570</v>
      </c>
      <c r="F4679" s="4">
        <v>0.60486111111111118</v>
      </c>
      <c r="G4679">
        <v>229</v>
      </c>
      <c r="H4679" t="s">
        <v>40</v>
      </c>
      <c r="I4679" t="str">
        <f>CONCATENATE(Table4[[#This Row],[house_number]]," ",Table4[[#This Row],[street_name]], ", New York, NY")</f>
        <v>229 E 116th St, New York, NY</v>
      </c>
    </row>
    <row r="4680" spans="1:9" x14ac:dyDescent="0.25">
      <c r="A4680">
        <v>7097854789</v>
      </c>
      <c r="B4680" s="5">
        <v>41620</v>
      </c>
      <c r="C4680">
        <v>14</v>
      </c>
      <c r="D4680">
        <f>VLOOKUP(Table4[[#This Row],[violation_code]],Table2[[#All],[violation_code]:[category]],3,FALSE)</f>
        <v>2</v>
      </c>
      <c r="E4680">
        <v>349570</v>
      </c>
      <c r="F4680" s="4">
        <v>0.59444444444444444</v>
      </c>
      <c r="G4680">
        <v>2401</v>
      </c>
      <c r="H4680" t="s">
        <v>30</v>
      </c>
      <c r="I4680" t="str">
        <f>CONCATENATE(Table4[[#This Row],[house_number]]," ",Table4[[#This Row],[street_name]], ", New York, NY")</f>
        <v>2401 2nd Ave, New York, NY</v>
      </c>
    </row>
    <row r="4681" spans="1:9" x14ac:dyDescent="0.25">
      <c r="A4681">
        <v>7097854686</v>
      </c>
      <c r="B4681" s="5">
        <v>41620</v>
      </c>
      <c r="C4681">
        <v>16</v>
      </c>
      <c r="D4681">
        <f>VLOOKUP(Table4[[#This Row],[violation_code]],Table2[[#All],[violation_code]:[category]],3,FALSE)</f>
        <v>2</v>
      </c>
      <c r="E4681">
        <v>349570</v>
      </c>
      <c r="F4681" s="4">
        <v>0.56944444444444442</v>
      </c>
      <c r="G4681">
        <v>2049</v>
      </c>
      <c r="H4681" t="s">
        <v>30</v>
      </c>
      <c r="I4681" t="str">
        <f>CONCATENATE(Table4[[#This Row],[house_number]]," ",Table4[[#This Row],[street_name]], ", New York, NY")</f>
        <v>2049 2nd Ave, New York, NY</v>
      </c>
    </row>
    <row r="4682" spans="1:9" x14ac:dyDescent="0.25">
      <c r="A4682">
        <v>7097854674</v>
      </c>
      <c r="B4682" s="5">
        <v>41620</v>
      </c>
      <c r="C4682">
        <v>21</v>
      </c>
      <c r="D4682">
        <f>VLOOKUP(Table4[[#This Row],[violation_code]],Table2[[#All],[violation_code]:[category]],3,FALSE)</f>
        <v>1</v>
      </c>
      <c r="E4682">
        <v>349570</v>
      </c>
      <c r="F4682" s="4">
        <v>0.49513888888888885</v>
      </c>
      <c r="G4682">
        <v>301</v>
      </c>
      <c r="H4682" t="s">
        <v>15</v>
      </c>
      <c r="I4682" t="str">
        <f>CONCATENATE(Table4[[#This Row],[house_number]]," ",Table4[[#This Row],[street_name]], ", New York, NY")</f>
        <v>301 W 111th St, New York, NY</v>
      </c>
    </row>
    <row r="4683" spans="1:9" x14ac:dyDescent="0.25">
      <c r="A4683">
        <v>7097854613</v>
      </c>
      <c r="B4683" s="5">
        <v>41620</v>
      </c>
      <c r="C4683">
        <v>21</v>
      </c>
      <c r="D4683">
        <f>VLOOKUP(Table4[[#This Row],[violation_code]],Table2[[#All],[violation_code]:[category]],3,FALSE)</f>
        <v>1</v>
      </c>
      <c r="E4683">
        <v>349570</v>
      </c>
      <c r="F4683" s="4">
        <v>0.47500000000000003</v>
      </c>
      <c r="G4683">
        <v>617</v>
      </c>
      <c r="H4683" t="s">
        <v>153</v>
      </c>
      <c r="I4683" t="str">
        <f>CONCATENATE(Table4[[#This Row],[house_number]]," ",Table4[[#This Row],[street_name]], ", New York, NY")</f>
        <v>617 W 115th St, New York, NY</v>
      </c>
    </row>
    <row r="4684" spans="1:9" x14ac:dyDescent="0.25">
      <c r="A4684">
        <v>7097854595</v>
      </c>
      <c r="B4684" s="5">
        <v>41620</v>
      </c>
      <c r="C4684">
        <v>71</v>
      </c>
      <c r="D4684">
        <f>VLOOKUP(Table4[[#This Row],[violation_code]],Table2[[#All],[violation_code]:[category]],3,FALSE)</f>
        <v>5</v>
      </c>
      <c r="E4684">
        <v>349570</v>
      </c>
      <c r="F4684" s="4">
        <v>0.46736111111111112</v>
      </c>
      <c r="G4684">
        <v>100</v>
      </c>
      <c r="H4684" t="s">
        <v>52</v>
      </c>
      <c r="I4684" t="str">
        <f>CONCATENATE(Table4[[#This Row],[house_number]]," ",Table4[[#This Row],[street_name]], ", New York, NY")</f>
        <v>100 Claremont Ave, New York, NY</v>
      </c>
    </row>
    <row r="4685" spans="1:9" x14ac:dyDescent="0.25">
      <c r="A4685">
        <v>7097854560</v>
      </c>
      <c r="B4685" s="5">
        <v>41620</v>
      </c>
      <c r="C4685">
        <v>21</v>
      </c>
      <c r="D4685">
        <f>VLOOKUP(Table4[[#This Row],[violation_code]],Table2[[#All],[violation_code]:[category]],3,FALSE)</f>
        <v>1</v>
      </c>
      <c r="E4685">
        <v>349570</v>
      </c>
      <c r="F4685" s="4">
        <v>0.46388888888888885</v>
      </c>
      <c r="G4685">
        <v>195</v>
      </c>
      <c r="H4685" t="s">
        <v>52</v>
      </c>
      <c r="I4685" t="str">
        <f>CONCATENATE(Table4[[#This Row],[house_number]]," ",Table4[[#This Row],[street_name]], ", New York, NY")</f>
        <v>195 Claremont Ave, New York, NY</v>
      </c>
    </row>
    <row r="4686" spans="1:9" x14ac:dyDescent="0.25">
      <c r="A4686">
        <v>7097854534</v>
      </c>
      <c r="B4686" s="5">
        <v>41620</v>
      </c>
      <c r="C4686">
        <v>21</v>
      </c>
      <c r="D4686">
        <f>VLOOKUP(Table4[[#This Row],[violation_code]],Table2[[#All],[violation_code]:[category]],3,FALSE)</f>
        <v>1</v>
      </c>
      <c r="E4686">
        <v>349570</v>
      </c>
      <c r="F4686" s="4">
        <v>0.41597222222222219</v>
      </c>
      <c r="G4686" t="s">
        <v>337</v>
      </c>
      <c r="H4686" t="s">
        <v>35</v>
      </c>
      <c r="I4686" t="str">
        <f>CONCATENATE(Table4[[#This Row],[house_number]]," ",Table4[[#This Row],[street_name]], ", New York, NY")</f>
        <v>101-125 W 147th St, New York, NY</v>
      </c>
    </row>
    <row r="4687" spans="1:9" x14ac:dyDescent="0.25">
      <c r="A4687">
        <v>7097854509</v>
      </c>
      <c r="B4687" s="5">
        <v>41620</v>
      </c>
      <c r="C4687">
        <v>21</v>
      </c>
      <c r="D4687">
        <f>VLOOKUP(Table4[[#This Row],[violation_code]],Table2[[#All],[violation_code]:[category]],3,FALSE)</f>
        <v>1</v>
      </c>
      <c r="E4687">
        <v>349570</v>
      </c>
      <c r="F4687" s="4">
        <v>0.40902777777777777</v>
      </c>
      <c r="G4687">
        <v>271</v>
      </c>
      <c r="H4687" t="s">
        <v>101</v>
      </c>
      <c r="I4687" t="str">
        <f>CONCATENATE(Table4[[#This Row],[house_number]]," ",Table4[[#This Row],[street_name]], ", New York, NY")</f>
        <v>271 W 146th St, New York, NY</v>
      </c>
    </row>
    <row r="4688" spans="1:9" x14ac:dyDescent="0.25">
      <c r="A4688">
        <v>7097854431</v>
      </c>
      <c r="B4688" s="5">
        <v>41620</v>
      </c>
      <c r="C4688">
        <v>21</v>
      </c>
      <c r="D4688">
        <f>VLOOKUP(Table4[[#This Row],[violation_code]],Table2[[#All],[violation_code]:[category]],3,FALSE)</f>
        <v>1</v>
      </c>
      <c r="E4688">
        <v>349570</v>
      </c>
      <c r="F4688" s="4">
        <v>0.35902777777777778</v>
      </c>
      <c r="G4688">
        <v>2960</v>
      </c>
      <c r="H4688" t="s">
        <v>158</v>
      </c>
      <c r="I4688" t="str">
        <f>CONCATENATE(Table4[[#This Row],[house_number]]," ",Table4[[#This Row],[street_name]], ", New York, NY")</f>
        <v>2960 Frederick Douglass B, New York, NY</v>
      </c>
    </row>
    <row r="4689" spans="1:9" x14ac:dyDescent="0.25">
      <c r="A4689">
        <v>7097854388</v>
      </c>
      <c r="B4689" s="5">
        <v>41620</v>
      </c>
      <c r="C4689">
        <v>21</v>
      </c>
      <c r="D4689">
        <f>VLOOKUP(Table4[[#This Row],[violation_code]],Table2[[#All],[violation_code]:[category]],3,FALSE)</f>
        <v>1</v>
      </c>
      <c r="E4689">
        <v>349570</v>
      </c>
      <c r="F4689" s="4">
        <v>0.34097222222222223</v>
      </c>
      <c r="G4689">
        <v>562</v>
      </c>
      <c r="H4689" t="s">
        <v>55</v>
      </c>
      <c r="I4689" t="str">
        <f>CONCATENATE(Table4[[#This Row],[house_number]]," ",Table4[[#This Row],[street_name]], ", New York, NY")</f>
        <v>562 W 148th St, New York, NY</v>
      </c>
    </row>
    <row r="4690" spans="1:9" x14ac:dyDescent="0.25">
      <c r="A4690">
        <v>7097854376</v>
      </c>
      <c r="B4690" s="5">
        <v>41620</v>
      </c>
      <c r="C4690">
        <v>21</v>
      </c>
      <c r="D4690">
        <f>VLOOKUP(Table4[[#This Row],[violation_code]],Table2[[#All],[violation_code]:[category]],3,FALSE)</f>
        <v>1</v>
      </c>
      <c r="E4690">
        <v>349570</v>
      </c>
      <c r="F4690" s="4">
        <v>0.33958333333333335</v>
      </c>
      <c r="G4690">
        <v>610</v>
      </c>
      <c r="H4690" t="s">
        <v>35</v>
      </c>
      <c r="I4690" t="str">
        <f>CONCATENATE(Table4[[#This Row],[house_number]]," ",Table4[[#This Row],[street_name]], ", New York, NY")</f>
        <v>610 W 147th St, New York, NY</v>
      </c>
    </row>
    <row r="4691" spans="1:9" x14ac:dyDescent="0.25">
      <c r="A4691">
        <v>7097854340</v>
      </c>
      <c r="B4691" s="5">
        <v>41620</v>
      </c>
      <c r="C4691">
        <v>10</v>
      </c>
      <c r="D4691">
        <f>VLOOKUP(Table4[[#This Row],[violation_code]],Table2[[#All],[violation_code]:[category]],3,FALSE)</f>
        <v>2</v>
      </c>
      <c r="E4691">
        <v>349570</v>
      </c>
      <c r="F4691" s="4">
        <v>0.29375000000000001</v>
      </c>
      <c r="G4691">
        <v>903</v>
      </c>
      <c r="H4691" t="s">
        <v>14</v>
      </c>
      <c r="I4691" t="str">
        <f>CONCATENATE(Table4[[#This Row],[house_number]]," ",Table4[[#This Row],[street_name]], ", New York, NY")</f>
        <v>903 Columbus Ave, New York, NY</v>
      </c>
    </row>
    <row r="4692" spans="1:9" x14ac:dyDescent="0.25">
      <c r="A4692">
        <v>7097854327</v>
      </c>
      <c r="B4692" s="5">
        <v>41620</v>
      </c>
      <c r="C4692">
        <v>40</v>
      </c>
      <c r="D4692">
        <f>VLOOKUP(Table4[[#This Row],[violation_code]],Table2[[#All],[violation_code]:[category]],3,FALSE)</f>
        <v>2</v>
      </c>
      <c r="E4692">
        <v>349570</v>
      </c>
      <c r="F4692" s="4">
        <v>0.27430555555555552</v>
      </c>
      <c r="G4692">
        <v>884</v>
      </c>
      <c r="H4692" t="s">
        <v>14</v>
      </c>
      <c r="I4692" t="str">
        <f>CONCATENATE(Table4[[#This Row],[house_number]]," ",Table4[[#This Row],[street_name]], ", New York, NY")</f>
        <v>884 Columbus Ave, New York, NY</v>
      </c>
    </row>
    <row r="4693" spans="1:9" x14ac:dyDescent="0.25">
      <c r="A4693">
        <v>7097854881</v>
      </c>
      <c r="B4693" s="5">
        <v>41620</v>
      </c>
      <c r="C4693">
        <v>46</v>
      </c>
      <c r="D4693">
        <f>VLOOKUP(Table4[[#This Row],[violation_code]],Table2[[#All],[violation_code]:[category]],3,FALSE)</f>
        <v>3</v>
      </c>
      <c r="E4693">
        <v>349570</v>
      </c>
      <c r="F4693" s="4">
        <v>0.64930555555555558</v>
      </c>
      <c r="G4693">
        <v>1787</v>
      </c>
      <c r="H4693" t="s">
        <v>110</v>
      </c>
      <c r="I4693" t="str">
        <f>CONCATENATE(Table4[[#This Row],[house_number]]," ",Table4[[#This Row],[street_name]], ", New York, NY")</f>
        <v>1787 Lexington Ave, New York, NY</v>
      </c>
    </row>
    <row r="4694" spans="1:9" x14ac:dyDescent="0.25">
      <c r="A4694">
        <v>7097854870</v>
      </c>
      <c r="B4694" s="5">
        <v>41620</v>
      </c>
      <c r="C4694">
        <v>19</v>
      </c>
      <c r="D4694">
        <f>VLOOKUP(Table4[[#This Row],[violation_code]],Table2[[#All],[violation_code]:[category]],3,FALSE)</f>
        <v>2</v>
      </c>
      <c r="E4694">
        <v>349570</v>
      </c>
      <c r="F4694" s="4">
        <v>0.6381944444444444</v>
      </c>
      <c r="G4694">
        <v>157</v>
      </c>
      <c r="H4694" t="s">
        <v>40</v>
      </c>
      <c r="I4694" t="str">
        <f>CONCATENATE(Table4[[#This Row],[house_number]]," ",Table4[[#This Row],[street_name]], ", New York, NY")</f>
        <v>157 E 116th St, New York, NY</v>
      </c>
    </row>
    <row r="4695" spans="1:9" x14ac:dyDescent="0.25">
      <c r="A4695">
        <v>7097854868</v>
      </c>
      <c r="B4695" s="5">
        <v>41620</v>
      </c>
      <c r="C4695">
        <v>10</v>
      </c>
      <c r="D4695">
        <f>VLOOKUP(Table4[[#This Row],[violation_code]],Table2[[#All],[violation_code]:[category]],3,FALSE)</f>
        <v>2</v>
      </c>
      <c r="E4695">
        <v>349570</v>
      </c>
      <c r="F4695" s="4">
        <v>0.63541666666666663</v>
      </c>
      <c r="G4695">
        <v>2270</v>
      </c>
      <c r="H4695" t="s">
        <v>30</v>
      </c>
      <c r="I4695" t="str">
        <f>CONCATENATE(Table4[[#This Row],[house_number]]," ",Table4[[#This Row],[street_name]], ", New York, NY")</f>
        <v>2270 2nd Ave, New York, NY</v>
      </c>
    </row>
    <row r="4696" spans="1:9" x14ac:dyDescent="0.25">
      <c r="A4696">
        <v>7097854832</v>
      </c>
      <c r="B4696" s="5">
        <v>41620</v>
      </c>
      <c r="C4696">
        <v>19</v>
      </c>
      <c r="D4696">
        <f>VLOOKUP(Table4[[#This Row],[violation_code]],Table2[[#All],[violation_code]:[category]],3,FALSE)</f>
        <v>2</v>
      </c>
      <c r="E4696">
        <v>349570</v>
      </c>
      <c r="F4696" s="4">
        <v>0.61249999999999993</v>
      </c>
      <c r="G4696">
        <v>246</v>
      </c>
      <c r="H4696" t="s">
        <v>40</v>
      </c>
      <c r="I4696" t="str">
        <f>CONCATENATE(Table4[[#This Row],[house_number]]," ",Table4[[#This Row],[street_name]], ", New York, NY")</f>
        <v>246 E 116th St, New York, NY</v>
      </c>
    </row>
    <row r="4697" spans="1:9" x14ac:dyDescent="0.25">
      <c r="A4697">
        <v>7097854820</v>
      </c>
      <c r="B4697" s="5">
        <v>41620</v>
      </c>
      <c r="C4697">
        <v>46</v>
      </c>
      <c r="D4697">
        <f>VLOOKUP(Table4[[#This Row],[violation_code]],Table2[[#All],[violation_code]:[category]],3,FALSE)</f>
        <v>3</v>
      </c>
      <c r="E4697">
        <v>349570</v>
      </c>
      <c r="F4697" s="4">
        <v>0.6118055555555556</v>
      </c>
      <c r="G4697">
        <v>242</v>
      </c>
      <c r="H4697" t="s">
        <v>40</v>
      </c>
      <c r="I4697" t="str">
        <f>CONCATENATE(Table4[[#This Row],[house_number]]," ",Table4[[#This Row],[street_name]], ", New York, NY")</f>
        <v>242 E 116th St, New York, NY</v>
      </c>
    </row>
    <row r="4698" spans="1:9" x14ac:dyDescent="0.25">
      <c r="A4698">
        <v>7097854819</v>
      </c>
      <c r="B4698" s="5">
        <v>41620</v>
      </c>
      <c r="C4698">
        <v>19</v>
      </c>
      <c r="D4698">
        <f>VLOOKUP(Table4[[#This Row],[violation_code]],Table2[[#All],[violation_code]:[category]],3,FALSE)</f>
        <v>2</v>
      </c>
      <c r="E4698">
        <v>349570</v>
      </c>
      <c r="F4698" s="4">
        <v>0.60763888888888895</v>
      </c>
      <c r="G4698">
        <v>159</v>
      </c>
      <c r="H4698" t="s">
        <v>40</v>
      </c>
      <c r="I4698" t="str">
        <f>CONCATENATE(Table4[[#This Row],[house_number]]," ",Table4[[#This Row],[street_name]], ", New York, NY")</f>
        <v>159 E 116th St, New York, NY</v>
      </c>
    </row>
    <row r="4699" spans="1:9" x14ac:dyDescent="0.25">
      <c r="A4699">
        <v>7097854790</v>
      </c>
      <c r="B4699" s="5">
        <v>41620</v>
      </c>
      <c r="C4699">
        <v>20</v>
      </c>
      <c r="D4699">
        <f>VLOOKUP(Table4[[#This Row],[violation_code]],Table2[[#All],[violation_code]:[category]],3,FALSE)</f>
        <v>2</v>
      </c>
      <c r="E4699">
        <v>349570</v>
      </c>
      <c r="F4699" s="4">
        <v>0.60347222222222219</v>
      </c>
      <c r="G4699">
        <v>232</v>
      </c>
      <c r="H4699" t="s">
        <v>40</v>
      </c>
      <c r="I4699" t="str">
        <f>CONCATENATE(Table4[[#This Row],[house_number]]," ",Table4[[#This Row],[street_name]], ", New York, NY")</f>
        <v>232 E 116th St, New York, NY</v>
      </c>
    </row>
    <row r="4700" spans="1:9" x14ac:dyDescent="0.25">
      <c r="A4700">
        <v>7097854777</v>
      </c>
      <c r="B4700" s="5">
        <v>41620</v>
      </c>
      <c r="C4700">
        <v>18</v>
      </c>
      <c r="D4700">
        <f>VLOOKUP(Table4[[#This Row],[violation_code]],Table2[[#All],[violation_code]:[category]],3,FALSE)</f>
        <v>2</v>
      </c>
      <c r="E4700">
        <v>349570</v>
      </c>
      <c r="F4700" s="4">
        <v>0.59305555555555556</v>
      </c>
      <c r="G4700">
        <v>2413</v>
      </c>
      <c r="H4700" t="s">
        <v>30</v>
      </c>
      <c r="I4700" t="str">
        <f>CONCATENATE(Table4[[#This Row],[house_number]]," ",Table4[[#This Row],[street_name]], ", New York, NY")</f>
        <v>2413 2nd Ave, New York, NY</v>
      </c>
    </row>
    <row r="4701" spans="1:9" x14ac:dyDescent="0.25">
      <c r="A4701">
        <v>7097854765</v>
      </c>
      <c r="B4701" s="5">
        <v>41620</v>
      </c>
      <c r="C4701">
        <v>19</v>
      </c>
      <c r="D4701">
        <f>VLOOKUP(Table4[[#This Row],[violation_code]],Table2[[#All],[violation_code]:[category]],3,FALSE)</f>
        <v>2</v>
      </c>
      <c r="E4701">
        <v>349570</v>
      </c>
      <c r="F4701" s="4">
        <v>0.59027777777777779</v>
      </c>
      <c r="G4701">
        <v>2120</v>
      </c>
      <c r="H4701" t="s">
        <v>33</v>
      </c>
      <c r="I4701" t="str">
        <f>CONCATENATE(Table4[[#This Row],[house_number]]," ",Table4[[#This Row],[street_name]], ", New York, NY")</f>
        <v>2120 1st Ave, New York, NY</v>
      </c>
    </row>
    <row r="4702" spans="1:9" x14ac:dyDescent="0.25">
      <c r="A4702">
        <v>7097854741</v>
      </c>
      <c r="B4702" s="5">
        <v>41620</v>
      </c>
      <c r="C4702">
        <v>14</v>
      </c>
      <c r="D4702">
        <f>VLOOKUP(Table4[[#This Row],[violation_code]],Table2[[#All],[violation_code]:[category]],3,FALSE)</f>
        <v>2</v>
      </c>
      <c r="E4702">
        <v>349570</v>
      </c>
      <c r="F4702" s="4">
        <v>0.58750000000000002</v>
      </c>
      <c r="G4702">
        <v>2080</v>
      </c>
      <c r="H4702" t="s">
        <v>33</v>
      </c>
      <c r="I4702" t="str">
        <f>CONCATENATE(Table4[[#This Row],[house_number]]," ",Table4[[#This Row],[street_name]], ", New York, NY")</f>
        <v>2080 1st Ave, New York, NY</v>
      </c>
    </row>
    <row r="4703" spans="1:9" x14ac:dyDescent="0.25">
      <c r="A4703">
        <v>7097854730</v>
      </c>
      <c r="B4703" s="5">
        <v>41620</v>
      </c>
      <c r="C4703">
        <v>18</v>
      </c>
      <c r="D4703">
        <f>VLOOKUP(Table4[[#This Row],[violation_code]],Table2[[#All],[violation_code]:[category]],3,FALSE)</f>
        <v>2</v>
      </c>
      <c r="E4703">
        <v>349570</v>
      </c>
      <c r="F4703" s="4">
        <v>0.58611111111111114</v>
      </c>
      <c r="G4703">
        <v>2076</v>
      </c>
      <c r="H4703" t="s">
        <v>33</v>
      </c>
      <c r="I4703" t="str">
        <f>CONCATENATE(Table4[[#This Row],[house_number]]," ",Table4[[#This Row],[street_name]], ", New York, NY")</f>
        <v>2076 1st Ave, New York, NY</v>
      </c>
    </row>
    <row r="4704" spans="1:9" x14ac:dyDescent="0.25">
      <c r="A4704">
        <v>7097854728</v>
      </c>
      <c r="B4704" s="5">
        <v>41620</v>
      </c>
      <c r="C4704">
        <v>10</v>
      </c>
      <c r="D4704">
        <f>VLOOKUP(Table4[[#This Row],[violation_code]],Table2[[#All],[violation_code]:[category]],3,FALSE)</f>
        <v>2</v>
      </c>
      <c r="E4704">
        <v>349570</v>
      </c>
      <c r="F4704" s="4">
        <v>0.58263888888888882</v>
      </c>
      <c r="G4704">
        <v>1955</v>
      </c>
      <c r="H4704" t="s">
        <v>33</v>
      </c>
      <c r="I4704" t="str">
        <f>CONCATENATE(Table4[[#This Row],[house_number]]," ",Table4[[#This Row],[street_name]], ", New York, NY")</f>
        <v>1955 1st Ave, New York, NY</v>
      </c>
    </row>
    <row r="4705" spans="1:9" x14ac:dyDescent="0.25">
      <c r="A4705">
        <v>7097854716</v>
      </c>
      <c r="B4705" s="5">
        <v>41620</v>
      </c>
      <c r="C4705">
        <v>10</v>
      </c>
      <c r="D4705">
        <f>VLOOKUP(Table4[[#This Row],[violation_code]],Table2[[#All],[violation_code]:[category]],3,FALSE)</f>
        <v>2</v>
      </c>
      <c r="E4705">
        <v>349570</v>
      </c>
      <c r="F4705" s="4">
        <v>0.57916666666666672</v>
      </c>
      <c r="G4705">
        <v>2027</v>
      </c>
      <c r="H4705" t="s">
        <v>33</v>
      </c>
      <c r="I4705" t="str">
        <f>CONCATENATE(Table4[[#This Row],[house_number]]," ",Table4[[#This Row],[street_name]], ", New York, NY")</f>
        <v>2027 1st Ave, New York, NY</v>
      </c>
    </row>
    <row r="4706" spans="1:9" x14ac:dyDescent="0.25">
      <c r="A4706">
        <v>7097854662</v>
      </c>
      <c r="B4706" s="5">
        <v>41620</v>
      </c>
      <c r="C4706">
        <v>21</v>
      </c>
      <c r="D4706">
        <f>VLOOKUP(Table4[[#This Row],[violation_code]],Table2[[#All],[violation_code]:[category]],3,FALSE)</f>
        <v>1</v>
      </c>
      <c r="E4706">
        <v>349570</v>
      </c>
      <c r="F4706" s="4">
        <v>0.48958333333333331</v>
      </c>
      <c r="G4706" t="s">
        <v>338</v>
      </c>
      <c r="H4706" t="s">
        <v>62</v>
      </c>
      <c r="I4706" t="str">
        <f>CONCATENATE(Table4[[#This Row],[house_number]]," ",Table4[[#This Row],[street_name]], ", New York, NY")</f>
        <v>45-53 Lenox Ave, New York, NY</v>
      </c>
    </row>
    <row r="4707" spans="1:9" x14ac:dyDescent="0.25">
      <c r="A4707">
        <v>7097854650</v>
      </c>
      <c r="B4707" s="5">
        <v>41620</v>
      </c>
      <c r="C4707">
        <v>21</v>
      </c>
      <c r="D4707">
        <f>VLOOKUP(Table4[[#This Row],[violation_code]],Table2[[#All],[violation_code]:[category]],3,FALSE)</f>
        <v>1</v>
      </c>
      <c r="E4707">
        <v>349570</v>
      </c>
      <c r="F4707" s="4">
        <v>0.48819444444444443</v>
      </c>
      <c r="G4707">
        <v>100</v>
      </c>
      <c r="H4707" t="s">
        <v>74</v>
      </c>
      <c r="I4707" t="str">
        <f>CONCATENATE(Table4[[#This Row],[house_number]]," ",Table4[[#This Row],[street_name]], ", New York, NY")</f>
        <v>100 W 114th St, New York, NY</v>
      </c>
    </row>
    <row r="4708" spans="1:9" x14ac:dyDescent="0.25">
      <c r="A4708">
        <v>7097854649</v>
      </c>
      <c r="B4708" s="5">
        <v>41620</v>
      </c>
      <c r="C4708">
        <v>21</v>
      </c>
      <c r="D4708">
        <f>VLOOKUP(Table4[[#This Row],[violation_code]],Table2[[#All],[violation_code]:[category]],3,FALSE)</f>
        <v>1</v>
      </c>
      <c r="E4708">
        <v>349570</v>
      </c>
      <c r="F4708" s="4">
        <v>0.48680555555555555</v>
      </c>
      <c r="G4708">
        <v>120</v>
      </c>
      <c r="H4708" t="s">
        <v>74</v>
      </c>
      <c r="I4708" t="str">
        <f>CONCATENATE(Table4[[#This Row],[house_number]]," ",Table4[[#This Row],[street_name]], ", New York, NY")</f>
        <v>120 W 114th St, New York, NY</v>
      </c>
    </row>
    <row r="4709" spans="1:9" x14ac:dyDescent="0.25">
      <c r="A4709">
        <v>7097854637</v>
      </c>
      <c r="B4709" s="5">
        <v>41620</v>
      </c>
      <c r="C4709">
        <v>71</v>
      </c>
      <c r="D4709">
        <f>VLOOKUP(Table4[[#This Row],[violation_code]],Table2[[#All],[violation_code]:[category]],3,FALSE)</f>
        <v>5</v>
      </c>
      <c r="E4709">
        <v>349570</v>
      </c>
      <c r="F4709" s="4">
        <v>0.48402777777777778</v>
      </c>
      <c r="G4709">
        <v>317</v>
      </c>
      <c r="H4709" t="s">
        <v>74</v>
      </c>
      <c r="I4709" t="str">
        <f>CONCATENATE(Table4[[#This Row],[house_number]]," ",Table4[[#This Row],[street_name]], ", New York, NY")</f>
        <v>317 W 114th St, New York, NY</v>
      </c>
    </row>
    <row r="4710" spans="1:9" x14ac:dyDescent="0.25">
      <c r="A4710">
        <v>7097854625</v>
      </c>
      <c r="B4710" s="5">
        <v>41620</v>
      </c>
      <c r="C4710">
        <v>21</v>
      </c>
      <c r="D4710">
        <f>VLOOKUP(Table4[[#This Row],[violation_code]],Table2[[#All],[violation_code]:[category]],3,FALSE)</f>
        <v>1</v>
      </c>
      <c r="E4710">
        <v>349570</v>
      </c>
      <c r="F4710" s="4">
        <v>0.48333333333333334</v>
      </c>
      <c r="G4710">
        <v>315</v>
      </c>
      <c r="H4710" t="s">
        <v>74</v>
      </c>
      <c r="I4710" t="str">
        <f>CONCATENATE(Table4[[#This Row],[house_number]]," ",Table4[[#This Row],[street_name]], ", New York, NY")</f>
        <v>315 W 114th St, New York, NY</v>
      </c>
    </row>
    <row r="4711" spans="1:9" x14ac:dyDescent="0.25">
      <c r="A4711">
        <v>7097854601</v>
      </c>
      <c r="B4711" s="5">
        <v>41620</v>
      </c>
      <c r="C4711">
        <v>21</v>
      </c>
      <c r="D4711">
        <f>VLOOKUP(Table4[[#This Row],[violation_code]],Table2[[#All],[violation_code]:[category]],3,FALSE)</f>
        <v>1</v>
      </c>
      <c r="E4711">
        <v>349570</v>
      </c>
      <c r="F4711" s="4">
        <v>0.47083333333333338</v>
      </c>
      <c r="G4711">
        <v>39</v>
      </c>
      <c r="H4711" t="s">
        <v>52</v>
      </c>
      <c r="I4711" t="str">
        <f>CONCATENATE(Table4[[#This Row],[house_number]]," ",Table4[[#This Row],[street_name]], ", New York, NY")</f>
        <v>39 Claremont Ave, New York, NY</v>
      </c>
    </row>
    <row r="4712" spans="1:9" x14ac:dyDescent="0.25">
      <c r="A4712">
        <v>7097854583</v>
      </c>
      <c r="B4712" s="5">
        <v>41620</v>
      </c>
      <c r="C4712">
        <v>21</v>
      </c>
      <c r="D4712">
        <f>VLOOKUP(Table4[[#This Row],[violation_code]],Table2[[#All],[violation_code]:[category]],3,FALSE)</f>
        <v>1</v>
      </c>
      <c r="E4712">
        <v>349570</v>
      </c>
      <c r="F4712" s="4">
        <v>0.46527777777777773</v>
      </c>
      <c r="G4712">
        <v>181</v>
      </c>
      <c r="H4712" t="s">
        <v>52</v>
      </c>
      <c r="I4712" t="str">
        <f>CONCATENATE(Table4[[#This Row],[house_number]]," ",Table4[[#This Row],[street_name]], ", New York, NY")</f>
        <v>181 Claremont Ave, New York, NY</v>
      </c>
    </row>
    <row r="4713" spans="1:9" x14ac:dyDescent="0.25">
      <c r="A4713">
        <v>7097854571</v>
      </c>
      <c r="B4713" s="5">
        <v>41620</v>
      </c>
      <c r="C4713">
        <v>21</v>
      </c>
      <c r="D4713">
        <f>VLOOKUP(Table4[[#This Row],[violation_code]],Table2[[#All],[violation_code]:[category]],3,FALSE)</f>
        <v>1</v>
      </c>
      <c r="E4713">
        <v>349570</v>
      </c>
      <c r="F4713" s="4">
        <v>0.46458333333333335</v>
      </c>
      <c r="G4713">
        <v>189</v>
      </c>
      <c r="H4713" t="s">
        <v>52</v>
      </c>
      <c r="I4713" t="str">
        <f>CONCATENATE(Table4[[#This Row],[house_number]]," ",Table4[[#This Row],[street_name]], ", New York, NY")</f>
        <v>189 Claremont Ave, New York, NY</v>
      </c>
    </row>
    <row r="4714" spans="1:9" x14ac:dyDescent="0.25">
      <c r="A4714">
        <v>7097854558</v>
      </c>
      <c r="B4714" s="5">
        <v>41620</v>
      </c>
      <c r="C4714">
        <v>21</v>
      </c>
      <c r="D4714">
        <f>VLOOKUP(Table4[[#This Row],[violation_code]],Table2[[#All],[violation_code]:[category]],3,FALSE)</f>
        <v>1</v>
      </c>
      <c r="E4714">
        <v>349570</v>
      </c>
      <c r="F4714" s="4">
        <v>0.46319444444444446</v>
      </c>
      <c r="G4714">
        <v>195</v>
      </c>
      <c r="H4714" t="s">
        <v>52</v>
      </c>
      <c r="I4714" t="str">
        <f>CONCATENATE(Table4[[#This Row],[house_number]]," ",Table4[[#This Row],[street_name]], ", New York, NY")</f>
        <v>195 Claremont Ave, New York, NY</v>
      </c>
    </row>
    <row r="4715" spans="1:9" x14ac:dyDescent="0.25">
      <c r="A4715">
        <v>7097854546</v>
      </c>
      <c r="B4715" s="5">
        <v>41620</v>
      </c>
      <c r="C4715">
        <v>21</v>
      </c>
      <c r="D4715">
        <f>VLOOKUP(Table4[[#This Row],[violation_code]],Table2[[#All],[violation_code]:[category]],3,FALSE)</f>
        <v>1</v>
      </c>
      <c r="E4715">
        <v>349570</v>
      </c>
      <c r="F4715" s="4">
        <v>0.41736111111111113</v>
      </c>
      <c r="G4715" t="s">
        <v>337</v>
      </c>
      <c r="H4715" t="s">
        <v>35</v>
      </c>
      <c r="I4715" t="str">
        <f>CONCATENATE(Table4[[#This Row],[house_number]]," ",Table4[[#This Row],[street_name]], ", New York, NY")</f>
        <v>101-125 W 147th St, New York, NY</v>
      </c>
    </row>
    <row r="4716" spans="1:9" x14ac:dyDescent="0.25">
      <c r="A4716">
        <v>7097854522</v>
      </c>
      <c r="B4716" s="5">
        <v>41620</v>
      </c>
      <c r="C4716">
        <v>21</v>
      </c>
      <c r="D4716">
        <f>VLOOKUP(Table4[[#This Row],[violation_code]],Table2[[#All],[violation_code]:[category]],3,FALSE)</f>
        <v>1</v>
      </c>
      <c r="E4716">
        <v>349570</v>
      </c>
      <c r="F4716" s="4">
        <v>0.4145833333333333</v>
      </c>
      <c r="G4716">
        <v>720</v>
      </c>
      <c r="H4716" t="s">
        <v>62</v>
      </c>
      <c r="I4716" t="str">
        <f>CONCATENATE(Table4[[#This Row],[house_number]]," ",Table4[[#This Row],[street_name]], ", New York, NY")</f>
        <v>720 Lenox Ave, New York, NY</v>
      </c>
    </row>
    <row r="4717" spans="1:9" x14ac:dyDescent="0.25">
      <c r="A4717">
        <v>7097854510</v>
      </c>
      <c r="B4717" s="5">
        <v>41620</v>
      </c>
      <c r="C4717">
        <v>21</v>
      </c>
      <c r="D4717">
        <f>VLOOKUP(Table4[[#This Row],[violation_code]],Table2[[#All],[violation_code]:[category]],3,FALSE)</f>
        <v>1</v>
      </c>
      <c r="E4717">
        <v>349570</v>
      </c>
      <c r="F4717" s="4">
        <v>0.41250000000000003</v>
      </c>
      <c r="G4717">
        <v>703</v>
      </c>
      <c r="H4717" t="s">
        <v>62</v>
      </c>
      <c r="I4717" t="str">
        <f>CONCATENATE(Table4[[#This Row],[house_number]]," ",Table4[[#This Row],[street_name]], ", New York, NY")</f>
        <v>703 Lenox Ave, New York, NY</v>
      </c>
    </row>
    <row r="4718" spans="1:9" x14ac:dyDescent="0.25">
      <c r="A4718">
        <v>7097854480</v>
      </c>
      <c r="B4718" s="5">
        <v>41620</v>
      </c>
      <c r="C4718">
        <v>21</v>
      </c>
      <c r="D4718">
        <f>VLOOKUP(Table4[[#This Row],[violation_code]],Table2[[#All],[violation_code]:[category]],3,FALSE)</f>
        <v>1</v>
      </c>
      <c r="E4718">
        <v>349570</v>
      </c>
      <c r="F4718" s="4">
        <v>0.40347222222222223</v>
      </c>
      <c r="G4718">
        <v>2714</v>
      </c>
      <c r="H4718" t="s">
        <v>158</v>
      </c>
      <c r="I4718" t="str">
        <f>CONCATENATE(Table4[[#This Row],[house_number]]," ",Table4[[#This Row],[street_name]], ", New York, NY")</f>
        <v>2714 Frederick Douglass B, New York, NY</v>
      </c>
    </row>
    <row r="4719" spans="1:9" x14ac:dyDescent="0.25">
      <c r="A4719">
        <v>7097854455</v>
      </c>
      <c r="B4719" s="5">
        <v>41620</v>
      </c>
      <c r="C4719">
        <v>21</v>
      </c>
      <c r="D4719">
        <f>VLOOKUP(Table4[[#This Row],[violation_code]],Table2[[#All],[violation_code]:[category]],3,FALSE)</f>
        <v>1</v>
      </c>
      <c r="E4719">
        <v>349570</v>
      </c>
      <c r="F4719" s="4">
        <v>0.3666666666666667</v>
      </c>
      <c r="G4719">
        <v>2808</v>
      </c>
      <c r="H4719" t="s">
        <v>158</v>
      </c>
      <c r="I4719" t="str">
        <f>CONCATENATE(Table4[[#This Row],[house_number]]," ",Table4[[#This Row],[street_name]], ", New York, NY")</f>
        <v>2808 Frederick Douglass B, New York, NY</v>
      </c>
    </row>
    <row r="4720" spans="1:9" x14ac:dyDescent="0.25">
      <c r="A4720">
        <v>7097854418</v>
      </c>
      <c r="B4720" s="5">
        <v>41620</v>
      </c>
      <c r="C4720">
        <v>21</v>
      </c>
      <c r="D4720">
        <f>VLOOKUP(Table4[[#This Row],[violation_code]],Table2[[#All],[violation_code]:[category]],3,FALSE)</f>
        <v>1</v>
      </c>
      <c r="E4720">
        <v>349570</v>
      </c>
      <c r="F4720" s="4">
        <v>0.34583333333333338</v>
      </c>
      <c r="G4720">
        <v>535</v>
      </c>
      <c r="H4720" t="s">
        <v>76</v>
      </c>
      <c r="I4720" t="str">
        <f>CONCATENATE(Table4[[#This Row],[house_number]]," ",Table4[[#This Row],[street_name]], ", New York, NY")</f>
        <v>535 W 151st St, New York, NY</v>
      </c>
    </row>
    <row r="4721" spans="1:9" x14ac:dyDescent="0.25">
      <c r="A4721">
        <v>7097854406</v>
      </c>
      <c r="B4721" s="5">
        <v>41620</v>
      </c>
      <c r="C4721">
        <v>74</v>
      </c>
      <c r="D4721">
        <f>VLOOKUP(Table4[[#This Row],[violation_code]],Table2[[#All],[violation_code]:[category]],3,FALSE)</f>
        <v>5</v>
      </c>
      <c r="E4721">
        <v>349570</v>
      </c>
      <c r="F4721" s="4">
        <v>0.34236111111111112</v>
      </c>
      <c r="G4721">
        <v>557</v>
      </c>
      <c r="H4721" t="s">
        <v>55</v>
      </c>
      <c r="I4721" t="str">
        <f>CONCATENATE(Table4[[#This Row],[house_number]]," ",Table4[[#This Row],[street_name]], ", New York, NY")</f>
        <v>557 W 148th St, New York, NY</v>
      </c>
    </row>
    <row r="4722" spans="1:9" x14ac:dyDescent="0.25">
      <c r="A4722">
        <v>7097854390</v>
      </c>
      <c r="B4722" s="5">
        <v>41620</v>
      </c>
      <c r="C4722">
        <v>21</v>
      </c>
      <c r="D4722">
        <f>VLOOKUP(Table4[[#This Row],[violation_code]],Table2[[#All],[violation_code]:[category]],3,FALSE)</f>
        <v>1</v>
      </c>
      <c r="E4722">
        <v>349570</v>
      </c>
      <c r="F4722" s="4">
        <v>0.34166666666666662</v>
      </c>
      <c r="G4722">
        <v>557</v>
      </c>
      <c r="H4722" t="s">
        <v>55</v>
      </c>
      <c r="I4722" t="str">
        <f>CONCATENATE(Table4[[#This Row],[house_number]]," ",Table4[[#This Row],[street_name]], ", New York, NY")</f>
        <v>557 W 148th St, New York, NY</v>
      </c>
    </row>
    <row r="4723" spans="1:9" x14ac:dyDescent="0.25">
      <c r="A4723">
        <v>7097854352</v>
      </c>
      <c r="B4723" s="5">
        <v>41620</v>
      </c>
      <c r="C4723">
        <v>16</v>
      </c>
      <c r="D4723">
        <f>VLOOKUP(Table4[[#This Row],[violation_code]],Table2[[#All],[violation_code]:[category]],3,FALSE)</f>
        <v>2</v>
      </c>
      <c r="E4723">
        <v>349570</v>
      </c>
      <c r="F4723" s="4">
        <v>0.29722222222222222</v>
      </c>
      <c r="G4723">
        <v>795</v>
      </c>
      <c r="H4723" t="s">
        <v>14</v>
      </c>
      <c r="I4723" t="str">
        <f>CONCATENATE(Table4[[#This Row],[house_number]]," ",Table4[[#This Row],[street_name]], ", New York, NY")</f>
        <v>795 Columbus Ave, New York, NY</v>
      </c>
    </row>
    <row r="4724" spans="1:9" x14ac:dyDescent="0.25">
      <c r="A4724">
        <v>7097854339</v>
      </c>
      <c r="B4724" s="5">
        <v>41620</v>
      </c>
      <c r="C4724">
        <v>21</v>
      </c>
      <c r="D4724">
        <f>VLOOKUP(Table4[[#This Row],[violation_code]],Table2[[#All],[violation_code]:[category]],3,FALSE)</f>
        <v>1</v>
      </c>
      <c r="E4724">
        <v>349570</v>
      </c>
      <c r="F4724" s="4">
        <v>0.27638888888888885</v>
      </c>
      <c r="G4724">
        <v>845</v>
      </c>
      <c r="H4724" t="s">
        <v>14</v>
      </c>
      <c r="I4724" t="str">
        <f>CONCATENATE(Table4[[#This Row],[house_number]]," ",Table4[[#This Row],[street_name]], ", New York, NY")</f>
        <v>845 Columbus Ave, New York, NY</v>
      </c>
    </row>
    <row r="4725" spans="1:9" x14ac:dyDescent="0.25">
      <c r="A4725">
        <v>7097854315</v>
      </c>
      <c r="B4725" s="5">
        <v>41620</v>
      </c>
      <c r="C4725">
        <v>19</v>
      </c>
      <c r="D4725">
        <f>VLOOKUP(Table4[[#This Row],[violation_code]],Table2[[#All],[violation_code]:[category]],3,FALSE)</f>
        <v>2</v>
      </c>
      <c r="E4725">
        <v>349570</v>
      </c>
      <c r="F4725" s="4">
        <v>0.25416666666666665</v>
      </c>
      <c r="G4725" t="s">
        <v>266</v>
      </c>
      <c r="H4725" t="s">
        <v>160</v>
      </c>
      <c r="I4725" t="str">
        <f>CONCATENATE(Table4[[#This Row],[house_number]]," ",Table4[[#This Row],[street_name]], ", New York, NY")</f>
        <v>147-B Manhattan Ave, New York, NY</v>
      </c>
    </row>
    <row r="4726" spans="1:9" x14ac:dyDescent="0.25">
      <c r="A4726">
        <v>7097855216</v>
      </c>
      <c r="B4726" s="5">
        <v>41621</v>
      </c>
      <c r="C4726">
        <v>21</v>
      </c>
      <c r="D4726">
        <f>VLOOKUP(Table4[[#This Row],[violation_code]],Table2[[#All],[violation_code]:[category]],3,FALSE)</f>
        <v>1</v>
      </c>
      <c r="E4726">
        <v>349570</v>
      </c>
      <c r="F4726" s="4">
        <v>0.46875</v>
      </c>
      <c r="G4726">
        <v>182</v>
      </c>
      <c r="H4726" t="s">
        <v>52</v>
      </c>
      <c r="I4726" t="str">
        <f>CONCATENATE(Table4[[#This Row],[house_number]]," ",Table4[[#This Row],[street_name]], ", New York, NY")</f>
        <v>182 Claremont Ave, New York, NY</v>
      </c>
    </row>
    <row r="4727" spans="1:9" x14ac:dyDescent="0.25">
      <c r="A4727">
        <v>7097855204</v>
      </c>
      <c r="B4727" s="5">
        <v>41621</v>
      </c>
      <c r="C4727">
        <v>21</v>
      </c>
      <c r="D4727">
        <f>VLOOKUP(Table4[[#This Row],[violation_code]],Table2[[#All],[violation_code]:[category]],3,FALSE)</f>
        <v>1</v>
      </c>
      <c r="E4727">
        <v>349570</v>
      </c>
      <c r="F4727" s="4">
        <v>0.46666666666666662</v>
      </c>
      <c r="G4727">
        <v>69</v>
      </c>
      <c r="H4727" t="s">
        <v>53</v>
      </c>
      <c r="I4727" t="str">
        <f>CONCATENATE(Table4[[#This Row],[house_number]]," ",Table4[[#This Row],[street_name]], ", New York, NY")</f>
        <v>69 Tiemann Pl, New York, NY</v>
      </c>
    </row>
    <row r="4728" spans="1:9" x14ac:dyDescent="0.25">
      <c r="A4728">
        <v>7097855149</v>
      </c>
      <c r="B4728" s="5">
        <v>41621</v>
      </c>
      <c r="C4728">
        <v>71</v>
      </c>
      <c r="D4728">
        <f>VLOOKUP(Table4[[#This Row],[violation_code]],Table2[[#All],[violation_code]:[category]],3,FALSE)</f>
        <v>5</v>
      </c>
      <c r="E4728">
        <v>349570</v>
      </c>
      <c r="F4728" s="4">
        <v>0.42222222222222222</v>
      </c>
      <c r="G4728">
        <v>641</v>
      </c>
      <c r="H4728" t="s">
        <v>22</v>
      </c>
      <c r="I4728" t="str">
        <f>CONCATENATE(Table4[[#This Row],[house_number]]," ",Table4[[#This Row],[street_name]], ", New York, NY")</f>
        <v>641 W 131st St, New York, NY</v>
      </c>
    </row>
    <row r="4729" spans="1:9" x14ac:dyDescent="0.25">
      <c r="A4729">
        <v>7097855101</v>
      </c>
      <c r="B4729" s="5">
        <v>41621</v>
      </c>
      <c r="C4729">
        <v>71</v>
      </c>
      <c r="D4729">
        <f>VLOOKUP(Table4[[#This Row],[violation_code]],Table2[[#All],[violation_code]:[category]],3,FALSE)</f>
        <v>5</v>
      </c>
      <c r="E4729">
        <v>349570</v>
      </c>
      <c r="F4729" s="4">
        <v>0.3840277777777778</v>
      </c>
      <c r="G4729">
        <v>400</v>
      </c>
      <c r="H4729" t="s">
        <v>193</v>
      </c>
      <c r="I4729" t="str">
        <f>CONCATENATE(Table4[[#This Row],[house_number]]," ",Table4[[#This Row],[street_name]], ", New York, NY")</f>
        <v>400 W 153rd St, New York, NY</v>
      </c>
    </row>
    <row r="4730" spans="1:9" x14ac:dyDescent="0.25">
      <c r="A4730">
        <v>7097855083</v>
      </c>
      <c r="B4730" s="5">
        <v>41621</v>
      </c>
      <c r="C4730">
        <v>21</v>
      </c>
      <c r="D4730">
        <f>VLOOKUP(Table4[[#This Row],[violation_code]],Table2[[#All],[violation_code]:[category]],3,FALSE)</f>
        <v>1</v>
      </c>
      <c r="E4730">
        <v>349570</v>
      </c>
      <c r="F4730" s="4">
        <v>0.38125000000000003</v>
      </c>
      <c r="G4730">
        <v>24</v>
      </c>
      <c r="H4730" t="s">
        <v>111</v>
      </c>
      <c r="I4730" t="str">
        <f>CONCATENATE(Table4[[#This Row],[house_number]]," ",Table4[[#This Row],[street_name]], ", New York, NY")</f>
        <v>24 St Nicholas Pl, New York, NY</v>
      </c>
    </row>
    <row r="4731" spans="1:9" x14ac:dyDescent="0.25">
      <c r="A4731">
        <v>7097855071</v>
      </c>
      <c r="B4731" s="5">
        <v>41621</v>
      </c>
      <c r="C4731">
        <v>21</v>
      </c>
      <c r="D4731">
        <f>VLOOKUP(Table4[[#This Row],[violation_code]],Table2[[#All],[violation_code]:[category]],3,FALSE)</f>
        <v>1</v>
      </c>
      <c r="E4731">
        <v>349570</v>
      </c>
      <c r="F4731" s="4">
        <v>0.38055555555555554</v>
      </c>
      <c r="G4731">
        <v>22</v>
      </c>
      <c r="H4731" t="s">
        <v>111</v>
      </c>
      <c r="I4731" t="str">
        <f>CONCATENATE(Table4[[#This Row],[house_number]]," ",Table4[[#This Row],[street_name]], ", New York, NY")</f>
        <v>22 St Nicholas Pl, New York, NY</v>
      </c>
    </row>
    <row r="4732" spans="1:9" x14ac:dyDescent="0.25">
      <c r="A4732">
        <v>7097855060</v>
      </c>
      <c r="B4732" s="5">
        <v>41621</v>
      </c>
      <c r="C4732">
        <v>21</v>
      </c>
      <c r="D4732">
        <f>VLOOKUP(Table4[[#This Row],[violation_code]],Table2[[#All],[violation_code]:[category]],3,FALSE)</f>
        <v>1</v>
      </c>
      <c r="E4732">
        <v>349570</v>
      </c>
      <c r="F4732" s="4">
        <v>0.37916666666666665</v>
      </c>
      <c r="G4732">
        <v>41798</v>
      </c>
      <c r="H4732" t="s">
        <v>111</v>
      </c>
      <c r="I4732" t="str">
        <f>CONCATENATE(Table4[[#This Row],[house_number]]," ",Table4[[#This Row],[street_name]], ", New York, NY")</f>
        <v>41798 St Nicholas Pl, New York, NY</v>
      </c>
    </row>
    <row r="4733" spans="1:9" x14ac:dyDescent="0.25">
      <c r="A4733">
        <v>7097855034</v>
      </c>
      <c r="B4733" s="5">
        <v>41621</v>
      </c>
      <c r="C4733">
        <v>21</v>
      </c>
      <c r="D4733">
        <f>VLOOKUP(Table4[[#This Row],[violation_code]],Table2[[#All],[violation_code]:[category]],3,FALSE)</f>
        <v>1</v>
      </c>
      <c r="E4733">
        <v>349570</v>
      </c>
      <c r="F4733" s="4">
        <v>0.35902777777777778</v>
      </c>
      <c r="G4733">
        <v>259</v>
      </c>
      <c r="H4733" t="s">
        <v>190</v>
      </c>
      <c r="I4733" t="str">
        <f>CONCATENATE(Table4[[#This Row],[house_number]]," ",Table4[[#This Row],[street_name]], ", New York, NY")</f>
        <v>259 W 152nd St, New York, NY</v>
      </c>
    </row>
    <row r="4734" spans="1:9" x14ac:dyDescent="0.25">
      <c r="A4734">
        <v>7097854935</v>
      </c>
      <c r="B4734" s="5">
        <v>41621</v>
      </c>
      <c r="C4734">
        <v>21</v>
      </c>
      <c r="D4734">
        <f>VLOOKUP(Table4[[#This Row],[violation_code]],Table2[[#All],[violation_code]:[category]],3,FALSE)</f>
        <v>1</v>
      </c>
      <c r="E4734">
        <v>349570</v>
      </c>
      <c r="F4734" s="4">
        <v>0.29930555555555555</v>
      </c>
      <c r="G4734">
        <v>808</v>
      </c>
      <c r="H4734" t="s">
        <v>14</v>
      </c>
      <c r="I4734" t="str">
        <f>CONCATENATE(Table4[[#This Row],[house_number]]," ",Table4[[#This Row],[street_name]], ", New York, NY")</f>
        <v>808 Columbus Ave, New York, NY</v>
      </c>
    </row>
    <row r="4735" spans="1:9" x14ac:dyDescent="0.25">
      <c r="A4735">
        <v>7097854911</v>
      </c>
      <c r="B4735" s="5">
        <v>41621</v>
      </c>
      <c r="C4735">
        <v>40</v>
      </c>
      <c r="D4735">
        <f>VLOOKUP(Table4[[#This Row],[violation_code]],Table2[[#All],[violation_code]:[category]],3,FALSE)</f>
        <v>2</v>
      </c>
      <c r="E4735">
        <v>349570</v>
      </c>
      <c r="F4735" s="4">
        <v>0.27777777777777779</v>
      </c>
      <c r="G4735">
        <v>730</v>
      </c>
      <c r="H4735" t="s">
        <v>14</v>
      </c>
      <c r="I4735" t="str">
        <f>CONCATENATE(Table4[[#This Row],[house_number]]," ",Table4[[#This Row],[street_name]], ", New York, NY")</f>
        <v>730 Columbus Ave, New York, NY</v>
      </c>
    </row>
    <row r="4736" spans="1:9" x14ac:dyDescent="0.25">
      <c r="A4736">
        <v>7097854900</v>
      </c>
      <c r="B4736" s="5">
        <v>41621</v>
      </c>
      <c r="C4736">
        <v>19</v>
      </c>
      <c r="D4736">
        <f>VLOOKUP(Table4[[#This Row],[violation_code]],Table2[[#All],[violation_code]:[category]],3,FALSE)</f>
        <v>2</v>
      </c>
      <c r="E4736">
        <v>349570</v>
      </c>
      <c r="F4736" s="4">
        <v>0.24583333333333335</v>
      </c>
      <c r="G4736">
        <v>2749</v>
      </c>
      <c r="H4736" t="s">
        <v>17</v>
      </c>
      <c r="I4736" t="str">
        <f>CONCATENATE(Table4[[#This Row],[house_number]]," ",Table4[[#This Row],[street_name]], ", New York, NY")</f>
        <v>2749 Broadway, New York, NY</v>
      </c>
    </row>
    <row r="4737" spans="1:9" x14ac:dyDescent="0.25">
      <c r="A4737">
        <v>7097854893</v>
      </c>
      <c r="B4737" s="5">
        <v>41621</v>
      </c>
      <c r="C4737">
        <v>40</v>
      </c>
      <c r="D4737">
        <f>VLOOKUP(Table4[[#This Row],[violation_code]],Table2[[#All],[violation_code]:[category]],3,FALSE)</f>
        <v>2</v>
      </c>
      <c r="E4737">
        <v>349570</v>
      </c>
      <c r="F4737" s="4">
        <v>0.23611111111111113</v>
      </c>
      <c r="G4737" t="s">
        <v>148</v>
      </c>
      <c r="H4737" t="s">
        <v>15</v>
      </c>
      <c r="I4737" t="str">
        <f>CONCATENATE(Table4[[#This Row],[house_number]]," ",Table4[[#This Row],[street_name]], ", New York, NY")</f>
        <v>230-238 W 111th St, New York, NY</v>
      </c>
    </row>
    <row r="4738" spans="1:9" x14ac:dyDescent="0.25">
      <c r="A4738">
        <v>7097855290</v>
      </c>
      <c r="B4738" s="5">
        <v>41621</v>
      </c>
      <c r="C4738">
        <v>21</v>
      </c>
      <c r="D4738">
        <f>VLOOKUP(Table4[[#This Row],[violation_code]],Table2[[#All],[violation_code]:[category]],3,FALSE)</f>
        <v>1</v>
      </c>
      <c r="E4738">
        <v>349570</v>
      </c>
      <c r="F4738" s="4">
        <v>0.48125000000000001</v>
      </c>
      <c r="G4738">
        <v>521</v>
      </c>
      <c r="H4738" t="s">
        <v>45</v>
      </c>
      <c r="I4738" t="str">
        <f>CONCATENATE(Table4[[#This Row],[house_number]]," ",Table4[[#This Row],[street_name]], ", New York, NY")</f>
        <v>521 W 122nd St, New York, NY</v>
      </c>
    </row>
    <row r="4739" spans="1:9" x14ac:dyDescent="0.25">
      <c r="A4739">
        <v>7097855230</v>
      </c>
      <c r="B4739" s="5">
        <v>41621</v>
      </c>
      <c r="C4739">
        <v>21</v>
      </c>
      <c r="D4739">
        <f>VLOOKUP(Table4[[#This Row],[violation_code]],Table2[[#All],[violation_code]:[category]],3,FALSE)</f>
        <v>1</v>
      </c>
      <c r="E4739">
        <v>349570</v>
      </c>
      <c r="F4739" s="4">
        <v>0.47152777777777777</v>
      </c>
      <c r="G4739">
        <v>75</v>
      </c>
      <c r="H4739" t="s">
        <v>98</v>
      </c>
      <c r="I4739" t="str">
        <f>CONCATENATE(Table4[[#This Row],[house_number]]," ",Table4[[#This Row],[street_name]], ", New York, NY")</f>
        <v>75 La Salle St, New York, NY</v>
      </c>
    </row>
    <row r="4740" spans="1:9" x14ac:dyDescent="0.25">
      <c r="A4740">
        <v>7097855228</v>
      </c>
      <c r="B4740" s="5">
        <v>41621</v>
      </c>
      <c r="C4740">
        <v>21</v>
      </c>
      <c r="D4740">
        <f>VLOOKUP(Table4[[#This Row],[violation_code]],Table2[[#All],[violation_code]:[category]],3,FALSE)</f>
        <v>1</v>
      </c>
      <c r="E4740">
        <v>349570</v>
      </c>
      <c r="F4740" s="4">
        <v>0.47013888888888888</v>
      </c>
      <c r="G4740">
        <v>122</v>
      </c>
      <c r="H4740" t="s">
        <v>98</v>
      </c>
      <c r="I4740" t="str">
        <f>CONCATENATE(Table4[[#This Row],[house_number]]," ",Table4[[#This Row],[street_name]], ", New York, NY")</f>
        <v>122 La Salle St, New York, NY</v>
      </c>
    </row>
    <row r="4741" spans="1:9" x14ac:dyDescent="0.25">
      <c r="A4741">
        <v>7097855289</v>
      </c>
      <c r="B4741" s="5">
        <v>41621</v>
      </c>
      <c r="C4741">
        <v>21</v>
      </c>
      <c r="D4741">
        <f>VLOOKUP(Table4[[#This Row],[violation_code]],Table2[[#All],[violation_code]:[category]],3,FALSE)</f>
        <v>1</v>
      </c>
      <c r="E4741">
        <v>349570</v>
      </c>
      <c r="F4741" s="4">
        <v>0.48055555555555557</v>
      </c>
      <c r="G4741">
        <v>512</v>
      </c>
      <c r="H4741" t="s">
        <v>45</v>
      </c>
      <c r="I4741" t="str">
        <f>CONCATENATE(Table4[[#This Row],[house_number]]," ",Table4[[#This Row],[street_name]], ", New York, NY")</f>
        <v>512 W 122nd St, New York, NY</v>
      </c>
    </row>
    <row r="4742" spans="1:9" x14ac:dyDescent="0.25">
      <c r="A4742">
        <v>7097855277</v>
      </c>
      <c r="B4742" s="5">
        <v>41621</v>
      </c>
      <c r="C4742">
        <v>19</v>
      </c>
      <c r="D4742">
        <f>VLOOKUP(Table4[[#This Row],[violation_code]],Table2[[#All],[violation_code]:[category]],3,FALSE)</f>
        <v>2</v>
      </c>
      <c r="E4742">
        <v>349570</v>
      </c>
      <c r="F4742" s="4">
        <v>0.4777777777777778</v>
      </c>
      <c r="G4742">
        <v>1272</v>
      </c>
      <c r="H4742" t="s">
        <v>16</v>
      </c>
      <c r="I4742" t="str">
        <f>CONCATENATE(Table4[[#This Row],[house_number]]," ",Table4[[#This Row],[street_name]], ", New York, NY")</f>
        <v>1272 Amsterdam Ave, New York, NY</v>
      </c>
    </row>
    <row r="4743" spans="1:9" x14ac:dyDescent="0.25">
      <c r="A4743">
        <v>7097855265</v>
      </c>
      <c r="B4743" s="5">
        <v>41621</v>
      </c>
      <c r="C4743">
        <v>70</v>
      </c>
      <c r="D4743">
        <f>VLOOKUP(Table4[[#This Row],[violation_code]],Table2[[#All],[violation_code]:[category]],3,FALSE)</f>
        <v>5</v>
      </c>
      <c r="E4743">
        <v>349570</v>
      </c>
      <c r="F4743" s="4">
        <v>0.47569444444444442</v>
      </c>
      <c r="G4743">
        <v>55</v>
      </c>
      <c r="H4743" t="s">
        <v>98</v>
      </c>
      <c r="I4743" t="str">
        <f>CONCATENATE(Table4[[#This Row],[house_number]]," ",Table4[[#This Row],[street_name]], ", New York, NY")</f>
        <v>55 La Salle St, New York, NY</v>
      </c>
    </row>
    <row r="4744" spans="1:9" x14ac:dyDescent="0.25">
      <c r="A4744">
        <v>7097855253</v>
      </c>
      <c r="B4744" s="5">
        <v>41621</v>
      </c>
      <c r="C4744">
        <v>21</v>
      </c>
      <c r="D4744">
        <f>VLOOKUP(Table4[[#This Row],[violation_code]],Table2[[#All],[violation_code]:[category]],3,FALSE)</f>
        <v>1</v>
      </c>
      <c r="E4744">
        <v>349570</v>
      </c>
      <c r="F4744" s="4">
        <v>0.47430555555555554</v>
      </c>
      <c r="G4744">
        <v>55</v>
      </c>
      <c r="H4744" t="s">
        <v>98</v>
      </c>
      <c r="I4744" t="str">
        <f>CONCATENATE(Table4[[#This Row],[house_number]]," ",Table4[[#This Row],[street_name]], ", New York, NY")</f>
        <v>55 La Salle St, New York, NY</v>
      </c>
    </row>
    <row r="4745" spans="1:9" x14ac:dyDescent="0.25">
      <c r="A4745">
        <v>7097855241</v>
      </c>
      <c r="B4745" s="5">
        <v>41621</v>
      </c>
      <c r="C4745">
        <v>21</v>
      </c>
      <c r="D4745">
        <f>VLOOKUP(Table4[[#This Row],[violation_code]],Table2[[#All],[violation_code]:[category]],3,FALSE)</f>
        <v>1</v>
      </c>
      <c r="E4745">
        <v>349570</v>
      </c>
      <c r="F4745" s="4">
        <v>0.47222222222222227</v>
      </c>
      <c r="G4745">
        <v>90</v>
      </c>
      <c r="H4745" t="s">
        <v>98</v>
      </c>
      <c r="I4745" t="str">
        <f>CONCATENATE(Table4[[#This Row],[house_number]]," ",Table4[[#This Row],[street_name]], ", New York, NY")</f>
        <v>90 La Salle St, New York, NY</v>
      </c>
    </row>
    <row r="4746" spans="1:9" x14ac:dyDescent="0.25">
      <c r="A4746">
        <v>7097855198</v>
      </c>
      <c r="B4746" s="5">
        <v>41621</v>
      </c>
      <c r="C4746">
        <v>21</v>
      </c>
      <c r="D4746">
        <f>VLOOKUP(Table4[[#This Row],[violation_code]],Table2[[#All],[violation_code]:[category]],3,FALSE)</f>
        <v>1</v>
      </c>
      <c r="E4746">
        <v>349570</v>
      </c>
      <c r="F4746" s="4">
        <v>0.46597222222222223</v>
      </c>
      <c r="G4746">
        <v>549</v>
      </c>
      <c r="H4746" t="s">
        <v>103</v>
      </c>
      <c r="I4746" t="str">
        <f>CONCATENATE(Table4[[#This Row],[house_number]]," ",Table4[[#This Row],[street_name]], ", New York, NY")</f>
        <v>549 Riverside Dr, New York, NY</v>
      </c>
    </row>
    <row r="4747" spans="1:9" x14ac:dyDescent="0.25">
      <c r="A4747">
        <v>7097855186</v>
      </c>
      <c r="B4747" s="5">
        <v>41621</v>
      </c>
      <c r="C4747">
        <v>21</v>
      </c>
      <c r="D4747">
        <f>VLOOKUP(Table4[[#This Row],[violation_code]],Table2[[#All],[violation_code]:[category]],3,FALSE)</f>
        <v>1</v>
      </c>
      <c r="E4747">
        <v>349570</v>
      </c>
      <c r="F4747" s="4">
        <v>0.46319444444444446</v>
      </c>
      <c r="G4747">
        <v>528</v>
      </c>
      <c r="H4747" t="s">
        <v>103</v>
      </c>
      <c r="I4747" t="str">
        <f>CONCATENATE(Table4[[#This Row],[house_number]]," ",Table4[[#This Row],[street_name]], ", New York, NY")</f>
        <v>528 Riverside Dr, New York, NY</v>
      </c>
    </row>
    <row r="4748" spans="1:9" x14ac:dyDescent="0.25">
      <c r="A4748">
        <v>7097855137</v>
      </c>
      <c r="B4748" s="5">
        <v>41621</v>
      </c>
      <c r="C4748">
        <v>21</v>
      </c>
      <c r="D4748">
        <f>VLOOKUP(Table4[[#This Row],[violation_code]],Table2[[#All],[violation_code]:[category]],3,FALSE)</f>
        <v>1</v>
      </c>
      <c r="E4748">
        <v>349570</v>
      </c>
      <c r="F4748" s="4">
        <v>0.41319444444444442</v>
      </c>
      <c r="G4748">
        <v>2697</v>
      </c>
      <c r="H4748" t="s">
        <v>158</v>
      </c>
      <c r="I4748" t="str">
        <f>CONCATENATE(Table4[[#This Row],[house_number]]," ",Table4[[#This Row],[street_name]], ", New York, NY")</f>
        <v>2697 Frederick Douglass B, New York, NY</v>
      </c>
    </row>
    <row r="4749" spans="1:9" x14ac:dyDescent="0.25">
      <c r="A4749">
        <v>7097855125</v>
      </c>
      <c r="B4749" s="5">
        <v>41621</v>
      </c>
      <c r="C4749">
        <v>21</v>
      </c>
      <c r="D4749">
        <f>VLOOKUP(Table4[[#This Row],[violation_code]],Table2[[#All],[violation_code]:[category]],3,FALSE)</f>
        <v>1</v>
      </c>
      <c r="E4749">
        <v>349570</v>
      </c>
      <c r="F4749" s="4">
        <v>0.40902777777777777</v>
      </c>
      <c r="G4749">
        <v>659</v>
      </c>
      <c r="H4749" t="s">
        <v>62</v>
      </c>
      <c r="I4749" t="str">
        <f>CONCATENATE(Table4[[#This Row],[house_number]]," ",Table4[[#This Row],[street_name]], ", New York, NY")</f>
        <v>659 Lenox Ave, New York, NY</v>
      </c>
    </row>
    <row r="4750" spans="1:9" x14ac:dyDescent="0.25">
      <c r="A4750">
        <v>7097855113</v>
      </c>
      <c r="B4750" s="5">
        <v>41621</v>
      </c>
      <c r="C4750">
        <v>21</v>
      </c>
      <c r="D4750">
        <f>VLOOKUP(Table4[[#This Row],[violation_code]],Table2[[#All],[violation_code]:[category]],3,FALSE)</f>
        <v>1</v>
      </c>
      <c r="E4750">
        <v>349570</v>
      </c>
      <c r="F4750" s="4">
        <v>0.39166666666666666</v>
      </c>
      <c r="G4750">
        <v>80</v>
      </c>
      <c r="H4750" t="s">
        <v>111</v>
      </c>
      <c r="I4750" t="str">
        <f>CONCATENATE(Table4[[#This Row],[house_number]]," ",Table4[[#This Row],[street_name]], ", New York, NY")</f>
        <v>80 St Nicholas Pl, New York, NY</v>
      </c>
    </row>
    <row r="4751" spans="1:9" x14ac:dyDescent="0.25">
      <c r="A4751">
        <v>7097855095</v>
      </c>
      <c r="B4751" s="5">
        <v>41621</v>
      </c>
      <c r="C4751">
        <v>21</v>
      </c>
      <c r="D4751">
        <f>VLOOKUP(Table4[[#This Row],[violation_code]],Table2[[#All],[violation_code]:[category]],3,FALSE)</f>
        <v>1</v>
      </c>
      <c r="E4751">
        <v>349570</v>
      </c>
      <c r="F4751" s="4">
        <v>0.38263888888888892</v>
      </c>
      <c r="G4751">
        <v>400</v>
      </c>
      <c r="H4751" t="s">
        <v>193</v>
      </c>
      <c r="I4751" t="str">
        <f>CONCATENATE(Table4[[#This Row],[house_number]]," ",Table4[[#This Row],[street_name]], ", New York, NY")</f>
        <v>400 W 153rd St, New York, NY</v>
      </c>
    </row>
    <row r="4752" spans="1:9" x14ac:dyDescent="0.25">
      <c r="A4752">
        <v>7097855058</v>
      </c>
      <c r="B4752" s="5">
        <v>41621</v>
      </c>
      <c r="C4752">
        <v>21</v>
      </c>
      <c r="D4752">
        <f>VLOOKUP(Table4[[#This Row],[violation_code]],Table2[[#All],[violation_code]:[category]],3,FALSE)</f>
        <v>1</v>
      </c>
      <c r="E4752">
        <v>349570</v>
      </c>
      <c r="F4752" s="4">
        <v>0.36736111111111108</v>
      </c>
      <c r="G4752">
        <v>2825</v>
      </c>
      <c r="H4752" t="s">
        <v>158</v>
      </c>
      <c r="I4752" t="str">
        <f>CONCATENATE(Table4[[#This Row],[house_number]]," ",Table4[[#This Row],[street_name]], ", New York, NY")</f>
        <v>2825 Frederick Douglass B, New York, NY</v>
      </c>
    </row>
    <row r="4753" spans="1:9" x14ac:dyDescent="0.25">
      <c r="A4753">
        <v>7097855046</v>
      </c>
      <c r="B4753" s="5">
        <v>41621</v>
      </c>
      <c r="C4753">
        <v>21</v>
      </c>
      <c r="D4753">
        <f>VLOOKUP(Table4[[#This Row],[violation_code]],Table2[[#All],[violation_code]:[category]],3,FALSE)</f>
        <v>1</v>
      </c>
      <c r="E4753">
        <v>349570</v>
      </c>
      <c r="F4753" s="4">
        <v>0.36458333333333331</v>
      </c>
      <c r="G4753">
        <v>2890</v>
      </c>
      <c r="H4753" t="s">
        <v>158</v>
      </c>
      <c r="I4753" t="str">
        <f>CONCATENATE(Table4[[#This Row],[house_number]]," ",Table4[[#This Row],[street_name]], ", New York, NY")</f>
        <v>2890 Frederick Douglass B, New York, NY</v>
      </c>
    </row>
    <row r="4754" spans="1:9" x14ac:dyDescent="0.25">
      <c r="A4754">
        <v>7097855022</v>
      </c>
      <c r="B4754" s="5">
        <v>41621</v>
      </c>
      <c r="C4754">
        <v>21</v>
      </c>
      <c r="D4754">
        <f>VLOOKUP(Table4[[#This Row],[violation_code]],Table2[[#All],[violation_code]:[category]],3,FALSE)</f>
        <v>1</v>
      </c>
      <c r="E4754">
        <v>349570</v>
      </c>
      <c r="F4754" s="4">
        <v>0.33888888888888885</v>
      </c>
      <c r="G4754">
        <v>552</v>
      </c>
      <c r="H4754" t="s">
        <v>101</v>
      </c>
      <c r="I4754" t="str">
        <f>CONCATENATE(Table4[[#This Row],[house_number]]," ",Table4[[#This Row],[street_name]], ", New York, NY")</f>
        <v>552 W 146th St, New York, NY</v>
      </c>
    </row>
    <row r="4755" spans="1:9" x14ac:dyDescent="0.25">
      <c r="A4755">
        <v>7097855010</v>
      </c>
      <c r="B4755" s="5">
        <v>41621</v>
      </c>
      <c r="C4755">
        <v>14</v>
      </c>
      <c r="D4755">
        <f>VLOOKUP(Table4[[#This Row],[violation_code]],Table2[[#All],[violation_code]:[category]],3,FALSE)</f>
        <v>2</v>
      </c>
      <c r="E4755">
        <v>349570</v>
      </c>
      <c r="F4755" s="4">
        <v>0.33402777777777781</v>
      </c>
      <c r="G4755">
        <v>638</v>
      </c>
      <c r="H4755" t="s">
        <v>41</v>
      </c>
      <c r="I4755" t="str">
        <f>CONCATENATE(Table4[[#This Row],[house_number]]," ",Table4[[#This Row],[street_name]], ", New York, NY")</f>
        <v>638 W 132nd St, New York, NY</v>
      </c>
    </row>
    <row r="4756" spans="1:9" x14ac:dyDescent="0.25">
      <c r="A4756">
        <v>7097855009</v>
      </c>
      <c r="B4756" s="5">
        <v>41621</v>
      </c>
      <c r="C4756">
        <v>14</v>
      </c>
      <c r="D4756">
        <f>VLOOKUP(Table4[[#This Row],[violation_code]],Table2[[#All],[violation_code]:[category]],3,FALSE)</f>
        <v>2</v>
      </c>
      <c r="E4756">
        <v>349570</v>
      </c>
      <c r="F4756" s="4">
        <v>0.33333333333333331</v>
      </c>
      <c r="G4756">
        <v>638</v>
      </c>
      <c r="H4756" t="s">
        <v>41</v>
      </c>
      <c r="I4756" t="str">
        <f>CONCATENATE(Table4[[#This Row],[house_number]]," ",Table4[[#This Row],[street_name]], ", New York, NY")</f>
        <v>638 W 132nd St, New York, NY</v>
      </c>
    </row>
    <row r="4757" spans="1:9" x14ac:dyDescent="0.25">
      <c r="A4757">
        <v>7097854996</v>
      </c>
      <c r="B4757" s="5">
        <v>41621</v>
      </c>
      <c r="C4757">
        <v>14</v>
      </c>
      <c r="D4757">
        <f>VLOOKUP(Table4[[#This Row],[violation_code]],Table2[[#All],[violation_code]:[category]],3,FALSE)</f>
        <v>2</v>
      </c>
      <c r="E4757">
        <v>349570</v>
      </c>
      <c r="F4757" s="4">
        <v>0.33124999999999999</v>
      </c>
      <c r="G4757">
        <v>638</v>
      </c>
      <c r="H4757" t="s">
        <v>41</v>
      </c>
      <c r="I4757" t="str">
        <f>CONCATENATE(Table4[[#This Row],[house_number]]," ",Table4[[#This Row],[street_name]], ", New York, NY")</f>
        <v>638 W 132nd St, New York, NY</v>
      </c>
    </row>
    <row r="4758" spans="1:9" x14ac:dyDescent="0.25">
      <c r="A4758">
        <v>7097854984</v>
      </c>
      <c r="B4758" s="5">
        <v>41621</v>
      </c>
      <c r="C4758">
        <v>14</v>
      </c>
      <c r="D4758">
        <f>VLOOKUP(Table4[[#This Row],[violation_code]],Table2[[#All],[violation_code]:[category]],3,FALSE)</f>
        <v>2</v>
      </c>
      <c r="E4758">
        <v>349570</v>
      </c>
      <c r="F4758" s="4">
        <v>0.33055555555555555</v>
      </c>
      <c r="G4758">
        <v>638</v>
      </c>
      <c r="H4758" t="s">
        <v>41</v>
      </c>
      <c r="I4758" t="str">
        <f>CONCATENATE(Table4[[#This Row],[house_number]]," ",Table4[[#This Row],[street_name]], ", New York, NY")</f>
        <v>638 W 132nd St, New York, NY</v>
      </c>
    </row>
    <row r="4759" spans="1:9" x14ac:dyDescent="0.25">
      <c r="A4759">
        <v>7097854972</v>
      </c>
      <c r="B4759" s="5">
        <v>41621</v>
      </c>
      <c r="C4759">
        <v>14</v>
      </c>
      <c r="D4759">
        <f>VLOOKUP(Table4[[#This Row],[violation_code]],Table2[[#All],[violation_code]:[category]],3,FALSE)</f>
        <v>2</v>
      </c>
      <c r="E4759">
        <v>349570</v>
      </c>
      <c r="F4759" s="4">
        <v>0.32916666666666666</v>
      </c>
      <c r="G4759">
        <v>638</v>
      </c>
      <c r="H4759" t="s">
        <v>41</v>
      </c>
      <c r="I4759" t="str">
        <f>CONCATENATE(Table4[[#This Row],[house_number]]," ",Table4[[#This Row],[street_name]], ", New York, NY")</f>
        <v>638 W 132nd St, New York, NY</v>
      </c>
    </row>
    <row r="4760" spans="1:9" x14ac:dyDescent="0.25">
      <c r="A4760">
        <v>7097854960</v>
      </c>
      <c r="B4760" s="5">
        <v>41621</v>
      </c>
      <c r="C4760">
        <v>14</v>
      </c>
      <c r="D4760">
        <f>VLOOKUP(Table4[[#This Row],[violation_code]],Table2[[#All],[violation_code]:[category]],3,FALSE)</f>
        <v>2</v>
      </c>
      <c r="E4760">
        <v>349570</v>
      </c>
      <c r="F4760" s="4">
        <v>0.32777777777777778</v>
      </c>
      <c r="G4760">
        <v>638</v>
      </c>
      <c r="H4760" t="s">
        <v>41</v>
      </c>
      <c r="I4760" t="str">
        <f>CONCATENATE(Table4[[#This Row],[house_number]]," ",Table4[[#This Row],[street_name]], ", New York, NY")</f>
        <v>638 W 132nd St, New York, NY</v>
      </c>
    </row>
    <row r="4761" spans="1:9" x14ac:dyDescent="0.25">
      <c r="A4761">
        <v>7097854959</v>
      </c>
      <c r="B4761" s="5">
        <v>41621</v>
      </c>
      <c r="C4761">
        <v>21</v>
      </c>
      <c r="D4761">
        <f>VLOOKUP(Table4[[#This Row],[violation_code]],Table2[[#All],[violation_code]:[category]],3,FALSE)</f>
        <v>1</v>
      </c>
      <c r="E4761">
        <v>349570</v>
      </c>
      <c r="F4761" s="4">
        <v>0.31875000000000003</v>
      </c>
      <c r="G4761">
        <v>2688</v>
      </c>
      <c r="H4761" t="s">
        <v>17</v>
      </c>
      <c r="I4761" t="str">
        <f>CONCATENATE(Table4[[#This Row],[house_number]]," ",Table4[[#This Row],[street_name]], ", New York, NY")</f>
        <v>2688 Broadway, New York, NY</v>
      </c>
    </row>
    <row r="4762" spans="1:9" x14ac:dyDescent="0.25">
      <c r="A4762">
        <v>7097854947</v>
      </c>
      <c r="B4762" s="5">
        <v>41621</v>
      </c>
      <c r="C4762">
        <v>21</v>
      </c>
      <c r="D4762">
        <f>VLOOKUP(Table4[[#This Row],[violation_code]],Table2[[#All],[violation_code]:[category]],3,FALSE)</f>
        <v>1</v>
      </c>
      <c r="E4762">
        <v>349570</v>
      </c>
      <c r="F4762" s="4">
        <v>0.31666666666666665</v>
      </c>
      <c r="G4762">
        <v>2642</v>
      </c>
      <c r="H4762" t="s">
        <v>17</v>
      </c>
      <c r="I4762" t="str">
        <f>CONCATENATE(Table4[[#This Row],[house_number]]," ",Table4[[#This Row],[street_name]], ", New York, NY")</f>
        <v>2642 Broadway, New York, NY</v>
      </c>
    </row>
    <row r="4763" spans="1:9" x14ac:dyDescent="0.25">
      <c r="A4763">
        <v>7097854923</v>
      </c>
      <c r="B4763" s="5">
        <v>41621</v>
      </c>
      <c r="C4763">
        <v>10</v>
      </c>
      <c r="D4763">
        <f>VLOOKUP(Table4[[#This Row],[violation_code]],Table2[[#All],[violation_code]:[category]],3,FALSE)</f>
        <v>2</v>
      </c>
      <c r="E4763">
        <v>349570</v>
      </c>
      <c r="F4763" s="4">
        <v>0.29722222222222222</v>
      </c>
      <c r="G4763">
        <v>908</v>
      </c>
      <c r="H4763" t="s">
        <v>14</v>
      </c>
      <c r="I4763" t="str">
        <f>CONCATENATE(Table4[[#This Row],[house_number]]," ",Table4[[#This Row],[street_name]], ", New York, NY")</f>
        <v>908 Columbus Ave, New York, NY</v>
      </c>
    </row>
    <row r="4764" spans="1:9" x14ac:dyDescent="0.25">
      <c r="A4764">
        <v>7097855370</v>
      </c>
      <c r="B4764" s="5">
        <v>41622</v>
      </c>
      <c r="C4764">
        <v>84</v>
      </c>
      <c r="D4764">
        <f>VLOOKUP(Table4[[#This Row],[violation_code]],Table2[[#All],[violation_code]:[category]],3,FALSE)</f>
        <v>5</v>
      </c>
      <c r="E4764">
        <v>349570</v>
      </c>
      <c r="F4764" s="4">
        <v>0.32083333333333336</v>
      </c>
      <c r="G4764">
        <v>2200</v>
      </c>
      <c r="H4764" t="s">
        <v>158</v>
      </c>
      <c r="I4764" t="str">
        <f>CONCATENATE(Table4[[#This Row],[house_number]]," ",Table4[[#This Row],[street_name]], ", New York, NY")</f>
        <v>2200 Frederick Douglass B, New York, NY</v>
      </c>
    </row>
    <row r="4765" spans="1:9" x14ac:dyDescent="0.25">
      <c r="A4765">
        <v>7097855368</v>
      </c>
      <c r="B4765" s="5">
        <v>41622</v>
      </c>
      <c r="C4765">
        <v>19</v>
      </c>
      <c r="D4765">
        <f>VLOOKUP(Table4[[#This Row],[violation_code]],Table2[[#All],[violation_code]:[category]],3,FALSE)</f>
        <v>2</v>
      </c>
      <c r="E4765">
        <v>349570</v>
      </c>
      <c r="F4765" s="4">
        <v>0.32013888888888892</v>
      </c>
      <c r="G4765">
        <v>2200</v>
      </c>
      <c r="H4765" t="s">
        <v>158</v>
      </c>
      <c r="I4765" t="str">
        <f>CONCATENATE(Table4[[#This Row],[house_number]]," ",Table4[[#This Row],[street_name]], ", New York, NY")</f>
        <v>2200 Frederick Douglass B, New York, NY</v>
      </c>
    </row>
    <row r="4766" spans="1:9" x14ac:dyDescent="0.25">
      <c r="A4766">
        <v>7097855356</v>
      </c>
      <c r="B4766" s="5">
        <v>41622</v>
      </c>
      <c r="C4766">
        <v>14</v>
      </c>
      <c r="D4766">
        <f>VLOOKUP(Table4[[#This Row],[violation_code]],Table2[[#All],[violation_code]:[category]],3,FALSE)</f>
        <v>2</v>
      </c>
      <c r="E4766">
        <v>349570</v>
      </c>
      <c r="F4766" s="4">
        <v>0.31111111111111112</v>
      </c>
      <c r="G4766">
        <v>2040</v>
      </c>
      <c r="H4766" t="s">
        <v>158</v>
      </c>
      <c r="I4766" t="str">
        <f>CONCATENATE(Table4[[#This Row],[house_number]]," ",Table4[[#This Row],[street_name]], ", New York, NY")</f>
        <v>2040 Frederick Douglass B, New York, NY</v>
      </c>
    </row>
    <row r="4767" spans="1:9" x14ac:dyDescent="0.25">
      <c r="A4767">
        <v>7097855344</v>
      </c>
      <c r="B4767" s="5">
        <v>41622</v>
      </c>
      <c r="C4767">
        <v>84</v>
      </c>
      <c r="D4767">
        <f>VLOOKUP(Table4[[#This Row],[violation_code]],Table2[[#All],[violation_code]:[category]],3,FALSE)</f>
        <v>5</v>
      </c>
      <c r="E4767">
        <v>349570</v>
      </c>
      <c r="F4767" s="4">
        <v>0.30624999999999997</v>
      </c>
      <c r="G4767">
        <v>2831</v>
      </c>
      <c r="H4767" t="s">
        <v>17</v>
      </c>
      <c r="I4767" t="str">
        <f>CONCATENATE(Table4[[#This Row],[house_number]]," ",Table4[[#This Row],[street_name]], ", New York, NY")</f>
        <v>2831 Broadway, New York, NY</v>
      </c>
    </row>
    <row r="4768" spans="1:9" x14ac:dyDescent="0.25">
      <c r="A4768">
        <v>7097855332</v>
      </c>
      <c r="B4768" s="5">
        <v>41622</v>
      </c>
      <c r="C4768">
        <v>19</v>
      </c>
      <c r="D4768">
        <f>VLOOKUP(Table4[[#This Row],[violation_code]],Table2[[#All],[violation_code]:[category]],3,FALSE)</f>
        <v>2</v>
      </c>
      <c r="E4768">
        <v>349570</v>
      </c>
      <c r="F4768" s="4">
        <v>0.30277777777777776</v>
      </c>
      <c r="G4768">
        <v>2831</v>
      </c>
      <c r="H4768" t="s">
        <v>17</v>
      </c>
      <c r="I4768" t="str">
        <f>CONCATENATE(Table4[[#This Row],[house_number]]," ",Table4[[#This Row],[street_name]], ", New York, NY")</f>
        <v>2831 Broadway, New York, NY</v>
      </c>
    </row>
    <row r="4769" spans="1:9" x14ac:dyDescent="0.25">
      <c r="A4769">
        <v>7097855307</v>
      </c>
      <c r="B4769" s="5">
        <v>41622</v>
      </c>
      <c r="C4769">
        <v>40</v>
      </c>
      <c r="D4769">
        <f>VLOOKUP(Table4[[#This Row],[violation_code]],Table2[[#All],[violation_code]:[category]],3,FALSE)</f>
        <v>2</v>
      </c>
      <c r="E4769">
        <v>349570</v>
      </c>
      <c r="F4769" s="4">
        <v>0.27847222222222223</v>
      </c>
      <c r="G4769">
        <v>127</v>
      </c>
      <c r="H4769" t="s">
        <v>15</v>
      </c>
      <c r="I4769" t="str">
        <f>CONCATENATE(Table4[[#This Row],[house_number]]," ",Table4[[#This Row],[street_name]], ", New York, NY")</f>
        <v>127 W 111th St, New York, NY</v>
      </c>
    </row>
    <row r="4770" spans="1:9" x14ac:dyDescent="0.25">
      <c r="A4770">
        <v>7097855587</v>
      </c>
      <c r="B4770" s="5">
        <v>41622</v>
      </c>
      <c r="C4770">
        <v>38</v>
      </c>
      <c r="D4770">
        <f>VLOOKUP(Table4[[#This Row],[violation_code]],Table2[[#All],[violation_code]:[category]],3,FALSE)</f>
        <v>5</v>
      </c>
      <c r="E4770">
        <v>349570</v>
      </c>
      <c r="F4770" s="4">
        <v>0.41944444444444445</v>
      </c>
      <c r="G4770">
        <v>2482</v>
      </c>
      <c r="H4770" t="s">
        <v>90</v>
      </c>
      <c r="I4770" t="str">
        <f>CONCATENATE(Table4[[#This Row],[house_number]]," ",Table4[[#This Row],[street_name]], ", New York, NY")</f>
        <v>2482 Adam Clayton Powell, New York, NY</v>
      </c>
    </row>
    <row r="4771" spans="1:9" x14ac:dyDescent="0.25">
      <c r="A4771">
        <v>7097855575</v>
      </c>
      <c r="B4771" s="5">
        <v>41622</v>
      </c>
      <c r="C4771">
        <v>38</v>
      </c>
      <c r="D4771">
        <f>VLOOKUP(Table4[[#This Row],[violation_code]],Table2[[#All],[violation_code]:[category]],3,FALSE)</f>
        <v>5</v>
      </c>
      <c r="E4771">
        <v>349570</v>
      </c>
      <c r="F4771" s="4">
        <v>0.41805555555555557</v>
      </c>
      <c r="G4771">
        <v>2484</v>
      </c>
      <c r="H4771" t="s">
        <v>90</v>
      </c>
      <c r="I4771" t="str">
        <f>CONCATENATE(Table4[[#This Row],[house_number]]," ",Table4[[#This Row],[street_name]], ", New York, NY")</f>
        <v>2484 Adam Clayton Powell, New York, NY</v>
      </c>
    </row>
    <row r="4772" spans="1:9" x14ac:dyDescent="0.25">
      <c r="A4772">
        <v>7097855538</v>
      </c>
      <c r="B4772" s="5">
        <v>41622</v>
      </c>
      <c r="C4772">
        <v>38</v>
      </c>
      <c r="D4772">
        <f>VLOOKUP(Table4[[#This Row],[violation_code]],Table2[[#All],[violation_code]:[category]],3,FALSE)</f>
        <v>5</v>
      </c>
      <c r="E4772">
        <v>349570</v>
      </c>
      <c r="F4772" s="4">
        <v>0.40763888888888888</v>
      </c>
      <c r="G4772">
        <v>2283</v>
      </c>
      <c r="H4772" t="s">
        <v>90</v>
      </c>
      <c r="I4772" t="str">
        <f>CONCATENATE(Table4[[#This Row],[house_number]]," ",Table4[[#This Row],[street_name]], ", New York, NY")</f>
        <v>2283 Adam Clayton Powell, New York, NY</v>
      </c>
    </row>
    <row r="4773" spans="1:9" x14ac:dyDescent="0.25">
      <c r="A4773">
        <v>7097855472</v>
      </c>
      <c r="B4773" s="5">
        <v>41622</v>
      </c>
      <c r="C4773">
        <v>38</v>
      </c>
      <c r="D4773">
        <f>VLOOKUP(Table4[[#This Row],[violation_code]],Table2[[#All],[violation_code]:[category]],3,FALSE)</f>
        <v>5</v>
      </c>
      <c r="E4773">
        <v>349570</v>
      </c>
      <c r="F4773" s="4">
        <v>0.38750000000000001</v>
      </c>
      <c r="G4773">
        <v>467</v>
      </c>
      <c r="H4773" t="s">
        <v>62</v>
      </c>
      <c r="I4773" t="str">
        <f>CONCATENATE(Table4[[#This Row],[house_number]]," ",Table4[[#This Row],[street_name]], ", New York, NY")</f>
        <v>467 Lenox Ave, New York, NY</v>
      </c>
    </row>
    <row r="4774" spans="1:9" x14ac:dyDescent="0.25">
      <c r="A4774">
        <v>7097855460</v>
      </c>
      <c r="B4774" s="5">
        <v>41622</v>
      </c>
      <c r="C4774">
        <v>38</v>
      </c>
      <c r="D4774">
        <f>VLOOKUP(Table4[[#This Row],[violation_code]],Table2[[#All],[violation_code]:[category]],3,FALSE)</f>
        <v>5</v>
      </c>
      <c r="E4774">
        <v>349570</v>
      </c>
      <c r="F4774" s="4">
        <v>0.38611111111111113</v>
      </c>
      <c r="G4774">
        <v>506</v>
      </c>
      <c r="H4774" t="s">
        <v>62</v>
      </c>
      <c r="I4774" t="str">
        <f>CONCATENATE(Table4[[#This Row],[house_number]]," ",Table4[[#This Row],[street_name]], ", New York, NY")</f>
        <v>506 Lenox Ave, New York, NY</v>
      </c>
    </row>
    <row r="4775" spans="1:9" x14ac:dyDescent="0.25">
      <c r="A4775">
        <v>7097855459</v>
      </c>
      <c r="B4775" s="5">
        <v>41622</v>
      </c>
      <c r="C4775">
        <v>71</v>
      </c>
      <c r="D4775">
        <f>VLOOKUP(Table4[[#This Row],[violation_code]],Table2[[#All],[violation_code]:[category]],3,FALSE)</f>
        <v>5</v>
      </c>
      <c r="E4775">
        <v>349570</v>
      </c>
      <c r="F4775" s="4">
        <v>0.38194444444444442</v>
      </c>
      <c r="G4775">
        <v>611</v>
      </c>
      <c r="H4775" t="s">
        <v>62</v>
      </c>
      <c r="I4775" t="str">
        <f>CONCATENATE(Table4[[#This Row],[house_number]]," ",Table4[[#This Row],[street_name]], ", New York, NY")</f>
        <v>611 Lenox Ave, New York, NY</v>
      </c>
    </row>
    <row r="4776" spans="1:9" x14ac:dyDescent="0.25">
      <c r="A4776">
        <v>7097855447</v>
      </c>
      <c r="B4776" s="5">
        <v>41622</v>
      </c>
      <c r="C4776">
        <v>38</v>
      </c>
      <c r="D4776">
        <f>VLOOKUP(Table4[[#This Row],[violation_code]],Table2[[#All],[violation_code]:[category]],3,FALSE)</f>
        <v>5</v>
      </c>
      <c r="E4776">
        <v>349570</v>
      </c>
      <c r="F4776" s="4">
        <v>0.38125000000000003</v>
      </c>
      <c r="G4776">
        <v>587</v>
      </c>
      <c r="H4776" t="s">
        <v>62</v>
      </c>
      <c r="I4776" t="str">
        <f>CONCATENATE(Table4[[#This Row],[house_number]]," ",Table4[[#This Row],[street_name]], ", New York, NY")</f>
        <v>587 Lenox Ave, New York, NY</v>
      </c>
    </row>
    <row r="4777" spans="1:9" x14ac:dyDescent="0.25">
      <c r="A4777">
        <v>7097855400</v>
      </c>
      <c r="B4777" s="5">
        <v>41622</v>
      </c>
      <c r="C4777">
        <v>38</v>
      </c>
      <c r="D4777">
        <f>VLOOKUP(Table4[[#This Row],[violation_code]],Table2[[#All],[violation_code]:[category]],3,FALSE)</f>
        <v>5</v>
      </c>
      <c r="E4777">
        <v>349570</v>
      </c>
      <c r="F4777" s="4">
        <v>0.35972222222222222</v>
      </c>
      <c r="G4777">
        <v>515</v>
      </c>
      <c r="H4777" t="s">
        <v>120</v>
      </c>
      <c r="I4777" t="str">
        <f>CONCATENATE(Table4[[#This Row],[house_number]]," ",Table4[[#This Row],[street_name]], ", New York, NY")</f>
        <v>515 W 145th St, New York, NY</v>
      </c>
    </row>
    <row r="4778" spans="1:9" x14ac:dyDescent="0.25">
      <c r="A4778">
        <v>7097855393</v>
      </c>
      <c r="B4778" s="5">
        <v>41622</v>
      </c>
      <c r="C4778">
        <v>38</v>
      </c>
      <c r="D4778">
        <f>VLOOKUP(Table4[[#This Row],[violation_code]],Table2[[#All],[violation_code]:[category]],3,FALSE)</f>
        <v>5</v>
      </c>
      <c r="E4778">
        <v>349570</v>
      </c>
      <c r="F4778" s="4">
        <v>0.35833333333333334</v>
      </c>
      <c r="G4778">
        <v>507</v>
      </c>
      <c r="H4778" t="s">
        <v>120</v>
      </c>
      <c r="I4778" t="str">
        <f>CONCATENATE(Table4[[#This Row],[house_number]]," ",Table4[[#This Row],[street_name]], ", New York, NY")</f>
        <v>507 W 145th St, New York, NY</v>
      </c>
    </row>
    <row r="4779" spans="1:9" x14ac:dyDescent="0.25">
      <c r="A4779">
        <v>7097855605</v>
      </c>
      <c r="B4779" s="5">
        <v>41622</v>
      </c>
      <c r="C4779">
        <v>14</v>
      </c>
      <c r="D4779">
        <f>VLOOKUP(Table4[[#This Row],[violation_code]],Table2[[#All],[violation_code]:[category]],3,FALSE)</f>
        <v>2</v>
      </c>
      <c r="E4779">
        <v>349570</v>
      </c>
      <c r="F4779" s="4">
        <v>0.52430555555555558</v>
      </c>
      <c r="G4779">
        <v>126</v>
      </c>
      <c r="H4779" t="s">
        <v>69</v>
      </c>
      <c r="I4779" t="str">
        <f>CONCATENATE(Table4[[#This Row],[house_number]]," ",Table4[[#This Row],[street_name]], ", New York, NY")</f>
        <v>126 W 125th St, New York, NY</v>
      </c>
    </row>
    <row r="4780" spans="1:9" x14ac:dyDescent="0.25">
      <c r="A4780">
        <v>7097855599</v>
      </c>
      <c r="B4780" s="5">
        <v>41622</v>
      </c>
      <c r="C4780">
        <v>20</v>
      </c>
      <c r="D4780">
        <f>VLOOKUP(Table4[[#This Row],[violation_code]],Table2[[#All],[violation_code]:[category]],3,FALSE)</f>
        <v>2</v>
      </c>
      <c r="E4780">
        <v>349570</v>
      </c>
      <c r="F4780" s="4">
        <v>0.42152777777777778</v>
      </c>
      <c r="G4780">
        <v>108</v>
      </c>
      <c r="H4780" t="s">
        <v>120</v>
      </c>
      <c r="I4780" t="str">
        <f>CONCATENATE(Table4[[#This Row],[house_number]]," ",Table4[[#This Row],[street_name]], ", New York, NY")</f>
        <v>108 W 145th St, New York, NY</v>
      </c>
    </row>
    <row r="4781" spans="1:9" x14ac:dyDescent="0.25">
      <c r="A4781">
        <v>7097855563</v>
      </c>
      <c r="B4781" s="5">
        <v>41622</v>
      </c>
      <c r="C4781">
        <v>38</v>
      </c>
      <c r="D4781">
        <f>VLOOKUP(Table4[[#This Row],[violation_code]],Table2[[#All],[violation_code]:[category]],3,FALSE)</f>
        <v>5</v>
      </c>
      <c r="E4781">
        <v>349570</v>
      </c>
      <c r="F4781" s="4">
        <v>0.4152777777777778</v>
      </c>
      <c r="G4781">
        <v>2473</v>
      </c>
      <c r="H4781" t="s">
        <v>90</v>
      </c>
      <c r="I4781" t="str">
        <f>CONCATENATE(Table4[[#This Row],[house_number]]," ",Table4[[#This Row],[street_name]], ", New York, NY")</f>
        <v>2473 Adam Clayton Powell, New York, NY</v>
      </c>
    </row>
    <row r="4782" spans="1:9" x14ac:dyDescent="0.25">
      <c r="A4782">
        <v>7097855551</v>
      </c>
      <c r="B4782" s="5">
        <v>41622</v>
      </c>
      <c r="C4782">
        <v>38</v>
      </c>
      <c r="D4782">
        <f>VLOOKUP(Table4[[#This Row],[violation_code]],Table2[[#All],[violation_code]:[category]],3,FALSE)</f>
        <v>5</v>
      </c>
      <c r="E4782">
        <v>349570</v>
      </c>
      <c r="F4782" s="4">
        <v>0.4145833333333333</v>
      </c>
      <c r="G4782">
        <v>2473</v>
      </c>
      <c r="H4782" t="s">
        <v>90</v>
      </c>
      <c r="I4782" t="str">
        <f>CONCATENATE(Table4[[#This Row],[house_number]]," ",Table4[[#This Row],[street_name]], ", New York, NY")</f>
        <v>2473 Adam Clayton Powell, New York, NY</v>
      </c>
    </row>
    <row r="4783" spans="1:9" x14ac:dyDescent="0.25">
      <c r="A4783">
        <v>7097855540</v>
      </c>
      <c r="B4783" s="5">
        <v>41622</v>
      </c>
      <c r="C4783">
        <v>38</v>
      </c>
      <c r="D4783">
        <f>VLOOKUP(Table4[[#This Row],[violation_code]],Table2[[#All],[violation_code]:[category]],3,FALSE)</f>
        <v>5</v>
      </c>
      <c r="E4783">
        <v>349570</v>
      </c>
      <c r="F4783" s="4">
        <v>0.40902777777777777</v>
      </c>
      <c r="G4783">
        <v>2288</v>
      </c>
      <c r="H4783" t="s">
        <v>90</v>
      </c>
      <c r="I4783" t="str">
        <f>CONCATENATE(Table4[[#This Row],[house_number]]," ",Table4[[#This Row],[street_name]], ", New York, NY")</f>
        <v>2288 Adam Clayton Powell, New York, NY</v>
      </c>
    </row>
    <row r="4784" spans="1:9" x14ac:dyDescent="0.25">
      <c r="A4784">
        <v>7097855526</v>
      </c>
      <c r="B4784" s="5">
        <v>41622</v>
      </c>
      <c r="C4784">
        <v>38</v>
      </c>
      <c r="D4784">
        <f>VLOOKUP(Table4[[#This Row],[violation_code]],Table2[[#All],[violation_code]:[category]],3,FALSE)</f>
        <v>5</v>
      </c>
      <c r="E4784">
        <v>349570</v>
      </c>
      <c r="F4784" s="4">
        <v>0.40416666666666662</v>
      </c>
      <c r="G4784">
        <v>2090</v>
      </c>
      <c r="H4784" t="s">
        <v>90</v>
      </c>
      <c r="I4784" t="str">
        <f>CONCATENATE(Table4[[#This Row],[house_number]]," ",Table4[[#This Row],[street_name]], ", New York, NY")</f>
        <v>2090 Adam Clayton Powell, New York, NY</v>
      </c>
    </row>
    <row r="4785" spans="1:9" x14ac:dyDescent="0.25">
      <c r="A4785">
        <v>7097855514</v>
      </c>
      <c r="B4785" s="5">
        <v>41622</v>
      </c>
      <c r="C4785">
        <v>38</v>
      </c>
      <c r="D4785">
        <f>VLOOKUP(Table4[[#This Row],[violation_code]],Table2[[#All],[violation_code]:[category]],3,FALSE)</f>
        <v>5</v>
      </c>
      <c r="E4785">
        <v>349570</v>
      </c>
      <c r="F4785" s="4">
        <v>0.40277777777777773</v>
      </c>
      <c r="G4785">
        <v>209</v>
      </c>
      <c r="H4785" t="s">
        <v>69</v>
      </c>
      <c r="I4785" t="str">
        <f>CONCATENATE(Table4[[#This Row],[house_number]]," ",Table4[[#This Row],[street_name]], ", New York, NY")</f>
        <v>209 W 125th St, New York, NY</v>
      </c>
    </row>
    <row r="4786" spans="1:9" x14ac:dyDescent="0.25">
      <c r="A4786">
        <v>7097855502</v>
      </c>
      <c r="B4786" s="5">
        <v>41622</v>
      </c>
      <c r="C4786">
        <v>38</v>
      </c>
      <c r="D4786">
        <f>VLOOKUP(Table4[[#This Row],[violation_code]],Table2[[#All],[violation_code]:[category]],3,FALSE)</f>
        <v>5</v>
      </c>
      <c r="E4786">
        <v>349570</v>
      </c>
      <c r="F4786" s="4">
        <v>0.39930555555555558</v>
      </c>
      <c r="G4786">
        <v>158</v>
      </c>
      <c r="H4786" t="s">
        <v>69</v>
      </c>
      <c r="I4786" t="str">
        <f>CONCATENATE(Table4[[#This Row],[house_number]]," ",Table4[[#This Row],[street_name]], ", New York, NY")</f>
        <v>158 W 125th St, New York, NY</v>
      </c>
    </row>
    <row r="4787" spans="1:9" x14ac:dyDescent="0.25">
      <c r="A4787">
        <v>7097855496</v>
      </c>
      <c r="B4787" s="5">
        <v>41622</v>
      </c>
      <c r="C4787">
        <v>38</v>
      </c>
      <c r="D4787">
        <f>VLOOKUP(Table4[[#This Row],[violation_code]],Table2[[#All],[violation_code]:[category]],3,FALSE)</f>
        <v>5</v>
      </c>
      <c r="E4787">
        <v>349570</v>
      </c>
      <c r="F4787" s="4">
        <v>0.39583333333333331</v>
      </c>
      <c r="G4787">
        <v>86</v>
      </c>
      <c r="H4787" t="s">
        <v>69</v>
      </c>
      <c r="I4787" t="str">
        <f>CONCATENATE(Table4[[#This Row],[house_number]]," ",Table4[[#This Row],[street_name]], ", New York, NY")</f>
        <v>86 W 125th St, New York, NY</v>
      </c>
    </row>
    <row r="4788" spans="1:9" x14ac:dyDescent="0.25">
      <c r="A4788">
        <v>7097855484</v>
      </c>
      <c r="B4788" s="5">
        <v>41622</v>
      </c>
      <c r="C4788">
        <v>71</v>
      </c>
      <c r="D4788">
        <f>VLOOKUP(Table4[[#This Row],[violation_code]],Table2[[#All],[violation_code]:[category]],3,FALSE)</f>
        <v>5</v>
      </c>
      <c r="E4788">
        <v>349570</v>
      </c>
      <c r="F4788" s="4">
        <v>0.39374999999999999</v>
      </c>
      <c r="G4788" t="s">
        <v>339</v>
      </c>
      <c r="H4788" t="s">
        <v>69</v>
      </c>
      <c r="I4788" t="str">
        <f>CONCATENATE(Table4[[#This Row],[house_number]]," ",Table4[[#This Row],[street_name]], ", New York, NY")</f>
        <v>67-69 W 125th St, New York, NY</v>
      </c>
    </row>
    <row r="4789" spans="1:9" x14ac:dyDescent="0.25">
      <c r="A4789">
        <v>7097855435</v>
      </c>
      <c r="B4789" s="5">
        <v>41622</v>
      </c>
      <c r="C4789">
        <v>38</v>
      </c>
      <c r="D4789">
        <f>VLOOKUP(Table4[[#This Row],[violation_code]],Table2[[#All],[violation_code]:[category]],3,FALSE)</f>
        <v>5</v>
      </c>
      <c r="E4789">
        <v>349570</v>
      </c>
      <c r="F4789" s="4">
        <v>0.38055555555555554</v>
      </c>
      <c r="G4789">
        <v>587</v>
      </c>
      <c r="H4789" t="s">
        <v>62</v>
      </c>
      <c r="I4789" t="str">
        <f>CONCATENATE(Table4[[#This Row],[house_number]]," ",Table4[[#This Row],[street_name]], ", New York, NY")</f>
        <v>587 Lenox Ave, New York, NY</v>
      </c>
    </row>
    <row r="4790" spans="1:9" x14ac:dyDescent="0.25">
      <c r="A4790">
        <v>7097855411</v>
      </c>
      <c r="B4790" s="5">
        <v>41622</v>
      </c>
      <c r="C4790">
        <v>38</v>
      </c>
      <c r="D4790">
        <f>VLOOKUP(Table4[[#This Row],[violation_code]],Table2[[#All],[violation_code]:[category]],3,FALSE)</f>
        <v>5</v>
      </c>
      <c r="E4790">
        <v>349570</v>
      </c>
      <c r="F4790" s="4">
        <v>0.36249999999999999</v>
      </c>
      <c r="G4790" t="s">
        <v>340</v>
      </c>
      <c r="H4790" t="s">
        <v>17</v>
      </c>
      <c r="I4790" t="str">
        <f>CONCATENATE(Table4[[#This Row],[house_number]]," ",Table4[[#This Row],[street_name]], ", New York, NY")</f>
        <v>3550-52 Broadway, New York, NY</v>
      </c>
    </row>
    <row r="4791" spans="1:9" x14ac:dyDescent="0.25">
      <c r="A4791">
        <v>7097855381</v>
      </c>
      <c r="B4791" s="5">
        <v>41622</v>
      </c>
      <c r="C4791">
        <v>40</v>
      </c>
      <c r="D4791">
        <f>VLOOKUP(Table4[[#This Row],[violation_code]],Table2[[#All],[violation_code]:[category]],3,FALSE)</f>
        <v>2</v>
      </c>
      <c r="E4791">
        <v>349570</v>
      </c>
      <c r="F4791" s="4">
        <v>0.32291666666666669</v>
      </c>
      <c r="G4791">
        <v>208</v>
      </c>
      <c r="H4791" t="s">
        <v>67</v>
      </c>
      <c r="I4791" t="str">
        <f>CONCATENATE(Table4[[#This Row],[house_number]]," ",Table4[[#This Row],[street_name]], ", New York, NY")</f>
        <v>208 St Nicholas Ave, New York, NY</v>
      </c>
    </row>
    <row r="4792" spans="1:9" x14ac:dyDescent="0.25">
      <c r="A4792">
        <v>7097855320</v>
      </c>
      <c r="B4792" s="5">
        <v>41622</v>
      </c>
      <c r="C4792">
        <v>19</v>
      </c>
      <c r="D4792">
        <f>VLOOKUP(Table4[[#This Row],[violation_code]],Table2[[#All],[violation_code]:[category]],3,FALSE)</f>
        <v>2</v>
      </c>
      <c r="E4792">
        <v>349570</v>
      </c>
      <c r="F4792" s="4">
        <v>0.30138888888888887</v>
      </c>
      <c r="G4792">
        <v>545</v>
      </c>
      <c r="H4792" t="s">
        <v>75</v>
      </c>
      <c r="I4792" t="str">
        <f>CONCATENATE(Table4[[#This Row],[house_number]]," ",Table4[[#This Row],[street_name]], ", New York, NY")</f>
        <v>545 W 110th St, New York, NY</v>
      </c>
    </row>
    <row r="4793" spans="1:9" x14ac:dyDescent="0.25">
      <c r="A4793">
        <v>7097855319</v>
      </c>
      <c r="B4793" s="5">
        <v>41622</v>
      </c>
      <c r="C4793">
        <v>40</v>
      </c>
      <c r="D4793">
        <f>VLOOKUP(Table4[[#This Row],[violation_code]],Table2[[#All],[violation_code]:[category]],3,FALSE)</f>
        <v>2</v>
      </c>
      <c r="E4793">
        <v>349570</v>
      </c>
      <c r="F4793" s="4">
        <v>0.28750000000000003</v>
      </c>
      <c r="G4793">
        <v>78</v>
      </c>
      <c r="H4793" t="s">
        <v>160</v>
      </c>
      <c r="I4793" t="str">
        <f>CONCATENATE(Table4[[#This Row],[house_number]]," ",Table4[[#This Row],[street_name]], ", New York, NY")</f>
        <v>78 Manhattan Ave, New York, NY</v>
      </c>
    </row>
    <row r="4794" spans="1:9" x14ac:dyDescent="0.25">
      <c r="A4794">
        <v>7097856210</v>
      </c>
      <c r="B4794" s="5">
        <v>41624</v>
      </c>
      <c r="C4794">
        <v>19</v>
      </c>
      <c r="D4794">
        <f>VLOOKUP(Table4[[#This Row],[violation_code]],Table2[[#All],[violation_code]:[category]],3,FALSE)</f>
        <v>2</v>
      </c>
      <c r="E4794">
        <v>349570</v>
      </c>
      <c r="F4794" s="4">
        <v>0.61527777777777781</v>
      </c>
      <c r="G4794">
        <v>506</v>
      </c>
      <c r="H4794" t="s">
        <v>62</v>
      </c>
      <c r="I4794" t="str">
        <f>CONCATENATE(Table4[[#This Row],[house_number]]," ",Table4[[#This Row],[street_name]], ", New York, NY")</f>
        <v>506 Lenox Ave, New York, NY</v>
      </c>
    </row>
    <row r="4795" spans="1:9" x14ac:dyDescent="0.25">
      <c r="A4795">
        <v>7097856208</v>
      </c>
      <c r="B4795" s="5">
        <v>41624</v>
      </c>
      <c r="C4795">
        <v>14</v>
      </c>
      <c r="D4795">
        <f>VLOOKUP(Table4[[#This Row],[violation_code]],Table2[[#All],[violation_code]:[category]],3,FALSE)</f>
        <v>2</v>
      </c>
      <c r="E4795">
        <v>349570</v>
      </c>
      <c r="F4795" s="4">
        <v>0.58750000000000002</v>
      </c>
      <c r="G4795">
        <v>2263</v>
      </c>
      <c r="H4795" t="s">
        <v>30</v>
      </c>
      <c r="I4795" t="str">
        <f>CONCATENATE(Table4[[#This Row],[house_number]]," ",Table4[[#This Row],[street_name]], ", New York, NY")</f>
        <v>2263 2nd Ave, New York, NY</v>
      </c>
    </row>
    <row r="4796" spans="1:9" x14ac:dyDescent="0.25">
      <c r="A4796">
        <v>7097856142</v>
      </c>
      <c r="B4796" s="5">
        <v>41624</v>
      </c>
      <c r="C4796">
        <v>40</v>
      </c>
      <c r="D4796">
        <f>VLOOKUP(Table4[[#This Row],[violation_code]],Table2[[#All],[violation_code]:[category]],3,FALSE)</f>
        <v>2</v>
      </c>
      <c r="E4796">
        <v>349570</v>
      </c>
      <c r="F4796" s="4">
        <v>0.57500000000000007</v>
      </c>
      <c r="G4796">
        <v>2310</v>
      </c>
      <c r="H4796" t="s">
        <v>33</v>
      </c>
      <c r="I4796" t="str">
        <f>CONCATENATE(Table4[[#This Row],[house_number]]," ",Table4[[#This Row],[street_name]], ", New York, NY")</f>
        <v>2310 1st Ave, New York, NY</v>
      </c>
    </row>
    <row r="4797" spans="1:9" x14ac:dyDescent="0.25">
      <c r="A4797">
        <v>7097856130</v>
      </c>
      <c r="B4797" s="5">
        <v>41624</v>
      </c>
      <c r="C4797">
        <v>16</v>
      </c>
      <c r="D4797">
        <f>VLOOKUP(Table4[[#This Row],[violation_code]],Table2[[#All],[violation_code]:[category]],3,FALSE)</f>
        <v>2</v>
      </c>
      <c r="E4797">
        <v>349570</v>
      </c>
      <c r="F4797" s="4">
        <v>0.57430555555555551</v>
      </c>
      <c r="G4797">
        <v>2298</v>
      </c>
      <c r="H4797" t="s">
        <v>33</v>
      </c>
      <c r="I4797" t="str">
        <f>CONCATENATE(Table4[[#This Row],[house_number]]," ",Table4[[#This Row],[street_name]], ", New York, NY")</f>
        <v>2298 1st Ave, New York, NY</v>
      </c>
    </row>
    <row r="4798" spans="1:9" x14ac:dyDescent="0.25">
      <c r="A4798">
        <v>7097856129</v>
      </c>
      <c r="B4798" s="5">
        <v>41624</v>
      </c>
      <c r="C4798">
        <v>16</v>
      </c>
      <c r="D4798">
        <f>VLOOKUP(Table4[[#This Row],[violation_code]],Table2[[#All],[violation_code]:[category]],3,FALSE)</f>
        <v>2</v>
      </c>
      <c r="E4798">
        <v>349570</v>
      </c>
      <c r="F4798" s="4">
        <v>0.57361111111111118</v>
      </c>
      <c r="G4798">
        <v>2298</v>
      </c>
      <c r="H4798" t="s">
        <v>33</v>
      </c>
      <c r="I4798" t="str">
        <f>CONCATENATE(Table4[[#This Row],[house_number]]," ",Table4[[#This Row],[street_name]], ", New York, NY")</f>
        <v>2298 1st Ave, New York, NY</v>
      </c>
    </row>
    <row r="4799" spans="1:9" x14ac:dyDescent="0.25">
      <c r="A4799">
        <v>7097856105</v>
      </c>
      <c r="B4799" s="5">
        <v>41624</v>
      </c>
      <c r="C4799">
        <v>46</v>
      </c>
      <c r="D4799">
        <f>VLOOKUP(Table4[[#This Row],[violation_code]],Table2[[#All],[violation_code]:[category]],3,FALSE)</f>
        <v>3</v>
      </c>
      <c r="E4799">
        <v>349570</v>
      </c>
      <c r="F4799" s="4">
        <v>0.56944444444444442</v>
      </c>
      <c r="G4799" t="s">
        <v>341</v>
      </c>
      <c r="H4799" t="s">
        <v>33</v>
      </c>
      <c r="I4799" t="str">
        <f>CONCATENATE(Table4[[#This Row],[house_number]]," ",Table4[[#This Row],[street_name]], ", New York, NY")</f>
        <v>2261-3 1st Ave, New York, NY</v>
      </c>
    </row>
    <row r="4800" spans="1:9" x14ac:dyDescent="0.25">
      <c r="A4800">
        <v>7097856040</v>
      </c>
      <c r="B4800" s="5">
        <v>41624</v>
      </c>
      <c r="C4800">
        <v>14</v>
      </c>
      <c r="D4800">
        <f>VLOOKUP(Table4[[#This Row],[violation_code]],Table2[[#All],[violation_code]:[category]],3,FALSE)</f>
        <v>2</v>
      </c>
      <c r="E4800">
        <v>349570</v>
      </c>
      <c r="F4800" s="4">
        <v>0.55347222222222225</v>
      </c>
      <c r="G4800">
        <v>2002</v>
      </c>
      <c r="H4800" t="s">
        <v>30</v>
      </c>
      <c r="I4800" t="str">
        <f>CONCATENATE(Table4[[#This Row],[house_number]]," ",Table4[[#This Row],[street_name]], ", New York, NY")</f>
        <v>2002 2nd Ave, New York, NY</v>
      </c>
    </row>
    <row r="4801" spans="1:9" x14ac:dyDescent="0.25">
      <c r="A4801">
        <v>7097856002</v>
      </c>
      <c r="B4801" s="5">
        <v>41624</v>
      </c>
      <c r="C4801">
        <v>21</v>
      </c>
      <c r="D4801">
        <f>VLOOKUP(Table4[[#This Row],[violation_code]],Table2[[#All],[violation_code]:[category]],3,FALSE)</f>
        <v>1</v>
      </c>
      <c r="E4801">
        <v>349570</v>
      </c>
      <c r="F4801" s="4">
        <v>0.49374999999999997</v>
      </c>
      <c r="G4801">
        <v>203</v>
      </c>
      <c r="H4801" t="s">
        <v>179</v>
      </c>
      <c r="I4801" t="str">
        <f>CONCATENATE(Table4[[#This Row],[house_number]]," ",Table4[[#This Row],[street_name]], ", New York, NY")</f>
        <v>203 W 113th St, New York, NY</v>
      </c>
    </row>
    <row r="4802" spans="1:9" x14ac:dyDescent="0.25">
      <c r="A4802">
        <v>7097855990</v>
      </c>
      <c r="B4802" s="5">
        <v>41624</v>
      </c>
      <c r="C4802">
        <v>21</v>
      </c>
      <c r="D4802">
        <f>VLOOKUP(Table4[[#This Row],[violation_code]],Table2[[#All],[violation_code]:[category]],3,FALSE)</f>
        <v>1</v>
      </c>
      <c r="E4802">
        <v>349570</v>
      </c>
      <c r="F4802" s="4">
        <v>0.4916666666666667</v>
      </c>
      <c r="G4802">
        <v>1890</v>
      </c>
      <c r="H4802" t="s">
        <v>90</v>
      </c>
      <c r="I4802" t="str">
        <f>CONCATENATE(Table4[[#This Row],[house_number]]," ",Table4[[#This Row],[street_name]], ", New York, NY")</f>
        <v>1890 Adam Clayton Powell, New York, NY</v>
      </c>
    </row>
    <row r="4803" spans="1:9" x14ac:dyDescent="0.25">
      <c r="A4803">
        <v>7097855988</v>
      </c>
      <c r="B4803" s="5">
        <v>41624</v>
      </c>
      <c r="C4803">
        <v>21</v>
      </c>
      <c r="D4803">
        <f>VLOOKUP(Table4[[#This Row],[violation_code]],Table2[[#All],[violation_code]:[category]],3,FALSE)</f>
        <v>1</v>
      </c>
      <c r="E4803">
        <v>349570</v>
      </c>
      <c r="F4803" s="4">
        <v>0.49027777777777781</v>
      </c>
      <c r="G4803">
        <v>1890</v>
      </c>
      <c r="H4803" t="s">
        <v>90</v>
      </c>
      <c r="I4803" t="str">
        <f>CONCATENATE(Table4[[#This Row],[house_number]]," ",Table4[[#This Row],[street_name]], ", New York, NY")</f>
        <v>1890 Adam Clayton Powell, New York, NY</v>
      </c>
    </row>
    <row r="4804" spans="1:9" x14ac:dyDescent="0.25">
      <c r="A4804">
        <v>7097855976</v>
      </c>
      <c r="B4804" s="5">
        <v>41624</v>
      </c>
      <c r="C4804">
        <v>21</v>
      </c>
      <c r="D4804">
        <f>VLOOKUP(Table4[[#This Row],[violation_code]],Table2[[#All],[violation_code]:[category]],3,FALSE)</f>
        <v>1</v>
      </c>
      <c r="E4804">
        <v>349570</v>
      </c>
      <c r="F4804" s="4">
        <v>0.48958333333333331</v>
      </c>
      <c r="G4804" t="s">
        <v>342</v>
      </c>
      <c r="H4804" t="s">
        <v>90</v>
      </c>
      <c r="I4804" t="str">
        <f>CONCATENATE(Table4[[#This Row],[house_number]]," ",Table4[[#This Row],[street_name]], ", New York, NY")</f>
        <v>1880-86 Adam Clayton Powell, New York, NY</v>
      </c>
    </row>
    <row r="4805" spans="1:9" x14ac:dyDescent="0.25">
      <c r="A4805">
        <v>7097855964</v>
      </c>
      <c r="B4805" s="5">
        <v>41624</v>
      </c>
      <c r="C4805">
        <v>21</v>
      </c>
      <c r="D4805">
        <f>VLOOKUP(Table4[[#This Row],[violation_code]],Table2[[#All],[violation_code]:[category]],3,FALSE)</f>
        <v>1</v>
      </c>
      <c r="E4805">
        <v>349570</v>
      </c>
      <c r="F4805" s="4">
        <v>0.4861111111111111</v>
      </c>
      <c r="G4805">
        <v>311</v>
      </c>
      <c r="H4805" t="s">
        <v>74</v>
      </c>
      <c r="I4805" t="str">
        <f>CONCATENATE(Table4[[#This Row],[house_number]]," ",Table4[[#This Row],[street_name]], ", New York, NY")</f>
        <v>311 W 114th St, New York, NY</v>
      </c>
    </row>
    <row r="4806" spans="1:9" x14ac:dyDescent="0.25">
      <c r="A4806">
        <v>7097855940</v>
      </c>
      <c r="B4806" s="5">
        <v>41624</v>
      </c>
      <c r="C4806">
        <v>21</v>
      </c>
      <c r="D4806">
        <f>VLOOKUP(Table4[[#This Row],[violation_code]],Table2[[#All],[violation_code]:[category]],3,FALSE)</f>
        <v>1</v>
      </c>
      <c r="E4806">
        <v>349570</v>
      </c>
      <c r="F4806" s="4">
        <v>0.47430555555555554</v>
      </c>
      <c r="G4806">
        <v>501</v>
      </c>
      <c r="H4806" t="s">
        <v>77</v>
      </c>
      <c r="I4806" t="str">
        <f>CONCATENATE(Table4[[#This Row],[house_number]]," ",Table4[[#This Row],[street_name]], ", New York, NY")</f>
        <v>501 W 121st St, New York, NY</v>
      </c>
    </row>
    <row r="4807" spans="1:9" x14ac:dyDescent="0.25">
      <c r="A4807">
        <v>7097855927</v>
      </c>
      <c r="B4807" s="5">
        <v>41624</v>
      </c>
      <c r="C4807">
        <v>21</v>
      </c>
      <c r="D4807">
        <f>VLOOKUP(Table4[[#This Row],[violation_code]],Table2[[#All],[violation_code]:[category]],3,FALSE)</f>
        <v>1</v>
      </c>
      <c r="E4807">
        <v>349570</v>
      </c>
      <c r="F4807" s="4">
        <v>0.47083333333333338</v>
      </c>
      <c r="G4807">
        <v>515</v>
      </c>
      <c r="H4807" t="s">
        <v>45</v>
      </c>
      <c r="I4807" t="str">
        <f>CONCATENATE(Table4[[#This Row],[house_number]]," ",Table4[[#This Row],[street_name]], ", New York, NY")</f>
        <v>515 W 122nd St, New York, NY</v>
      </c>
    </row>
    <row r="4808" spans="1:9" x14ac:dyDescent="0.25">
      <c r="A4808">
        <v>7097855861</v>
      </c>
      <c r="B4808" s="5">
        <v>41624</v>
      </c>
      <c r="C4808">
        <v>21</v>
      </c>
      <c r="D4808">
        <f>VLOOKUP(Table4[[#This Row],[violation_code]],Table2[[#All],[violation_code]:[category]],3,FALSE)</f>
        <v>1</v>
      </c>
      <c r="E4808">
        <v>349570</v>
      </c>
      <c r="F4808" s="4">
        <v>0.4069444444444445</v>
      </c>
      <c r="G4808">
        <v>545</v>
      </c>
      <c r="H4808" t="s">
        <v>108</v>
      </c>
      <c r="I4808" t="str">
        <f>CONCATENATE(Table4[[#This Row],[house_number]]," ",Table4[[#This Row],[street_name]], ", New York, NY")</f>
        <v>545 Edgecombe Ave, New York, NY</v>
      </c>
    </row>
    <row r="4809" spans="1:9" x14ac:dyDescent="0.25">
      <c r="A4809">
        <v>7097855836</v>
      </c>
      <c r="B4809" s="5">
        <v>41624</v>
      </c>
      <c r="C4809">
        <v>14</v>
      </c>
      <c r="D4809">
        <f>VLOOKUP(Table4[[#This Row],[violation_code]],Table2[[#All],[violation_code]:[category]],3,FALSE)</f>
        <v>2</v>
      </c>
      <c r="E4809">
        <v>349570</v>
      </c>
      <c r="F4809" s="4">
        <v>0.38125000000000003</v>
      </c>
      <c r="G4809">
        <v>400</v>
      </c>
      <c r="H4809" t="s">
        <v>43</v>
      </c>
      <c r="I4809" t="str">
        <f>CONCATENATE(Table4[[#This Row],[house_number]]," ",Table4[[#This Row],[street_name]], ", New York, NY")</f>
        <v>400 W 150th St, New York, NY</v>
      </c>
    </row>
    <row r="4810" spans="1:9" x14ac:dyDescent="0.25">
      <c r="A4810">
        <v>7097855794</v>
      </c>
      <c r="B4810" s="5">
        <v>41624</v>
      </c>
      <c r="C4810">
        <v>21</v>
      </c>
      <c r="D4810">
        <f>VLOOKUP(Table4[[#This Row],[violation_code]],Table2[[#All],[violation_code]:[category]],3,FALSE)</f>
        <v>1</v>
      </c>
      <c r="E4810">
        <v>349570</v>
      </c>
      <c r="F4810" s="4">
        <v>0.36319444444444443</v>
      </c>
      <c r="G4810">
        <v>226</v>
      </c>
      <c r="H4810" t="s">
        <v>189</v>
      </c>
      <c r="I4810" t="str">
        <f>CONCATENATE(Table4[[#This Row],[house_number]]," ",Table4[[#This Row],[street_name]], ", New York, NY")</f>
        <v>226 Bradhurst Ave, New York, NY</v>
      </c>
    </row>
    <row r="4811" spans="1:9" x14ac:dyDescent="0.25">
      <c r="A4811">
        <v>7097855757</v>
      </c>
      <c r="B4811" s="5">
        <v>41624</v>
      </c>
      <c r="C4811">
        <v>14</v>
      </c>
      <c r="D4811">
        <f>VLOOKUP(Table4[[#This Row],[violation_code]],Table2[[#All],[violation_code]:[category]],3,FALSE)</f>
        <v>2</v>
      </c>
      <c r="E4811">
        <v>349570</v>
      </c>
      <c r="F4811" s="4">
        <v>0.33055555555555555</v>
      </c>
      <c r="G4811">
        <v>622</v>
      </c>
      <c r="H4811" t="s">
        <v>41</v>
      </c>
      <c r="I4811" t="str">
        <f>CONCATENATE(Table4[[#This Row],[house_number]]," ",Table4[[#This Row],[street_name]], ", New York, NY")</f>
        <v>622 W 132nd St, New York, NY</v>
      </c>
    </row>
    <row r="4812" spans="1:9" x14ac:dyDescent="0.25">
      <c r="A4812">
        <v>7097855710</v>
      </c>
      <c r="B4812" s="5">
        <v>41624</v>
      </c>
      <c r="C4812">
        <v>14</v>
      </c>
      <c r="D4812">
        <f>VLOOKUP(Table4[[#This Row],[violation_code]],Table2[[#All],[violation_code]:[category]],3,FALSE)</f>
        <v>2</v>
      </c>
      <c r="E4812">
        <v>349570</v>
      </c>
      <c r="F4812" s="4">
        <v>0.32777777777777778</v>
      </c>
      <c r="G4812">
        <v>622</v>
      </c>
      <c r="H4812" t="s">
        <v>41</v>
      </c>
      <c r="I4812" t="str">
        <f>CONCATENATE(Table4[[#This Row],[house_number]]," ",Table4[[#This Row],[street_name]], ", New York, NY")</f>
        <v>622 W 132nd St, New York, NY</v>
      </c>
    </row>
    <row r="4813" spans="1:9" x14ac:dyDescent="0.25">
      <c r="A4813">
        <v>7097855691</v>
      </c>
      <c r="B4813" s="5">
        <v>41624</v>
      </c>
      <c r="C4813">
        <v>19</v>
      </c>
      <c r="D4813">
        <f>VLOOKUP(Table4[[#This Row],[violation_code]],Table2[[#All],[violation_code]:[category]],3,FALSE)</f>
        <v>2</v>
      </c>
      <c r="E4813">
        <v>349570</v>
      </c>
      <c r="F4813" s="4">
        <v>0.31388888888888888</v>
      </c>
      <c r="G4813" t="s">
        <v>343</v>
      </c>
      <c r="H4813" t="s">
        <v>17</v>
      </c>
      <c r="I4813" t="str">
        <f>CONCATENATE(Table4[[#This Row],[house_number]]," ",Table4[[#This Row],[street_name]], ", New York, NY")</f>
        <v>2463-65 Broadway, New York, NY</v>
      </c>
    </row>
    <row r="4814" spans="1:9" x14ac:dyDescent="0.25">
      <c r="A4814">
        <v>7097855678</v>
      </c>
      <c r="B4814" s="5">
        <v>41624</v>
      </c>
      <c r="C4814">
        <v>21</v>
      </c>
      <c r="D4814">
        <f>VLOOKUP(Table4[[#This Row],[violation_code]],Table2[[#All],[violation_code]:[category]],3,FALSE)</f>
        <v>1</v>
      </c>
      <c r="E4814">
        <v>349570</v>
      </c>
      <c r="F4814" s="4">
        <v>0.29652777777777778</v>
      </c>
      <c r="G4814">
        <v>984</v>
      </c>
      <c r="H4814" t="s">
        <v>14</v>
      </c>
      <c r="I4814" t="str">
        <f>CONCATENATE(Table4[[#This Row],[house_number]]," ",Table4[[#This Row],[street_name]], ", New York, NY")</f>
        <v>984 Columbus Ave, New York, NY</v>
      </c>
    </row>
    <row r="4815" spans="1:9" x14ac:dyDescent="0.25">
      <c r="A4815">
        <v>7097855666</v>
      </c>
      <c r="B4815" s="5">
        <v>41624</v>
      </c>
      <c r="C4815">
        <v>21</v>
      </c>
      <c r="D4815">
        <f>VLOOKUP(Table4[[#This Row],[violation_code]],Table2[[#All],[violation_code]:[category]],3,FALSE)</f>
        <v>1</v>
      </c>
      <c r="E4815">
        <v>349570</v>
      </c>
      <c r="F4815" s="4">
        <v>0.27916666666666667</v>
      </c>
      <c r="G4815">
        <v>845</v>
      </c>
      <c r="H4815" t="s">
        <v>14</v>
      </c>
      <c r="I4815" t="str">
        <f>CONCATENATE(Table4[[#This Row],[house_number]]," ",Table4[[#This Row],[street_name]], ", New York, NY")</f>
        <v>845 Columbus Ave, New York, NY</v>
      </c>
    </row>
    <row r="4816" spans="1:9" x14ac:dyDescent="0.25">
      <c r="A4816">
        <v>7097855642</v>
      </c>
      <c r="B4816" s="5">
        <v>41624</v>
      </c>
      <c r="C4816">
        <v>21</v>
      </c>
      <c r="D4816">
        <f>VLOOKUP(Table4[[#This Row],[violation_code]],Table2[[#All],[violation_code]:[category]],3,FALSE)</f>
        <v>1</v>
      </c>
      <c r="E4816">
        <v>349570</v>
      </c>
      <c r="F4816" s="4">
        <v>0.27638888888888885</v>
      </c>
      <c r="G4816">
        <v>845</v>
      </c>
      <c r="H4816" t="s">
        <v>17</v>
      </c>
      <c r="I4816" t="str">
        <f>CONCATENATE(Table4[[#This Row],[house_number]]," ",Table4[[#This Row],[street_name]], ", New York, NY")</f>
        <v>845 Broadway, New York, NY</v>
      </c>
    </row>
    <row r="4817" spans="1:9" x14ac:dyDescent="0.25">
      <c r="A4817">
        <v>7097855630</v>
      </c>
      <c r="B4817" s="5">
        <v>41624</v>
      </c>
      <c r="C4817">
        <v>19</v>
      </c>
      <c r="D4817">
        <f>VLOOKUP(Table4[[#This Row],[violation_code]],Table2[[#All],[violation_code]:[category]],3,FALSE)</f>
        <v>2</v>
      </c>
      <c r="E4817">
        <v>349570</v>
      </c>
      <c r="F4817" s="4">
        <v>0.25486111111111109</v>
      </c>
      <c r="G4817">
        <v>3163</v>
      </c>
      <c r="H4817" t="s">
        <v>17</v>
      </c>
      <c r="I4817" t="str">
        <f>CONCATENATE(Table4[[#This Row],[house_number]]," ",Table4[[#This Row],[street_name]], ", New York, NY")</f>
        <v>3163 Broadway, New York, NY</v>
      </c>
    </row>
    <row r="4818" spans="1:9" x14ac:dyDescent="0.25">
      <c r="A4818">
        <v>7097855617</v>
      </c>
      <c r="B4818" s="5">
        <v>41624</v>
      </c>
      <c r="C4818">
        <v>40</v>
      </c>
      <c r="D4818">
        <f>VLOOKUP(Table4[[#This Row],[violation_code]],Table2[[#All],[violation_code]:[category]],3,FALSE)</f>
        <v>2</v>
      </c>
      <c r="E4818">
        <v>349570</v>
      </c>
      <c r="F4818" s="4">
        <v>0.23611111111111113</v>
      </c>
      <c r="G4818">
        <v>157</v>
      </c>
      <c r="H4818" t="s">
        <v>15</v>
      </c>
      <c r="I4818" t="str">
        <f>CONCATENATE(Table4[[#This Row],[house_number]]," ",Table4[[#This Row],[street_name]], ", New York, NY")</f>
        <v>157 W 111th St, New York, NY</v>
      </c>
    </row>
    <row r="4819" spans="1:9" x14ac:dyDescent="0.25">
      <c r="A4819">
        <v>7097856221</v>
      </c>
      <c r="B4819" s="5">
        <v>41624</v>
      </c>
      <c r="C4819">
        <v>19</v>
      </c>
      <c r="D4819">
        <f>VLOOKUP(Table4[[#This Row],[violation_code]],Table2[[#All],[violation_code]:[category]],3,FALSE)</f>
        <v>2</v>
      </c>
      <c r="E4819">
        <v>349570</v>
      </c>
      <c r="F4819" s="4">
        <v>0.62916666666666665</v>
      </c>
      <c r="G4819">
        <v>3860</v>
      </c>
      <c r="H4819" t="s">
        <v>17</v>
      </c>
      <c r="I4819" t="str">
        <f>CONCATENATE(Table4[[#This Row],[house_number]]," ",Table4[[#This Row],[street_name]], ", New York, NY")</f>
        <v>3860 Broadway, New York, NY</v>
      </c>
    </row>
    <row r="4820" spans="1:9" x14ac:dyDescent="0.25">
      <c r="A4820">
        <v>7097856191</v>
      </c>
      <c r="B4820" s="5">
        <v>41624</v>
      </c>
      <c r="C4820">
        <v>46</v>
      </c>
      <c r="D4820">
        <f>VLOOKUP(Table4[[#This Row],[violation_code]],Table2[[#All],[violation_code]:[category]],3,FALSE)</f>
        <v>3</v>
      </c>
      <c r="E4820">
        <v>349570</v>
      </c>
      <c r="F4820" s="4">
        <v>0.58402777777777781</v>
      </c>
      <c r="G4820">
        <v>2090</v>
      </c>
      <c r="H4820" t="s">
        <v>30</v>
      </c>
      <c r="I4820" t="str">
        <f>CONCATENATE(Table4[[#This Row],[house_number]]," ",Table4[[#This Row],[street_name]], ", New York, NY")</f>
        <v>2090 2nd Ave, New York, NY</v>
      </c>
    </row>
    <row r="4821" spans="1:9" x14ac:dyDescent="0.25">
      <c r="A4821">
        <v>7097856180</v>
      </c>
      <c r="B4821" s="5">
        <v>41624</v>
      </c>
      <c r="C4821">
        <v>19</v>
      </c>
      <c r="D4821">
        <f>VLOOKUP(Table4[[#This Row],[violation_code]],Table2[[#All],[violation_code]:[category]],3,FALSE)</f>
        <v>2</v>
      </c>
      <c r="E4821">
        <v>349570</v>
      </c>
      <c r="F4821" s="4">
        <v>0.58263888888888882</v>
      </c>
      <c r="G4821">
        <v>2371</v>
      </c>
      <c r="H4821" t="s">
        <v>30</v>
      </c>
      <c r="I4821" t="str">
        <f>CONCATENATE(Table4[[#This Row],[house_number]]," ",Table4[[#This Row],[street_name]], ", New York, NY")</f>
        <v>2371 2nd Ave, New York, NY</v>
      </c>
    </row>
    <row r="4822" spans="1:9" x14ac:dyDescent="0.25">
      <c r="A4822">
        <v>7097856178</v>
      </c>
      <c r="B4822" s="5">
        <v>41624</v>
      </c>
      <c r="C4822">
        <v>84</v>
      </c>
      <c r="D4822">
        <f>VLOOKUP(Table4[[#This Row],[violation_code]],Table2[[#All],[violation_code]:[category]],3,FALSE)</f>
        <v>5</v>
      </c>
      <c r="E4822">
        <v>349570</v>
      </c>
      <c r="F4822" s="4">
        <v>0.5805555555555556</v>
      </c>
      <c r="G4822">
        <v>2413</v>
      </c>
      <c r="H4822" t="s">
        <v>30</v>
      </c>
      <c r="I4822" t="str">
        <f>CONCATENATE(Table4[[#This Row],[house_number]]," ",Table4[[#This Row],[street_name]], ", New York, NY")</f>
        <v>2413 2nd Ave, New York, NY</v>
      </c>
    </row>
    <row r="4823" spans="1:9" x14ac:dyDescent="0.25">
      <c r="A4823">
        <v>7097856166</v>
      </c>
      <c r="B4823" s="5">
        <v>41624</v>
      </c>
      <c r="C4823">
        <v>71</v>
      </c>
      <c r="D4823">
        <f>VLOOKUP(Table4[[#This Row],[violation_code]],Table2[[#All],[violation_code]:[category]],3,FALSE)</f>
        <v>5</v>
      </c>
      <c r="E4823">
        <v>349570</v>
      </c>
      <c r="F4823" s="4">
        <v>0.57916666666666672</v>
      </c>
      <c r="G4823">
        <v>2413</v>
      </c>
      <c r="H4823" t="s">
        <v>30</v>
      </c>
      <c r="I4823" t="str">
        <f>CONCATENATE(Table4[[#This Row],[house_number]]," ",Table4[[#This Row],[street_name]], ", New York, NY")</f>
        <v>2413 2nd Ave, New York, NY</v>
      </c>
    </row>
    <row r="4824" spans="1:9" x14ac:dyDescent="0.25">
      <c r="A4824">
        <v>7097856154</v>
      </c>
      <c r="B4824" s="5">
        <v>41624</v>
      </c>
      <c r="C4824">
        <v>16</v>
      </c>
      <c r="D4824">
        <f>VLOOKUP(Table4[[#This Row],[violation_code]],Table2[[#All],[violation_code]:[category]],3,FALSE)</f>
        <v>2</v>
      </c>
      <c r="E4824">
        <v>349570</v>
      </c>
      <c r="F4824" s="4">
        <v>0.57777777777777783</v>
      </c>
      <c r="G4824">
        <v>2403</v>
      </c>
      <c r="H4824" t="s">
        <v>30</v>
      </c>
      <c r="I4824" t="str">
        <f>CONCATENATE(Table4[[#This Row],[house_number]]," ",Table4[[#This Row],[street_name]], ", New York, NY")</f>
        <v>2403 2nd Ave, New York, NY</v>
      </c>
    </row>
    <row r="4825" spans="1:9" x14ac:dyDescent="0.25">
      <c r="A4825">
        <v>7097856117</v>
      </c>
      <c r="B4825" s="5">
        <v>41624</v>
      </c>
      <c r="C4825">
        <v>46</v>
      </c>
      <c r="D4825">
        <f>VLOOKUP(Table4[[#This Row],[violation_code]],Table2[[#All],[violation_code]:[category]],3,FALSE)</f>
        <v>3</v>
      </c>
      <c r="E4825">
        <v>349570</v>
      </c>
      <c r="F4825" s="4">
        <v>0.5708333333333333</v>
      </c>
      <c r="G4825">
        <v>2267</v>
      </c>
      <c r="H4825" t="s">
        <v>33</v>
      </c>
      <c r="I4825" t="str">
        <f>CONCATENATE(Table4[[#This Row],[house_number]]," ",Table4[[#This Row],[street_name]], ", New York, NY")</f>
        <v>2267 1st Ave, New York, NY</v>
      </c>
    </row>
    <row r="4826" spans="1:9" x14ac:dyDescent="0.25">
      <c r="A4826">
        <v>7097856099</v>
      </c>
      <c r="B4826" s="5">
        <v>41624</v>
      </c>
      <c r="C4826">
        <v>14</v>
      </c>
      <c r="D4826">
        <f>VLOOKUP(Table4[[#This Row],[violation_code]],Table2[[#All],[violation_code]:[category]],3,FALSE)</f>
        <v>2</v>
      </c>
      <c r="E4826">
        <v>349570</v>
      </c>
      <c r="F4826" s="4">
        <v>0.56805555555555554</v>
      </c>
      <c r="G4826">
        <v>2080</v>
      </c>
      <c r="H4826" t="s">
        <v>33</v>
      </c>
      <c r="I4826" t="str">
        <f>CONCATENATE(Table4[[#This Row],[house_number]]," ",Table4[[#This Row],[street_name]], ", New York, NY")</f>
        <v>2080 1st Ave, New York, NY</v>
      </c>
    </row>
    <row r="4827" spans="1:9" x14ac:dyDescent="0.25">
      <c r="A4827">
        <v>7097856087</v>
      </c>
      <c r="B4827" s="5">
        <v>41624</v>
      </c>
      <c r="C4827">
        <v>14</v>
      </c>
      <c r="D4827">
        <f>VLOOKUP(Table4[[#This Row],[violation_code]],Table2[[#All],[violation_code]:[category]],3,FALSE)</f>
        <v>2</v>
      </c>
      <c r="E4827">
        <v>349570</v>
      </c>
      <c r="F4827" s="4">
        <v>0.56736111111111109</v>
      </c>
      <c r="G4827">
        <v>2080</v>
      </c>
      <c r="H4827" t="s">
        <v>33</v>
      </c>
      <c r="I4827" t="str">
        <f>CONCATENATE(Table4[[#This Row],[house_number]]," ",Table4[[#This Row],[street_name]], ", New York, NY")</f>
        <v>2080 1st Ave, New York, NY</v>
      </c>
    </row>
    <row r="4828" spans="1:9" x14ac:dyDescent="0.25">
      <c r="A4828">
        <v>7097856051</v>
      </c>
      <c r="B4828" s="5">
        <v>41624</v>
      </c>
      <c r="C4828">
        <v>46</v>
      </c>
      <c r="D4828">
        <f>VLOOKUP(Table4[[#This Row],[violation_code]],Table2[[#All],[violation_code]:[category]],3,FALSE)</f>
        <v>3</v>
      </c>
      <c r="E4828">
        <v>349570</v>
      </c>
      <c r="F4828" s="4">
        <v>0.55555555555555558</v>
      </c>
      <c r="G4828">
        <v>315</v>
      </c>
      <c r="H4828" t="s">
        <v>32</v>
      </c>
      <c r="I4828" t="str">
        <f>CONCATENATE(Table4[[#This Row],[house_number]]," ",Table4[[#This Row],[street_name]], ", New York, NY")</f>
        <v>315 E 102nd St, New York, NY</v>
      </c>
    </row>
    <row r="4829" spans="1:9" x14ac:dyDescent="0.25">
      <c r="A4829">
        <v>7097856038</v>
      </c>
      <c r="B4829" s="5">
        <v>41624</v>
      </c>
      <c r="C4829">
        <v>46</v>
      </c>
      <c r="D4829">
        <f>VLOOKUP(Table4[[#This Row],[violation_code]],Table2[[#All],[violation_code]:[category]],3,FALSE)</f>
        <v>3</v>
      </c>
      <c r="E4829">
        <v>349570</v>
      </c>
      <c r="F4829" s="4">
        <v>0.55069444444444449</v>
      </c>
      <c r="G4829">
        <v>344</v>
      </c>
      <c r="H4829" t="s">
        <v>83</v>
      </c>
      <c r="I4829" t="str">
        <f>CONCATENATE(Table4[[#This Row],[house_number]]," ",Table4[[#This Row],[street_name]], ", New York, NY")</f>
        <v>344 E 104th St, New York, NY</v>
      </c>
    </row>
    <row r="4830" spans="1:9" x14ac:dyDescent="0.25">
      <c r="A4830">
        <v>7097856026</v>
      </c>
      <c r="B4830" s="5">
        <v>41624</v>
      </c>
      <c r="C4830">
        <v>16</v>
      </c>
      <c r="D4830">
        <f>VLOOKUP(Table4[[#This Row],[violation_code]],Table2[[#All],[violation_code]:[category]],3,FALSE)</f>
        <v>2</v>
      </c>
      <c r="E4830">
        <v>349570</v>
      </c>
      <c r="F4830" s="4">
        <v>0.54861111111111105</v>
      </c>
      <c r="G4830">
        <v>2049</v>
      </c>
      <c r="H4830" t="s">
        <v>30</v>
      </c>
      <c r="I4830" t="str">
        <f>CONCATENATE(Table4[[#This Row],[house_number]]," ",Table4[[#This Row],[street_name]], ", New York, NY")</f>
        <v>2049 2nd Ave, New York, NY</v>
      </c>
    </row>
    <row r="4831" spans="1:9" x14ac:dyDescent="0.25">
      <c r="A4831">
        <v>7097856014</v>
      </c>
      <c r="B4831" s="5">
        <v>41624</v>
      </c>
      <c r="C4831">
        <v>21</v>
      </c>
      <c r="D4831">
        <f>VLOOKUP(Table4[[#This Row],[violation_code]],Table2[[#All],[violation_code]:[category]],3,FALSE)</f>
        <v>1</v>
      </c>
      <c r="E4831">
        <v>349570</v>
      </c>
      <c r="F4831" s="4">
        <v>0.49583333333333335</v>
      </c>
      <c r="G4831">
        <v>245</v>
      </c>
      <c r="H4831" t="s">
        <v>179</v>
      </c>
      <c r="I4831" t="str">
        <f>CONCATENATE(Table4[[#This Row],[house_number]]," ",Table4[[#This Row],[street_name]], ", New York, NY")</f>
        <v>245 W 113th St, New York, NY</v>
      </c>
    </row>
    <row r="4832" spans="1:9" x14ac:dyDescent="0.25">
      <c r="A4832">
        <v>7097855939</v>
      </c>
      <c r="B4832" s="5">
        <v>41624</v>
      </c>
      <c r="C4832">
        <v>21</v>
      </c>
      <c r="D4832">
        <f>VLOOKUP(Table4[[#This Row],[violation_code]],Table2[[#All],[violation_code]:[category]],3,FALSE)</f>
        <v>1</v>
      </c>
      <c r="E4832">
        <v>349570</v>
      </c>
      <c r="F4832" s="4">
        <v>0.47152777777777777</v>
      </c>
      <c r="G4832">
        <v>524</v>
      </c>
      <c r="H4832" t="s">
        <v>45</v>
      </c>
      <c r="I4832" t="str">
        <f>CONCATENATE(Table4[[#This Row],[house_number]]," ",Table4[[#This Row],[street_name]], ", New York, NY")</f>
        <v>524 W 122nd St, New York, NY</v>
      </c>
    </row>
    <row r="4833" spans="1:9" x14ac:dyDescent="0.25">
      <c r="A4833">
        <v>7097855915</v>
      </c>
      <c r="B4833" s="5">
        <v>41624</v>
      </c>
      <c r="C4833">
        <v>21</v>
      </c>
      <c r="D4833">
        <f>VLOOKUP(Table4[[#This Row],[violation_code]],Table2[[#All],[violation_code]:[category]],3,FALSE)</f>
        <v>1</v>
      </c>
      <c r="E4833">
        <v>349570</v>
      </c>
      <c r="F4833" s="4">
        <v>0.4694444444444445</v>
      </c>
      <c r="G4833">
        <v>505</v>
      </c>
      <c r="H4833" t="s">
        <v>45</v>
      </c>
      <c r="I4833" t="str">
        <f>CONCATENATE(Table4[[#This Row],[house_number]]," ",Table4[[#This Row],[street_name]], ", New York, NY")</f>
        <v>505 W 122nd St, New York, NY</v>
      </c>
    </row>
    <row r="4834" spans="1:9" x14ac:dyDescent="0.25">
      <c r="A4834">
        <v>7097855903</v>
      </c>
      <c r="B4834" s="5">
        <v>41624</v>
      </c>
      <c r="C4834">
        <v>21</v>
      </c>
      <c r="D4834">
        <f>VLOOKUP(Table4[[#This Row],[violation_code]],Table2[[#All],[violation_code]:[category]],3,FALSE)</f>
        <v>1</v>
      </c>
      <c r="E4834">
        <v>349570</v>
      </c>
      <c r="F4834" s="4">
        <v>0.46597222222222223</v>
      </c>
      <c r="G4834">
        <v>75</v>
      </c>
      <c r="H4834" t="s">
        <v>98</v>
      </c>
      <c r="I4834" t="str">
        <f>CONCATENATE(Table4[[#This Row],[house_number]]," ",Table4[[#This Row],[street_name]], ", New York, NY")</f>
        <v>75 La Salle St, New York, NY</v>
      </c>
    </row>
    <row r="4835" spans="1:9" x14ac:dyDescent="0.25">
      <c r="A4835">
        <v>7097855897</v>
      </c>
      <c r="B4835" s="5">
        <v>41624</v>
      </c>
      <c r="C4835">
        <v>21</v>
      </c>
      <c r="D4835">
        <f>VLOOKUP(Table4[[#This Row],[violation_code]],Table2[[#All],[violation_code]:[category]],3,FALSE)</f>
        <v>1</v>
      </c>
      <c r="E4835">
        <v>349570</v>
      </c>
      <c r="F4835" s="4">
        <v>0.46319444444444446</v>
      </c>
      <c r="G4835">
        <v>45</v>
      </c>
      <c r="H4835" t="s">
        <v>53</v>
      </c>
      <c r="I4835" t="str">
        <f>CONCATENATE(Table4[[#This Row],[house_number]]," ",Table4[[#This Row],[street_name]], ", New York, NY")</f>
        <v>45 Tiemann Pl, New York, NY</v>
      </c>
    </row>
    <row r="4836" spans="1:9" x14ac:dyDescent="0.25">
      <c r="A4836">
        <v>7097855885</v>
      </c>
      <c r="B4836" s="5">
        <v>41624</v>
      </c>
      <c r="C4836">
        <v>21</v>
      </c>
      <c r="D4836">
        <f>VLOOKUP(Table4[[#This Row],[violation_code]],Table2[[#All],[violation_code]:[category]],3,FALSE)</f>
        <v>1</v>
      </c>
      <c r="E4836">
        <v>349570</v>
      </c>
      <c r="F4836" s="4">
        <v>0.42222222222222222</v>
      </c>
      <c r="G4836">
        <v>2470</v>
      </c>
      <c r="H4836" t="s">
        <v>158</v>
      </c>
      <c r="I4836" t="str">
        <f>CONCATENATE(Table4[[#This Row],[house_number]]," ",Table4[[#This Row],[street_name]], ", New York, NY")</f>
        <v>2470 Frederick Douglass B, New York, NY</v>
      </c>
    </row>
    <row r="4837" spans="1:9" x14ac:dyDescent="0.25">
      <c r="A4837">
        <v>7097855873</v>
      </c>
      <c r="B4837" s="5">
        <v>41624</v>
      </c>
      <c r="C4837">
        <v>21</v>
      </c>
      <c r="D4837">
        <f>VLOOKUP(Table4[[#This Row],[violation_code]],Table2[[#All],[violation_code]:[category]],3,FALSE)</f>
        <v>1</v>
      </c>
      <c r="E4837">
        <v>349570</v>
      </c>
      <c r="F4837" s="4">
        <v>0.42083333333333334</v>
      </c>
      <c r="G4837">
        <v>2459</v>
      </c>
      <c r="H4837" t="s">
        <v>158</v>
      </c>
      <c r="I4837" t="str">
        <f>CONCATENATE(Table4[[#This Row],[house_number]]," ",Table4[[#This Row],[street_name]], ", New York, NY")</f>
        <v>2459 Frederick Douglass B, New York, NY</v>
      </c>
    </row>
    <row r="4838" spans="1:9" x14ac:dyDescent="0.25">
      <c r="A4838">
        <v>7097855824</v>
      </c>
      <c r="B4838" s="5">
        <v>41624</v>
      </c>
      <c r="C4838">
        <v>21</v>
      </c>
      <c r="D4838">
        <f>VLOOKUP(Table4[[#This Row],[violation_code]],Table2[[#All],[violation_code]:[category]],3,FALSE)</f>
        <v>1</v>
      </c>
      <c r="E4838">
        <v>349570</v>
      </c>
      <c r="F4838" s="4">
        <v>0.36944444444444446</v>
      </c>
      <c r="G4838">
        <v>148</v>
      </c>
      <c r="H4838" t="s">
        <v>189</v>
      </c>
      <c r="I4838" t="str">
        <f>CONCATENATE(Table4[[#This Row],[house_number]]," ",Table4[[#This Row],[street_name]], ", New York, NY")</f>
        <v>148 Bradhurst Ave, New York, NY</v>
      </c>
    </row>
    <row r="4839" spans="1:9" x14ac:dyDescent="0.25">
      <c r="A4839">
        <v>7097855812</v>
      </c>
      <c r="B4839" s="5">
        <v>41624</v>
      </c>
      <c r="C4839">
        <v>21</v>
      </c>
      <c r="D4839">
        <f>VLOOKUP(Table4[[#This Row],[violation_code]],Table2[[#All],[violation_code]:[category]],3,FALSE)</f>
        <v>1</v>
      </c>
      <c r="E4839">
        <v>349570</v>
      </c>
      <c r="F4839" s="4">
        <v>0.36874999999999997</v>
      </c>
      <c r="G4839">
        <v>148</v>
      </c>
      <c r="H4839" t="s">
        <v>189</v>
      </c>
      <c r="I4839" t="str">
        <f>CONCATENATE(Table4[[#This Row],[house_number]]," ",Table4[[#This Row],[street_name]], ", New York, NY")</f>
        <v>148 Bradhurst Ave, New York, NY</v>
      </c>
    </row>
    <row r="4840" spans="1:9" x14ac:dyDescent="0.25">
      <c r="A4840">
        <v>7097855800</v>
      </c>
      <c r="B4840" s="5">
        <v>41624</v>
      </c>
      <c r="C4840">
        <v>21</v>
      </c>
      <c r="D4840">
        <f>VLOOKUP(Table4[[#This Row],[violation_code]],Table2[[#All],[violation_code]:[category]],3,FALSE)</f>
        <v>1</v>
      </c>
      <c r="E4840">
        <v>349570</v>
      </c>
      <c r="F4840" s="4">
        <v>0.36736111111111108</v>
      </c>
      <c r="G4840">
        <v>192</v>
      </c>
      <c r="H4840" t="s">
        <v>189</v>
      </c>
      <c r="I4840" t="str">
        <f>CONCATENATE(Table4[[#This Row],[house_number]]," ",Table4[[#This Row],[street_name]], ", New York, NY")</f>
        <v>192 Bradhurst Ave, New York, NY</v>
      </c>
    </row>
    <row r="4841" spans="1:9" x14ac:dyDescent="0.25">
      <c r="A4841">
        <v>7097855782</v>
      </c>
      <c r="B4841" s="5">
        <v>41624</v>
      </c>
      <c r="C4841">
        <v>21</v>
      </c>
      <c r="D4841">
        <f>VLOOKUP(Table4[[#This Row],[violation_code]],Table2[[#All],[violation_code]:[category]],3,FALSE)</f>
        <v>1</v>
      </c>
      <c r="E4841">
        <v>349570</v>
      </c>
      <c r="F4841" s="4">
        <v>0.3430555555555555</v>
      </c>
      <c r="G4841">
        <v>533</v>
      </c>
      <c r="H4841" t="s">
        <v>76</v>
      </c>
      <c r="I4841" t="str">
        <f>CONCATENATE(Table4[[#This Row],[house_number]]," ",Table4[[#This Row],[street_name]], ", New York, NY")</f>
        <v>533 W 151st St, New York, NY</v>
      </c>
    </row>
    <row r="4842" spans="1:9" x14ac:dyDescent="0.25">
      <c r="A4842">
        <v>7097855770</v>
      </c>
      <c r="B4842" s="5">
        <v>41624</v>
      </c>
      <c r="C4842">
        <v>21</v>
      </c>
      <c r="D4842">
        <f>VLOOKUP(Table4[[#This Row],[violation_code]],Table2[[#All],[violation_code]:[category]],3,FALSE)</f>
        <v>1</v>
      </c>
      <c r="E4842">
        <v>349570</v>
      </c>
      <c r="F4842" s="4">
        <v>0.34097222222222223</v>
      </c>
      <c r="G4842" t="s">
        <v>344</v>
      </c>
      <c r="H4842" t="s">
        <v>76</v>
      </c>
      <c r="I4842" t="str">
        <f>CONCATENATE(Table4[[#This Row],[house_number]]," ",Table4[[#This Row],[street_name]], ", New York, NY")</f>
        <v>560-2 W 151st St, New York, NY</v>
      </c>
    </row>
    <row r="4843" spans="1:9" x14ac:dyDescent="0.25">
      <c r="A4843">
        <v>7097855769</v>
      </c>
      <c r="B4843" s="5">
        <v>41624</v>
      </c>
      <c r="C4843">
        <v>21</v>
      </c>
      <c r="D4843">
        <f>VLOOKUP(Table4[[#This Row],[violation_code]],Table2[[#All],[violation_code]:[category]],3,FALSE)</f>
        <v>1</v>
      </c>
      <c r="E4843">
        <v>349570</v>
      </c>
      <c r="F4843" s="4">
        <v>0.33888888888888885</v>
      </c>
      <c r="G4843">
        <v>3632</v>
      </c>
      <c r="H4843" t="s">
        <v>17</v>
      </c>
      <c r="I4843" t="str">
        <f>CONCATENATE(Table4[[#This Row],[house_number]]," ",Table4[[#This Row],[street_name]], ", New York, NY")</f>
        <v>3632 Broadway, New York, NY</v>
      </c>
    </row>
    <row r="4844" spans="1:9" x14ac:dyDescent="0.25">
      <c r="A4844">
        <v>7097855745</v>
      </c>
      <c r="B4844" s="5">
        <v>41624</v>
      </c>
      <c r="C4844">
        <v>71</v>
      </c>
      <c r="D4844">
        <f>VLOOKUP(Table4[[#This Row],[violation_code]],Table2[[#All],[violation_code]:[category]],3,FALSE)</f>
        <v>5</v>
      </c>
      <c r="E4844">
        <v>349570</v>
      </c>
      <c r="F4844" s="4">
        <v>0.3298611111111111</v>
      </c>
      <c r="G4844">
        <v>622</v>
      </c>
      <c r="H4844" t="s">
        <v>41</v>
      </c>
      <c r="I4844" t="str">
        <f>CONCATENATE(Table4[[#This Row],[house_number]]," ",Table4[[#This Row],[street_name]], ", New York, NY")</f>
        <v>622 W 132nd St, New York, NY</v>
      </c>
    </row>
    <row r="4845" spans="1:9" x14ac:dyDescent="0.25">
      <c r="A4845">
        <v>7097855733</v>
      </c>
      <c r="B4845" s="5">
        <v>41624</v>
      </c>
      <c r="C4845">
        <v>14</v>
      </c>
      <c r="D4845">
        <f>VLOOKUP(Table4[[#This Row],[violation_code]],Table2[[#All],[violation_code]:[category]],3,FALSE)</f>
        <v>2</v>
      </c>
      <c r="E4845">
        <v>349570</v>
      </c>
      <c r="F4845" s="4">
        <v>0.32916666666666666</v>
      </c>
      <c r="G4845">
        <v>622</v>
      </c>
      <c r="H4845" t="s">
        <v>41</v>
      </c>
      <c r="I4845" t="str">
        <f>CONCATENATE(Table4[[#This Row],[house_number]]," ",Table4[[#This Row],[street_name]], ", New York, NY")</f>
        <v>622 W 132nd St, New York, NY</v>
      </c>
    </row>
    <row r="4846" spans="1:9" x14ac:dyDescent="0.25">
      <c r="A4846">
        <v>7097855721</v>
      </c>
      <c r="B4846" s="5">
        <v>41624</v>
      </c>
      <c r="C4846">
        <v>14</v>
      </c>
      <c r="D4846">
        <f>VLOOKUP(Table4[[#This Row],[violation_code]],Table2[[#All],[violation_code]:[category]],3,FALSE)</f>
        <v>2</v>
      </c>
      <c r="E4846">
        <v>349570</v>
      </c>
      <c r="F4846" s="4">
        <v>0.32847222222222222</v>
      </c>
      <c r="G4846">
        <v>622</v>
      </c>
      <c r="H4846" t="s">
        <v>41</v>
      </c>
      <c r="I4846" t="str">
        <f>CONCATENATE(Table4[[#This Row],[house_number]]," ",Table4[[#This Row],[street_name]], ", New York, NY")</f>
        <v>622 W 132nd St, New York, NY</v>
      </c>
    </row>
    <row r="4847" spans="1:9" x14ac:dyDescent="0.25">
      <c r="A4847">
        <v>7097855708</v>
      </c>
      <c r="B4847" s="5">
        <v>41624</v>
      </c>
      <c r="C4847">
        <v>21</v>
      </c>
      <c r="D4847">
        <f>VLOOKUP(Table4[[#This Row],[violation_code]],Table2[[#All],[violation_code]:[category]],3,FALSE)</f>
        <v>1</v>
      </c>
      <c r="E4847">
        <v>349570</v>
      </c>
      <c r="F4847" s="4">
        <v>0.3215277777777778</v>
      </c>
      <c r="G4847">
        <v>2724</v>
      </c>
      <c r="H4847" t="s">
        <v>17</v>
      </c>
      <c r="I4847" t="str">
        <f>CONCATENATE(Table4[[#This Row],[house_number]]," ",Table4[[#This Row],[street_name]], ", New York, NY")</f>
        <v>2724 Broadway, New York, NY</v>
      </c>
    </row>
    <row r="4848" spans="1:9" x14ac:dyDescent="0.25">
      <c r="A4848">
        <v>7097855680</v>
      </c>
      <c r="B4848" s="5">
        <v>41624</v>
      </c>
      <c r="C4848">
        <v>21</v>
      </c>
      <c r="D4848">
        <f>VLOOKUP(Table4[[#This Row],[violation_code]],Table2[[#All],[violation_code]:[category]],3,FALSE)</f>
        <v>1</v>
      </c>
      <c r="E4848">
        <v>349570</v>
      </c>
      <c r="F4848" s="4">
        <v>0.29930555555555555</v>
      </c>
      <c r="G4848">
        <v>885</v>
      </c>
      <c r="H4848" t="s">
        <v>14</v>
      </c>
      <c r="I4848" t="str">
        <f>CONCATENATE(Table4[[#This Row],[house_number]]," ",Table4[[#This Row],[street_name]], ", New York, NY")</f>
        <v>885 Columbus Ave, New York, NY</v>
      </c>
    </row>
    <row r="4849" spans="1:9" x14ac:dyDescent="0.25">
      <c r="A4849">
        <v>7097855654</v>
      </c>
      <c r="B4849" s="5">
        <v>41624</v>
      </c>
      <c r="C4849">
        <v>21</v>
      </c>
      <c r="D4849">
        <f>VLOOKUP(Table4[[#This Row],[violation_code]],Table2[[#All],[violation_code]:[category]],3,FALSE)</f>
        <v>1</v>
      </c>
      <c r="E4849">
        <v>349570</v>
      </c>
      <c r="F4849" s="4">
        <v>0.27777777777777779</v>
      </c>
      <c r="G4849">
        <v>845</v>
      </c>
      <c r="H4849" t="s">
        <v>14</v>
      </c>
      <c r="I4849" t="str">
        <f>CONCATENATE(Table4[[#This Row],[house_number]]," ",Table4[[#This Row],[street_name]], ", New York, NY")</f>
        <v>845 Columbus Ave, New York, NY</v>
      </c>
    </row>
    <row r="4850" spans="1:9" x14ac:dyDescent="0.25">
      <c r="A4850">
        <v>7097855629</v>
      </c>
      <c r="B4850" s="5">
        <v>41624</v>
      </c>
      <c r="C4850">
        <v>19</v>
      </c>
      <c r="D4850">
        <f>VLOOKUP(Table4[[#This Row],[violation_code]],Table2[[#All],[violation_code]:[category]],3,FALSE)</f>
        <v>2</v>
      </c>
      <c r="E4850">
        <v>349570</v>
      </c>
      <c r="F4850" s="4">
        <v>0.24374999999999999</v>
      </c>
      <c r="G4850">
        <v>69</v>
      </c>
      <c r="H4850" t="s">
        <v>113</v>
      </c>
      <c r="I4850" t="str">
        <f>CONCATENATE(Table4[[#This Row],[house_number]]," ",Table4[[#This Row],[street_name]], ", New York, NY")</f>
        <v>69 W 106th St, New York, NY</v>
      </c>
    </row>
    <row r="4851" spans="1:9" x14ac:dyDescent="0.25">
      <c r="A4851">
        <v>7097856373</v>
      </c>
      <c r="B4851" s="5">
        <v>41625</v>
      </c>
      <c r="C4851">
        <v>71</v>
      </c>
      <c r="D4851">
        <f>VLOOKUP(Table4[[#This Row],[violation_code]],Table2[[#All],[violation_code]:[category]],3,FALSE)</f>
        <v>5</v>
      </c>
      <c r="E4851">
        <v>349570</v>
      </c>
      <c r="F4851" s="4">
        <v>0.41180555555555554</v>
      </c>
      <c r="G4851">
        <v>240</v>
      </c>
      <c r="H4851" t="s">
        <v>120</v>
      </c>
      <c r="I4851" t="str">
        <f>CONCATENATE(Table4[[#This Row],[house_number]]," ",Table4[[#This Row],[street_name]], ", New York, NY")</f>
        <v>240 W 145th St, New York, NY</v>
      </c>
    </row>
    <row r="4852" spans="1:9" x14ac:dyDescent="0.25">
      <c r="A4852">
        <v>7097856361</v>
      </c>
      <c r="B4852" s="5">
        <v>41625</v>
      </c>
      <c r="C4852">
        <v>70</v>
      </c>
      <c r="D4852">
        <f>VLOOKUP(Table4[[#This Row],[violation_code]],Table2[[#All],[violation_code]:[category]],3,FALSE)</f>
        <v>5</v>
      </c>
      <c r="E4852">
        <v>349570</v>
      </c>
      <c r="F4852" s="4">
        <v>0.41111111111111115</v>
      </c>
      <c r="G4852">
        <v>240</v>
      </c>
      <c r="H4852" t="s">
        <v>120</v>
      </c>
      <c r="I4852" t="str">
        <f>CONCATENATE(Table4[[#This Row],[house_number]]," ",Table4[[#This Row],[street_name]], ", New York, NY")</f>
        <v>240 W 145th St, New York, NY</v>
      </c>
    </row>
    <row r="4853" spans="1:9" x14ac:dyDescent="0.25">
      <c r="A4853">
        <v>7097856300</v>
      </c>
      <c r="B4853" s="5">
        <v>41625</v>
      </c>
      <c r="C4853">
        <v>40</v>
      </c>
      <c r="D4853">
        <f>VLOOKUP(Table4[[#This Row],[violation_code]],Table2[[#All],[violation_code]:[category]],3,FALSE)</f>
        <v>2</v>
      </c>
      <c r="E4853">
        <v>349570</v>
      </c>
      <c r="F4853" s="4">
        <v>0.2722222222222222</v>
      </c>
      <c r="G4853">
        <v>610</v>
      </c>
      <c r="H4853" t="s">
        <v>220</v>
      </c>
      <c r="I4853" t="str">
        <f>CONCATENATE(Table4[[#This Row],[house_number]]," ",Table4[[#This Row],[street_name]], ", New York, NY")</f>
        <v>610 W 143rd St, New York, NY</v>
      </c>
    </row>
    <row r="4854" spans="1:9" x14ac:dyDescent="0.25">
      <c r="A4854">
        <v>7097856403</v>
      </c>
      <c r="B4854" s="5">
        <v>41625</v>
      </c>
      <c r="C4854">
        <v>14</v>
      </c>
      <c r="D4854">
        <f>VLOOKUP(Table4[[#This Row],[violation_code]],Table2[[#All],[violation_code]:[category]],3,FALSE)</f>
        <v>2</v>
      </c>
      <c r="E4854">
        <v>349570</v>
      </c>
      <c r="F4854" s="4">
        <v>0.47083333333333338</v>
      </c>
      <c r="G4854">
        <v>101</v>
      </c>
      <c r="H4854" t="s">
        <v>202</v>
      </c>
      <c r="I4854" t="str">
        <f>CONCATENATE(Table4[[#This Row],[house_number]]," ",Table4[[#This Row],[street_name]], ", New York, NY")</f>
        <v>101 W 126th St, New York, NY</v>
      </c>
    </row>
    <row r="4855" spans="1:9" x14ac:dyDescent="0.25">
      <c r="A4855">
        <v>7097856397</v>
      </c>
      <c r="B4855" s="5">
        <v>41625</v>
      </c>
      <c r="C4855">
        <v>46</v>
      </c>
      <c r="D4855">
        <f>VLOOKUP(Table4[[#This Row],[violation_code]],Table2[[#All],[violation_code]:[category]],3,FALSE)</f>
        <v>3</v>
      </c>
      <c r="E4855">
        <v>349570</v>
      </c>
      <c r="F4855" s="4">
        <v>0.41875000000000001</v>
      </c>
      <c r="G4855">
        <v>641</v>
      </c>
      <c r="H4855" t="s">
        <v>62</v>
      </c>
      <c r="I4855" t="str">
        <f>CONCATENATE(Table4[[#This Row],[house_number]]," ",Table4[[#This Row],[street_name]], ", New York, NY")</f>
        <v>641 Lenox Ave, New York, NY</v>
      </c>
    </row>
    <row r="4856" spans="1:9" x14ac:dyDescent="0.25">
      <c r="A4856">
        <v>7097856385</v>
      </c>
      <c r="B4856" s="5">
        <v>41625</v>
      </c>
      <c r="C4856">
        <v>46</v>
      </c>
      <c r="D4856">
        <f>VLOOKUP(Table4[[#This Row],[violation_code]],Table2[[#All],[violation_code]:[category]],3,FALSE)</f>
        <v>3</v>
      </c>
      <c r="E4856">
        <v>349570</v>
      </c>
      <c r="F4856" s="4">
        <v>0.41805555555555557</v>
      </c>
      <c r="G4856">
        <v>653</v>
      </c>
      <c r="H4856" t="s">
        <v>62</v>
      </c>
      <c r="I4856" t="str">
        <f>CONCATENATE(Table4[[#This Row],[house_number]]," ",Table4[[#This Row],[street_name]], ", New York, NY")</f>
        <v>653 Lenox Ave, New York, NY</v>
      </c>
    </row>
    <row r="4857" spans="1:9" x14ac:dyDescent="0.25">
      <c r="A4857">
        <v>7097856350</v>
      </c>
      <c r="B4857" s="5">
        <v>41625</v>
      </c>
      <c r="C4857">
        <v>20</v>
      </c>
      <c r="D4857">
        <f>VLOOKUP(Table4[[#This Row],[violation_code]],Table2[[#All],[violation_code]:[category]],3,FALSE)</f>
        <v>2</v>
      </c>
      <c r="E4857">
        <v>349570</v>
      </c>
      <c r="F4857" s="4">
        <v>0.40902777777777777</v>
      </c>
      <c r="G4857">
        <v>240</v>
      </c>
      <c r="H4857" t="s">
        <v>120</v>
      </c>
      <c r="I4857" t="str">
        <f>CONCATENATE(Table4[[#This Row],[house_number]]," ",Table4[[#This Row],[street_name]], ", New York, NY")</f>
        <v>240 W 145th St, New York, NY</v>
      </c>
    </row>
    <row r="4858" spans="1:9" x14ac:dyDescent="0.25">
      <c r="A4858">
        <v>7097856348</v>
      </c>
      <c r="B4858" s="5">
        <v>41625</v>
      </c>
      <c r="C4858">
        <v>20</v>
      </c>
      <c r="D4858">
        <f>VLOOKUP(Table4[[#This Row],[violation_code]],Table2[[#All],[violation_code]:[category]],3,FALSE)</f>
        <v>2</v>
      </c>
      <c r="E4858">
        <v>349570</v>
      </c>
      <c r="F4858" s="4">
        <v>0.40763888888888888</v>
      </c>
      <c r="G4858">
        <v>262</v>
      </c>
      <c r="H4858" t="s">
        <v>120</v>
      </c>
      <c r="I4858" t="str">
        <f>CONCATENATE(Table4[[#This Row],[house_number]]," ",Table4[[#This Row],[street_name]], ", New York, NY")</f>
        <v>262 W 145th St, New York, NY</v>
      </c>
    </row>
    <row r="4859" spans="1:9" x14ac:dyDescent="0.25">
      <c r="A4859">
        <v>7097856336</v>
      </c>
      <c r="B4859" s="5">
        <v>41625</v>
      </c>
      <c r="C4859">
        <v>20</v>
      </c>
      <c r="D4859">
        <f>VLOOKUP(Table4[[#This Row],[violation_code]],Table2[[#All],[violation_code]:[category]],3,FALSE)</f>
        <v>2</v>
      </c>
      <c r="E4859">
        <v>349570</v>
      </c>
      <c r="F4859" s="4">
        <v>0.40486111111111112</v>
      </c>
      <c r="G4859">
        <v>300</v>
      </c>
      <c r="H4859" t="s">
        <v>120</v>
      </c>
      <c r="I4859" t="str">
        <f>CONCATENATE(Table4[[#This Row],[house_number]]," ",Table4[[#This Row],[street_name]], ", New York, NY")</f>
        <v>300 W 145th St, New York, NY</v>
      </c>
    </row>
    <row r="4860" spans="1:9" x14ac:dyDescent="0.25">
      <c r="A4860">
        <v>7097856324</v>
      </c>
      <c r="B4860" s="5">
        <v>41625</v>
      </c>
      <c r="C4860">
        <v>19</v>
      </c>
      <c r="D4860">
        <f>VLOOKUP(Table4[[#This Row],[violation_code]],Table2[[#All],[violation_code]:[category]],3,FALSE)</f>
        <v>2</v>
      </c>
      <c r="E4860">
        <v>349570</v>
      </c>
      <c r="F4860" s="4">
        <v>0.40069444444444446</v>
      </c>
      <c r="G4860">
        <v>704</v>
      </c>
      <c r="H4860" t="s">
        <v>67</v>
      </c>
      <c r="I4860" t="str">
        <f>CONCATENATE(Table4[[#This Row],[house_number]]," ",Table4[[#This Row],[street_name]], ", New York, NY")</f>
        <v>704 St Nicholas Ave, New York, NY</v>
      </c>
    </row>
    <row r="4861" spans="1:9" x14ac:dyDescent="0.25">
      <c r="A4861">
        <v>7097856312</v>
      </c>
      <c r="B4861" s="5">
        <v>41625</v>
      </c>
      <c r="C4861">
        <v>40</v>
      </c>
      <c r="D4861">
        <f>VLOOKUP(Table4[[#This Row],[violation_code]],Table2[[#All],[violation_code]:[category]],3,FALSE)</f>
        <v>2</v>
      </c>
      <c r="E4861">
        <v>349570</v>
      </c>
      <c r="F4861" s="4">
        <v>0.28541666666666665</v>
      </c>
      <c r="G4861">
        <v>121</v>
      </c>
      <c r="H4861" t="s">
        <v>28</v>
      </c>
      <c r="I4861" t="str">
        <f>CONCATENATE(Table4[[#This Row],[house_number]]," ",Table4[[#This Row],[street_name]], ", New York, NY")</f>
        <v>121 W 136th St, New York, NY</v>
      </c>
    </row>
    <row r="4862" spans="1:9" x14ac:dyDescent="0.25">
      <c r="A4862">
        <v>7097856294</v>
      </c>
      <c r="B4862" s="5">
        <v>41625</v>
      </c>
      <c r="C4862">
        <v>40</v>
      </c>
      <c r="D4862">
        <f>VLOOKUP(Table4[[#This Row],[violation_code]],Table2[[#All],[violation_code]:[category]],3,FALSE)</f>
        <v>2</v>
      </c>
      <c r="E4862">
        <v>349570</v>
      </c>
      <c r="F4862" s="4">
        <v>0.27083333333333331</v>
      </c>
      <c r="G4862">
        <v>617</v>
      </c>
      <c r="H4862" t="s">
        <v>220</v>
      </c>
      <c r="I4862" t="str">
        <f>CONCATENATE(Table4[[#This Row],[house_number]]," ",Table4[[#This Row],[street_name]], ", New York, NY")</f>
        <v>617 W 143rd St, New York, NY</v>
      </c>
    </row>
    <row r="4863" spans="1:9" x14ac:dyDescent="0.25">
      <c r="A4863">
        <v>7097856282</v>
      </c>
      <c r="B4863" s="5">
        <v>41625</v>
      </c>
      <c r="C4863">
        <v>40</v>
      </c>
      <c r="D4863">
        <f>VLOOKUP(Table4[[#This Row],[violation_code]],Table2[[#All],[violation_code]:[category]],3,FALSE)</f>
        <v>2</v>
      </c>
      <c r="E4863">
        <v>349570</v>
      </c>
      <c r="F4863" s="4">
        <v>0.2673611111111111</v>
      </c>
      <c r="G4863">
        <v>527</v>
      </c>
      <c r="H4863" t="s">
        <v>220</v>
      </c>
      <c r="I4863" t="str">
        <f>CONCATENATE(Table4[[#This Row],[house_number]]," ",Table4[[#This Row],[street_name]], ", New York, NY")</f>
        <v>527 W 143rd St, New York, NY</v>
      </c>
    </row>
    <row r="4864" spans="1:9" x14ac:dyDescent="0.25">
      <c r="A4864">
        <v>7097856269</v>
      </c>
      <c r="B4864" s="5">
        <v>41625</v>
      </c>
      <c r="C4864">
        <v>73</v>
      </c>
      <c r="D4864">
        <f>VLOOKUP(Table4[[#This Row],[violation_code]],Table2[[#All],[violation_code]:[category]],3,FALSE)</f>
        <v>5</v>
      </c>
      <c r="E4864">
        <v>349570</v>
      </c>
      <c r="F4864" s="4">
        <v>0.2590277777777778</v>
      </c>
      <c r="G4864" t="s">
        <v>345</v>
      </c>
      <c r="H4864" t="s">
        <v>25</v>
      </c>
      <c r="I4864" t="str">
        <f>CONCATENATE(Table4[[#This Row],[house_number]]," ",Table4[[#This Row],[street_name]], ", New York, NY")</f>
        <v>607-605 W 137th St, New York, NY</v>
      </c>
    </row>
    <row r="4865" spans="1:9" x14ac:dyDescent="0.25">
      <c r="A4865">
        <v>7097856257</v>
      </c>
      <c r="B4865" s="5">
        <v>41625</v>
      </c>
      <c r="C4865">
        <v>40</v>
      </c>
      <c r="D4865">
        <f>VLOOKUP(Table4[[#This Row],[violation_code]],Table2[[#All],[violation_code]:[category]],3,FALSE)</f>
        <v>2</v>
      </c>
      <c r="E4865">
        <v>349570</v>
      </c>
      <c r="F4865" s="4">
        <v>0.25833333333333336</v>
      </c>
      <c r="G4865" t="s">
        <v>345</v>
      </c>
      <c r="H4865" t="s">
        <v>25</v>
      </c>
      <c r="I4865" t="str">
        <f>CONCATENATE(Table4[[#This Row],[house_number]]," ",Table4[[#This Row],[street_name]], ", New York, NY")</f>
        <v>607-605 W 137th St, New York, NY</v>
      </c>
    </row>
    <row r="4866" spans="1:9" x14ac:dyDescent="0.25">
      <c r="A4866">
        <v>7097856245</v>
      </c>
      <c r="B4866" s="5">
        <v>41625</v>
      </c>
      <c r="C4866">
        <v>40</v>
      </c>
      <c r="D4866">
        <f>VLOOKUP(Table4[[#This Row],[violation_code]],Table2[[#All],[violation_code]:[category]],3,FALSE)</f>
        <v>2</v>
      </c>
      <c r="E4866">
        <v>349570</v>
      </c>
      <c r="F4866" s="4">
        <v>0.25208333333333333</v>
      </c>
      <c r="G4866" t="s">
        <v>346</v>
      </c>
      <c r="H4866" t="s">
        <v>16</v>
      </c>
      <c r="I4866" t="str">
        <f>CONCATENATE(Table4[[#This Row],[house_number]]," ",Table4[[#This Row],[street_name]], ", New York, NY")</f>
        <v>1345-49 Amsterdam Ave, New York, NY</v>
      </c>
    </row>
    <row r="4867" spans="1:9" x14ac:dyDescent="0.25">
      <c r="A4867">
        <v>7097856956</v>
      </c>
      <c r="B4867" s="5">
        <v>41626</v>
      </c>
      <c r="C4867">
        <v>46</v>
      </c>
      <c r="D4867">
        <f>VLOOKUP(Table4[[#This Row],[violation_code]],Table2[[#All],[violation_code]:[category]],3,FALSE)</f>
        <v>3</v>
      </c>
      <c r="E4867">
        <v>349570</v>
      </c>
      <c r="F4867" s="4">
        <v>0.65</v>
      </c>
      <c r="G4867">
        <v>178</v>
      </c>
      <c r="H4867" t="s">
        <v>347</v>
      </c>
      <c r="I4867" t="str">
        <f>CONCATENATE(Table4[[#This Row],[house_number]]," ",Table4[[#This Row],[street_name]], ", New York, NY")</f>
        <v>178 E 109th St, New York, NY</v>
      </c>
    </row>
    <row r="4868" spans="1:9" x14ac:dyDescent="0.25">
      <c r="A4868">
        <v>7097856920</v>
      </c>
      <c r="B4868" s="5">
        <v>41626</v>
      </c>
      <c r="C4868">
        <v>46</v>
      </c>
      <c r="D4868">
        <f>VLOOKUP(Table4[[#This Row],[violation_code]],Table2[[#All],[violation_code]:[category]],3,FALSE)</f>
        <v>3</v>
      </c>
      <c r="E4868">
        <v>349570</v>
      </c>
      <c r="F4868" s="4">
        <v>0.62638888888888888</v>
      </c>
      <c r="G4868">
        <v>3845</v>
      </c>
      <c r="H4868" t="s">
        <v>142</v>
      </c>
      <c r="I4868" t="str">
        <f>CONCATENATE(Table4[[#This Row],[house_number]]," ",Table4[[#This Row],[street_name]], ", New York, NY")</f>
        <v>3845 10th Ave, New York, NY</v>
      </c>
    </row>
    <row r="4869" spans="1:9" x14ac:dyDescent="0.25">
      <c r="A4869">
        <v>7097856907</v>
      </c>
      <c r="B4869" s="5">
        <v>41626</v>
      </c>
      <c r="C4869">
        <v>18</v>
      </c>
      <c r="D4869">
        <f>VLOOKUP(Table4[[#This Row],[violation_code]],Table2[[#All],[violation_code]:[category]],3,FALSE)</f>
        <v>2</v>
      </c>
      <c r="E4869">
        <v>349570</v>
      </c>
      <c r="F4869" s="4">
        <v>0.61527777777777781</v>
      </c>
      <c r="G4869">
        <v>2351</v>
      </c>
      <c r="H4869" t="s">
        <v>30</v>
      </c>
      <c r="I4869" t="str">
        <f>CONCATENATE(Table4[[#This Row],[house_number]]," ",Table4[[#This Row],[street_name]], ", New York, NY")</f>
        <v>2351 2nd Ave, New York, NY</v>
      </c>
    </row>
    <row r="4870" spans="1:9" x14ac:dyDescent="0.25">
      <c r="A4870">
        <v>7097856841</v>
      </c>
      <c r="B4870" s="5">
        <v>41626</v>
      </c>
      <c r="C4870">
        <v>40</v>
      </c>
      <c r="D4870">
        <f>VLOOKUP(Table4[[#This Row],[violation_code]],Table2[[#All],[violation_code]:[category]],3,FALSE)</f>
        <v>2</v>
      </c>
      <c r="E4870">
        <v>349570</v>
      </c>
      <c r="F4870" s="4">
        <v>0.60277777777777775</v>
      </c>
      <c r="G4870">
        <v>60</v>
      </c>
      <c r="H4870" t="s">
        <v>40</v>
      </c>
      <c r="I4870" t="str">
        <f>CONCATENATE(Table4[[#This Row],[house_number]]," ",Table4[[#This Row],[street_name]], ", New York, NY")</f>
        <v>60 E 116th St, New York, NY</v>
      </c>
    </row>
    <row r="4871" spans="1:9" x14ac:dyDescent="0.25">
      <c r="A4871">
        <v>7097856804</v>
      </c>
      <c r="B4871" s="5">
        <v>41626</v>
      </c>
      <c r="C4871">
        <v>40</v>
      </c>
      <c r="D4871">
        <f>VLOOKUP(Table4[[#This Row],[violation_code]],Table2[[#All],[violation_code]:[category]],3,FALSE)</f>
        <v>2</v>
      </c>
      <c r="E4871">
        <v>349570</v>
      </c>
      <c r="F4871" s="4">
        <v>0.58958333333333335</v>
      </c>
      <c r="G4871">
        <v>141</v>
      </c>
      <c r="H4871" t="s">
        <v>102</v>
      </c>
      <c r="I4871" t="str">
        <f>CONCATENATE(Table4[[#This Row],[house_number]]," ",Table4[[#This Row],[street_name]], ", New York, NY")</f>
        <v>141 W 116th St, New York, NY</v>
      </c>
    </row>
    <row r="4872" spans="1:9" x14ac:dyDescent="0.25">
      <c r="A4872">
        <v>7097856798</v>
      </c>
      <c r="B4872" s="5">
        <v>41626</v>
      </c>
      <c r="C4872">
        <v>46</v>
      </c>
      <c r="D4872">
        <f>VLOOKUP(Table4[[#This Row],[violation_code]],Table2[[#All],[violation_code]:[category]],3,FALSE)</f>
        <v>3</v>
      </c>
      <c r="E4872">
        <v>349570</v>
      </c>
      <c r="F4872" s="4">
        <v>0.58750000000000002</v>
      </c>
      <c r="G4872">
        <v>55</v>
      </c>
      <c r="H4872" t="s">
        <v>40</v>
      </c>
      <c r="I4872" t="str">
        <f>CONCATENATE(Table4[[#This Row],[house_number]]," ",Table4[[#This Row],[street_name]], ", New York, NY")</f>
        <v>55 E 116th St, New York, NY</v>
      </c>
    </row>
    <row r="4873" spans="1:9" x14ac:dyDescent="0.25">
      <c r="A4873">
        <v>7097856786</v>
      </c>
      <c r="B4873" s="5">
        <v>41626</v>
      </c>
      <c r="C4873">
        <v>16</v>
      </c>
      <c r="D4873">
        <f>VLOOKUP(Table4[[#This Row],[violation_code]],Table2[[#All],[violation_code]:[category]],3,FALSE)</f>
        <v>2</v>
      </c>
      <c r="E4873">
        <v>349570</v>
      </c>
      <c r="F4873" s="4">
        <v>0.5854166666666667</v>
      </c>
      <c r="G4873" t="s">
        <v>223</v>
      </c>
      <c r="H4873" t="s">
        <v>40</v>
      </c>
      <c r="I4873" t="str">
        <f>CONCATENATE(Table4[[#This Row],[house_number]]," ",Table4[[#This Row],[street_name]], ", New York, NY")</f>
        <v>34-36 E 116th St, New York, NY</v>
      </c>
    </row>
    <row r="4874" spans="1:9" x14ac:dyDescent="0.25">
      <c r="A4874">
        <v>7097856737</v>
      </c>
      <c r="B4874" s="5">
        <v>41626</v>
      </c>
      <c r="C4874">
        <v>16</v>
      </c>
      <c r="D4874">
        <f>VLOOKUP(Table4[[#This Row],[violation_code]],Table2[[#All],[violation_code]:[category]],3,FALSE)</f>
        <v>2</v>
      </c>
      <c r="E4874">
        <v>349570</v>
      </c>
      <c r="F4874" s="4">
        <v>0.56597222222222221</v>
      </c>
      <c r="G4874">
        <v>2252</v>
      </c>
      <c r="H4874" t="s">
        <v>30</v>
      </c>
      <c r="I4874" t="str">
        <f>CONCATENATE(Table4[[#This Row],[house_number]]," ",Table4[[#This Row],[street_name]], ", New York, NY")</f>
        <v>2252 2nd Ave, New York, NY</v>
      </c>
    </row>
    <row r="4875" spans="1:9" x14ac:dyDescent="0.25">
      <c r="A4875">
        <v>7097856695</v>
      </c>
      <c r="B4875" s="5">
        <v>41626</v>
      </c>
      <c r="C4875">
        <v>46</v>
      </c>
      <c r="D4875">
        <f>VLOOKUP(Table4[[#This Row],[violation_code]],Table2[[#All],[violation_code]:[category]],3,FALSE)</f>
        <v>3</v>
      </c>
      <c r="E4875">
        <v>349570</v>
      </c>
      <c r="F4875" s="4">
        <v>0.48402777777777778</v>
      </c>
      <c r="G4875">
        <v>234</v>
      </c>
      <c r="H4875" t="s">
        <v>40</v>
      </c>
      <c r="I4875" t="str">
        <f>CONCATENATE(Table4[[#This Row],[house_number]]," ",Table4[[#This Row],[street_name]], ", New York, NY")</f>
        <v>234 E 116th St, New York, NY</v>
      </c>
    </row>
    <row r="4876" spans="1:9" x14ac:dyDescent="0.25">
      <c r="A4876">
        <v>7097856683</v>
      </c>
      <c r="B4876" s="5">
        <v>41626</v>
      </c>
      <c r="C4876">
        <v>19</v>
      </c>
      <c r="D4876">
        <f>VLOOKUP(Table4[[#This Row],[violation_code]],Table2[[#All],[violation_code]:[category]],3,FALSE)</f>
        <v>2</v>
      </c>
      <c r="E4876">
        <v>349570</v>
      </c>
      <c r="F4876" s="4">
        <v>0.46180555555555558</v>
      </c>
      <c r="G4876">
        <v>2200</v>
      </c>
      <c r="H4876" t="s">
        <v>158</v>
      </c>
      <c r="I4876" t="str">
        <f>CONCATENATE(Table4[[#This Row],[house_number]]," ",Table4[[#This Row],[street_name]], ", New York, NY")</f>
        <v>2200 Frederick Douglass B, New York, NY</v>
      </c>
    </row>
    <row r="4877" spans="1:9" x14ac:dyDescent="0.25">
      <c r="A4877">
        <v>7097856671</v>
      </c>
      <c r="B4877" s="5">
        <v>41626</v>
      </c>
      <c r="C4877">
        <v>19</v>
      </c>
      <c r="D4877">
        <f>VLOOKUP(Table4[[#This Row],[violation_code]],Table2[[#All],[violation_code]:[category]],3,FALSE)</f>
        <v>2</v>
      </c>
      <c r="E4877">
        <v>349570</v>
      </c>
      <c r="F4877" s="4">
        <v>0.45416666666666666</v>
      </c>
      <c r="G4877">
        <v>239</v>
      </c>
      <c r="H4877" t="s">
        <v>62</v>
      </c>
      <c r="I4877" t="str">
        <f>CONCATENATE(Table4[[#This Row],[house_number]]," ",Table4[[#This Row],[street_name]], ", New York, NY")</f>
        <v>239 Lenox Ave, New York, NY</v>
      </c>
    </row>
    <row r="4878" spans="1:9" x14ac:dyDescent="0.25">
      <c r="A4878">
        <v>7097856660</v>
      </c>
      <c r="B4878" s="5">
        <v>41626</v>
      </c>
      <c r="C4878">
        <v>19</v>
      </c>
      <c r="D4878">
        <f>VLOOKUP(Table4[[#This Row],[violation_code]],Table2[[#All],[violation_code]:[category]],3,FALSE)</f>
        <v>2</v>
      </c>
      <c r="E4878">
        <v>349570</v>
      </c>
      <c r="F4878" s="4">
        <v>0.44166666666666665</v>
      </c>
      <c r="G4878">
        <v>163</v>
      </c>
      <c r="H4878" t="s">
        <v>120</v>
      </c>
      <c r="I4878" t="str">
        <f>CONCATENATE(Table4[[#This Row],[house_number]]," ",Table4[[#This Row],[street_name]], ", New York, NY")</f>
        <v>163 W 145th St, New York, NY</v>
      </c>
    </row>
    <row r="4879" spans="1:9" x14ac:dyDescent="0.25">
      <c r="A4879">
        <v>7097856646</v>
      </c>
      <c r="B4879" s="5">
        <v>41626</v>
      </c>
      <c r="C4879">
        <v>21</v>
      </c>
      <c r="D4879">
        <f>VLOOKUP(Table4[[#This Row],[violation_code]],Table2[[#All],[violation_code]:[category]],3,FALSE)</f>
        <v>1</v>
      </c>
      <c r="E4879">
        <v>349570</v>
      </c>
      <c r="F4879" s="4">
        <v>0.41180555555555554</v>
      </c>
      <c r="G4879">
        <v>24</v>
      </c>
      <c r="H4879" t="s">
        <v>71</v>
      </c>
      <c r="I4879" t="str">
        <f>CONCATENATE(Table4[[#This Row],[house_number]]," ",Table4[[#This Row],[street_name]], ", New York, NY")</f>
        <v>24 Sickles St, New York, NY</v>
      </c>
    </row>
    <row r="4880" spans="1:9" x14ac:dyDescent="0.25">
      <c r="A4880">
        <v>7097856634</v>
      </c>
      <c r="B4880" s="5">
        <v>41626</v>
      </c>
      <c r="C4880">
        <v>21</v>
      </c>
      <c r="D4880">
        <f>VLOOKUP(Table4[[#This Row],[violation_code]],Table2[[#All],[violation_code]:[category]],3,FALSE)</f>
        <v>1</v>
      </c>
      <c r="E4880">
        <v>349570</v>
      </c>
      <c r="F4880" s="4">
        <v>0.40972222222222227</v>
      </c>
      <c r="G4880" t="s">
        <v>348</v>
      </c>
      <c r="H4880" t="s">
        <v>147</v>
      </c>
      <c r="I4880" t="str">
        <f>CONCATENATE(Table4[[#This Row],[house_number]]," ",Table4[[#This Row],[street_name]], ", New York, NY")</f>
        <v>121-A Nagle Ave, New York, NY</v>
      </c>
    </row>
    <row r="4881" spans="1:9" x14ac:dyDescent="0.25">
      <c r="A4881">
        <v>7097856622</v>
      </c>
      <c r="B4881" s="5">
        <v>41626</v>
      </c>
      <c r="C4881">
        <v>21</v>
      </c>
      <c r="D4881">
        <f>VLOOKUP(Table4[[#This Row],[violation_code]],Table2[[#All],[violation_code]:[category]],3,FALSE)</f>
        <v>1</v>
      </c>
      <c r="E4881">
        <v>349570</v>
      </c>
      <c r="F4881" s="4">
        <v>0.4069444444444445</v>
      </c>
      <c r="G4881">
        <v>30</v>
      </c>
      <c r="H4881" t="s">
        <v>290</v>
      </c>
      <c r="I4881" t="str">
        <f>CONCATENATE(Table4[[#This Row],[house_number]]," ",Table4[[#This Row],[street_name]], ", New York, NY")</f>
        <v>30 Dongan Pl, New York, NY</v>
      </c>
    </row>
    <row r="4882" spans="1:9" x14ac:dyDescent="0.25">
      <c r="A4882">
        <v>7097856610</v>
      </c>
      <c r="B4882" s="5">
        <v>41626</v>
      </c>
      <c r="C4882">
        <v>21</v>
      </c>
      <c r="D4882">
        <f>VLOOKUP(Table4[[#This Row],[violation_code]],Table2[[#All],[violation_code]:[category]],3,FALSE)</f>
        <v>1</v>
      </c>
      <c r="E4882">
        <v>349570</v>
      </c>
      <c r="F4882" s="4">
        <v>0.4055555555555555</v>
      </c>
      <c r="G4882">
        <v>96</v>
      </c>
      <c r="H4882" t="s">
        <v>143</v>
      </c>
      <c r="I4882" t="str">
        <f>CONCATENATE(Table4[[#This Row],[house_number]]," ",Table4[[#This Row],[street_name]], ", New York, NY")</f>
        <v>96 Arden St, New York, NY</v>
      </c>
    </row>
    <row r="4883" spans="1:9" x14ac:dyDescent="0.25">
      <c r="A4883">
        <v>7097856592</v>
      </c>
      <c r="B4883" s="5">
        <v>41626</v>
      </c>
      <c r="C4883">
        <v>21</v>
      </c>
      <c r="D4883">
        <f>VLOOKUP(Table4[[#This Row],[violation_code]],Table2[[#All],[violation_code]:[category]],3,FALSE)</f>
        <v>1</v>
      </c>
      <c r="E4883">
        <v>349570</v>
      </c>
      <c r="F4883" s="4">
        <v>0.40138888888888885</v>
      </c>
      <c r="G4883">
        <v>42</v>
      </c>
      <c r="H4883" t="s">
        <v>70</v>
      </c>
      <c r="I4883" t="str">
        <f>CONCATENATE(Table4[[#This Row],[house_number]]," ",Table4[[#This Row],[street_name]], ", New York, NY")</f>
        <v>42 Thayer St, New York, NY</v>
      </c>
    </row>
    <row r="4884" spans="1:9" x14ac:dyDescent="0.25">
      <c r="A4884">
        <v>7097856579</v>
      </c>
      <c r="B4884" s="5">
        <v>41626</v>
      </c>
      <c r="C4884">
        <v>46</v>
      </c>
      <c r="D4884">
        <f>VLOOKUP(Table4[[#This Row],[violation_code]],Table2[[#All],[violation_code]:[category]],3,FALSE)</f>
        <v>3</v>
      </c>
      <c r="E4884">
        <v>349570</v>
      </c>
      <c r="F4884" s="4">
        <v>0.39097222222222222</v>
      </c>
      <c r="G4884">
        <v>199</v>
      </c>
      <c r="H4884" t="s">
        <v>168</v>
      </c>
      <c r="I4884" t="str">
        <f>CONCATENATE(Table4[[#This Row],[house_number]]," ",Table4[[#This Row],[street_name]], ", New York, NY")</f>
        <v>199 Sherman Ave, New York, NY</v>
      </c>
    </row>
    <row r="4885" spans="1:9" x14ac:dyDescent="0.25">
      <c r="A4885">
        <v>7097856555</v>
      </c>
      <c r="B4885" s="5">
        <v>41626</v>
      </c>
      <c r="C4885">
        <v>21</v>
      </c>
      <c r="D4885">
        <f>VLOOKUP(Table4[[#This Row],[violation_code]],Table2[[#All],[violation_code]:[category]],3,FALSE)</f>
        <v>1</v>
      </c>
      <c r="E4885">
        <v>349570</v>
      </c>
      <c r="F4885" s="4">
        <v>0.36249999999999999</v>
      </c>
      <c r="G4885">
        <v>187</v>
      </c>
      <c r="H4885" t="s">
        <v>168</v>
      </c>
      <c r="I4885" t="str">
        <f>CONCATENATE(Table4[[#This Row],[house_number]]," ",Table4[[#This Row],[street_name]], ", New York, NY")</f>
        <v>187 Sherman Ave, New York, NY</v>
      </c>
    </row>
    <row r="4886" spans="1:9" x14ac:dyDescent="0.25">
      <c r="A4886">
        <v>7097856518</v>
      </c>
      <c r="B4886" s="5">
        <v>41626</v>
      </c>
      <c r="C4886">
        <v>21</v>
      </c>
      <c r="D4886">
        <f>VLOOKUP(Table4[[#This Row],[violation_code]],Table2[[#All],[violation_code]:[category]],3,FALSE)</f>
        <v>1</v>
      </c>
      <c r="E4886">
        <v>349570</v>
      </c>
      <c r="F4886" s="4">
        <v>0.32500000000000001</v>
      </c>
      <c r="G4886">
        <v>2868</v>
      </c>
      <c r="H4886" t="s">
        <v>17</v>
      </c>
      <c r="I4886" t="str">
        <f>CONCATENATE(Table4[[#This Row],[house_number]]," ",Table4[[#This Row],[street_name]], ", New York, NY")</f>
        <v>2868 Broadway, New York, NY</v>
      </c>
    </row>
    <row r="4887" spans="1:9" x14ac:dyDescent="0.25">
      <c r="A4887">
        <v>7097856490</v>
      </c>
      <c r="B4887" s="5">
        <v>41626</v>
      </c>
      <c r="C4887">
        <v>21</v>
      </c>
      <c r="D4887">
        <f>VLOOKUP(Table4[[#This Row],[violation_code]],Table2[[#All],[violation_code]:[category]],3,FALSE)</f>
        <v>1</v>
      </c>
      <c r="E4887">
        <v>349570</v>
      </c>
      <c r="F4887" s="4">
        <v>0.31875000000000003</v>
      </c>
      <c r="G4887">
        <v>2644</v>
      </c>
      <c r="H4887" t="s">
        <v>17</v>
      </c>
      <c r="I4887" t="str">
        <f>CONCATENATE(Table4[[#This Row],[house_number]]," ",Table4[[#This Row],[street_name]], ", New York, NY")</f>
        <v>2644 Broadway, New York, NY</v>
      </c>
    </row>
    <row r="4888" spans="1:9" x14ac:dyDescent="0.25">
      <c r="A4888">
        <v>7097856439</v>
      </c>
      <c r="B4888" s="5">
        <v>41626</v>
      </c>
      <c r="C4888">
        <v>19</v>
      </c>
      <c r="D4888">
        <f>VLOOKUP(Table4[[#This Row],[violation_code]],Table2[[#All],[violation_code]:[category]],3,FALSE)</f>
        <v>2</v>
      </c>
      <c r="E4888">
        <v>349570</v>
      </c>
      <c r="F4888" s="4">
        <v>0.26250000000000001</v>
      </c>
      <c r="G4888">
        <v>4095</v>
      </c>
      <c r="H4888" t="s">
        <v>92</v>
      </c>
      <c r="I4888" t="str">
        <f>CONCATENATE(Table4[[#This Row],[house_number]]," ",Table4[[#This Row],[street_name]], ", New York, NY")</f>
        <v>4095 9th Ave, New York, NY</v>
      </c>
    </row>
    <row r="4889" spans="1:9" x14ac:dyDescent="0.25">
      <c r="A4889">
        <v>7097856609</v>
      </c>
      <c r="B4889" s="5">
        <v>41626</v>
      </c>
      <c r="C4889">
        <v>21</v>
      </c>
      <c r="D4889">
        <f>VLOOKUP(Table4[[#This Row],[violation_code]],Table2[[#All],[violation_code]:[category]],3,FALSE)</f>
        <v>1</v>
      </c>
      <c r="E4889">
        <v>349570</v>
      </c>
      <c r="F4889" s="4">
        <v>0.40277777777777773</v>
      </c>
      <c r="G4889">
        <v>60</v>
      </c>
      <c r="H4889" t="s">
        <v>70</v>
      </c>
      <c r="I4889" t="str">
        <f>CONCATENATE(Table4[[#This Row],[house_number]]," ",Table4[[#This Row],[street_name]], ", New York, NY")</f>
        <v>60 Thayer St, New York, NY</v>
      </c>
    </row>
    <row r="4890" spans="1:9" x14ac:dyDescent="0.25">
      <c r="A4890">
        <v>7097856580</v>
      </c>
      <c r="B4890" s="5">
        <v>41626</v>
      </c>
      <c r="C4890">
        <v>21</v>
      </c>
      <c r="D4890">
        <f>VLOOKUP(Table4[[#This Row],[violation_code]],Table2[[#All],[violation_code]:[category]],3,FALSE)</f>
        <v>1</v>
      </c>
      <c r="E4890">
        <v>349570</v>
      </c>
      <c r="F4890" s="4">
        <v>0.39999999999999997</v>
      </c>
      <c r="G4890">
        <v>24</v>
      </c>
      <c r="H4890" t="s">
        <v>70</v>
      </c>
      <c r="I4890" t="str">
        <f>CONCATENATE(Table4[[#This Row],[house_number]]," ",Table4[[#This Row],[street_name]], ", New York, NY")</f>
        <v>24 Thayer St, New York, NY</v>
      </c>
    </row>
    <row r="4891" spans="1:9" x14ac:dyDescent="0.25">
      <c r="A4891">
        <v>7097856567</v>
      </c>
      <c r="B4891" s="5">
        <v>41626</v>
      </c>
      <c r="C4891">
        <v>21</v>
      </c>
      <c r="D4891">
        <f>VLOOKUP(Table4[[#This Row],[violation_code]],Table2[[#All],[violation_code]:[category]],3,FALSE)</f>
        <v>1</v>
      </c>
      <c r="E4891">
        <v>349570</v>
      </c>
      <c r="F4891" s="4">
        <v>0.36388888888888887</v>
      </c>
      <c r="G4891">
        <v>159</v>
      </c>
      <c r="H4891" t="s">
        <v>168</v>
      </c>
      <c r="I4891" t="str">
        <f>CONCATENATE(Table4[[#This Row],[house_number]]," ",Table4[[#This Row],[street_name]], ", New York, NY")</f>
        <v>159 Sherman Ave, New York, NY</v>
      </c>
    </row>
    <row r="4892" spans="1:9" x14ac:dyDescent="0.25">
      <c r="A4892">
        <v>7097856543</v>
      </c>
      <c r="B4892" s="5">
        <v>41626</v>
      </c>
      <c r="C4892">
        <v>21</v>
      </c>
      <c r="D4892">
        <f>VLOOKUP(Table4[[#This Row],[violation_code]],Table2[[#All],[violation_code]:[category]],3,FALSE)</f>
        <v>1</v>
      </c>
      <c r="E4892">
        <v>349570</v>
      </c>
      <c r="F4892" s="4">
        <v>0.3430555555555555</v>
      </c>
      <c r="G4892">
        <v>2362</v>
      </c>
      <c r="H4892" t="s">
        <v>90</v>
      </c>
      <c r="I4892" t="str">
        <f>CONCATENATE(Table4[[#This Row],[house_number]]," ",Table4[[#This Row],[street_name]], ", New York, NY")</f>
        <v>2362 Adam Clayton Powell, New York, NY</v>
      </c>
    </row>
    <row r="4893" spans="1:9" x14ac:dyDescent="0.25">
      <c r="A4893">
        <v>7097856531</v>
      </c>
      <c r="B4893" s="5">
        <v>41626</v>
      </c>
      <c r="C4893">
        <v>21</v>
      </c>
      <c r="D4893">
        <f>VLOOKUP(Table4[[#This Row],[violation_code]],Table2[[#All],[violation_code]:[category]],3,FALSE)</f>
        <v>1</v>
      </c>
      <c r="E4893">
        <v>349570</v>
      </c>
      <c r="F4893" s="4">
        <v>0.34027777777777773</v>
      </c>
      <c r="G4893">
        <v>2339</v>
      </c>
      <c r="H4893" t="s">
        <v>90</v>
      </c>
      <c r="I4893" t="str">
        <f>CONCATENATE(Table4[[#This Row],[house_number]]," ",Table4[[#This Row],[street_name]], ", New York, NY")</f>
        <v>2339 Adam Clayton Powell, New York, NY</v>
      </c>
    </row>
    <row r="4894" spans="1:9" x14ac:dyDescent="0.25">
      <c r="A4894">
        <v>7097856520</v>
      </c>
      <c r="B4894" s="5">
        <v>41626</v>
      </c>
      <c r="C4894">
        <v>21</v>
      </c>
      <c r="D4894">
        <f>VLOOKUP(Table4[[#This Row],[violation_code]],Table2[[#All],[violation_code]:[category]],3,FALSE)</f>
        <v>1</v>
      </c>
      <c r="E4894">
        <v>349570</v>
      </c>
      <c r="F4894" s="4">
        <v>0.33819444444444446</v>
      </c>
      <c r="G4894">
        <v>2310</v>
      </c>
      <c r="H4894" t="s">
        <v>90</v>
      </c>
      <c r="I4894" t="str">
        <f>CONCATENATE(Table4[[#This Row],[house_number]]," ",Table4[[#This Row],[street_name]], ", New York, NY")</f>
        <v>2310 Adam Clayton Powell, New York, NY</v>
      </c>
    </row>
    <row r="4895" spans="1:9" x14ac:dyDescent="0.25">
      <c r="A4895">
        <v>7097856506</v>
      </c>
      <c r="B4895" s="5">
        <v>41626</v>
      </c>
      <c r="C4895">
        <v>21</v>
      </c>
      <c r="D4895">
        <f>VLOOKUP(Table4[[#This Row],[violation_code]],Table2[[#All],[violation_code]:[category]],3,FALSE)</f>
        <v>1</v>
      </c>
      <c r="E4895">
        <v>349570</v>
      </c>
      <c r="F4895" s="4">
        <v>0.32361111111111113</v>
      </c>
      <c r="G4895">
        <v>2790</v>
      </c>
      <c r="H4895" t="s">
        <v>17</v>
      </c>
      <c r="I4895" t="str">
        <f>CONCATENATE(Table4[[#This Row],[house_number]]," ",Table4[[#This Row],[street_name]], ", New York, NY")</f>
        <v>2790 Broadway, New York, NY</v>
      </c>
    </row>
    <row r="4896" spans="1:9" x14ac:dyDescent="0.25">
      <c r="A4896">
        <v>7097856476</v>
      </c>
      <c r="B4896" s="5">
        <v>41626</v>
      </c>
      <c r="C4896">
        <v>38</v>
      </c>
      <c r="D4896">
        <f>VLOOKUP(Table4[[#This Row],[violation_code]],Table2[[#All],[violation_code]:[category]],3,FALSE)</f>
        <v>5</v>
      </c>
      <c r="E4896">
        <v>349570</v>
      </c>
      <c r="F4896" s="4">
        <v>0.30208333333333331</v>
      </c>
      <c r="G4896">
        <v>730</v>
      </c>
      <c r="H4896" t="s">
        <v>14</v>
      </c>
      <c r="I4896" t="str">
        <f>CONCATENATE(Table4[[#This Row],[house_number]]," ",Table4[[#This Row],[street_name]], ", New York, NY")</f>
        <v>730 Columbus Ave, New York, NY</v>
      </c>
    </row>
    <row r="4897" spans="1:9" x14ac:dyDescent="0.25">
      <c r="A4897">
        <v>7097856464</v>
      </c>
      <c r="B4897" s="5">
        <v>41626</v>
      </c>
      <c r="C4897">
        <v>21</v>
      </c>
      <c r="D4897">
        <f>VLOOKUP(Table4[[#This Row],[violation_code]],Table2[[#All],[violation_code]:[category]],3,FALSE)</f>
        <v>1</v>
      </c>
      <c r="E4897">
        <v>349570</v>
      </c>
      <c r="F4897" s="4">
        <v>0.29791666666666666</v>
      </c>
      <c r="G4897">
        <v>830</v>
      </c>
      <c r="H4897" t="s">
        <v>14</v>
      </c>
      <c r="I4897" t="str">
        <f>CONCATENATE(Table4[[#This Row],[house_number]]," ",Table4[[#This Row],[street_name]], ", New York, NY")</f>
        <v>830 Columbus Ave, New York, NY</v>
      </c>
    </row>
    <row r="4898" spans="1:9" x14ac:dyDescent="0.25">
      <c r="A4898">
        <v>7097856452</v>
      </c>
      <c r="B4898" s="5">
        <v>41626</v>
      </c>
      <c r="C4898">
        <v>21</v>
      </c>
      <c r="D4898">
        <f>VLOOKUP(Table4[[#This Row],[violation_code]],Table2[[#All],[violation_code]:[category]],3,FALSE)</f>
        <v>1</v>
      </c>
      <c r="E4898">
        <v>349570</v>
      </c>
      <c r="F4898" s="4">
        <v>0.29652777777777778</v>
      </c>
      <c r="G4898">
        <v>902</v>
      </c>
      <c r="H4898" t="s">
        <v>14</v>
      </c>
      <c r="I4898" t="str">
        <f>CONCATENATE(Table4[[#This Row],[house_number]]," ",Table4[[#This Row],[street_name]], ", New York, NY")</f>
        <v>902 Columbus Ave, New York, NY</v>
      </c>
    </row>
    <row r="4899" spans="1:9" x14ac:dyDescent="0.25">
      <c r="A4899">
        <v>7097856816</v>
      </c>
      <c r="B4899" s="5">
        <v>41626</v>
      </c>
      <c r="C4899">
        <v>19</v>
      </c>
      <c r="D4899">
        <f>VLOOKUP(Table4[[#This Row],[violation_code]],Table2[[#All],[violation_code]:[category]],3,FALSE)</f>
        <v>2</v>
      </c>
      <c r="E4899">
        <v>349570</v>
      </c>
      <c r="F4899" s="4">
        <v>0.59097222222222223</v>
      </c>
      <c r="G4899">
        <v>164</v>
      </c>
      <c r="H4899" t="s">
        <v>102</v>
      </c>
      <c r="I4899" t="str">
        <f>CONCATENATE(Table4[[#This Row],[house_number]]," ",Table4[[#This Row],[street_name]], ", New York, NY")</f>
        <v>164 W 116th St, New York, NY</v>
      </c>
    </row>
    <row r="4900" spans="1:9" x14ac:dyDescent="0.25">
      <c r="A4900">
        <v>7097856774</v>
      </c>
      <c r="B4900" s="5">
        <v>41626</v>
      </c>
      <c r="C4900">
        <v>40</v>
      </c>
      <c r="D4900">
        <f>VLOOKUP(Table4[[#This Row],[violation_code]],Table2[[#All],[violation_code]:[category]],3,FALSE)</f>
        <v>2</v>
      </c>
      <c r="E4900">
        <v>349570</v>
      </c>
      <c r="F4900" s="4">
        <v>0.58333333333333337</v>
      </c>
      <c r="G4900">
        <v>60</v>
      </c>
      <c r="H4900" t="s">
        <v>40</v>
      </c>
      <c r="I4900" t="str">
        <f>CONCATENATE(Table4[[#This Row],[house_number]]," ",Table4[[#This Row],[street_name]], ", New York, NY")</f>
        <v>60 E 116th St, New York, NY</v>
      </c>
    </row>
    <row r="4901" spans="1:9" x14ac:dyDescent="0.25">
      <c r="A4901">
        <v>7097856762</v>
      </c>
      <c r="B4901" s="5">
        <v>41626</v>
      </c>
      <c r="C4901">
        <v>51</v>
      </c>
      <c r="D4901">
        <f>VLOOKUP(Table4[[#This Row],[violation_code]],Table2[[#All],[violation_code]:[category]],3,FALSE)</f>
        <v>3</v>
      </c>
      <c r="E4901">
        <v>349570</v>
      </c>
      <c r="F4901" s="4">
        <v>0.57916666666666672</v>
      </c>
      <c r="G4901">
        <v>2285</v>
      </c>
      <c r="H4901" t="s">
        <v>30</v>
      </c>
      <c r="I4901" t="str">
        <f>CONCATENATE(Table4[[#This Row],[house_number]]," ",Table4[[#This Row],[street_name]], ", New York, NY")</f>
        <v>2285 2nd Ave, New York, NY</v>
      </c>
    </row>
    <row r="4902" spans="1:9" x14ac:dyDescent="0.25">
      <c r="A4902">
        <v>7097856750</v>
      </c>
      <c r="B4902" s="5">
        <v>41626</v>
      </c>
      <c r="C4902">
        <v>10</v>
      </c>
      <c r="D4902">
        <f>VLOOKUP(Table4[[#This Row],[violation_code]],Table2[[#All],[violation_code]:[category]],3,FALSE)</f>
        <v>2</v>
      </c>
      <c r="E4902">
        <v>349570</v>
      </c>
      <c r="F4902" s="4">
        <v>0.5708333333333333</v>
      </c>
      <c r="G4902">
        <v>2281</v>
      </c>
      <c r="H4902" t="s">
        <v>33</v>
      </c>
      <c r="I4902" t="str">
        <f>CONCATENATE(Table4[[#This Row],[house_number]]," ",Table4[[#This Row],[street_name]], ", New York, NY")</f>
        <v>2281 1st Ave, New York, NY</v>
      </c>
    </row>
    <row r="4903" spans="1:9" x14ac:dyDescent="0.25">
      <c r="A4903">
        <v>7097856749</v>
      </c>
      <c r="B4903" s="5">
        <v>41626</v>
      </c>
      <c r="C4903">
        <v>46</v>
      </c>
      <c r="D4903">
        <f>VLOOKUP(Table4[[#This Row],[violation_code]],Table2[[#All],[violation_code]:[category]],3,FALSE)</f>
        <v>3</v>
      </c>
      <c r="E4903">
        <v>349570</v>
      </c>
      <c r="F4903" s="4">
        <v>0.56736111111111109</v>
      </c>
      <c r="G4903">
        <v>407</v>
      </c>
      <c r="H4903" t="s">
        <v>40</v>
      </c>
      <c r="I4903" t="str">
        <f>CONCATENATE(Table4[[#This Row],[house_number]]," ",Table4[[#This Row],[street_name]], ", New York, NY")</f>
        <v>407 E 116th St, New York, NY</v>
      </c>
    </row>
    <row r="4904" spans="1:9" x14ac:dyDescent="0.25">
      <c r="A4904">
        <v>7097856725</v>
      </c>
      <c r="B4904" s="5">
        <v>41626</v>
      </c>
      <c r="C4904">
        <v>16</v>
      </c>
      <c r="D4904">
        <f>VLOOKUP(Table4[[#This Row],[violation_code]],Table2[[#All],[violation_code]:[category]],3,FALSE)</f>
        <v>2</v>
      </c>
      <c r="E4904">
        <v>349570</v>
      </c>
      <c r="F4904" s="4">
        <v>0.56527777777777777</v>
      </c>
      <c r="G4904">
        <v>2252</v>
      </c>
      <c r="H4904" t="s">
        <v>30</v>
      </c>
      <c r="I4904" t="str">
        <f>CONCATENATE(Table4[[#This Row],[house_number]]," ",Table4[[#This Row],[street_name]], ", New York, NY")</f>
        <v>2252 2nd Ave, New York, NY</v>
      </c>
    </row>
    <row r="4905" spans="1:9" x14ac:dyDescent="0.25">
      <c r="A4905">
        <v>7097856713</v>
      </c>
      <c r="B4905" s="5">
        <v>41626</v>
      </c>
      <c r="C4905">
        <v>19</v>
      </c>
      <c r="D4905">
        <f>VLOOKUP(Table4[[#This Row],[violation_code]],Table2[[#All],[violation_code]:[category]],3,FALSE)</f>
        <v>2</v>
      </c>
      <c r="E4905">
        <v>349570</v>
      </c>
      <c r="F4905" s="4">
        <v>0.5625</v>
      </c>
      <c r="G4905">
        <v>157</v>
      </c>
      <c r="H4905" t="s">
        <v>40</v>
      </c>
      <c r="I4905" t="str">
        <f>CONCATENATE(Table4[[#This Row],[house_number]]," ",Table4[[#This Row],[street_name]], ", New York, NY")</f>
        <v>157 E 116th St, New York, NY</v>
      </c>
    </row>
    <row r="4906" spans="1:9" x14ac:dyDescent="0.25">
      <c r="A4906">
        <v>7097856701</v>
      </c>
      <c r="B4906" s="5">
        <v>41626</v>
      </c>
      <c r="C4906">
        <v>46</v>
      </c>
      <c r="D4906">
        <f>VLOOKUP(Table4[[#This Row],[violation_code]],Table2[[#All],[violation_code]:[category]],3,FALSE)</f>
        <v>3</v>
      </c>
      <c r="E4906">
        <v>349570</v>
      </c>
      <c r="F4906" s="4">
        <v>0.48749999999999999</v>
      </c>
      <c r="G4906">
        <v>1795</v>
      </c>
      <c r="H4906" t="s">
        <v>110</v>
      </c>
      <c r="I4906" t="str">
        <f>CONCATENATE(Table4[[#This Row],[house_number]]," ",Table4[[#This Row],[street_name]], ", New York, NY")</f>
        <v>1795 Lexington Ave, New York, NY</v>
      </c>
    </row>
    <row r="4907" spans="1:9" x14ac:dyDescent="0.25">
      <c r="A4907">
        <v>7097856658</v>
      </c>
      <c r="B4907" s="5">
        <v>41626</v>
      </c>
      <c r="C4907">
        <v>19</v>
      </c>
      <c r="D4907">
        <f>VLOOKUP(Table4[[#This Row],[violation_code]],Table2[[#All],[violation_code]:[category]],3,FALSE)</f>
        <v>2</v>
      </c>
      <c r="E4907">
        <v>349570</v>
      </c>
      <c r="F4907" s="4">
        <v>0.42986111111111108</v>
      </c>
      <c r="G4907">
        <v>160</v>
      </c>
      <c r="H4907" t="s">
        <v>107</v>
      </c>
      <c r="I4907" t="str">
        <f>CONCATENATE(Table4[[#This Row],[house_number]]," ",Table4[[#This Row],[street_name]], ", New York, NY")</f>
        <v>160 Ft Washington Ave, New York, NY</v>
      </c>
    </row>
    <row r="4908" spans="1:9" x14ac:dyDescent="0.25">
      <c r="A4908">
        <v>7097856944</v>
      </c>
      <c r="B4908" s="5">
        <v>41626</v>
      </c>
      <c r="C4908">
        <v>18</v>
      </c>
      <c r="D4908">
        <f>VLOOKUP(Table4[[#This Row],[violation_code]],Table2[[#All],[violation_code]:[category]],3,FALSE)</f>
        <v>2</v>
      </c>
      <c r="E4908">
        <v>349570</v>
      </c>
      <c r="F4908" s="4">
        <v>0.6479166666666667</v>
      </c>
      <c r="G4908">
        <v>2145</v>
      </c>
      <c r="H4908" t="s">
        <v>30</v>
      </c>
      <c r="I4908" t="str">
        <f>CONCATENATE(Table4[[#This Row],[house_number]]," ",Table4[[#This Row],[street_name]], ", New York, NY")</f>
        <v>2145 2nd Ave, New York, NY</v>
      </c>
    </row>
    <row r="4909" spans="1:9" x14ac:dyDescent="0.25">
      <c r="A4909">
        <v>7097856932</v>
      </c>
      <c r="B4909" s="5">
        <v>41626</v>
      </c>
      <c r="C4909">
        <v>18</v>
      </c>
      <c r="D4909">
        <f>VLOOKUP(Table4[[#This Row],[violation_code]],Table2[[#All],[violation_code]:[category]],3,FALSE)</f>
        <v>2</v>
      </c>
      <c r="E4909">
        <v>349570</v>
      </c>
      <c r="F4909" s="4">
        <v>0.64444444444444449</v>
      </c>
      <c r="G4909">
        <v>2383</v>
      </c>
      <c r="H4909" t="s">
        <v>30</v>
      </c>
      <c r="I4909" t="str">
        <f>CONCATENATE(Table4[[#This Row],[house_number]]," ",Table4[[#This Row],[street_name]], ", New York, NY")</f>
        <v>2383 2nd Ave, New York, NY</v>
      </c>
    </row>
    <row r="4910" spans="1:9" x14ac:dyDescent="0.25">
      <c r="A4910">
        <v>7097856919</v>
      </c>
      <c r="B4910" s="5">
        <v>41626</v>
      </c>
      <c r="C4910">
        <v>46</v>
      </c>
      <c r="D4910">
        <f>VLOOKUP(Table4[[#This Row],[violation_code]],Table2[[#All],[violation_code]:[category]],3,FALSE)</f>
        <v>3</v>
      </c>
      <c r="E4910">
        <v>349570</v>
      </c>
      <c r="F4910" s="4">
        <v>0.61875000000000002</v>
      </c>
      <c r="G4910">
        <v>2271</v>
      </c>
      <c r="H4910" t="s">
        <v>87</v>
      </c>
      <c r="I4910" t="str">
        <f>CONCATENATE(Table4[[#This Row],[house_number]]," ",Table4[[#This Row],[street_name]], ", New York, NY")</f>
        <v>2271 3rd Ave, New York, NY</v>
      </c>
    </row>
    <row r="4911" spans="1:9" x14ac:dyDescent="0.25">
      <c r="A4911">
        <v>7097856890</v>
      </c>
      <c r="B4911" s="5">
        <v>41626</v>
      </c>
      <c r="C4911">
        <v>53</v>
      </c>
      <c r="D4911">
        <f>VLOOKUP(Table4[[#This Row],[violation_code]],Table2[[#All],[violation_code]:[category]],3,FALSE)</f>
        <v>3</v>
      </c>
      <c r="E4911">
        <v>349570</v>
      </c>
      <c r="F4911" s="4">
        <v>0.61249999999999993</v>
      </c>
      <c r="G4911">
        <v>2333</v>
      </c>
      <c r="H4911" t="s">
        <v>33</v>
      </c>
      <c r="I4911" t="str">
        <f>CONCATENATE(Table4[[#This Row],[house_number]]," ",Table4[[#This Row],[street_name]], ", New York, NY")</f>
        <v>2333 1st Ave, New York, NY</v>
      </c>
    </row>
    <row r="4912" spans="1:9" x14ac:dyDescent="0.25">
      <c r="A4912">
        <v>7097856889</v>
      </c>
      <c r="B4912" s="5">
        <v>41626</v>
      </c>
      <c r="C4912">
        <v>10</v>
      </c>
      <c r="D4912">
        <f>VLOOKUP(Table4[[#This Row],[violation_code]],Table2[[#All],[violation_code]:[category]],3,FALSE)</f>
        <v>2</v>
      </c>
      <c r="E4912">
        <v>349570</v>
      </c>
      <c r="F4912" s="4">
        <v>0.61111111111111105</v>
      </c>
      <c r="G4912">
        <v>2281</v>
      </c>
      <c r="H4912" t="s">
        <v>33</v>
      </c>
      <c r="I4912" t="str">
        <f>CONCATENATE(Table4[[#This Row],[house_number]]," ",Table4[[#This Row],[street_name]], ", New York, NY")</f>
        <v>2281 1st Ave, New York, NY</v>
      </c>
    </row>
    <row r="4913" spans="1:9" x14ac:dyDescent="0.25">
      <c r="A4913">
        <v>7097856877</v>
      </c>
      <c r="B4913" s="5">
        <v>41626</v>
      </c>
      <c r="C4913">
        <v>46</v>
      </c>
      <c r="D4913">
        <f>VLOOKUP(Table4[[#This Row],[violation_code]],Table2[[#All],[violation_code]:[category]],3,FALSE)</f>
        <v>3</v>
      </c>
      <c r="E4913">
        <v>349570</v>
      </c>
      <c r="F4913" s="4">
        <v>0.60902777777777783</v>
      </c>
      <c r="G4913">
        <v>301</v>
      </c>
      <c r="H4913" t="s">
        <v>40</v>
      </c>
      <c r="I4913" t="str">
        <f>CONCATENATE(Table4[[#This Row],[house_number]]," ",Table4[[#This Row],[street_name]], ", New York, NY")</f>
        <v>301 E 116th St, New York, NY</v>
      </c>
    </row>
    <row r="4914" spans="1:9" x14ac:dyDescent="0.25">
      <c r="A4914">
        <v>7097856865</v>
      </c>
      <c r="B4914" s="5">
        <v>41626</v>
      </c>
      <c r="C4914">
        <v>20</v>
      </c>
      <c r="D4914">
        <f>VLOOKUP(Table4[[#This Row],[violation_code]],Table2[[#All],[violation_code]:[category]],3,FALSE)</f>
        <v>2</v>
      </c>
      <c r="E4914">
        <v>349570</v>
      </c>
      <c r="F4914" s="4">
        <v>0.60625000000000007</v>
      </c>
      <c r="G4914">
        <v>218</v>
      </c>
      <c r="H4914" t="s">
        <v>40</v>
      </c>
      <c r="I4914" t="str">
        <f>CONCATENATE(Table4[[#This Row],[house_number]]," ",Table4[[#This Row],[street_name]], ", New York, NY")</f>
        <v>218 E 116th St, New York, NY</v>
      </c>
    </row>
    <row r="4915" spans="1:9" x14ac:dyDescent="0.25">
      <c r="A4915">
        <v>7097856853</v>
      </c>
      <c r="B4915" s="5">
        <v>41626</v>
      </c>
      <c r="C4915">
        <v>20</v>
      </c>
      <c r="D4915">
        <f>VLOOKUP(Table4[[#This Row],[violation_code]],Table2[[#All],[violation_code]:[category]],3,FALSE)</f>
        <v>2</v>
      </c>
      <c r="E4915">
        <v>349570</v>
      </c>
      <c r="F4915" s="4">
        <v>0.60555555555555551</v>
      </c>
      <c r="G4915">
        <v>216</v>
      </c>
      <c r="H4915" t="s">
        <v>40</v>
      </c>
      <c r="I4915" t="str">
        <f>CONCATENATE(Table4[[#This Row],[house_number]]," ",Table4[[#This Row],[street_name]], ", New York, NY")</f>
        <v>216 E 116th St, New York, NY</v>
      </c>
    </row>
    <row r="4916" spans="1:9" x14ac:dyDescent="0.25">
      <c r="A4916">
        <v>7097856830</v>
      </c>
      <c r="B4916" s="5">
        <v>41626</v>
      </c>
      <c r="C4916">
        <v>46</v>
      </c>
      <c r="D4916">
        <f>VLOOKUP(Table4[[#This Row],[violation_code]],Table2[[#All],[violation_code]:[category]],3,FALSE)</f>
        <v>3</v>
      </c>
      <c r="E4916">
        <v>349570</v>
      </c>
      <c r="F4916" s="4">
        <v>0.59513888888888888</v>
      </c>
      <c r="G4916">
        <v>253</v>
      </c>
      <c r="H4916" t="s">
        <v>102</v>
      </c>
      <c r="I4916" t="str">
        <f>CONCATENATE(Table4[[#This Row],[house_number]]," ",Table4[[#This Row],[street_name]], ", New York, NY")</f>
        <v>253 W 116th St, New York, NY</v>
      </c>
    </row>
    <row r="4917" spans="1:9" x14ac:dyDescent="0.25">
      <c r="A4917">
        <v>7097856828</v>
      </c>
      <c r="B4917" s="5">
        <v>41626</v>
      </c>
      <c r="C4917">
        <v>46</v>
      </c>
      <c r="D4917">
        <f>VLOOKUP(Table4[[#This Row],[violation_code]],Table2[[#All],[violation_code]:[category]],3,FALSE)</f>
        <v>3</v>
      </c>
      <c r="E4917">
        <v>349570</v>
      </c>
      <c r="F4917" s="4">
        <v>0.59305555555555556</v>
      </c>
      <c r="G4917">
        <v>232</v>
      </c>
      <c r="H4917" t="s">
        <v>102</v>
      </c>
      <c r="I4917" t="str">
        <f>CONCATENATE(Table4[[#This Row],[house_number]]," ",Table4[[#This Row],[street_name]], ", New York, NY")</f>
        <v>232 W 116th St, New York, NY</v>
      </c>
    </row>
    <row r="4918" spans="1:9" x14ac:dyDescent="0.25">
      <c r="A4918">
        <v>7358343967</v>
      </c>
      <c r="B4918" s="5">
        <v>41627</v>
      </c>
      <c r="C4918">
        <v>19</v>
      </c>
      <c r="D4918">
        <f>VLOOKUP(Table4[[#This Row],[violation_code]],Table2[[#All],[violation_code]:[category]],3,FALSE)</f>
        <v>2</v>
      </c>
      <c r="E4918">
        <v>349570</v>
      </c>
      <c r="F4918" s="4">
        <v>0.63055555555555554</v>
      </c>
      <c r="G4918">
        <v>255</v>
      </c>
      <c r="H4918" t="s">
        <v>102</v>
      </c>
      <c r="I4918" t="str">
        <f>CONCATENATE(Table4[[#This Row],[house_number]]," ",Table4[[#This Row],[street_name]], ", New York, NY")</f>
        <v>255 W 116th St, New York, NY</v>
      </c>
    </row>
    <row r="4919" spans="1:9" x14ac:dyDescent="0.25">
      <c r="A4919">
        <v>7358343906</v>
      </c>
      <c r="B4919" s="5">
        <v>41627</v>
      </c>
      <c r="C4919">
        <v>18</v>
      </c>
      <c r="D4919">
        <f>VLOOKUP(Table4[[#This Row],[violation_code]],Table2[[#All],[violation_code]:[category]],3,FALSE)</f>
        <v>2</v>
      </c>
      <c r="E4919">
        <v>349570</v>
      </c>
      <c r="F4919" s="4">
        <v>0.60833333333333328</v>
      </c>
      <c r="G4919">
        <v>1940</v>
      </c>
      <c r="H4919" t="s">
        <v>33</v>
      </c>
      <c r="I4919" t="str">
        <f>CONCATENATE(Table4[[#This Row],[house_number]]," ",Table4[[#This Row],[street_name]], ", New York, NY")</f>
        <v>1940 1st Ave, New York, NY</v>
      </c>
    </row>
    <row r="4920" spans="1:9" x14ac:dyDescent="0.25">
      <c r="A4920">
        <v>7358343876</v>
      </c>
      <c r="B4920" s="5">
        <v>41627</v>
      </c>
      <c r="C4920">
        <v>16</v>
      </c>
      <c r="D4920">
        <f>VLOOKUP(Table4[[#This Row],[violation_code]],Table2[[#All],[violation_code]:[category]],3,FALSE)</f>
        <v>2</v>
      </c>
      <c r="E4920">
        <v>349570</v>
      </c>
      <c r="F4920" s="4">
        <v>0.60069444444444442</v>
      </c>
      <c r="G4920">
        <v>2252</v>
      </c>
      <c r="H4920" t="s">
        <v>30</v>
      </c>
      <c r="I4920" t="str">
        <f>CONCATENATE(Table4[[#This Row],[house_number]]," ",Table4[[#This Row],[street_name]], ", New York, NY")</f>
        <v>2252 2nd Ave, New York, NY</v>
      </c>
    </row>
    <row r="4921" spans="1:9" x14ac:dyDescent="0.25">
      <c r="A4921">
        <v>7358343852</v>
      </c>
      <c r="B4921" s="5">
        <v>41627</v>
      </c>
      <c r="C4921">
        <v>18</v>
      </c>
      <c r="D4921">
        <f>VLOOKUP(Table4[[#This Row],[violation_code]],Table2[[#All],[violation_code]:[category]],3,FALSE)</f>
        <v>2</v>
      </c>
      <c r="E4921">
        <v>349570</v>
      </c>
      <c r="F4921" s="4">
        <v>0.59652777777777777</v>
      </c>
      <c r="G4921">
        <v>2383</v>
      </c>
      <c r="H4921" t="s">
        <v>30</v>
      </c>
      <c r="I4921" t="str">
        <f>CONCATENATE(Table4[[#This Row],[house_number]]," ",Table4[[#This Row],[street_name]], ", New York, NY")</f>
        <v>2383 2nd Ave, New York, NY</v>
      </c>
    </row>
    <row r="4922" spans="1:9" x14ac:dyDescent="0.25">
      <c r="A4922">
        <v>7358343827</v>
      </c>
      <c r="B4922" s="5">
        <v>41627</v>
      </c>
      <c r="C4922">
        <v>18</v>
      </c>
      <c r="D4922">
        <f>VLOOKUP(Table4[[#This Row],[violation_code]],Table2[[#All],[violation_code]:[category]],3,FALSE)</f>
        <v>2</v>
      </c>
      <c r="E4922">
        <v>349570</v>
      </c>
      <c r="F4922" s="4">
        <v>0.59097222222222223</v>
      </c>
      <c r="G4922">
        <v>2250</v>
      </c>
      <c r="H4922" t="s">
        <v>33</v>
      </c>
      <c r="I4922" t="str">
        <f>CONCATENATE(Table4[[#This Row],[house_number]]," ",Table4[[#This Row],[street_name]], ", New York, NY")</f>
        <v>2250 1st Ave, New York, NY</v>
      </c>
    </row>
    <row r="4923" spans="1:9" x14ac:dyDescent="0.25">
      <c r="A4923">
        <v>7358343797</v>
      </c>
      <c r="B4923" s="5">
        <v>41627</v>
      </c>
      <c r="C4923">
        <v>10</v>
      </c>
      <c r="D4923">
        <f>VLOOKUP(Table4[[#This Row],[violation_code]],Table2[[#All],[violation_code]:[category]],3,FALSE)</f>
        <v>2</v>
      </c>
      <c r="E4923">
        <v>349570</v>
      </c>
      <c r="F4923" s="4">
        <v>0.58611111111111114</v>
      </c>
      <c r="G4923">
        <v>2119</v>
      </c>
      <c r="H4923" t="s">
        <v>33</v>
      </c>
      <c r="I4923" t="str">
        <f>CONCATENATE(Table4[[#This Row],[house_number]]," ",Table4[[#This Row],[street_name]], ", New York, NY")</f>
        <v>2119 1st Ave, New York, NY</v>
      </c>
    </row>
    <row r="4924" spans="1:9" x14ac:dyDescent="0.25">
      <c r="A4924">
        <v>7358343785</v>
      </c>
      <c r="B4924" s="5">
        <v>41627</v>
      </c>
      <c r="C4924">
        <v>14</v>
      </c>
      <c r="D4924">
        <f>VLOOKUP(Table4[[#This Row],[violation_code]],Table2[[#All],[violation_code]:[category]],3,FALSE)</f>
        <v>2</v>
      </c>
      <c r="E4924">
        <v>349570</v>
      </c>
      <c r="F4924" s="4">
        <v>0.58472222222222225</v>
      </c>
      <c r="G4924">
        <v>2080</v>
      </c>
      <c r="H4924" t="s">
        <v>33</v>
      </c>
      <c r="I4924" t="str">
        <f>CONCATENATE(Table4[[#This Row],[house_number]]," ",Table4[[#This Row],[street_name]], ", New York, NY")</f>
        <v>2080 1st Ave, New York, NY</v>
      </c>
    </row>
    <row r="4925" spans="1:9" x14ac:dyDescent="0.25">
      <c r="A4925">
        <v>7097857470</v>
      </c>
      <c r="B4925" s="5">
        <v>41627</v>
      </c>
      <c r="C4925">
        <v>46</v>
      </c>
      <c r="D4925">
        <f>VLOOKUP(Table4[[#This Row],[violation_code]],Table2[[#All],[violation_code]:[category]],3,FALSE)</f>
        <v>3</v>
      </c>
      <c r="E4925">
        <v>349570</v>
      </c>
      <c r="F4925" s="4">
        <v>0.51180555555555551</v>
      </c>
      <c r="G4925">
        <v>2615</v>
      </c>
      <c r="H4925" t="s">
        <v>158</v>
      </c>
      <c r="I4925" t="str">
        <f>CONCATENATE(Table4[[#This Row],[house_number]]," ",Table4[[#This Row],[street_name]], ", New York, NY")</f>
        <v>2615 Frederick Douglass B, New York, NY</v>
      </c>
    </row>
    <row r="4926" spans="1:9" x14ac:dyDescent="0.25">
      <c r="A4926">
        <v>7097857432</v>
      </c>
      <c r="B4926" s="5">
        <v>41627</v>
      </c>
      <c r="C4926">
        <v>21</v>
      </c>
      <c r="D4926">
        <f>VLOOKUP(Table4[[#This Row],[violation_code]],Table2[[#All],[violation_code]:[category]],3,FALSE)</f>
        <v>1</v>
      </c>
      <c r="E4926">
        <v>349570</v>
      </c>
      <c r="F4926" s="4">
        <v>0.50486111111111109</v>
      </c>
      <c r="G4926">
        <v>144</v>
      </c>
      <c r="H4926" t="s">
        <v>38</v>
      </c>
      <c r="I4926" t="str">
        <f>CONCATENATE(Table4[[#This Row],[house_number]]," ",Table4[[#This Row],[street_name]], ", New York, NY")</f>
        <v>144 W 139th St, New York, NY</v>
      </c>
    </row>
    <row r="4927" spans="1:9" x14ac:dyDescent="0.25">
      <c r="A4927">
        <v>7097857420</v>
      </c>
      <c r="B4927" s="5">
        <v>41627</v>
      </c>
      <c r="C4927">
        <v>21</v>
      </c>
      <c r="D4927">
        <f>VLOOKUP(Table4[[#This Row],[violation_code]],Table2[[#All],[violation_code]:[category]],3,FALSE)</f>
        <v>1</v>
      </c>
      <c r="E4927">
        <v>349570</v>
      </c>
      <c r="F4927" s="4">
        <v>0.50347222222222221</v>
      </c>
      <c r="G4927">
        <v>112</v>
      </c>
      <c r="H4927" t="s">
        <v>38</v>
      </c>
      <c r="I4927" t="str">
        <f>CONCATENATE(Table4[[#This Row],[house_number]]," ",Table4[[#This Row],[street_name]], ", New York, NY")</f>
        <v>112 W 139th St, New York, NY</v>
      </c>
    </row>
    <row r="4928" spans="1:9" x14ac:dyDescent="0.25">
      <c r="A4928">
        <v>7097857390</v>
      </c>
      <c r="B4928" s="5">
        <v>41627</v>
      </c>
      <c r="C4928">
        <v>21</v>
      </c>
      <c r="D4928">
        <f>VLOOKUP(Table4[[#This Row],[violation_code]],Table2[[#All],[violation_code]:[category]],3,FALSE)</f>
        <v>1</v>
      </c>
      <c r="E4928">
        <v>349570</v>
      </c>
      <c r="F4928" s="4">
        <v>0.49722222222222223</v>
      </c>
      <c r="G4928">
        <v>174</v>
      </c>
      <c r="H4928" t="s">
        <v>28</v>
      </c>
      <c r="I4928" t="str">
        <f>CONCATENATE(Table4[[#This Row],[house_number]]," ",Table4[[#This Row],[street_name]], ", New York, NY")</f>
        <v>174 W 136th St, New York, NY</v>
      </c>
    </row>
    <row r="4929" spans="1:9" x14ac:dyDescent="0.25">
      <c r="A4929">
        <v>7097857389</v>
      </c>
      <c r="B4929" s="5">
        <v>41627</v>
      </c>
      <c r="C4929">
        <v>21</v>
      </c>
      <c r="D4929">
        <f>VLOOKUP(Table4[[#This Row],[violation_code]],Table2[[#All],[violation_code]:[category]],3,FALSE)</f>
        <v>1</v>
      </c>
      <c r="E4929">
        <v>349570</v>
      </c>
      <c r="F4929" s="4">
        <v>0.49513888888888885</v>
      </c>
      <c r="G4929">
        <v>263</v>
      </c>
      <c r="H4929" t="s">
        <v>28</v>
      </c>
      <c r="I4929" t="str">
        <f>CONCATENATE(Table4[[#This Row],[house_number]]," ",Table4[[#This Row],[street_name]], ", New York, NY")</f>
        <v>263 W 136th St, New York, NY</v>
      </c>
    </row>
    <row r="4930" spans="1:9" x14ac:dyDescent="0.25">
      <c r="A4930">
        <v>7097857377</v>
      </c>
      <c r="B4930" s="5">
        <v>41627</v>
      </c>
      <c r="C4930">
        <v>46</v>
      </c>
      <c r="D4930">
        <f>VLOOKUP(Table4[[#This Row],[violation_code]],Table2[[#All],[violation_code]:[category]],3,FALSE)</f>
        <v>3</v>
      </c>
      <c r="E4930">
        <v>349570</v>
      </c>
      <c r="F4930" s="4">
        <v>0.49236111111111108</v>
      </c>
      <c r="G4930" t="s">
        <v>349</v>
      </c>
      <c r="H4930" t="s">
        <v>158</v>
      </c>
      <c r="I4930" t="str">
        <f>CONCATENATE(Table4[[#This Row],[house_number]]," ",Table4[[#This Row],[street_name]], ", New York, NY")</f>
        <v>2543-D Frederick Douglass B, New York, NY</v>
      </c>
    </row>
    <row r="4931" spans="1:9" x14ac:dyDescent="0.25">
      <c r="A4931">
        <v>7097857365</v>
      </c>
      <c r="B4931" s="5">
        <v>41627</v>
      </c>
      <c r="C4931">
        <v>21</v>
      </c>
      <c r="D4931">
        <f>VLOOKUP(Table4[[#This Row],[violation_code]],Table2[[#All],[violation_code]:[category]],3,FALSE)</f>
        <v>1</v>
      </c>
      <c r="E4931">
        <v>349570</v>
      </c>
      <c r="F4931" s="4">
        <v>0.4916666666666667</v>
      </c>
      <c r="G4931" t="s">
        <v>350</v>
      </c>
      <c r="H4931" t="s">
        <v>158</v>
      </c>
      <c r="I4931" t="str">
        <f>CONCATENATE(Table4[[#This Row],[house_number]]," ",Table4[[#This Row],[street_name]], ", New York, NY")</f>
        <v>2554-D Frederick Douglass B, New York, NY</v>
      </c>
    </row>
    <row r="4932" spans="1:9" x14ac:dyDescent="0.25">
      <c r="A4932">
        <v>7097857330</v>
      </c>
      <c r="B4932" s="5">
        <v>41627</v>
      </c>
      <c r="C4932">
        <v>21</v>
      </c>
      <c r="D4932">
        <f>VLOOKUP(Table4[[#This Row],[violation_code]],Table2[[#All],[violation_code]:[category]],3,FALSE)</f>
        <v>1</v>
      </c>
      <c r="E4932">
        <v>349570</v>
      </c>
      <c r="F4932" s="4">
        <v>0.48472222222222222</v>
      </c>
      <c r="G4932">
        <v>253</v>
      </c>
      <c r="H4932" t="s">
        <v>27</v>
      </c>
      <c r="I4932" t="str">
        <f>CONCATENATE(Table4[[#This Row],[house_number]]," ",Table4[[#This Row],[street_name]], ", New York, NY")</f>
        <v>253 W 138th St, New York, NY</v>
      </c>
    </row>
    <row r="4933" spans="1:9" x14ac:dyDescent="0.25">
      <c r="A4933">
        <v>7097857328</v>
      </c>
      <c r="B4933" s="5">
        <v>41627</v>
      </c>
      <c r="C4933">
        <v>21</v>
      </c>
      <c r="D4933">
        <f>VLOOKUP(Table4[[#This Row],[violation_code]],Table2[[#All],[violation_code]:[category]],3,FALSE)</f>
        <v>1</v>
      </c>
      <c r="E4933">
        <v>349570</v>
      </c>
      <c r="F4933" s="4">
        <v>0.48402777777777778</v>
      </c>
      <c r="G4933">
        <v>267</v>
      </c>
      <c r="H4933" t="s">
        <v>27</v>
      </c>
      <c r="I4933" t="str">
        <f>CONCATENATE(Table4[[#This Row],[house_number]]," ",Table4[[#This Row],[street_name]], ", New York, NY")</f>
        <v>267 W 138th St, New York, NY</v>
      </c>
    </row>
    <row r="4934" spans="1:9" x14ac:dyDescent="0.25">
      <c r="A4934">
        <v>7097857298</v>
      </c>
      <c r="B4934" s="5">
        <v>41627</v>
      </c>
      <c r="C4934">
        <v>21</v>
      </c>
      <c r="D4934">
        <f>VLOOKUP(Table4[[#This Row],[violation_code]],Table2[[#All],[violation_code]:[category]],3,FALSE)</f>
        <v>1</v>
      </c>
      <c r="E4934">
        <v>349570</v>
      </c>
      <c r="F4934" s="4">
        <v>0.4694444444444445</v>
      </c>
      <c r="G4934">
        <v>611</v>
      </c>
      <c r="H4934" t="s">
        <v>28</v>
      </c>
      <c r="I4934" t="str">
        <f>CONCATENATE(Table4[[#This Row],[house_number]]," ",Table4[[#This Row],[street_name]], ", New York, NY")</f>
        <v>611 W 136th St, New York, NY</v>
      </c>
    </row>
    <row r="4935" spans="1:9" x14ac:dyDescent="0.25">
      <c r="A4935">
        <v>7097857274</v>
      </c>
      <c r="B4935" s="5">
        <v>41627</v>
      </c>
      <c r="C4935">
        <v>21</v>
      </c>
      <c r="D4935">
        <f>VLOOKUP(Table4[[#This Row],[violation_code]],Table2[[#All],[violation_code]:[category]],3,FALSE)</f>
        <v>1</v>
      </c>
      <c r="E4935">
        <v>349570</v>
      </c>
      <c r="F4935" s="4">
        <v>0.46388888888888885</v>
      </c>
      <c r="G4935">
        <v>561</v>
      </c>
      <c r="H4935" t="s">
        <v>37</v>
      </c>
      <c r="I4935" t="str">
        <f>CONCATENATE(Table4[[#This Row],[house_number]]," ",Table4[[#This Row],[street_name]], ", New York, NY")</f>
        <v>561 W 141st St, New York, NY</v>
      </c>
    </row>
    <row r="4936" spans="1:9" x14ac:dyDescent="0.25">
      <c r="A4936">
        <v>7097857262</v>
      </c>
      <c r="B4936" s="5">
        <v>41627</v>
      </c>
      <c r="C4936">
        <v>21</v>
      </c>
      <c r="D4936">
        <f>VLOOKUP(Table4[[#This Row],[violation_code]],Table2[[#All],[violation_code]:[category]],3,FALSE)</f>
        <v>1</v>
      </c>
      <c r="E4936">
        <v>349570</v>
      </c>
      <c r="F4936" s="4">
        <v>0.46249999999999997</v>
      </c>
      <c r="G4936">
        <v>537</v>
      </c>
      <c r="H4936" t="s">
        <v>37</v>
      </c>
      <c r="I4936" t="str">
        <f>CONCATENATE(Table4[[#This Row],[house_number]]," ",Table4[[#This Row],[street_name]], ", New York, NY")</f>
        <v>537 W 141st St, New York, NY</v>
      </c>
    </row>
    <row r="4937" spans="1:9" x14ac:dyDescent="0.25">
      <c r="A4937">
        <v>7097857249</v>
      </c>
      <c r="B4937" s="5">
        <v>41627</v>
      </c>
      <c r="C4937">
        <v>21</v>
      </c>
      <c r="D4937">
        <f>VLOOKUP(Table4[[#This Row],[violation_code]],Table2[[#All],[violation_code]:[category]],3,FALSE)</f>
        <v>1</v>
      </c>
      <c r="E4937">
        <v>349570</v>
      </c>
      <c r="F4937" s="4">
        <v>0.40416666666666662</v>
      </c>
      <c r="G4937">
        <v>133</v>
      </c>
      <c r="H4937" t="s">
        <v>79</v>
      </c>
      <c r="I4937" t="str">
        <f>CONCATENATE(Table4[[#This Row],[house_number]]," ",Table4[[#This Row],[street_name]], ", New York, NY")</f>
        <v>133 W 128th St, New York, NY</v>
      </c>
    </row>
    <row r="4938" spans="1:9" x14ac:dyDescent="0.25">
      <c r="A4938">
        <v>7097857225</v>
      </c>
      <c r="B4938" s="5">
        <v>41627</v>
      </c>
      <c r="C4938">
        <v>21</v>
      </c>
      <c r="D4938">
        <f>VLOOKUP(Table4[[#This Row],[violation_code]],Table2[[#All],[violation_code]:[category]],3,FALSE)</f>
        <v>1</v>
      </c>
      <c r="E4938">
        <v>349570</v>
      </c>
      <c r="F4938" s="4">
        <v>0.40069444444444446</v>
      </c>
      <c r="G4938">
        <v>117</v>
      </c>
      <c r="H4938" t="s">
        <v>51</v>
      </c>
      <c r="I4938" t="str">
        <f>CONCATENATE(Table4[[#This Row],[house_number]]," ",Table4[[#This Row],[street_name]], ", New York, NY")</f>
        <v>117 W 129th St, New York, NY</v>
      </c>
    </row>
    <row r="4939" spans="1:9" x14ac:dyDescent="0.25">
      <c r="A4939">
        <v>7097857160</v>
      </c>
      <c r="B4939" s="5">
        <v>41627</v>
      </c>
      <c r="C4939">
        <v>21</v>
      </c>
      <c r="D4939">
        <f>VLOOKUP(Table4[[#This Row],[violation_code]],Table2[[#All],[violation_code]:[category]],3,FALSE)</f>
        <v>1</v>
      </c>
      <c r="E4939">
        <v>349570</v>
      </c>
      <c r="F4939" s="4">
        <v>0.3430555555555555</v>
      </c>
      <c r="G4939">
        <v>559</v>
      </c>
      <c r="H4939" t="s">
        <v>190</v>
      </c>
      <c r="I4939" t="str">
        <f>CONCATENATE(Table4[[#This Row],[house_number]]," ",Table4[[#This Row],[street_name]], ", New York, NY")</f>
        <v>559 W 152nd St, New York, NY</v>
      </c>
    </row>
    <row r="4940" spans="1:9" x14ac:dyDescent="0.25">
      <c r="A4940">
        <v>7097857146</v>
      </c>
      <c r="B4940" s="5">
        <v>41627</v>
      </c>
      <c r="C4940">
        <v>21</v>
      </c>
      <c r="D4940">
        <f>VLOOKUP(Table4[[#This Row],[violation_code]],Table2[[#All],[violation_code]:[category]],3,FALSE)</f>
        <v>1</v>
      </c>
      <c r="E4940">
        <v>349570</v>
      </c>
      <c r="F4940" s="4">
        <v>0.33819444444444446</v>
      </c>
      <c r="G4940" t="s">
        <v>351</v>
      </c>
      <c r="H4940" t="s">
        <v>43</v>
      </c>
      <c r="I4940" t="str">
        <f>CONCATENATE(Table4[[#This Row],[house_number]]," ",Table4[[#This Row],[street_name]], ", New York, NY")</f>
        <v>563-557 W 150th St, New York, NY</v>
      </c>
    </row>
    <row r="4941" spans="1:9" x14ac:dyDescent="0.25">
      <c r="A4941">
        <v>7097857134</v>
      </c>
      <c r="B4941" s="5">
        <v>41627</v>
      </c>
      <c r="C4941">
        <v>21</v>
      </c>
      <c r="D4941">
        <f>VLOOKUP(Table4[[#This Row],[violation_code]],Table2[[#All],[violation_code]:[category]],3,FALSE)</f>
        <v>1</v>
      </c>
      <c r="E4941">
        <v>349570</v>
      </c>
      <c r="F4941" s="4">
        <v>0.33749999999999997</v>
      </c>
      <c r="G4941">
        <v>3632</v>
      </c>
      <c r="H4941" t="s">
        <v>17</v>
      </c>
      <c r="I4941" t="str">
        <f>CONCATENATE(Table4[[#This Row],[house_number]]," ",Table4[[#This Row],[street_name]], ", New York, NY")</f>
        <v>3632 Broadway, New York, NY</v>
      </c>
    </row>
    <row r="4942" spans="1:9" x14ac:dyDescent="0.25">
      <c r="A4942">
        <v>7097857122</v>
      </c>
      <c r="B4942" s="5">
        <v>41627</v>
      </c>
      <c r="C4942">
        <v>84</v>
      </c>
      <c r="D4942">
        <f>VLOOKUP(Table4[[#This Row],[violation_code]],Table2[[#All],[violation_code]:[category]],3,FALSE)</f>
        <v>5</v>
      </c>
      <c r="E4942">
        <v>349570</v>
      </c>
      <c r="F4942" s="4">
        <v>0.3298611111111111</v>
      </c>
      <c r="G4942">
        <v>2831</v>
      </c>
      <c r="H4942" t="s">
        <v>17</v>
      </c>
      <c r="I4942" t="str">
        <f>CONCATENATE(Table4[[#This Row],[house_number]]," ",Table4[[#This Row],[street_name]], ", New York, NY")</f>
        <v>2831 Broadway, New York, NY</v>
      </c>
    </row>
    <row r="4943" spans="1:9" x14ac:dyDescent="0.25">
      <c r="A4943">
        <v>7097857110</v>
      </c>
      <c r="B4943" s="5">
        <v>41627</v>
      </c>
      <c r="C4943">
        <v>19</v>
      </c>
      <c r="D4943">
        <f>VLOOKUP(Table4[[#This Row],[violation_code]],Table2[[#All],[violation_code]:[category]],3,FALSE)</f>
        <v>2</v>
      </c>
      <c r="E4943">
        <v>349570</v>
      </c>
      <c r="F4943" s="4">
        <v>0.32916666666666666</v>
      </c>
      <c r="G4943">
        <v>2831</v>
      </c>
      <c r="H4943" t="s">
        <v>17</v>
      </c>
      <c r="I4943" t="str">
        <f>CONCATENATE(Table4[[#This Row],[house_number]]," ",Table4[[#This Row],[street_name]], ", New York, NY")</f>
        <v>2831 Broadway, New York, NY</v>
      </c>
    </row>
    <row r="4944" spans="1:9" x14ac:dyDescent="0.25">
      <c r="A4944">
        <v>7097857109</v>
      </c>
      <c r="B4944" s="5">
        <v>41627</v>
      </c>
      <c r="C4944">
        <v>84</v>
      </c>
      <c r="D4944">
        <f>VLOOKUP(Table4[[#This Row],[violation_code]],Table2[[#All],[violation_code]:[category]],3,FALSE)</f>
        <v>5</v>
      </c>
      <c r="E4944">
        <v>349570</v>
      </c>
      <c r="F4944" s="4">
        <v>0.32708333333333334</v>
      </c>
      <c r="G4944">
        <v>2808</v>
      </c>
      <c r="H4944" t="s">
        <v>17</v>
      </c>
      <c r="I4944" t="str">
        <f>CONCATENATE(Table4[[#This Row],[house_number]]," ",Table4[[#This Row],[street_name]], ", New York, NY")</f>
        <v>2808 Broadway, New York, NY</v>
      </c>
    </row>
    <row r="4945" spans="1:9" x14ac:dyDescent="0.25">
      <c r="A4945">
        <v>7097857092</v>
      </c>
      <c r="B4945" s="5">
        <v>41627</v>
      </c>
      <c r="C4945">
        <v>21</v>
      </c>
      <c r="D4945">
        <f>VLOOKUP(Table4[[#This Row],[violation_code]],Table2[[#All],[violation_code]:[category]],3,FALSE)</f>
        <v>1</v>
      </c>
      <c r="E4945">
        <v>349570</v>
      </c>
      <c r="F4945" s="4">
        <v>0.3263888888888889</v>
      </c>
      <c r="G4945">
        <v>2808</v>
      </c>
      <c r="H4945" t="s">
        <v>17</v>
      </c>
      <c r="I4945" t="str">
        <f>CONCATENATE(Table4[[#This Row],[house_number]]," ",Table4[[#This Row],[street_name]], ", New York, NY")</f>
        <v>2808 Broadway, New York, NY</v>
      </c>
    </row>
    <row r="4946" spans="1:9" x14ac:dyDescent="0.25">
      <c r="A4946">
        <v>7097857080</v>
      </c>
      <c r="B4946" s="5">
        <v>41627</v>
      </c>
      <c r="C4946">
        <v>21</v>
      </c>
      <c r="D4946">
        <f>VLOOKUP(Table4[[#This Row],[violation_code]],Table2[[#All],[violation_code]:[category]],3,FALSE)</f>
        <v>1</v>
      </c>
      <c r="E4946">
        <v>349570</v>
      </c>
      <c r="F4946" s="4">
        <v>0.32361111111111113</v>
      </c>
      <c r="G4946">
        <v>2732</v>
      </c>
      <c r="H4946" t="s">
        <v>17</v>
      </c>
      <c r="I4946" t="str">
        <f>CONCATENATE(Table4[[#This Row],[house_number]]," ",Table4[[#This Row],[street_name]], ", New York, NY")</f>
        <v>2732 Broadway, New York, NY</v>
      </c>
    </row>
    <row r="4947" spans="1:9" x14ac:dyDescent="0.25">
      <c r="A4947">
        <v>7097857055</v>
      </c>
      <c r="B4947" s="5">
        <v>41627</v>
      </c>
      <c r="C4947">
        <v>21</v>
      </c>
      <c r="D4947">
        <f>VLOOKUP(Table4[[#This Row],[violation_code]],Table2[[#All],[violation_code]:[category]],3,FALSE)</f>
        <v>1</v>
      </c>
      <c r="E4947">
        <v>349570</v>
      </c>
      <c r="F4947" s="4">
        <v>0.31666666666666665</v>
      </c>
      <c r="G4947">
        <v>2427</v>
      </c>
      <c r="H4947" t="s">
        <v>17</v>
      </c>
      <c r="I4947" t="str">
        <f>CONCATENATE(Table4[[#This Row],[house_number]]," ",Table4[[#This Row],[street_name]], ", New York, NY")</f>
        <v>2427 Broadway, New York, NY</v>
      </c>
    </row>
    <row r="4948" spans="1:9" x14ac:dyDescent="0.25">
      <c r="A4948">
        <v>7097857043</v>
      </c>
      <c r="B4948" s="5">
        <v>41627</v>
      </c>
      <c r="C4948">
        <v>38</v>
      </c>
      <c r="D4948">
        <f>VLOOKUP(Table4[[#This Row],[violation_code]],Table2[[#All],[violation_code]:[category]],3,FALSE)</f>
        <v>5</v>
      </c>
      <c r="E4948">
        <v>349570</v>
      </c>
      <c r="F4948" s="4">
        <v>0.30694444444444441</v>
      </c>
      <c r="G4948">
        <v>700</v>
      </c>
      <c r="H4948" t="s">
        <v>14</v>
      </c>
      <c r="I4948" t="str">
        <f>CONCATENATE(Table4[[#This Row],[house_number]]," ",Table4[[#This Row],[street_name]], ", New York, NY")</f>
        <v>700 Columbus Ave, New York, NY</v>
      </c>
    </row>
    <row r="4949" spans="1:9" x14ac:dyDescent="0.25">
      <c r="A4949">
        <v>7097857020</v>
      </c>
      <c r="B4949" s="5">
        <v>41627</v>
      </c>
      <c r="C4949">
        <v>21</v>
      </c>
      <c r="D4949">
        <f>VLOOKUP(Table4[[#This Row],[violation_code]],Table2[[#All],[violation_code]:[category]],3,FALSE)</f>
        <v>1</v>
      </c>
      <c r="E4949">
        <v>349570</v>
      </c>
      <c r="F4949" s="4">
        <v>0.29930555555555555</v>
      </c>
      <c r="G4949">
        <v>808</v>
      </c>
      <c r="H4949" t="s">
        <v>14</v>
      </c>
      <c r="I4949" t="str">
        <f>CONCATENATE(Table4[[#This Row],[house_number]]," ",Table4[[#This Row],[street_name]], ", New York, NY")</f>
        <v>808 Columbus Ave, New York, NY</v>
      </c>
    </row>
    <row r="4950" spans="1:9" x14ac:dyDescent="0.25">
      <c r="A4950">
        <v>7097857018</v>
      </c>
      <c r="B4950" s="5">
        <v>41627</v>
      </c>
      <c r="C4950">
        <v>21</v>
      </c>
      <c r="D4950">
        <f>VLOOKUP(Table4[[#This Row],[violation_code]],Table2[[#All],[violation_code]:[category]],3,FALSE)</f>
        <v>1</v>
      </c>
      <c r="E4950">
        <v>349570</v>
      </c>
      <c r="F4950" s="4">
        <v>0.29722222222222222</v>
      </c>
      <c r="G4950">
        <v>845</v>
      </c>
      <c r="H4950" t="s">
        <v>14</v>
      </c>
      <c r="I4950" t="str">
        <f>CONCATENATE(Table4[[#This Row],[house_number]]," ",Table4[[#This Row],[street_name]], ", New York, NY")</f>
        <v>845 Columbus Ave, New York, NY</v>
      </c>
    </row>
    <row r="4951" spans="1:9" x14ac:dyDescent="0.25">
      <c r="A4951">
        <v>7097856993</v>
      </c>
      <c r="B4951" s="5">
        <v>41627</v>
      </c>
      <c r="C4951">
        <v>21</v>
      </c>
      <c r="D4951">
        <f>VLOOKUP(Table4[[#This Row],[violation_code]],Table2[[#All],[violation_code]:[category]],3,FALSE)</f>
        <v>1</v>
      </c>
      <c r="E4951">
        <v>349570</v>
      </c>
      <c r="F4951" s="4">
        <v>0.27499999999999997</v>
      </c>
      <c r="G4951">
        <v>865</v>
      </c>
      <c r="H4951" t="s">
        <v>14</v>
      </c>
      <c r="I4951" t="str">
        <f>CONCATENATE(Table4[[#This Row],[house_number]]," ",Table4[[#This Row],[street_name]], ", New York, NY")</f>
        <v>865 Columbus Ave, New York, NY</v>
      </c>
    </row>
    <row r="4952" spans="1:9" x14ac:dyDescent="0.25">
      <c r="A4952">
        <v>7358343979</v>
      </c>
      <c r="B4952" s="5">
        <v>41627</v>
      </c>
      <c r="C4952">
        <v>46</v>
      </c>
      <c r="D4952">
        <f>VLOOKUP(Table4[[#This Row],[violation_code]],Table2[[#All],[violation_code]:[category]],3,FALSE)</f>
        <v>3</v>
      </c>
      <c r="E4952">
        <v>349570</v>
      </c>
      <c r="F4952" s="4">
        <v>0.6645833333333333</v>
      </c>
      <c r="G4952">
        <v>1420</v>
      </c>
      <c r="H4952" t="s">
        <v>67</v>
      </c>
      <c r="I4952" t="str">
        <f>CONCATENATE(Table4[[#This Row],[house_number]]," ",Table4[[#This Row],[street_name]], ", New York, NY")</f>
        <v>1420 St Nicholas Ave, New York, NY</v>
      </c>
    </row>
    <row r="4953" spans="1:9" x14ac:dyDescent="0.25">
      <c r="A4953">
        <v>7358343955</v>
      </c>
      <c r="B4953" s="5">
        <v>41627</v>
      </c>
      <c r="C4953">
        <v>38</v>
      </c>
      <c r="D4953">
        <f>VLOOKUP(Table4[[#This Row],[violation_code]],Table2[[#All],[violation_code]:[category]],3,FALSE)</f>
        <v>5</v>
      </c>
      <c r="E4953">
        <v>349570</v>
      </c>
      <c r="F4953" s="4">
        <v>0.62152777777777779</v>
      </c>
      <c r="G4953">
        <v>100</v>
      </c>
      <c r="H4953" t="s">
        <v>40</v>
      </c>
      <c r="I4953" t="str">
        <f>CONCATENATE(Table4[[#This Row],[house_number]]," ",Table4[[#This Row],[street_name]], ", New York, NY")</f>
        <v>100 E 116th St, New York, NY</v>
      </c>
    </row>
    <row r="4954" spans="1:9" x14ac:dyDescent="0.25">
      <c r="A4954">
        <v>7358343943</v>
      </c>
      <c r="B4954" s="5">
        <v>41627</v>
      </c>
      <c r="C4954">
        <v>20</v>
      </c>
      <c r="D4954">
        <f>VLOOKUP(Table4[[#This Row],[violation_code]],Table2[[#All],[violation_code]:[category]],3,FALSE)</f>
        <v>2</v>
      </c>
      <c r="E4954">
        <v>349570</v>
      </c>
      <c r="F4954" s="4">
        <v>0.62013888888888891</v>
      </c>
      <c r="G4954">
        <v>216</v>
      </c>
      <c r="H4954" t="s">
        <v>40</v>
      </c>
      <c r="I4954" t="str">
        <f>CONCATENATE(Table4[[#This Row],[house_number]]," ",Table4[[#This Row],[street_name]], ", New York, NY")</f>
        <v>216 E 116th St, New York, NY</v>
      </c>
    </row>
    <row r="4955" spans="1:9" x14ac:dyDescent="0.25">
      <c r="A4955">
        <v>7358343931</v>
      </c>
      <c r="B4955" s="5">
        <v>41627</v>
      </c>
      <c r="C4955">
        <v>10</v>
      </c>
      <c r="D4955">
        <f>VLOOKUP(Table4[[#This Row],[violation_code]],Table2[[#All],[violation_code]:[category]],3,FALSE)</f>
        <v>2</v>
      </c>
      <c r="E4955">
        <v>349570</v>
      </c>
      <c r="F4955" s="4">
        <v>0.61249999999999993</v>
      </c>
      <c r="G4955">
        <v>2109</v>
      </c>
      <c r="H4955" t="s">
        <v>33</v>
      </c>
      <c r="I4955" t="str">
        <f>CONCATENATE(Table4[[#This Row],[house_number]]," ",Table4[[#This Row],[street_name]], ", New York, NY")</f>
        <v>2109 1st Ave, New York, NY</v>
      </c>
    </row>
    <row r="4956" spans="1:9" x14ac:dyDescent="0.25">
      <c r="A4956">
        <v>7358343918</v>
      </c>
      <c r="B4956" s="5">
        <v>41627</v>
      </c>
      <c r="C4956">
        <v>18</v>
      </c>
      <c r="D4956">
        <f>VLOOKUP(Table4[[#This Row],[violation_code]],Table2[[#All],[violation_code]:[category]],3,FALSE)</f>
        <v>2</v>
      </c>
      <c r="E4956">
        <v>349570</v>
      </c>
      <c r="F4956" s="4">
        <v>0.60902777777777783</v>
      </c>
      <c r="G4956">
        <v>1948</v>
      </c>
      <c r="H4956" t="s">
        <v>33</v>
      </c>
      <c r="I4956" t="str">
        <f>CONCATENATE(Table4[[#This Row],[house_number]]," ",Table4[[#This Row],[street_name]], ", New York, NY")</f>
        <v>1948 1st Ave, New York, NY</v>
      </c>
    </row>
    <row r="4957" spans="1:9" x14ac:dyDescent="0.25">
      <c r="A4957">
        <v>7358343890</v>
      </c>
      <c r="B4957" s="5">
        <v>41627</v>
      </c>
      <c r="C4957">
        <v>10</v>
      </c>
      <c r="D4957">
        <f>VLOOKUP(Table4[[#This Row],[violation_code]],Table2[[#All],[violation_code]:[category]],3,FALSE)</f>
        <v>2</v>
      </c>
      <c r="E4957">
        <v>349570</v>
      </c>
      <c r="F4957" s="4">
        <v>0.60347222222222219</v>
      </c>
      <c r="G4957">
        <v>2102</v>
      </c>
      <c r="H4957" t="s">
        <v>30</v>
      </c>
      <c r="I4957" t="str">
        <f>CONCATENATE(Table4[[#This Row],[house_number]]," ",Table4[[#This Row],[street_name]], ", New York, NY")</f>
        <v>2102 2nd Ave, New York, NY</v>
      </c>
    </row>
    <row r="4958" spans="1:9" x14ac:dyDescent="0.25">
      <c r="A4958">
        <v>7358343888</v>
      </c>
      <c r="B4958" s="5">
        <v>41627</v>
      </c>
      <c r="C4958">
        <v>18</v>
      </c>
      <c r="D4958">
        <f>VLOOKUP(Table4[[#This Row],[violation_code]],Table2[[#All],[violation_code]:[category]],3,FALSE)</f>
        <v>2</v>
      </c>
      <c r="E4958">
        <v>349570</v>
      </c>
      <c r="F4958" s="4">
        <v>0.6020833333333333</v>
      </c>
      <c r="G4958">
        <v>2167</v>
      </c>
      <c r="H4958" t="s">
        <v>30</v>
      </c>
      <c r="I4958" t="str">
        <f>CONCATENATE(Table4[[#This Row],[house_number]]," ",Table4[[#This Row],[street_name]], ", New York, NY")</f>
        <v>2167 2nd Ave, New York, NY</v>
      </c>
    </row>
    <row r="4959" spans="1:9" x14ac:dyDescent="0.25">
      <c r="A4959">
        <v>7358343864</v>
      </c>
      <c r="B4959" s="5">
        <v>41627</v>
      </c>
      <c r="C4959">
        <v>19</v>
      </c>
      <c r="D4959">
        <f>VLOOKUP(Table4[[#This Row],[violation_code]],Table2[[#All],[violation_code]:[category]],3,FALSE)</f>
        <v>2</v>
      </c>
      <c r="E4959">
        <v>349570</v>
      </c>
      <c r="F4959" s="4">
        <v>0.59930555555555554</v>
      </c>
      <c r="G4959">
        <v>246</v>
      </c>
      <c r="H4959" t="s">
        <v>40</v>
      </c>
      <c r="I4959" t="str">
        <f>CONCATENATE(Table4[[#This Row],[house_number]]," ",Table4[[#This Row],[street_name]], ", New York, NY")</f>
        <v>246 E 116th St, New York, NY</v>
      </c>
    </row>
    <row r="4960" spans="1:9" x14ac:dyDescent="0.25">
      <c r="A4960">
        <v>7358343840</v>
      </c>
      <c r="B4960" s="5">
        <v>41627</v>
      </c>
      <c r="C4960">
        <v>18</v>
      </c>
      <c r="D4960">
        <f>VLOOKUP(Table4[[#This Row],[violation_code]],Table2[[#All],[violation_code]:[category]],3,FALSE)</f>
        <v>2</v>
      </c>
      <c r="E4960">
        <v>349570</v>
      </c>
      <c r="F4960" s="4">
        <v>0.59583333333333333</v>
      </c>
      <c r="G4960">
        <v>2383</v>
      </c>
      <c r="H4960" t="s">
        <v>30</v>
      </c>
      <c r="I4960" t="str">
        <f>CONCATENATE(Table4[[#This Row],[house_number]]," ",Table4[[#This Row],[street_name]], ", New York, NY")</f>
        <v>2383 2nd Ave, New York, NY</v>
      </c>
    </row>
    <row r="4961" spans="1:9" x14ac:dyDescent="0.25">
      <c r="A4961">
        <v>7358343839</v>
      </c>
      <c r="B4961" s="5">
        <v>41627</v>
      </c>
      <c r="C4961">
        <v>10</v>
      </c>
      <c r="D4961">
        <f>VLOOKUP(Table4[[#This Row],[violation_code]],Table2[[#All],[violation_code]:[category]],3,FALSE)</f>
        <v>2</v>
      </c>
      <c r="E4961">
        <v>349570</v>
      </c>
      <c r="F4961" s="4">
        <v>0.59375</v>
      </c>
      <c r="G4961">
        <v>2319</v>
      </c>
      <c r="H4961" t="s">
        <v>33</v>
      </c>
      <c r="I4961" t="str">
        <f>CONCATENATE(Table4[[#This Row],[house_number]]," ",Table4[[#This Row],[street_name]], ", New York, NY")</f>
        <v>2319 1st Ave, New York, NY</v>
      </c>
    </row>
    <row r="4962" spans="1:9" x14ac:dyDescent="0.25">
      <c r="A4962">
        <v>7358343815</v>
      </c>
      <c r="B4962" s="5">
        <v>41627</v>
      </c>
      <c r="C4962">
        <v>46</v>
      </c>
      <c r="D4962">
        <f>VLOOKUP(Table4[[#This Row],[violation_code]],Table2[[#All],[violation_code]:[category]],3,FALSE)</f>
        <v>3</v>
      </c>
      <c r="E4962">
        <v>349570</v>
      </c>
      <c r="F4962" s="4">
        <v>0.58888888888888891</v>
      </c>
      <c r="G4962">
        <v>2131</v>
      </c>
      <c r="H4962" t="s">
        <v>33</v>
      </c>
      <c r="I4962" t="str">
        <f>CONCATENATE(Table4[[#This Row],[house_number]]," ",Table4[[#This Row],[street_name]], ", New York, NY")</f>
        <v>2131 1st Ave, New York, NY</v>
      </c>
    </row>
    <row r="4963" spans="1:9" x14ac:dyDescent="0.25">
      <c r="A4963">
        <v>7358343803</v>
      </c>
      <c r="B4963" s="5">
        <v>41627</v>
      </c>
      <c r="C4963">
        <v>10</v>
      </c>
      <c r="D4963">
        <f>VLOOKUP(Table4[[#This Row],[violation_code]],Table2[[#All],[violation_code]:[category]],3,FALSE)</f>
        <v>2</v>
      </c>
      <c r="E4963">
        <v>349570</v>
      </c>
      <c r="F4963" s="4">
        <v>0.58750000000000002</v>
      </c>
      <c r="G4963">
        <v>2109</v>
      </c>
      <c r="H4963" t="s">
        <v>33</v>
      </c>
      <c r="I4963" t="str">
        <f>CONCATENATE(Table4[[#This Row],[house_number]]," ",Table4[[#This Row],[street_name]], ", New York, NY")</f>
        <v>2109 1st Ave, New York, NY</v>
      </c>
    </row>
    <row r="4964" spans="1:9" x14ac:dyDescent="0.25">
      <c r="A4964">
        <v>7358343773</v>
      </c>
      <c r="B4964" s="5">
        <v>41627</v>
      </c>
      <c r="C4964">
        <v>50</v>
      </c>
      <c r="D4964">
        <f>VLOOKUP(Table4[[#This Row],[violation_code]],Table2[[#All],[violation_code]:[category]],3,FALSE)</f>
        <v>3</v>
      </c>
      <c r="E4964">
        <v>349570</v>
      </c>
      <c r="F4964" s="4">
        <v>0.58472222222222225</v>
      </c>
      <c r="G4964">
        <v>2080</v>
      </c>
      <c r="H4964" t="s">
        <v>33</v>
      </c>
      <c r="I4964" t="str">
        <f>CONCATENATE(Table4[[#This Row],[house_number]]," ",Table4[[#This Row],[street_name]], ", New York, NY")</f>
        <v>2080 1st Ave, New York, NY</v>
      </c>
    </row>
    <row r="4965" spans="1:9" x14ac:dyDescent="0.25">
      <c r="A4965">
        <v>7358343761</v>
      </c>
      <c r="B4965" s="5">
        <v>41627</v>
      </c>
      <c r="C4965">
        <v>16</v>
      </c>
      <c r="D4965">
        <f>VLOOKUP(Table4[[#This Row],[violation_code]],Table2[[#All],[violation_code]:[category]],3,FALSE)</f>
        <v>2</v>
      </c>
      <c r="E4965">
        <v>349570</v>
      </c>
      <c r="F4965" s="4">
        <v>0.58333333333333337</v>
      </c>
      <c r="G4965">
        <v>2076</v>
      </c>
      <c r="H4965" t="s">
        <v>33</v>
      </c>
      <c r="I4965" t="str">
        <f>CONCATENATE(Table4[[#This Row],[house_number]]," ",Table4[[#This Row],[street_name]], ", New York, NY")</f>
        <v>2076 1st Ave, New York, NY</v>
      </c>
    </row>
    <row r="4966" spans="1:9" x14ac:dyDescent="0.25">
      <c r="A4966">
        <v>7097857316</v>
      </c>
      <c r="B4966" s="5">
        <v>41627</v>
      </c>
      <c r="C4966">
        <v>21</v>
      </c>
      <c r="D4966">
        <f>VLOOKUP(Table4[[#This Row],[violation_code]],Table2[[#All],[violation_code]:[category]],3,FALSE)</f>
        <v>1</v>
      </c>
      <c r="E4966">
        <v>349570</v>
      </c>
      <c r="F4966" s="4">
        <v>0.47222222222222227</v>
      </c>
      <c r="G4966">
        <v>510</v>
      </c>
      <c r="H4966" t="s">
        <v>28</v>
      </c>
      <c r="I4966" t="str">
        <f>CONCATENATE(Table4[[#This Row],[house_number]]," ",Table4[[#This Row],[street_name]], ", New York, NY")</f>
        <v>510 W 136th St, New York, NY</v>
      </c>
    </row>
    <row r="4967" spans="1:9" x14ac:dyDescent="0.25">
      <c r="A4967">
        <v>7097857304</v>
      </c>
      <c r="B4967" s="5">
        <v>41627</v>
      </c>
      <c r="C4967">
        <v>21</v>
      </c>
      <c r="D4967">
        <f>VLOOKUP(Table4[[#This Row],[violation_code]],Table2[[#All],[violation_code]:[category]],3,FALSE)</f>
        <v>1</v>
      </c>
      <c r="E4967">
        <v>349570</v>
      </c>
      <c r="F4967" s="4">
        <v>0.47083333333333338</v>
      </c>
      <c r="G4967">
        <v>522</v>
      </c>
      <c r="H4967" t="s">
        <v>28</v>
      </c>
      <c r="I4967" t="str">
        <f>CONCATENATE(Table4[[#This Row],[house_number]]," ",Table4[[#This Row],[street_name]], ", New York, NY")</f>
        <v>522 W 136th St, New York, NY</v>
      </c>
    </row>
    <row r="4968" spans="1:9" x14ac:dyDescent="0.25">
      <c r="A4968">
        <v>7097857286</v>
      </c>
      <c r="B4968" s="5">
        <v>41627</v>
      </c>
      <c r="C4968">
        <v>21</v>
      </c>
      <c r="D4968">
        <f>VLOOKUP(Table4[[#This Row],[violation_code]],Table2[[#All],[violation_code]:[category]],3,FALSE)</f>
        <v>1</v>
      </c>
      <c r="E4968">
        <v>349570</v>
      </c>
      <c r="F4968" s="4">
        <v>0.46597222222222223</v>
      </c>
      <c r="G4968">
        <v>622</v>
      </c>
      <c r="H4968" t="s">
        <v>37</v>
      </c>
      <c r="I4968" t="str">
        <f>CONCATENATE(Table4[[#This Row],[house_number]]," ",Table4[[#This Row],[street_name]], ", New York, NY")</f>
        <v>622 W 141st St, New York, NY</v>
      </c>
    </row>
    <row r="4969" spans="1:9" x14ac:dyDescent="0.25">
      <c r="A4969">
        <v>7097857250</v>
      </c>
      <c r="B4969" s="5">
        <v>41627</v>
      </c>
      <c r="C4969">
        <v>19</v>
      </c>
      <c r="D4969">
        <f>VLOOKUP(Table4[[#This Row],[violation_code]],Table2[[#All],[violation_code]:[category]],3,FALSE)</f>
        <v>2</v>
      </c>
      <c r="E4969">
        <v>349570</v>
      </c>
      <c r="F4969" s="4">
        <v>0.41388888888888892</v>
      </c>
      <c r="G4969">
        <v>2143</v>
      </c>
      <c r="H4969" t="s">
        <v>90</v>
      </c>
      <c r="I4969" t="str">
        <f>CONCATENATE(Table4[[#This Row],[house_number]]," ",Table4[[#This Row],[street_name]], ", New York, NY")</f>
        <v>2143 Adam Clayton Powell, New York, NY</v>
      </c>
    </row>
    <row r="4970" spans="1:9" x14ac:dyDescent="0.25">
      <c r="A4970">
        <v>7097857237</v>
      </c>
      <c r="B4970" s="5">
        <v>41627</v>
      </c>
      <c r="C4970">
        <v>21</v>
      </c>
      <c r="D4970">
        <f>VLOOKUP(Table4[[#This Row],[violation_code]],Table2[[#All],[violation_code]:[category]],3,FALSE)</f>
        <v>1</v>
      </c>
      <c r="E4970">
        <v>349570</v>
      </c>
      <c r="F4970" s="4">
        <v>0.40277777777777773</v>
      </c>
      <c r="G4970">
        <v>137</v>
      </c>
      <c r="H4970" t="s">
        <v>79</v>
      </c>
      <c r="I4970" t="str">
        <f>CONCATENATE(Table4[[#This Row],[house_number]]," ",Table4[[#This Row],[street_name]], ", New York, NY")</f>
        <v>137 W 128th St, New York, NY</v>
      </c>
    </row>
    <row r="4971" spans="1:9" x14ac:dyDescent="0.25">
      <c r="A4971">
        <v>7097857195</v>
      </c>
      <c r="B4971" s="5">
        <v>41627</v>
      </c>
      <c r="C4971">
        <v>21</v>
      </c>
      <c r="D4971">
        <f>VLOOKUP(Table4[[#This Row],[violation_code]],Table2[[#All],[violation_code]:[category]],3,FALSE)</f>
        <v>1</v>
      </c>
      <c r="E4971">
        <v>349570</v>
      </c>
      <c r="F4971" s="4">
        <v>0.37986111111111115</v>
      </c>
      <c r="G4971">
        <v>110</v>
      </c>
      <c r="H4971" t="s">
        <v>21</v>
      </c>
      <c r="I4971" t="str">
        <f>CONCATENATE(Table4[[#This Row],[house_number]]," ",Table4[[#This Row],[street_name]], ", New York, NY")</f>
        <v>110 Convent Ave, New York, NY</v>
      </c>
    </row>
    <row r="4972" spans="1:9" x14ac:dyDescent="0.25">
      <c r="A4972">
        <v>7097857183</v>
      </c>
      <c r="B4972" s="5">
        <v>41627</v>
      </c>
      <c r="C4972">
        <v>21</v>
      </c>
      <c r="D4972">
        <f>VLOOKUP(Table4[[#This Row],[violation_code]],Table2[[#All],[violation_code]:[category]],3,FALSE)</f>
        <v>1</v>
      </c>
      <c r="E4972">
        <v>349570</v>
      </c>
      <c r="F4972" s="4">
        <v>0.3659722222222222</v>
      </c>
      <c r="G4972">
        <v>1972</v>
      </c>
      <c r="H4972" t="s">
        <v>90</v>
      </c>
      <c r="I4972" t="str">
        <f>CONCATENATE(Table4[[#This Row],[house_number]]," ",Table4[[#This Row],[street_name]], ", New York, NY")</f>
        <v>1972 Adam Clayton Powell, New York, NY</v>
      </c>
    </row>
    <row r="4973" spans="1:9" x14ac:dyDescent="0.25">
      <c r="A4973">
        <v>7097857171</v>
      </c>
      <c r="B4973" s="5">
        <v>41627</v>
      </c>
      <c r="C4973">
        <v>21</v>
      </c>
      <c r="D4973">
        <f>VLOOKUP(Table4[[#This Row],[violation_code]],Table2[[#All],[violation_code]:[category]],3,FALSE)</f>
        <v>1</v>
      </c>
      <c r="E4973">
        <v>349570</v>
      </c>
      <c r="F4973" s="4">
        <v>0.3611111111111111</v>
      </c>
      <c r="G4973">
        <v>222</v>
      </c>
      <c r="H4973" t="s">
        <v>62</v>
      </c>
      <c r="I4973" t="str">
        <f>CONCATENATE(Table4[[#This Row],[house_number]]," ",Table4[[#This Row],[street_name]], ", New York, NY")</f>
        <v>222 Lenox Ave, New York, NY</v>
      </c>
    </row>
    <row r="4974" spans="1:9" x14ac:dyDescent="0.25">
      <c r="A4974">
        <v>7097857158</v>
      </c>
      <c r="B4974" s="5">
        <v>41627</v>
      </c>
      <c r="C4974">
        <v>21</v>
      </c>
      <c r="D4974">
        <f>VLOOKUP(Table4[[#This Row],[violation_code]],Table2[[#All],[violation_code]:[category]],3,FALSE)</f>
        <v>1</v>
      </c>
      <c r="E4974">
        <v>349570</v>
      </c>
      <c r="F4974" s="4">
        <v>0.34166666666666662</v>
      </c>
      <c r="G4974">
        <v>3666</v>
      </c>
      <c r="H4974" t="s">
        <v>17</v>
      </c>
      <c r="I4974" t="str">
        <f>CONCATENATE(Table4[[#This Row],[house_number]]," ",Table4[[#This Row],[street_name]], ", New York, NY")</f>
        <v>3666 Broadway, New York, NY</v>
      </c>
    </row>
    <row r="4975" spans="1:9" x14ac:dyDescent="0.25">
      <c r="A4975">
        <v>7097857079</v>
      </c>
      <c r="B4975" s="5">
        <v>41627</v>
      </c>
      <c r="C4975">
        <v>21</v>
      </c>
      <c r="D4975">
        <f>VLOOKUP(Table4[[#This Row],[violation_code]],Table2[[#All],[violation_code]:[category]],3,FALSE)</f>
        <v>1</v>
      </c>
      <c r="E4975">
        <v>349570</v>
      </c>
      <c r="F4975" s="4">
        <v>0.3215277777777778</v>
      </c>
      <c r="G4975">
        <v>2628</v>
      </c>
      <c r="H4975" t="s">
        <v>17</v>
      </c>
      <c r="I4975" t="str">
        <f>CONCATENATE(Table4[[#This Row],[house_number]]," ",Table4[[#This Row],[street_name]], ", New York, NY")</f>
        <v>2628 Broadway, New York, NY</v>
      </c>
    </row>
    <row r="4976" spans="1:9" x14ac:dyDescent="0.25">
      <c r="A4976">
        <v>7097857067</v>
      </c>
      <c r="B4976" s="5">
        <v>41627</v>
      </c>
      <c r="C4976">
        <v>21</v>
      </c>
      <c r="D4976">
        <f>VLOOKUP(Table4[[#This Row],[violation_code]],Table2[[#All],[violation_code]:[category]],3,FALSE)</f>
        <v>1</v>
      </c>
      <c r="E4976">
        <v>349570</v>
      </c>
      <c r="F4976" s="4">
        <v>0.32013888888888892</v>
      </c>
      <c r="G4976">
        <v>2592</v>
      </c>
      <c r="H4976" t="s">
        <v>17</v>
      </c>
      <c r="I4976" t="str">
        <f>CONCATENATE(Table4[[#This Row],[house_number]]," ",Table4[[#This Row],[street_name]], ", New York, NY")</f>
        <v>2592 Broadway, New York, NY</v>
      </c>
    </row>
    <row r="4977" spans="1:9" x14ac:dyDescent="0.25">
      <c r="A4977">
        <v>7097857031</v>
      </c>
      <c r="B4977" s="5">
        <v>41627</v>
      </c>
      <c r="C4977">
        <v>19</v>
      </c>
      <c r="D4977">
        <f>VLOOKUP(Table4[[#This Row],[violation_code]],Table2[[#All],[violation_code]:[category]],3,FALSE)</f>
        <v>2</v>
      </c>
      <c r="E4977">
        <v>349570</v>
      </c>
      <c r="F4977" s="4">
        <v>0.30208333333333331</v>
      </c>
      <c r="G4977">
        <v>805</v>
      </c>
      <c r="H4977" t="s">
        <v>14</v>
      </c>
      <c r="I4977" t="str">
        <f>CONCATENATE(Table4[[#This Row],[house_number]]," ",Table4[[#This Row],[street_name]], ", New York, NY")</f>
        <v>805 Columbus Ave, New York, NY</v>
      </c>
    </row>
    <row r="4978" spans="1:9" x14ac:dyDescent="0.25">
      <c r="A4978">
        <v>7097856981</v>
      </c>
      <c r="B4978" s="5">
        <v>41627</v>
      </c>
      <c r="C4978">
        <v>10</v>
      </c>
      <c r="D4978">
        <f>VLOOKUP(Table4[[#This Row],[violation_code]],Table2[[#All],[violation_code]:[category]],3,FALSE)</f>
        <v>2</v>
      </c>
      <c r="E4978">
        <v>349570</v>
      </c>
      <c r="F4978" s="4">
        <v>0.2722222222222222</v>
      </c>
      <c r="G4978">
        <v>905</v>
      </c>
      <c r="H4978" t="s">
        <v>14</v>
      </c>
      <c r="I4978" t="str">
        <f>CONCATENATE(Table4[[#This Row],[house_number]]," ",Table4[[#This Row],[street_name]], ", New York, NY")</f>
        <v>905 Columbus Ave, New York, NY</v>
      </c>
    </row>
    <row r="4979" spans="1:9" x14ac:dyDescent="0.25">
      <c r="A4979">
        <v>7097856968</v>
      </c>
      <c r="B4979" s="5">
        <v>41627</v>
      </c>
      <c r="C4979">
        <v>14</v>
      </c>
      <c r="D4979">
        <f>VLOOKUP(Table4[[#This Row],[violation_code]],Table2[[#All],[violation_code]:[category]],3,FALSE)</f>
        <v>2</v>
      </c>
      <c r="E4979">
        <v>349570</v>
      </c>
      <c r="F4979" s="4">
        <v>0.23750000000000002</v>
      </c>
      <c r="G4979">
        <v>120</v>
      </c>
      <c r="H4979" t="s">
        <v>182</v>
      </c>
      <c r="I4979" t="str">
        <f>CONCATENATE(Table4[[#This Row],[house_number]]," ",Table4[[#This Row],[street_name]], ", New York, NY")</f>
        <v>120 W 105th St, New York, NY</v>
      </c>
    </row>
    <row r="4980" spans="1:9" x14ac:dyDescent="0.25">
      <c r="A4980">
        <v>7097857481</v>
      </c>
      <c r="B4980" s="5">
        <v>41627</v>
      </c>
      <c r="C4980">
        <v>46</v>
      </c>
      <c r="D4980">
        <f>VLOOKUP(Table4[[#This Row],[violation_code]],Table2[[#All],[violation_code]:[category]],3,FALSE)</f>
        <v>3</v>
      </c>
      <c r="E4980">
        <v>349570</v>
      </c>
      <c r="F4980" s="4">
        <v>0.51180555555555551</v>
      </c>
      <c r="G4980">
        <v>2615</v>
      </c>
      <c r="H4980" t="s">
        <v>158</v>
      </c>
      <c r="I4980" t="str">
        <f>CONCATENATE(Table4[[#This Row],[house_number]]," ",Table4[[#This Row],[street_name]], ", New York, NY")</f>
        <v>2615 Frederick Douglass B, New York, NY</v>
      </c>
    </row>
    <row r="4981" spans="1:9" x14ac:dyDescent="0.25">
      <c r="A4981">
        <v>7097857468</v>
      </c>
      <c r="B4981" s="5">
        <v>41627</v>
      </c>
      <c r="C4981">
        <v>46</v>
      </c>
      <c r="D4981">
        <f>VLOOKUP(Table4[[#This Row],[violation_code]],Table2[[#All],[violation_code]:[category]],3,FALSE)</f>
        <v>3</v>
      </c>
      <c r="E4981">
        <v>349570</v>
      </c>
      <c r="F4981" s="4">
        <v>0.51111111111111118</v>
      </c>
      <c r="G4981">
        <v>2611</v>
      </c>
      <c r="H4981" t="s">
        <v>158</v>
      </c>
      <c r="I4981" t="str">
        <f>CONCATENATE(Table4[[#This Row],[house_number]]," ",Table4[[#This Row],[street_name]], ", New York, NY")</f>
        <v>2611 Frederick Douglass B, New York, NY</v>
      </c>
    </row>
    <row r="4982" spans="1:9" x14ac:dyDescent="0.25">
      <c r="A4982">
        <v>7097857456</v>
      </c>
      <c r="B4982" s="5">
        <v>41627</v>
      </c>
      <c r="C4982">
        <v>19</v>
      </c>
      <c r="D4982">
        <f>VLOOKUP(Table4[[#This Row],[violation_code]],Table2[[#All],[violation_code]:[category]],3,FALSE)</f>
        <v>2</v>
      </c>
      <c r="E4982">
        <v>349570</v>
      </c>
      <c r="F4982" s="4">
        <v>0.50972222222222219</v>
      </c>
      <c r="G4982">
        <v>2620</v>
      </c>
      <c r="H4982" t="s">
        <v>158</v>
      </c>
      <c r="I4982" t="str">
        <f>CONCATENATE(Table4[[#This Row],[house_number]]," ",Table4[[#This Row],[street_name]], ", New York, NY")</f>
        <v>2620 Frederick Douglass B, New York, NY</v>
      </c>
    </row>
    <row r="4983" spans="1:9" x14ac:dyDescent="0.25">
      <c r="A4983">
        <v>7097857444</v>
      </c>
      <c r="B4983" s="5">
        <v>41627</v>
      </c>
      <c r="C4983">
        <v>21</v>
      </c>
      <c r="D4983">
        <f>VLOOKUP(Table4[[#This Row],[violation_code]],Table2[[#All],[violation_code]:[category]],3,FALSE)</f>
        <v>1</v>
      </c>
      <c r="E4983">
        <v>349570</v>
      </c>
      <c r="F4983" s="4">
        <v>0.50763888888888886</v>
      </c>
      <c r="G4983">
        <v>213</v>
      </c>
      <c r="H4983" t="s">
        <v>38</v>
      </c>
      <c r="I4983" t="str">
        <f>CONCATENATE(Table4[[#This Row],[house_number]]," ",Table4[[#This Row],[street_name]], ", New York, NY")</f>
        <v>213 W 139th St, New York, NY</v>
      </c>
    </row>
    <row r="4984" spans="1:9" x14ac:dyDescent="0.25">
      <c r="A4984">
        <v>7097857419</v>
      </c>
      <c r="B4984" s="5">
        <v>41627</v>
      </c>
      <c r="C4984">
        <v>21</v>
      </c>
      <c r="D4984">
        <f>VLOOKUP(Table4[[#This Row],[violation_code]],Table2[[#All],[violation_code]:[category]],3,FALSE)</f>
        <v>1</v>
      </c>
      <c r="E4984">
        <v>349570</v>
      </c>
      <c r="F4984" s="4">
        <v>0.50138888888888888</v>
      </c>
      <c r="G4984">
        <v>100</v>
      </c>
      <c r="H4984" t="s">
        <v>38</v>
      </c>
      <c r="I4984" t="str">
        <f>CONCATENATE(Table4[[#This Row],[house_number]]," ",Table4[[#This Row],[street_name]], ", New York, NY")</f>
        <v>100 W 139th St, New York, NY</v>
      </c>
    </row>
    <row r="4985" spans="1:9" x14ac:dyDescent="0.25">
      <c r="A4985">
        <v>7097857353</v>
      </c>
      <c r="B4985" s="5">
        <v>41627</v>
      </c>
      <c r="C4985">
        <v>21</v>
      </c>
      <c r="D4985">
        <f>VLOOKUP(Table4[[#This Row],[violation_code]],Table2[[#All],[violation_code]:[category]],3,FALSE)</f>
        <v>1</v>
      </c>
      <c r="E4985">
        <v>349570</v>
      </c>
      <c r="F4985" s="4">
        <v>0.48888888888888887</v>
      </c>
      <c r="G4985">
        <v>200</v>
      </c>
      <c r="H4985" t="s">
        <v>25</v>
      </c>
      <c r="I4985" t="str">
        <f>CONCATENATE(Table4[[#This Row],[house_number]]," ",Table4[[#This Row],[street_name]], ", New York, NY")</f>
        <v>200 W 137th St, New York, NY</v>
      </c>
    </row>
    <row r="4986" spans="1:9" x14ac:dyDescent="0.25">
      <c r="A4986">
        <v>7097857341</v>
      </c>
      <c r="B4986" s="5">
        <v>41627</v>
      </c>
      <c r="C4986">
        <v>21</v>
      </c>
      <c r="D4986">
        <f>VLOOKUP(Table4[[#This Row],[violation_code]],Table2[[#All],[violation_code]:[category]],3,FALSE)</f>
        <v>1</v>
      </c>
      <c r="E4986">
        <v>349570</v>
      </c>
      <c r="F4986" s="4">
        <v>0.48749999999999999</v>
      </c>
      <c r="G4986">
        <v>200</v>
      </c>
      <c r="H4986" t="s">
        <v>25</v>
      </c>
      <c r="I4986" t="str">
        <f>CONCATENATE(Table4[[#This Row],[house_number]]," ",Table4[[#This Row],[street_name]], ", New York, NY")</f>
        <v>200 W 137th St, New York, NY</v>
      </c>
    </row>
    <row r="4987" spans="1:9" x14ac:dyDescent="0.25">
      <c r="A4987">
        <v>7097858163</v>
      </c>
      <c r="B4987" s="5">
        <v>41628</v>
      </c>
      <c r="C4987">
        <v>21</v>
      </c>
      <c r="D4987">
        <f>VLOOKUP(Table4[[#This Row],[violation_code]],Table2[[#All],[violation_code]:[category]],3,FALSE)</f>
        <v>1</v>
      </c>
      <c r="E4987">
        <v>349570</v>
      </c>
      <c r="F4987" s="4">
        <v>0.51180555555555551</v>
      </c>
      <c r="G4987">
        <v>140</v>
      </c>
      <c r="H4987" t="s">
        <v>38</v>
      </c>
      <c r="I4987" t="str">
        <f>CONCATENATE(Table4[[#This Row],[house_number]]," ",Table4[[#This Row],[street_name]], ", New York, NY")</f>
        <v>140 W 139th St, New York, NY</v>
      </c>
    </row>
    <row r="4988" spans="1:9" x14ac:dyDescent="0.25">
      <c r="A4988">
        <v>7097858140</v>
      </c>
      <c r="B4988" s="5">
        <v>41628</v>
      </c>
      <c r="C4988">
        <v>21</v>
      </c>
      <c r="D4988">
        <f>VLOOKUP(Table4[[#This Row],[violation_code]],Table2[[#All],[violation_code]:[category]],3,FALSE)</f>
        <v>1</v>
      </c>
      <c r="E4988">
        <v>349570</v>
      </c>
      <c r="F4988" s="4">
        <v>0.5083333333333333</v>
      </c>
      <c r="G4988">
        <v>145</v>
      </c>
      <c r="H4988" t="s">
        <v>27</v>
      </c>
      <c r="I4988" t="str">
        <f>CONCATENATE(Table4[[#This Row],[house_number]]," ",Table4[[#This Row],[street_name]], ", New York, NY")</f>
        <v>145 W 138th St, New York, NY</v>
      </c>
    </row>
    <row r="4989" spans="1:9" x14ac:dyDescent="0.25">
      <c r="A4989">
        <v>7097858138</v>
      </c>
      <c r="B4989" s="5">
        <v>41628</v>
      </c>
      <c r="C4989">
        <v>70</v>
      </c>
      <c r="D4989">
        <f>VLOOKUP(Table4[[#This Row],[violation_code]],Table2[[#All],[violation_code]:[category]],3,FALSE)</f>
        <v>5</v>
      </c>
      <c r="E4989">
        <v>349570</v>
      </c>
      <c r="F4989" s="4">
        <v>0.50694444444444442</v>
      </c>
      <c r="G4989">
        <v>224</v>
      </c>
      <c r="H4989" t="s">
        <v>27</v>
      </c>
      <c r="I4989" t="str">
        <f>CONCATENATE(Table4[[#This Row],[house_number]]," ",Table4[[#This Row],[street_name]], ", New York, NY")</f>
        <v>224 W 138th St, New York, NY</v>
      </c>
    </row>
    <row r="4990" spans="1:9" x14ac:dyDescent="0.25">
      <c r="A4990">
        <v>7097858126</v>
      </c>
      <c r="B4990" s="5">
        <v>41628</v>
      </c>
      <c r="C4990">
        <v>21</v>
      </c>
      <c r="D4990">
        <f>VLOOKUP(Table4[[#This Row],[violation_code]],Table2[[#All],[violation_code]:[category]],3,FALSE)</f>
        <v>1</v>
      </c>
      <c r="E4990">
        <v>349570</v>
      </c>
      <c r="F4990" s="4">
        <v>0.50624999999999998</v>
      </c>
      <c r="G4990">
        <v>224</v>
      </c>
      <c r="H4990" t="s">
        <v>27</v>
      </c>
      <c r="I4990" t="str">
        <f>CONCATENATE(Table4[[#This Row],[house_number]]," ",Table4[[#This Row],[street_name]], ", New York, NY")</f>
        <v>224 W 138th St, New York, NY</v>
      </c>
    </row>
    <row r="4991" spans="1:9" x14ac:dyDescent="0.25">
      <c r="A4991">
        <v>7097858114</v>
      </c>
      <c r="B4991" s="5">
        <v>41628</v>
      </c>
      <c r="C4991">
        <v>21</v>
      </c>
      <c r="D4991">
        <f>VLOOKUP(Table4[[#This Row],[violation_code]],Table2[[#All],[violation_code]:[category]],3,FALSE)</f>
        <v>1</v>
      </c>
      <c r="E4991">
        <v>349570</v>
      </c>
      <c r="F4991" s="4">
        <v>0.50277777777777777</v>
      </c>
      <c r="G4991">
        <v>320</v>
      </c>
      <c r="H4991" t="s">
        <v>25</v>
      </c>
      <c r="I4991" t="str">
        <f>CONCATENATE(Table4[[#This Row],[house_number]]," ",Table4[[#This Row],[street_name]], ", New York, NY")</f>
        <v>320 W 137th St, New York, NY</v>
      </c>
    </row>
    <row r="4992" spans="1:9" x14ac:dyDescent="0.25">
      <c r="A4992">
        <v>7097858102</v>
      </c>
      <c r="B4992" s="5">
        <v>41628</v>
      </c>
      <c r="C4992">
        <v>21</v>
      </c>
      <c r="D4992">
        <f>VLOOKUP(Table4[[#This Row],[violation_code]],Table2[[#All],[violation_code]:[category]],3,FALSE)</f>
        <v>1</v>
      </c>
      <c r="E4992">
        <v>349570</v>
      </c>
      <c r="F4992" s="4">
        <v>0.50208333333333333</v>
      </c>
      <c r="G4992">
        <v>314</v>
      </c>
      <c r="H4992" t="s">
        <v>25</v>
      </c>
      <c r="I4992" t="str">
        <f>CONCATENATE(Table4[[#This Row],[house_number]]," ",Table4[[#This Row],[street_name]], ", New York, NY")</f>
        <v>314 W 137th St, New York, NY</v>
      </c>
    </row>
    <row r="4993" spans="1:9" x14ac:dyDescent="0.25">
      <c r="A4993">
        <v>7097858096</v>
      </c>
      <c r="B4993" s="5">
        <v>41628</v>
      </c>
      <c r="C4993">
        <v>21</v>
      </c>
      <c r="D4993">
        <f>VLOOKUP(Table4[[#This Row],[violation_code]],Table2[[#All],[violation_code]:[category]],3,FALSE)</f>
        <v>1</v>
      </c>
      <c r="E4993">
        <v>349570</v>
      </c>
      <c r="F4993" s="4">
        <v>0.50069444444444444</v>
      </c>
      <c r="G4993">
        <v>288</v>
      </c>
      <c r="H4993" t="s">
        <v>25</v>
      </c>
      <c r="I4993" t="str">
        <f>CONCATENATE(Table4[[#This Row],[house_number]]," ",Table4[[#This Row],[street_name]], ", New York, NY")</f>
        <v>288 W 137th St, New York, NY</v>
      </c>
    </row>
    <row r="4994" spans="1:9" x14ac:dyDescent="0.25">
      <c r="A4994">
        <v>7097858060</v>
      </c>
      <c r="B4994" s="5">
        <v>41628</v>
      </c>
      <c r="C4994">
        <v>21</v>
      </c>
      <c r="D4994">
        <f>VLOOKUP(Table4[[#This Row],[violation_code]],Table2[[#All],[violation_code]:[category]],3,FALSE)</f>
        <v>1</v>
      </c>
      <c r="E4994">
        <v>349570</v>
      </c>
      <c r="F4994" s="4">
        <v>0.49652777777777773</v>
      </c>
      <c r="G4994">
        <v>200</v>
      </c>
      <c r="H4994" t="s">
        <v>25</v>
      </c>
      <c r="I4994" t="str">
        <f>CONCATENATE(Table4[[#This Row],[house_number]]," ",Table4[[#This Row],[street_name]], ", New York, NY")</f>
        <v>200 W 137th St, New York, NY</v>
      </c>
    </row>
    <row r="4995" spans="1:9" x14ac:dyDescent="0.25">
      <c r="A4995">
        <v>7097858047</v>
      </c>
      <c r="B4995" s="5">
        <v>41628</v>
      </c>
      <c r="C4995">
        <v>21</v>
      </c>
      <c r="D4995">
        <f>VLOOKUP(Table4[[#This Row],[violation_code]],Table2[[#All],[violation_code]:[category]],3,FALSE)</f>
        <v>1</v>
      </c>
      <c r="E4995">
        <v>349570</v>
      </c>
      <c r="F4995" s="4">
        <v>0.49305555555555558</v>
      </c>
      <c r="G4995">
        <v>148</v>
      </c>
      <c r="H4995" t="s">
        <v>28</v>
      </c>
      <c r="I4995" t="str">
        <f>CONCATENATE(Table4[[#This Row],[house_number]]," ",Table4[[#This Row],[street_name]], ", New York, NY")</f>
        <v>148 W 136th St, New York, NY</v>
      </c>
    </row>
    <row r="4996" spans="1:9" x14ac:dyDescent="0.25">
      <c r="A4996">
        <v>7097858035</v>
      </c>
      <c r="B4996" s="5">
        <v>41628</v>
      </c>
      <c r="C4996">
        <v>21</v>
      </c>
      <c r="D4996">
        <f>VLOOKUP(Table4[[#This Row],[violation_code]],Table2[[#All],[violation_code]:[category]],3,FALSE)</f>
        <v>1</v>
      </c>
      <c r="E4996">
        <v>349570</v>
      </c>
      <c r="F4996" s="4">
        <v>0.49236111111111108</v>
      </c>
      <c r="G4996">
        <v>170</v>
      </c>
      <c r="H4996" t="s">
        <v>28</v>
      </c>
      <c r="I4996" t="str">
        <f>CONCATENATE(Table4[[#This Row],[house_number]]," ",Table4[[#This Row],[street_name]], ", New York, NY")</f>
        <v>170 W 136th St, New York, NY</v>
      </c>
    </row>
    <row r="4997" spans="1:9" x14ac:dyDescent="0.25">
      <c r="A4997">
        <v>7097858023</v>
      </c>
      <c r="B4997" s="5">
        <v>41628</v>
      </c>
      <c r="C4997">
        <v>21</v>
      </c>
      <c r="D4997">
        <f>VLOOKUP(Table4[[#This Row],[violation_code]],Table2[[#All],[violation_code]:[category]],3,FALSE)</f>
        <v>1</v>
      </c>
      <c r="E4997">
        <v>349570</v>
      </c>
      <c r="F4997" s="4">
        <v>0.4916666666666667</v>
      </c>
      <c r="G4997">
        <v>218</v>
      </c>
      <c r="H4997" t="s">
        <v>28</v>
      </c>
      <c r="I4997" t="str">
        <f>CONCATENATE(Table4[[#This Row],[house_number]]," ",Table4[[#This Row],[street_name]], ", New York, NY")</f>
        <v>218 W 136th St, New York, NY</v>
      </c>
    </row>
    <row r="4998" spans="1:9" x14ac:dyDescent="0.25">
      <c r="A4998">
        <v>7097858011</v>
      </c>
      <c r="B4998" s="5">
        <v>41628</v>
      </c>
      <c r="C4998">
        <v>21</v>
      </c>
      <c r="D4998">
        <f>VLOOKUP(Table4[[#This Row],[violation_code]],Table2[[#All],[violation_code]:[category]],3,FALSE)</f>
        <v>1</v>
      </c>
      <c r="E4998">
        <v>349570</v>
      </c>
      <c r="F4998" s="4">
        <v>0.49027777777777781</v>
      </c>
      <c r="G4998">
        <v>80</v>
      </c>
      <c r="H4998" t="s">
        <v>108</v>
      </c>
      <c r="I4998" t="str">
        <f>CONCATENATE(Table4[[#This Row],[house_number]]," ",Table4[[#This Row],[street_name]], ", New York, NY")</f>
        <v>80 Edgecombe Ave, New York, NY</v>
      </c>
    </row>
    <row r="4999" spans="1:9" x14ac:dyDescent="0.25">
      <c r="A4999">
        <v>7097857985</v>
      </c>
      <c r="B4999" s="5">
        <v>41628</v>
      </c>
      <c r="C4999">
        <v>21</v>
      </c>
      <c r="D4999">
        <f>VLOOKUP(Table4[[#This Row],[violation_code]],Table2[[#All],[violation_code]:[category]],3,FALSE)</f>
        <v>1</v>
      </c>
      <c r="E4999">
        <v>349570</v>
      </c>
      <c r="F4999" s="4">
        <v>0.48333333333333334</v>
      </c>
      <c r="G4999">
        <v>452</v>
      </c>
      <c r="H4999" t="s">
        <v>103</v>
      </c>
      <c r="I4999" t="str">
        <f>CONCATENATE(Table4[[#This Row],[house_number]]," ",Table4[[#This Row],[street_name]], ", New York, NY")</f>
        <v>452 Riverside Dr, New York, NY</v>
      </c>
    </row>
    <row r="5000" spans="1:9" x14ac:dyDescent="0.25">
      <c r="A5000">
        <v>7097857973</v>
      </c>
      <c r="B5000" s="5">
        <v>41628</v>
      </c>
      <c r="C5000">
        <v>21</v>
      </c>
      <c r="D5000">
        <f>VLOOKUP(Table4[[#This Row],[violation_code]],Table2[[#All],[violation_code]:[category]],3,FALSE)</f>
        <v>1</v>
      </c>
      <c r="E5000">
        <v>349570</v>
      </c>
      <c r="F5000" s="4">
        <v>0.48194444444444445</v>
      </c>
      <c r="G5000">
        <v>450</v>
      </c>
      <c r="H5000" t="s">
        <v>103</v>
      </c>
      <c r="I5000" t="str">
        <f>CONCATENATE(Table4[[#This Row],[house_number]]," ",Table4[[#This Row],[street_name]], ", New York, NY")</f>
        <v>450 Riverside Dr, New York, NY</v>
      </c>
    </row>
    <row r="5001" spans="1:9" x14ac:dyDescent="0.25">
      <c r="A5001">
        <v>7097857961</v>
      </c>
      <c r="B5001" s="5">
        <v>41628</v>
      </c>
      <c r="C5001">
        <v>21</v>
      </c>
      <c r="D5001">
        <f>VLOOKUP(Table4[[#This Row],[violation_code]],Table2[[#All],[violation_code]:[category]],3,FALSE)</f>
        <v>1</v>
      </c>
      <c r="E5001">
        <v>349570</v>
      </c>
      <c r="F5001" s="4">
        <v>0.48125000000000001</v>
      </c>
      <c r="G5001">
        <v>431</v>
      </c>
      <c r="H5001" t="s">
        <v>103</v>
      </c>
      <c r="I5001" t="str">
        <f>CONCATENATE(Table4[[#This Row],[house_number]]," ",Table4[[#This Row],[street_name]], ", New York, NY")</f>
        <v>431 Riverside Dr, New York, NY</v>
      </c>
    </row>
    <row r="5002" spans="1:9" x14ac:dyDescent="0.25">
      <c r="A5002">
        <v>7097857948</v>
      </c>
      <c r="B5002" s="5">
        <v>41628</v>
      </c>
      <c r="C5002">
        <v>21</v>
      </c>
      <c r="D5002">
        <f>VLOOKUP(Table4[[#This Row],[violation_code]],Table2[[#All],[violation_code]:[category]],3,FALSE)</f>
        <v>1</v>
      </c>
      <c r="E5002">
        <v>349570</v>
      </c>
      <c r="F5002" s="4">
        <v>0.47986111111111113</v>
      </c>
      <c r="G5002">
        <v>635</v>
      </c>
      <c r="H5002" t="s">
        <v>153</v>
      </c>
      <c r="I5002" t="str">
        <f>CONCATENATE(Table4[[#This Row],[house_number]]," ",Table4[[#This Row],[street_name]], ", New York, NY")</f>
        <v>635 W 115th St, New York, NY</v>
      </c>
    </row>
    <row r="5003" spans="1:9" x14ac:dyDescent="0.25">
      <c r="A5003">
        <v>7097857912</v>
      </c>
      <c r="B5003" s="5">
        <v>41628</v>
      </c>
      <c r="C5003">
        <v>21</v>
      </c>
      <c r="D5003">
        <f>VLOOKUP(Table4[[#This Row],[violation_code]],Table2[[#All],[violation_code]:[category]],3,FALSE)</f>
        <v>1</v>
      </c>
      <c r="E5003">
        <v>349570</v>
      </c>
      <c r="F5003" s="4">
        <v>0.47638888888888892</v>
      </c>
      <c r="G5003">
        <v>610</v>
      </c>
      <c r="H5003" t="s">
        <v>52</v>
      </c>
      <c r="I5003" t="str">
        <f>CONCATENATE(Table4[[#This Row],[house_number]]," ",Table4[[#This Row],[street_name]], ", New York, NY")</f>
        <v>610 Claremont Ave, New York, NY</v>
      </c>
    </row>
    <row r="5004" spans="1:9" x14ac:dyDescent="0.25">
      <c r="A5004">
        <v>7097857894</v>
      </c>
      <c r="B5004" s="5">
        <v>41628</v>
      </c>
      <c r="C5004">
        <v>21</v>
      </c>
      <c r="D5004">
        <f>VLOOKUP(Table4[[#This Row],[violation_code]],Table2[[#All],[violation_code]:[category]],3,FALSE)</f>
        <v>1</v>
      </c>
      <c r="E5004">
        <v>349570</v>
      </c>
      <c r="F5004" s="4">
        <v>0.47291666666666665</v>
      </c>
      <c r="G5004">
        <v>101</v>
      </c>
      <c r="H5004" t="s">
        <v>52</v>
      </c>
      <c r="I5004" t="str">
        <f>CONCATENATE(Table4[[#This Row],[house_number]]," ",Table4[[#This Row],[street_name]], ", New York, NY")</f>
        <v>101 Claremont Ave, New York, NY</v>
      </c>
    </row>
    <row r="5005" spans="1:9" x14ac:dyDescent="0.25">
      <c r="A5005">
        <v>7097857870</v>
      </c>
      <c r="B5005" s="5">
        <v>41628</v>
      </c>
      <c r="C5005">
        <v>46</v>
      </c>
      <c r="D5005">
        <f>VLOOKUP(Table4[[#This Row],[violation_code]],Table2[[#All],[violation_code]:[category]],3,FALSE)</f>
        <v>3</v>
      </c>
      <c r="E5005">
        <v>349570</v>
      </c>
      <c r="F5005" s="4">
        <v>0.47083333333333338</v>
      </c>
      <c r="G5005">
        <v>101</v>
      </c>
      <c r="H5005" t="s">
        <v>52</v>
      </c>
      <c r="I5005" t="str">
        <f>CONCATENATE(Table4[[#This Row],[house_number]]," ",Table4[[#This Row],[street_name]], ", New York, NY")</f>
        <v>101 Claremont Ave, New York, NY</v>
      </c>
    </row>
    <row r="5006" spans="1:9" x14ac:dyDescent="0.25">
      <c r="A5006">
        <v>7097857821</v>
      </c>
      <c r="B5006" s="5">
        <v>41628</v>
      </c>
      <c r="C5006">
        <v>21</v>
      </c>
      <c r="D5006">
        <f>VLOOKUP(Table4[[#This Row],[violation_code]],Table2[[#All],[violation_code]:[category]],3,FALSE)</f>
        <v>1</v>
      </c>
      <c r="E5006">
        <v>349570</v>
      </c>
      <c r="F5006" s="4">
        <v>0.46597222222222223</v>
      </c>
      <c r="G5006">
        <v>184</v>
      </c>
      <c r="H5006" t="s">
        <v>52</v>
      </c>
      <c r="I5006" t="str">
        <f>CONCATENATE(Table4[[#This Row],[house_number]]," ",Table4[[#This Row],[street_name]], ", New York, NY")</f>
        <v>184 Claremont Ave, New York, NY</v>
      </c>
    </row>
    <row r="5007" spans="1:9" x14ac:dyDescent="0.25">
      <c r="A5007">
        <v>7097857810</v>
      </c>
      <c r="B5007" s="5">
        <v>41628</v>
      </c>
      <c r="C5007">
        <v>21</v>
      </c>
      <c r="D5007">
        <f>VLOOKUP(Table4[[#This Row],[violation_code]],Table2[[#All],[violation_code]:[category]],3,FALSE)</f>
        <v>1</v>
      </c>
      <c r="E5007">
        <v>349570</v>
      </c>
      <c r="F5007" s="4">
        <v>0.4152777777777778</v>
      </c>
      <c r="G5007">
        <v>81</v>
      </c>
      <c r="H5007" t="s">
        <v>97</v>
      </c>
      <c r="I5007" t="str">
        <f>CONCATENATE(Table4[[#This Row],[house_number]]," ",Table4[[#This Row],[street_name]], ", New York, NY")</f>
        <v>81 W 127th St, New York, NY</v>
      </c>
    </row>
    <row r="5008" spans="1:9" x14ac:dyDescent="0.25">
      <c r="A5008">
        <v>7097857808</v>
      </c>
      <c r="B5008" s="5">
        <v>41628</v>
      </c>
      <c r="C5008">
        <v>21</v>
      </c>
      <c r="D5008">
        <f>VLOOKUP(Table4[[#This Row],[violation_code]],Table2[[#All],[violation_code]:[category]],3,FALSE)</f>
        <v>1</v>
      </c>
      <c r="E5008">
        <v>349570</v>
      </c>
      <c r="F5008" s="4">
        <v>0.4145833333333333</v>
      </c>
      <c r="G5008">
        <v>1</v>
      </c>
      <c r="H5008" t="s">
        <v>97</v>
      </c>
      <c r="I5008" t="str">
        <f>CONCATENATE(Table4[[#This Row],[house_number]]," ",Table4[[#This Row],[street_name]], ", New York, NY")</f>
        <v>1 W 127th St, New York, NY</v>
      </c>
    </row>
    <row r="5009" spans="1:9" x14ac:dyDescent="0.25">
      <c r="A5009">
        <v>7097857778</v>
      </c>
      <c r="B5009" s="5">
        <v>41628</v>
      </c>
      <c r="C5009">
        <v>21</v>
      </c>
      <c r="D5009">
        <f>VLOOKUP(Table4[[#This Row],[violation_code]],Table2[[#All],[violation_code]:[category]],3,FALSE)</f>
        <v>1</v>
      </c>
      <c r="E5009">
        <v>349570</v>
      </c>
      <c r="F5009" s="4">
        <v>0.41111111111111115</v>
      </c>
      <c r="G5009">
        <v>112</v>
      </c>
      <c r="H5009" t="s">
        <v>79</v>
      </c>
      <c r="I5009" t="str">
        <f>CONCATENATE(Table4[[#This Row],[house_number]]," ",Table4[[#This Row],[street_name]], ", New York, NY")</f>
        <v>112 W 128th St, New York, NY</v>
      </c>
    </row>
    <row r="5010" spans="1:9" x14ac:dyDescent="0.25">
      <c r="A5010">
        <v>7097857729</v>
      </c>
      <c r="B5010" s="5">
        <v>41628</v>
      </c>
      <c r="C5010">
        <v>21</v>
      </c>
      <c r="D5010">
        <f>VLOOKUP(Table4[[#This Row],[violation_code]],Table2[[#All],[violation_code]:[category]],3,FALSE)</f>
        <v>1</v>
      </c>
      <c r="E5010">
        <v>349570</v>
      </c>
      <c r="F5010" s="4">
        <v>0.40416666666666662</v>
      </c>
      <c r="G5010">
        <v>129</v>
      </c>
      <c r="H5010" t="s">
        <v>51</v>
      </c>
      <c r="I5010" t="str">
        <f>CONCATENATE(Table4[[#This Row],[house_number]]," ",Table4[[#This Row],[street_name]], ", New York, NY")</f>
        <v>129 W 129th St, New York, NY</v>
      </c>
    </row>
    <row r="5011" spans="1:9" x14ac:dyDescent="0.25">
      <c r="A5011">
        <v>7097857687</v>
      </c>
      <c r="B5011" s="5">
        <v>41628</v>
      </c>
      <c r="C5011">
        <v>40</v>
      </c>
      <c r="D5011">
        <f>VLOOKUP(Table4[[#This Row],[violation_code]],Table2[[#All],[violation_code]:[category]],3,FALSE)</f>
        <v>2</v>
      </c>
      <c r="E5011">
        <v>349570</v>
      </c>
      <c r="F5011" s="4">
        <v>0.39305555555555555</v>
      </c>
      <c r="G5011">
        <v>269</v>
      </c>
      <c r="H5011" t="s">
        <v>41</v>
      </c>
      <c r="I5011" t="str">
        <f>CONCATENATE(Table4[[#This Row],[house_number]]," ",Table4[[#This Row],[street_name]], ", New York, NY")</f>
        <v>269 W 132nd St, New York, NY</v>
      </c>
    </row>
    <row r="5012" spans="1:9" x14ac:dyDescent="0.25">
      <c r="A5012">
        <v>7097857651</v>
      </c>
      <c r="B5012" s="5">
        <v>41628</v>
      </c>
      <c r="C5012">
        <v>21</v>
      </c>
      <c r="D5012">
        <f>VLOOKUP(Table4[[#This Row],[violation_code]],Table2[[#All],[violation_code]:[category]],3,FALSE)</f>
        <v>1</v>
      </c>
      <c r="E5012">
        <v>349570</v>
      </c>
      <c r="F5012" s="4">
        <v>0.36041666666666666</v>
      </c>
      <c r="G5012">
        <v>352</v>
      </c>
      <c r="H5012" t="s">
        <v>45</v>
      </c>
      <c r="I5012" t="str">
        <f>CONCATENATE(Table4[[#This Row],[house_number]]," ",Table4[[#This Row],[street_name]], ", New York, NY")</f>
        <v>352 W 122nd St, New York, NY</v>
      </c>
    </row>
    <row r="5013" spans="1:9" x14ac:dyDescent="0.25">
      <c r="A5013">
        <v>7097857640</v>
      </c>
      <c r="B5013" s="5">
        <v>41628</v>
      </c>
      <c r="C5013">
        <v>21</v>
      </c>
      <c r="D5013">
        <f>VLOOKUP(Table4[[#This Row],[violation_code]],Table2[[#All],[violation_code]:[category]],3,FALSE)</f>
        <v>1</v>
      </c>
      <c r="E5013">
        <v>349570</v>
      </c>
      <c r="F5013" s="4">
        <v>0.35902777777777778</v>
      </c>
      <c r="G5013">
        <v>98</v>
      </c>
      <c r="H5013" t="s">
        <v>48</v>
      </c>
      <c r="I5013" t="str">
        <f>CONCATENATE(Table4[[#This Row],[house_number]]," ",Table4[[#This Row],[street_name]], ", New York, NY")</f>
        <v>98 Morningside Ave, New York, NY</v>
      </c>
    </row>
    <row r="5014" spans="1:9" x14ac:dyDescent="0.25">
      <c r="A5014">
        <v>7097857626</v>
      </c>
      <c r="B5014" s="5">
        <v>41628</v>
      </c>
      <c r="C5014">
        <v>21</v>
      </c>
      <c r="D5014">
        <f>VLOOKUP(Table4[[#This Row],[violation_code]],Table2[[#All],[violation_code]:[category]],3,FALSE)</f>
        <v>1</v>
      </c>
      <c r="E5014">
        <v>349570</v>
      </c>
      <c r="F5014" s="4">
        <v>0.35000000000000003</v>
      </c>
      <c r="G5014">
        <v>600</v>
      </c>
      <c r="H5014" t="s">
        <v>43</v>
      </c>
      <c r="I5014" t="str">
        <f>CONCATENATE(Table4[[#This Row],[house_number]]," ",Table4[[#This Row],[street_name]], ", New York, NY")</f>
        <v>600 W 150th St, New York, NY</v>
      </c>
    </row>
    <row r="5015" spans="1:9" x14ac:dyDescent="0.25">
      <c r="A5015">
        <v>7097857523</v>
      </c>
      <c r="B5015" s="5">
        <v>41628</v>
      </c>
      <c r="C5015">
        <v>21</v>
      </c>
      <c r="D5015">
        <f>VLOOKUP(Table4[[#This Row],[violation_code]],Table2[[#All],[violation_code]:[category]],3,FALSE)</f>
        <v>1</v>
      </c>
      <c r="E5015">
        <v>349570</v>
      </c>
      <c r="F5015" s="4">
        <v>0.29652777777777778</v>
      </c>
      <c r="G5015">
        <v>830</v>
      </c>
      <c r="H5015" t="s">
        <v>14</v>
      </c>
      <c r="I5015" t="str">
        <f>CONCATENATE(Table4[[#This Row],[house_number]]," ",Table4[[#This Row],[street_name]], ", New York, NY")</f>
        <v>830 Columbus Ave, New York, NY</v>
      </c>
    </row>
    <row r="5016" spans="1:9" x14ac:dyDescent="0.25">
      <c r="A5016">
        <v>7097857511</v>
      </c>
      <c r="B5016" s="5">
        <v>41628</v>
      </c>
      <c r="C5016">
        <v>14</v>
      </c>
      <c r="D5016">
        <f>VLOOKUP(Table4[[#This Row],[violation_code]],Table2[[#All],[violation_code]:[category]],3,FALSE)</f>
        <v>2</v>
      </c>
      <c r="E5016">
        <v>349570</v>
      </c>
      <c r="F5016" s="4">
        <v>0.28263888888888888</v>
      </c>
      <c r="G5016">
        <v>15</v>
      </c>
      <c r="H5016" t="s">
        <v>352</v>
      </c>
      <c r="I5016" t="str">
        <f>CONCATENATE(Table4[[#This Row],[house_number]]," ",Table4[[#This Row],[street_name]], ", New York, NY")</f>
        <v>15 W 90th St, New York, NY</v>
      </c>
    </row>
    <row r="5017" spans="1:9" x14ac:dyDescent="0.25">
      <c r="A5017">
        <v>7097857500</v>
      </c>
      <c r="B5017" s="5">
        <v>41628</v>
      </c>
      <c r="C5017">
        <v>40</v>
      </c>
      <c r="D5017">
        <f>VLOOKUP(Table4[[#This Row],[violation_code]],Table2[[#All],[violation_code]:[category]],3,FALSE)</f>
        <v>2</v>
      </c>
      <c r="E5017">
        <v>349570</v>
      </c>
      <c r="F5017" s="4">
        <v>0.24444444444444446</v>
      </c>
      <c r="G5017">
        <v>2607</v>
      </c>
      <c r="H5017" t="s">
        <v>17</v>
      </c>
      <c r="I5017" t="str">
        <f>CONCATENATE(Table4[[#This Row],[house_number]]," ",Table4[[#This Row],[street_name]], ", New York, NY")</f>
        <v>2607 Broadway, New York, NY</v>
      </c>
    </row>
    <row r="5018" spans="1:9" x14ac:dyDescent="0.25">
      <c r="A5018">
        <v>7097858151</v>
      </c>
      <c r="B5018" s="5">
        <v>41628</v>
      </c>
      <c r="C5018">
        <v>21</v>
      </c>
      <c r="D5018">
        <f>VLOOKUP(Table4[[#This Row],[violation_code]],Table2[[#All],[violation_code]:[category]],3,FALSE)</f>
        <v>1</v>
      </c>
      <c r="E5018">
        <v>349570</v>
      </c>
      <c r="F5018" s="4">
        <v>0.51111111111111118</v>
      </c>
      <c r="G5018">
        <v>100</v>
      </c>
      <c r="H5018" t="s">
        <v>38</v>
      </c>
      <c r="I5018" t="str">
        <f>CONCATENATE(Table4[[#This Row],[house_number]]," ",Table4[[#This Row],[street_name]], ", New York, NY")</f>
        <v>100 W 139th St, New York, NY</v>
      </c>
    </row>
    <row r="5019" spans="1:9" x14ac:dyDescent="0.25">
      <c r="A5019">
        <v>7097858084</v>
      </c>
      <c r="B5019" s="5">
        <v>41628</v>
      </c>
      <c r="C5019">
        <v>73</v>
      </c>
      <c r="D5019">
        <f>VLOOKUP(Table4[[#This Row],[violation_code]],Table2[[#All],[violation_code]:[category]],3,FALSE)</f>
        <v>5</v>
      </c>
      <c r="E5019">
        <v>349570</v>
      </c>
      <c r="F5019" s="4">
        <v>0.49861111111111112</v>
      </c>
      <c r="G5019">
        <v>200</v>
      </c>
      <c r="H5019" t="s">
        <v>25</v>
      </c>
      <c r="I5019" t="str">
        <f>CONCATENATE(Table4[[#This Row],[house_number]]," ",Table4[[#This Row],[street_name]], ", New York, NY")</f>
        <v>200 W 137th St, New York, NY</v>
      </c>
    </row>
    <row r="5020" spans="1:9" x14ac:dyDescent="0.25">
      <c r="A5020">
        <v>7097858072</v>
      </c>
      <c r="B5020" s="5">
        <v>41628</v>
      </c>
      <c r="C5020">
        <v>21</v>
      </c>
      <c r="D5020">
        <f>VLOOKUP(Table4[[#This Row],[violation_code]],Table2[[#All],[violation_code]:[category]],3,FALSE)</f>
        <v>1</v>
      </c>
      <c r="E5020">
        <v>349570</v>
      </c>
      <c r="F5020" s="4">
        <v>0.49791666666666662</v>
      </c>
      <c r="G5020">
        <v>200</v>
      </c>
      <c r="H5020" t="s">
        <v>25</v>
      </c>
      <c r="I5020" t="str">
        <f>CONCATENATE(Table4[[#This Row],[house_number]]," ",Table4[[#This Row],[street_name]], ", New York, NY")</f>
        <v>200 W 137th St, New York, NY</v>
      </c>
    </row>
    <row r="5021" spans="1:9" x14ac:dyDescent="0.25">
      <c r="A5021">
        <v>7097858059</v>
      </c>
      <c r="B5021" s="5">
        <v>41628</v>
      </c>
      <c r="C5021">
        <v>21</v>
      </c>
      <c r="D5021">
        <f>VLOOKUP(Table4[[#This Row],[violation_code]],Table2[[#All],[violation_code]:[category]],3,FALSE)</f>
        <v>1</v>
      </c>
      <c r="E5021">
        <v>349570</v>
      </c>
      <c r="F5021" s="4">
        <v>0.49444444444444446</v>
      </c>
      <c r="G5021">
        <v>136</v>
      </c>
      <c r="H5021" t="s">
        <v>28</v>
      </c>
      <c r="I5021" t="str">
        <f>CONCATENATE(Table4[[#This Row],[house_number]]," ",Table4[[#This Row],[street_name]], ", New York, NY")</f>
        <v>136 W 136th St, New York, NY</v>
      </c>
    </row>
    <row r="5022" spans="1:9" x14ac:dyDescent="0.25">
      <c r="A5022">
        <v>7097858000</v>
      </c>
      <c r="B5022" s="5">
        <v>41628</v>
      </c>
      <c r="C5022">
        <v>21</v>
      </c>
      <c r="D5022">
        <f>VLOOKUP(Table4[[#This Row],[violation_code]],Table2[[#All],[violation_code]:[category]],3,FALSE)</f>
        <v>1</v>
      </c>
      <c r="E5022">
        <v>349570</v>
      </c>
      <c r="F5022" s="4">
        <v>0.48888888888888887</v>
      </c>
      <c r="G5022">
        <v>88</v>
      </c>
      <c r="H5022" t="s">
        <v>108</v>
      </c>
      <c r="I5022" t="str">
        <f>CONCATENATE(Table4[[#This Row],[house_number]]," ",Table4[[#This Row],[street_name]], ", New York, NY")</f>
        <v>88 Edgecombe Ave, New York, NY</v>
      </c>
    </row>
    <row r="5023" spans="1:9" x14ac:dyDescent="0.25">
      <c r="A5023">
        <v>7097857997</v>
      </c>
      <c r="B5023" s="5">
        <v>41628</v>
      </c>
      <c r="C5023">
        <v>21</v>
      </c>
      <c r="D5023">
        <f>VLOOKUP(Table4[[#This Row],[violation_code]],Table2[[#All],[violation_code]:[category]],3,FALSE)</f>
        <v>1</v>
      </c>
      <c r="E5023">
        <v>349570</v>
      </c>
      <c r="F5023" s="4">
        <v>0.48402777777777778</v>
      </c>
      <c r="G5023">
        <v>454</v>
      </c>
      <c r="H5023" t="s">
        <v>103</v>
      </c>
      <c r="I5023" t="str">
        <f>CONCATENATE(Table4[[#This Row],[house_number]]," ",Table4[[#This Row],[street_name]], ", New York, NY")</f>
        <v>454 Riverside Dr, New York, NY</v>
      </c>
    </row>
    <row r="5024" spans="1:9" x14ac:dyDescent="0.25">
      <c r="A5024">
        <v>7097857950</v>
      </c>
      <c r="B5024" s="5">
        <v>41628</v>
      </c>
      <c r="C5024">
        <v>21</v>
      </c>
      <c r="D5024">
        <f>VLOOKUP(Table4[[#This Row],[violation_code]],Table2[[#All],[violation_code]:[category]],3,FALSE)</f>
        <v>1</v>
      </c>
      <c r="E5024">
        <v>349570</v>
      </c>
      <c r="F5024" s="4">
        <v>0.48055555555555557</v>
      </c>
      <c r="G5024">
        <v>431</v>
      </c>
      <c r="H5024" t="s">
        <v>103</v>
      </c>
      <c r="I5024" t="str">
        <f>CONCATENATE(Table4[[#This Row],[house_number]]," ",Table4[[#This Row],[street_name]], ", New York, NY")</f>
        <v>431 Riverside Dr, New York, NY</v>
      </c>
    </row>
    <row r="5025" spans="1:9" x14ac:dyDescent="0.25">
      <c r="A5025">
        <v>7097857936</v>
      </c>
      <c r="B5025" s="5">
        <v>41628</v>
      </c>
      <c r="C5025">
        <v>21</v>
      </c>
      <c r="D5025">
        <f>VLOOKUP(Table4[[#This Row],[violation_code]],Table2[[#All],[violation_code]:[category]],3,FALSE)</f>
        <v>1</v>
      </c>
      <c r="E5025">
        <v>349570</v>
      </c>
      <c r="F5025" s="4">
        <v>0.47916666666666669</v>
      </c>
      <c r="G5025">
        <v>604</v>
      </c>
      <c r="H5025" t="s">
        <v>153</v>
      </c>
      <c r="I5025" t="str">
        <f>CONCATENATE(Table4[[#This Row],[house_number]]," ",Table4[[#This Row],[street_name]], ", New York, NY")</f>
        <v>604 W 115th St, New York, NY</v>
      </c>
    </row>
    <row r="5026" spans="1:9" x14ac:dyDescent="0.25">
      <c r="A5026">
        <v>7097857924</v>
      </c>
      <c r="B5026" s="5">
        <v>41628</v>
      </c>
      <c r="C5026">
        <v>21</v>
      </c>
      <c r="D5026">
        <f>VLOOKUP(Table4[[#This Row],[violation_code]],Table2[[#All],[violation_code]:[category]],3,FALSE)</f>
        <v>1</v>
      </c>
      <c r="E5026">
        <v>349570</v>
      </c>
      <c r="F5026" s="4">
        <v>0.47847222222222219</v>
      </c>
      <c r="G5026">
        <v>600</v>
      </c>
      <c r="H5026" t="s">
        <v>153</v>
      </c>
      <c r="I5026" t="str">
        <f>CONCATENATE(Table4[[#This Row],[house_number]]," ",Table4[[#This Row],[street_name]], ", New York, NY")</f>
        <v>600 W 115th St, New York, NY</v>
      </c>
    </row>
    <row r="5027" spans="1:9" x14ac:dyDescent="0.25">
      <c r="A5027">
        <v>7097857882</v>
      </c>
      <c r="B5027" s="5">
        <v>41628</v>
      </c>
      <c r="C5027">
        <v>21</v>
      </c>
      <c r="D5027">
        <f>VLOOKUP(Table4[[#This Row],[violation_code]],Table2[[#All],[violation_code]:[category]],3,FALSE)</f>
        <v>1</v>
      </c>
      <c r="E5027">
        <v>349570</v>
      </c>
      <c r="F5027" s="4">
        <v>0.47152777777777777</v>
      </c>
      <c r="G5027">
        <v>100</v>
      </c>
      <c r="H5027" t="s">
        <v>52</v>
      </c>
      <c r="I5027" t="str">
        <f>CONCATENATE(Table4[[#This Row],[house_number]]," ",Table4[[#This Row],[street_name]], ", New York, NY")</f>
        <v>100 Claremont Ave, New York, NY</v>
      </c>
    </row>
    <row r="5028" spans="1:9" x14ac:dyDescent="0.25">
      <c r="A5028">
        <v>7097857869</v>
      </c>
      <c r="B5028" s="5">
        <v>41628</v>
      </c>
      <c r="C5028">
        <v>46</v>
      </c>
      <c r="D5028">
        <f>VLOOKUP(Table4[[#This Row],[violation_code]],Table2[[#All],[violation_code]:[category]],3,FALSE)</f>
        <v>3</v>
      </c>
      <c r="E5028">
        <v>349570</v>
      </c>
      <c r="F5028" s="4">
        <v>0.4694444444444445</v>
      </c>
      <c r="G5028">
        <v>140</v>
      </c>
      <c r="H5028" t="s">
        <v>52</v>
      </c>
      <c r="I5028" t="str">
        <f>CONCATENATE(Table4[[#This Row],[house_number]]," ",Table4[[#This Row],[street_name]], ", New York, NY")</f>
        <v>140 Claremont Ave, New York, NY</v>
      </c>
    </row>
    <row r="5029" spans="1:9" x14ac:dyDescent="0.25">
      <c r="A5029">
        <v>7097857857</v>
      </c>
      <c r="B5029" s="5">
        <v>41628</v>
      </c>
      <c r="C5029">
        <v>21</v>
      </c>
      <c r="D5029">
        <f>VLOOKUP(Table4[[#This Row],[violation_code]],Table2[[#All],[violation_code]:[category]],3,FALSE)</f>
        <v>1</v>
      </c>
      <c r="E5029">
        <v>349570</v>
      </c>
      <c r="F5029" s="4">
        <v>0.46875</v>
      </c>
      <c r="G5029">
        <v>140</v>
      </c>
      <c r="H5029" t="s">
        <v>52</v>
      </c>
      <c r="I5029" t="str">
        <f>CONCATENATE(Table4[[#This Row],[house_number]]," ",Table4[[#This Row],[street_name]], ", New York, NY")</f>
        <v>140 Claremont Ave, New York, NY</v>
      </c>
    </row>
    <row r="5030" spans="1:9" x14ac:dyDescent="0.25">
      <c r="A5030">
        <v>7097857845</v>
      </c>
      <c r="B5030" s="5">
        <v>41628</v>
      </c>
      <c r="C5030">
        <v>21</v>
      </c>
      <c r="D5030">
        <f>VLOOKUP(Table4[[#This Row],[violation_code]],Table2[[#All],[violation_code]:[category]],3,FALSE)</f>
        <v>1</v>
      </c>
      <c r="E5030">
        <v>349570</v>
      </c>
      <c r="F5030" s="4">
        <v>0.4680555555555555</v>
      </c>
      <c r="G5030">
        <v>160</v>
      </c>
      <c r="H5030" t="s">
        <v>52</v>
      </c>
      <c r="I5030" t="str">
        <f>CONCATENATE(Table4[[#This Row],[house_number]]," ",Table4[[#This Row],[street_name]], ", New York, NY")</f>
        <v>160 Claremont Ave, New York, NY</v>
      </c>
    </row>
    <row r="5031" spans="1:9" x14ac:dyDescent="0.25">
      <c r="A5031">
        <v>7097857833</v>
      </c>
      <c r="B5031" s="5">
        <v>41628</v>
      </c>
      <c r="C5031">
        <v>21</v>
      </c>
      <c r="D5031">
        <f>VLOOKUP(Table4[[#This Row],[violation_code]],Table2[[#All],[violation_code]:[category]],3,FALSE)</f>
        <v>1</v>
      </c>
      <c r="E5031">
        <v>349570</v>
      </c>
      <c r="F5031" s="4">
        <v>0.46666666666666662</v>
      </c>
      <c r="G5031">
        <v>182</v>
      </c>
      <c r="H5031" t="s">
        <v>52</v>
      </c>
      <c r="I5031" t="str">
        <f>CONCATENATE(Table4[[#This Row],[house_number]]," ",Table4[[#This Row],[street_name]], ", New York, NY")</f>
        <v>182 Claremont Ave, New York, NY</v>
      </c>
    </row>
    <row r="5032" spans="1:9" x14ac:dyDescent="0.25">
      <c r="A5032">
        <v>7097857791</v>
      </c>
      <c r="B5032" s="5">
        <v>41628</v>
      </c>
      <c r="C5032">
        <v>21</v>
      </c>
      <c r="D5032">
        <f>VLOOKUP(Table4[[#This Row],[violation_code]],Table2[[#All],[violation_code]:[category]],3,FALSE)</f>
        <v>1</v>
      </c>
      <c r="E5032">
        <v>349570</v>
      </c>
      <c r="F5032" s="4">
        <v>0.41388888888888892</v>
      </c>
      <c r="G5032">
        <v>1</v>
      </c>
      <c r="H5032" t="s">
        <v>97</v>
      </c>
      <c r="I5032" t="str">
        <f>CONCATENATE(Table4[[#This Row],[house_number]]," ",Table4[[#This Row],[street_name]], ", New York, NY")</f>
        <v>1 W 127th St, New York, NY</v>
      </c>
    </row>
    <row r="5033" spans="1:9" x14ac:dyDescent="0.25">
      <c r="A5033">
        <v>7097857780</v>
      </c>
      <c r="B5033" s="5">
        <v>41628</v>
      </c>
      <c r="C5033">
        <v>21</v>
      </c>
      <c r="D5033">
        <f>VLOOKUP(Table4[[#This Row],[violation_code]],Table2[[#All],[violation_code]:[category]],3,FALSE)</f>
        <v>1</v>
      </c>
      <c r="E5033">
        <v>349570</v>
      </c>
      <c r="F5033" s="4">
        <v>0.41250000000000003</v>
      </c>
      <c r="G5033">
        <v>46</v>
      </c>
      <c r="H5033" t="s">
        <v>79</v>
      </c>
      <c r="I5033" t="str">
        <f>CONCATENATE(Table4[[#This Row],[house_number]]," ",Table4[[#This Row],[street_name]], ", New York, NY")</f>
        <v>46 W 128th St, New York, NY</v>
      </c>
    </row>
    <row r="5034" spans="1:9" x14ac:dyDescent="0.25">
      <c r="A5034">
        <v>7097857766</v>
      </c>
      <c r="B5034" s="5">
        <v>41628</v>
      </c>
      <c r="C5034">
        <v>21</v>
      </c>
      <c r="D5034">
        <f>VLOOKUP(Table4[[#This Row],[violation_code]],Table2[[#All],[violation_code]:[category]],3,FALSE)</f>
        <v>1</v>
      </c>
      <c r="E5034">
        <v>349570</v>
      </c>
      <c r="F5034" s="4">
        <v>0.40902777777777777</v>
      </c>
      <c r="G5034">
        <v>126</v>
      </c>
      <c r="H5034" t="s">
        <v>51</v>
      </c>
      <c r="I5034" t="str">
        <f>CONCATENATE(Table4[[#This Row],[house_number]]," ",Table4[[#This Row],[street_name]], ", New York, NY")</f>
        <v>126 W 129th St, New York, NY</v>
      </c>
    </row>
    <row r="5035" spans="1:9" x14ac:dyDescent="0.25">
      <c r="A5035">
        <v>7097857754</v>
      </c>
      <c r="B5035" s="5">
        <v>41628</v>
      </c>
      <c r="C5035">
        <v>21</v>
      </c>
      <c r="D5035">
        <f>VLOOKUP(Table4[[#This Row],[violation_code]],Table2[[#All],[violation_code]:[category]],3,FALSE)</f>
        <v>1</v>
      </c>
      <c r="E5035">
        <v>349570</v>
      </c>
      <c r="F5035" s="4">
        <v>0.40763888888888888</v>
      </c>
      <c r="G5035">
        <v>112</v>
      </c>
      <c r="H5035" t="s">
        <v>51</v>
      </c>
      <c r="I5035" t="str">
        <f>CONCATENATE(Table4[[#This Row],[house_number]]," ",Table4[[#This Row],[street_name]], ", New York, NY")</f>
        <v>112 W 129th St, New York, NY</v>
      </c>
    </row>
    <row r="5036" spans="1:9" x14ac:dyDescent="0.25">
      <c r="A5036">
        <v>7097857742</v>
      </c>
      <c r="B5036" s="5">
        <v>41628</v>
      </c>
      <c r="C5036">
        <v>21</v>
      </c>
      <c r="D5036">
        <f>VLOOKUP(Table4[[#This Row],[violation_code]],Table2[[#All],[violation_code]:[category]],3,FALSE)</f>
        <v>1</v>
      </c>
      <c r="E5036">
        <v>349570</v>
      </c>
      <c r="F5036" s="4">
        <v>0.4069444444444445</v>
      </c>
      <c r="G5036">
        <v>108</v>
      </c>
      <c r="H5036" t="s">
        <v>51</v>
      </c>
      <c r="I5036" t="str">
        <f>CONCATENATE(Table4[[#This Row],[house_number]]," ",Table4[[#This Row],[street_name]], ", New York, NY")</f>
        <v>108 W 129th St, New York, NY</v>
      </c>
    </row>
    <row r="5037" spans="1:9" x14ac:dyDescent="0.25">
      <c r="A5037">
        <v>7097857730</v>
      </c>
      <c r="B5037" s="5">
        <v>41628</v>
      </c>
      <c r="C5037">
        <v>21</v>
      </c>
      <c r="D5037">
        <f>VLOOKUP(Table4[[#This Row],[violation_code]],Table2[[#All],[violation_code]:[category]],3,FALSE)</f>
        <v>1</v>
      </c>
      <c r="E5037">
        <v>349570</v>
      </c>
      <c r="F5037" s="4">
        <v>0.4055555555555555</v>
      </c>
      <c r="G5037">
        <v>26</v>
      </c>
      <c r="H5037" t="s">
        <v>51</v>
      </c>
      <c r="I5037" t="str">
        <f>CONCATENATE(Table4[[#This Row],[house_number]]," ",Table4[[#This Row],[street_name]], ", New York, NY")</f>
        <v>26 W 129th St, New York, NY</v>
      </c>
    </row>
    <row r="5038" spans="1:9" x14ac:dyDescent="0.25">
      <c r="A5038">
        <v>7097857717</v>
      </c>
      <c r="B5038" s="5">
        <v>41628</v>
      </c>
      <c r="C5038">
        <v>21</v>
      </c>
      <c r="D5038">
        <f>VLOOKUP(Table4[[#This Row],[violation_code]],Table2[[#All],[violation_code]:[category]],3,FALSE)</f>
        <v>1</v>
      </c>
      <c r="E5038">
        <v>349570</v>
      </c>
      <c r="F5038" s="4">
        <v>0.40277777777777773</v>
      </c>
      <c r="G5038">
        <v>30</v>
      </c>
      <c r="H5038" t="s">
        <v>23</v>
      </c>
      <c r="I5038" t="str">
        <f>CONCATENATE(Table4[[#This Row],[house_number]]," ",Table4[[#This Row],[street_name]], ", New York, NY")</f>
        <v>30 W 130th St, New York, NY</v>
      </c>
    </row>
    <row r="5039" spans="1:9" x14ac:dyDescent="0.25">
      <c r="A5039">
        <v>7097857705</v>
      </c>
      <c r="B5039" s="5">
        <v>41628</v>
      </c>
      <c r="C5039">
        <v>21</v>
      </c>
      <c r="D5039">
        <f>VLOOKUP(Table4[[#This Row],[violation_code]],Table2[[#All],[violation_code]:[category]],3,FALSE)</f>
        <v>1</v>
      </c>
      <c r="E5039">
        <v>349570</v>
      </c>
      <c r="F5039" s="4">
        <v>0.40138888888888885</v>
      </c>
      <c r="G5039">
        <v>108</v>
      </c>
      <c r="H5039" t="s">
        <v>23</v>
      </c>
      <c r="I5039" t="str">
        <f>CONCATENATE(Table4[[#This Row],[house_number]]," ",Table4[[#This Row],[street_name]], ", New York, NY")</f>
        <v>108 W 130th St, New York, NY</v>
      </c>
    </row>
    <row r="5040" spans="1:9" x14ac:dyDescent="0.25">
      <c r="A5040">
        <v>7097857699</v>
      </c>
      <c r="B5040" s="5">
        <v>41628</v>
      </c>
      <c r="C5040">
        <v>21</v>
      </c>
      <c r="D5040">
        <f>VLOOKUP(Table4[[#This Row],[violation_code]],Table2[[#All],[violation_code]:[category]],3,FALSE)</f>
        <v>1</v>
      </c>
      <c r="E5040">
        <v>349570</v>
      </c>
      <c r="F5040" s="4">
        <v>0.40069444444444446</v>
      </c>
      <c r="G5040">
        <v>116</v>
      </c>
      <c r="H5040" t="s">
        <v>23</v>
      </c>
      <c r="I5040" t="str">
        <f>CONCATENATE(Table4[[#This Row],[house_number]]," ",Table4[[#This Row],[street_name]], ", New York, NY")</f>
        <v>116 W 130th St, New York, NY</v>
      </c>
    </row>
    <row r="5041" spans="1:9" x14ac:dyDescent="0.25">
      <c r="A5041">
        <v>7097857638</v>
      </c>
      <c r="B5041" s="5">
        <v>41628</v>
      </c>
      <c r="C5041">
        <v>40</v>
      </c>
      <c r="D5041">
        <f>VLOOKUP(Table4[[#This Row],[violation_code]],Table2[[#All],[violation_code]:[category]],3,FALSE)</f>
        <v>2</v>
      </c>
      <c r="E5041">
        <v>349570</v>
      </c>
      <c r="F5041" s="4">
        <v>0.35138888888888892</v>
      </c>
      <c r="G5041">
        <v>319</v>
      </c>
      <c r="H5041" t="s">
        <v>43</v>
      </c>
      <c r="I5041" t="str">
        <f>CONCATENATE(Table4[[#This Row],[house_number]]," ",Table4[[#This Row],[street_name]], ", New York, NY")</f>
        <v>319 W 150th St, New York, NY</v>
      </c>
    </row>
    <row r="5042" spans="1:9" x14ac:dyDescent="0.25">
      <c r="A5042">
        <v>7097857614</v>
      </c>
      <c r="B5042" s="5">
        <v>41628</v>
      </c>
      <c r="C5042">
        <v>21</v>
      </c>
      <c r="D5042">
        <f>VLOOKUP(Table4[[#This Row],[violation_code]],Table2[[#All],[violation_code]:[category]],3,FALSE)</f>
        <v>1</v>
      </c>
      <c r="E5042">
        <v>349570</v>
      </c>
      <c r="F5042" s="4">
        <v>0.34791666666666665</v>
      </c>
      <c r="G5042">
        <v>566</v>
      </c>
      <c r="H5042" t="s">
        <v>76</v>
      </c>
      <c r="I5042" t="str">
        <f>CONCATENATE(Table4[[#This Row],[house_number]]," ",Table4[[#This Row],[street_name]], ", New York, NY")</f>
        <v>566 W 151st St, New York, NY</v>
      </c>
    </row>
    <row r="5043" spans="1:9" x14ac:dyDescent="0.25">
      <c r="A5043">
        <v>7097857602</v>
      </c>
      <c r="B5043" s="5">
        <v>41628</v>
      </c>
      <c r="C5043">
        <v>21</v>
      </c>
      <c r="D5043">
        <f>VLOOKUP(Table4[[#This Row],[violation_code]],Table2[[#All],[violation_code]:[category]],3,FALSE)</f>
        <v>1</v>
      </c>
      <c r="E5043">
        <v>349570</v>
      </c>
      <c r="F5043" s="4">
        <v>0.34652777777777777</v>
      </c>
      <c r="G5043">
        <v>510</v>
      </c>
      <c r="H5043" t="s">
        <v>76</v>
      </c>
      <c r="I5043" t="str">
        <f>CONCATENATE(Table4[[#This Row],[house_number]]," ",Table4[[#This Row],[street_name]], ", New York, NY")</f>
        <v>510 W 151st St, New York, NY</v>
      </c>
    </row>
    <row r="5044" spans="1:9" x14ac:dyDescent="0.25">
      <c r="A5044">
        <v>7097857596</v>
      </c>
      <c r="B5044" s="5">
        <v>41628</v>
      </c>
      <c r="C5044">
        <v>21</v>
      </c>
      <c r="D5044">
        <f>VLOOKUP(Table4[[#This Row],[violation_code]],Table2[[#All],[violation_code]:[category]],3,FALSE)</f>
        <v>1</v>
      </c>
      <c r="E5044">
        <v>349570</v>
      </c>
      <c r="F5044" s="4">
        <v>0.34513888888888888</v>
      </c>
      <c r="G5044" t="s">
        <v>353</v>
      </c>
      <c r="H5044" t="s">
        <v>76</v>
      </c>
      <c r="I5044" t="str">
        <f>CONCATENATE(Table4[[#This Row],[house_number]]," ",Table4[[#This Row],[street_name]], ", New York, NY")</f>
        <v>502-506 W 151st St, New York, NY</v>
      </c>
    </row>
    <row r="5045" spans="1:9" x14ac:dyDescent="0.25">
      <c r="A5045">
        <v>7097857559</v>
      </c>
      <c r="B5045" s="5">
        <v>41628</v>
      </c>
      <c r="C5045">
        <v>21</v>
      </c>
      <c r="D5045">
        <f>VLOOKUP(Table4[[#This Row],[violation_code]],Table2[[#All],[violation_code]:[category]],3,FALSE)</f>
        <v>1</v>
      </c>
      <c r="E5045">
        <v>349570</v>
      </c>
      <c r="F5045" s="4">
        <v>0.33888888888888885</v>
      </c>
      <c r="G5045">
        <v>550</v>
      </c>
      <c r="H5045" t="s">
        <v>44</v>
      </c>
      <c r="I5045" t="str">
        <f>CONCATENATE(Table4[[#This Row],[house_number]]," ",Table4[[#This Row],[street_name]], ", New York, NY")</f>
        <v>550 W 149th St, New York, NY</v>
      </c>
    </row>
    <row r="5046" spans="1:9" x14ac:dyDescent="0.25">
      <c r="A5046">
        <v>7097857547</v>
      </c>
      <c r="B5046" s="5">
        <v>41628</v>
      </c>
      <c r="C5046">
        <v>21</v>
      </c>
      <c r="D5046">
        <f>VLOOKUP(Table4[[#This Row],[violation_code]],Table2[[#All],[violation_code]:[category]],3,FALSE)</f>
        <v>1</v>
      </c>
      <c r="E5046">
        <v>349570</v>
      </c>
      <c r="F5046" s="4">
        <v>0.32430555555555557</v>
      </c>
      <c r="G5046">
        <v>2080</v>
      </c>
      <c r="H5046" t="s">
        <v>17</v>
      </c>
      <c r="I5046" t="str">
        <f>CONCATENATE(Table4[[#This Row],[house_number]]," ",Table4[[#This Row],[street_name]], ", New York, NY")</f>
        <v>2080 Broadway, New York, NY</v>
      </c>
    </row>
    <row r="5047" spans="1:9" x14ac:dyDescent="0.25">
      <c r="A5047">
        <v>7097857535</v>
      </c>
      <c r="B5047" s="5">
        <v>41628</v>
      </c>
      <c r="C5047">
        <v>21</v>
      </c>
      <c r="D5047">
        <f>VLOOKUP(Table4[[#This Row],[violation_code]],Table2[[#All],[violation_code]:[category]],3,FALSE)</f>
        <v>1</v>
      </c>
      <c r="E5047">
        <v>349570</v>
      </c>
      <c r="F5047" s="4">
        <v>0.31736111111111115</v>
      </c>
      <c r="G5047">
        <v>2450</v>
      </c>
      <c r="H5047" t="s">
        <v>17</v>
      </c>
      <c r="I5047" t="str">
        <f>CONCATENATE(Table4[[#This Row],[house_number]]," ",Table4[[#This Row],[street_name]], ", New York, NY")</f>
        <v>2450 Broadway, New York, NY</v>
      </c>
    </row>
    <row r="5048" spans="1:9" x14ac:dyDescent="0.25">
      <c r="A5048">
        <v>7097857493</v>
      </c>
      <c r="B5048" s="5">
        <v>41628</v>
      </c>
      <c r="C5048">
        <v>19</v>
      </c>
      <c r="D5048">
        <f>VLOOKUP(Table4[[#This Row],[violation_code]],Table2[[#All],[violation_code]:[category]],3,FALSE)</f>
        <v>2</v>
      </c>
      <c r="E5048">
        <v>349570</v>
      </c>
      <c r="F5048" s="4">
        <v>0.23402777777777781</v>
      </c>
      <c r="G5048">
        <v>69</v>
      </c>
      <c r="H5048" t="s">
        <v>113</v>
      </c>
      <c r="I5048" t="str">
        <f>CONCATENATE(Table4[[#This Row],[house_number]]," ",Table4[[#This Row],[street_name]], ", New York, NY")</f>
        <v>69 W 106th St, New York, NY</v>
      </c>
    </row>
    <row r="5049" spans="1:9" x14ac:dyDescent="0.25">
      <c r="A5049">
        <v>7097858643</v>
      </c>
      <c r="B5049" s="5">
        <v>41629</v>
      </c>
      <c r="C5049">
        <v>19</v>
      </c>
      <c r="D5049">
        <f>VLOOKUP(Table4[[#This Row],[violation_code]],Table2[[#All],[violation_code]:[category]],3,FALSE)</f>
        <v>2</v>
      </c>
      <c r="E5049">
        <v>349570</v>
      </c>
      <c r="F5049" s="4">
        <v>0.4694444444444445</v>
      </c>
      <c r="G5049">
        <v>3552</v>
      </c>
      <c r="H5049" t="s">
        <v>17</v>
      </c>
      <c r="I5049" t="str">
        <f>CONCATENATE(Table4[[#This Row],[house_number]]," ",Table4[[#This Row],[street_name]], ", New York, NY")</f>
        <v>3552 Broadway, New York, NY</v>
      </c>
    </row>
    <row r="5050" spans="1:9" x14ac:dyDescent="0.25">
      <c r="A5050">
        <v>7097858606</v>
      </c>
      <c r="B5050" s="5">
        <v>41629</v>
      </c>
      <c r="C5050">
        <v>16</v>
      </c>
      <c r="D5050">
        <f>VLOOKUP(Table4[[#This Row],[violation_code]],Table2[[#All],[violation_code]:[category]],3,FALSE)</f>
        <v>2</v>
      </c>
      <c r="E5050">
        <v>349570</v>
      </c>
      <c r="F5050" s="4">
        <v>0.44305555555555554</v>
      </c>
      <c r="G5050">
        <v>603</v>
      </c>
      <c r="H5050" t="s">
        <v>354</v>
      </c>
      <c r="I5050" t="str">
        <f>CONCATENATE(Table4[[#This Row],[house_number]]," ",Table4[[#This Row],[street_name]], ", New York, NY")</f>
        <v>603 W 185th St, New York, NY</v>
      </c>
    </row>
    <row r="5051" spans="1:9" x14ac:dyDescent="0.25">
      <c r="A5051">
        <v>7097858590</v>
      </c>
      <c r="B5051" s="5">
        <v>41629</v>
      </c>
      <c r="C5051">
        <v>19</v>
      </c>
      <c r="D5051">
        <f>VLOOKUP(Table4[[#This Row],[violation_code]],Table2[[#All],[violation_code]:[category]],3,FALSE)</f>
        <v>2</v>
      </c>
      <c r="E5051">
        <v>349570</v>
      </c>
      <c r="F5051" s="4">
        <v>0.42569444444444443</v>
      </c>
      <c r="G5051">
        <v>4898</v>
      </c>
      <c r="H5051" t="s">
        <v>17</v>
      </c>
      <c r="I5051" t="str">
        <f>CONCATENATE(Table4[[#This Row],[house_number]]," ",Table4[[#This Row],[street_name]], ", New York, NY")</f>
        <v>4898 Broadway, New York, NY</v>
      </c>
    </row>
    <row r="5052" spans="1:9" x14ac:dyDescent="0.25">
      <c r="A5052">
        <v>7097858588</v>
      </c>
      <c r="B5052" s="5">
        <v>41629</v>
      </c>
      <c r="C5052">
        <v>19</v>
      </c>
      <c r="D5052">
        <f>VLOOKUP(Table4[[#This Row],[violation_code]],Table2[[#All],[violation_code]:[category]],3,FALSE)</f>
        <v>2</v>
      </c>
      <c r="E5052">
        <v>349570</v>
      </c>
      <c r="F5052" s="4">
        <v>0.4236111111111111</v>
      </c>
      <c r="G5052">
        <v>4927</v>
      </c>
      <c r="H5052" t="s">
        <v>17</v>
      </c>
      <c r="I5052" t="str">
        <f>CONCATENATE(Table4[[#This Row],[house_number]]," ",Table4[[#This Row],[street_name]], ", New York, NY")</f>
        <v>4927 Broadway, New York, NY</v>
      </c>
    </row>
    <row r="5053" spans="1:9" x14ac:dyDescent="0.25">
      <c r="A5053">
        <v>7097858552</v>
      </c>
      <c r="B5053" s="5">
        <v>41629</v>
      </c>
      <c r="C5053">
        <v>20</v>
      </c>
      <c r="D5053">
        <f>VLOOKUP(Table4[[#This Row],[violation_code]],Table2[[#All],[violation_code]:[category]],3,FALSE)</f>
        <v>2</v>
      </c>
      <c r="E5053">
        <v>349570</v>
      </c>
      <c r="F5053" s="4">
        <v>0.39513888888888887</v>
      </c>
      <c r="G5053">
        <v>268</v>
      </c>
      <c r="H5053" t="s">
        <v>120</v>
      </c>
      <c r="I5053" t="str">
        <f>CONCATENATE(Table4[[#This Row],[house_number]]," ",Table4[[#This Row],[street_name]], ", New York, NY")</f>
        <v>268 W 145th St, New York, NY</v>
      </c>
    </row>
    <row r="5054" spans="1:9" x14ac:dyDescent="0.25">
      <c r="A5054">
        <v>7097858515</v>
      </c>
      <c r="B5054" s="5">
        <v>41629</v>
      </c>
      <c r="C5054">
        <v>71</v>
      </c>
      <c r="D5054">
        <f>VLOOKUP(Table4[[#This Row],[violation_code]],Table2[[#All],[violation_code]:[category]],3,FALSE)</f>
        <v>5</v>
      </c>
      <c r="E5054">
        <v>349570</v>
      </c>
      <c r="F5054" s="4">
        <v>0.3756944444444445</v>
      </c>
      <c r="G5054">
        <v>2410</v>
      </c>
      <c r="H5054" t="s">
        <v>158</v>
      </c>
      <c r="I5054" t="str">
        <f>CONCATENATE(Table4[[#This Row],[house_number]]," ",Table4[[#This Row],[street_name]], ", New York, NY")</f>
        <v>2410 Frederick Douglass B, New York, NY</v>
      </c>
    </row>
    <row r="5055" spans="1:9" x14ac:dyDescent="0.25">
      <c r="A5055">
        <v>7097858503</v>
      </c>
      <c r="B5055" s="5">
        <v>41629</v>
      </c>
      <c r="C5055">
        <v>40</v>
      </c>
      <c r="D5055">
        <f>VLOOKUP(Table4[[#This Row],[violation_code]],Table2[[#All],[violation_code]:[category]],3,FALSE)</f>
        <v>2</v>
      </c>
      <c r="E5055">
        <v>349570</v>
      </c>
      <c r="F5055" s="4">
        <v>0.3743055555555555</v>
      </c>
      <c r="G5055">
        <v>2410</v>
      </c>
      <c r="H5055" t="s">
        <v>158</v>
      </c>
      <c r="I5055" t="str">
        <f>CONCATENATE(Table4[[#This Row],[house_number]]," ",Table4[[#This Row],[street_name]], ", New York, NY")</f>
        <v>2410 Frederick Douglass B, New York, NY</v>
      </c>
    </row>
    <row r="5056" spans="1:9" x14ac:dyDescent="0.25">
      <c r="A5056">
        <v>7097858497</v>
      </c>
      <c r="B5056" s="5">
        <v>41629</v>
      </c>
      <c r="C5056">
        <v>21</v>
      </c>
      <c r="D5056">
        <f>VLOOKUP(Table4[[#This Row],[violation_code]],Table2[[#All],[violation_code]:[category]],3,FALSE)</f>
        <v>1</v>
      </c>
      <c r="E5056">
        <v>349570</v>
      </c>
      <c r="F5056" s="4">
        <v>0.36805555555555558</v>
      </c>
      <c r="G5056">
        <v>215</v>
      </c>
      <c r="H5056" t="s">
        <v>69</v>
      </c>
      <c r="I5056" t="str">
        <f>CONCATENATE(Table4[[#This Row],[house_number]]," ",Table4[[#This Row],[street_name]], ", New York, NY")</f>
        <v>215 W 125th St, New York, NY</v>
      </c>
    </row>
    <row r="5057" spans="1:9" x14ac:dyDescent="0.25">
      <c r="A5057">
        <v>7097858473</v>
      </c>
      <c r="B5057" s="5">
        <v>41629</v>
      </c>
      <c r="C5057">
        <v>21</v>
      </c>
      <c r="D5057">
        <f>VLOOKUP(Table4[[#This Row],[violation_code]],Table2[[#All],[violation_code]:[category]],3,FALSE)</f>
        <v>1</v>
      </c>
      <c r="E5057">
        <v>349570</v>
      </c>
      <c r="F5057" s="4">
        <v>0.3659722222222222</v>
      </c>
      <c r="G5057">
        <v>206</v>
      </c>
      <c r="H5057" t="s">
        <v>69</v>
      </c>
      <c r="I5057" t="str">
        <f>CONCATENATE(Table4[[#This Row],[house_number]]," ",Table4[[#This Row],[street_name]], ", New York, NY")</f>
        <v>206 W 125th St, New York, NY</v>
      </c>
    </row>
    <row r="5058" spans="1:9" x14ac:dyDescent="0.25">
      <c r="A5058">
        <v>7097858461</v>
      </c>
      <c r="B5058" s="5">
        <v>41629</v>
      </c>
      <c r="C5058">
        <v>21</v>
      </c>
      <c r="D5058">
        <f>VLOOKUP(Table4[[#This Row],[violation_code]],Table2[[#All],[violation_code]:[category]],3,FALSE)</f>
        <v>1</v>
      </c>
      <c r="E5058">
        <v>349570</v>
      </c>
      <c r="F5058" s="4">
        <v>0.36527777777777781</v>
      </c>
      <c r="G5058">
        <v>206</v>
      </c>
      <c r="H5058" t="s">
        <v>69</v>
      </c>
      <c r="I5058" t="str">
        <f>CONCATENATE(Table4[[#This Row],[house_number]]," ",Table4[[#This Row],[street_name]], ", New York, NY")</f>
        <v>206 W 125th St, New York, NY</v>
      </c>
    </row>
    <row r="5059" spans="1:9" x14ac:dyDescent="0.25">
      <c r="A5059">
        <v>7097858448</v>
      </c>
      <c r="B5059" s="5">
        <v>41629</v>
      </c>
      <c r="C5059">
        <v>21</v>
      </c>
      <c r="D5059">
        <f>VLOOKUP(Table4[[#This Row],[violation_code]],Table2[[#All],[violation_code]:[category]],3,FALSE)</f>
        <v>1</v>
      </c>
      <c r="E5059">
        <v>349570</v>
      </c>
      <c r="F5059" s="4">
        <v>0.36388888888888887</v>
      </c>
      <c r="G5059">
        <v>209</v>
      </c>
      <c r="H5059" t="s">
        <v>69</v>
      </c>
      <c r="I5059" t="str">
        <f>CONCATENATE(Table4[[#This Row],[house_number]]," ",Table4[[#This Row],[street_name]], ", New York, NY")</f>
        <v>209 W 125th St, New York, NY</v>
      </c>
    </row>
    <row r="5060" spans="1:9" x14ac:dyDescent="0.25">
      <c r="A5060">
        <v>7097858436</v>
      </c>
      <c r="B5060" s="5">
        <v>41629</v>
      </c>
      <c r="C5060">
        <v>21</v>
      </c>
      <c r="D5060">
        <f>VLOOKUP(Table4[[#This Row],[violation_code]],Table2[[#All],[violation_code]:[category]],3,FALSE)</f>
        <v>1</v>
      </c>
      <c r="E5060">
        <v>349570</v>
      </c>
      <c r="F5060" s="4">
        <v>0.36388888888888887</v>
      </c>
      <c r="G5060">
        <v>209</v>
      </c>
      <c r="H5060" t="s">
        <v>69</v>
      </c>
      <c r="I5060" t="str">
        <f>CONCATENATE(Table4[[#This Row],[house_number]]," ",Table4[[#This Row],[street_name]], ", New York, NY")</f>
        <v>209 W 125th St, New York, NY</v>
      </c>
    </row>
    <row r="5061" spans="1:9" x14ac:dyDescent="0.25">
      <c r="A5061">
        <v>7097858424</v>
      </c>
      <c r="B5061" s="5">
        <v>41629</v>
      </c>
      <c r="C5061">
        <v>21</v>
      </c>
      <c r="D5061">
        <f>VLOOKUP(Table4[[#This Row],[violation_code]],Table2[[#All],[violation_code]:[category]],3,FALSE)</f>
        <v>1</v>
      </c>
      <c r="E5061">
        <v>349570</v>
      </c>
      <c r="F5061" s="4">
        <v>0.3611111111111111</v>
      </c>
      <c r="G5061" t="s">
        <v>165</v>
      </c>
      <c r="H5061" t="s">
        <v>69</v>
      </c>
      <c r="I5061" t="str">
        <f>CONCATENATE(Table4[[#This Row],[house_number]]," ",Table4[[#This Row],[street_name]], ", New York, NY")</f>
        <v>132-40 W 125th St, New York, NY</v>
      </c>
    </row>
    <row r="5062" spans="1:9" x14ac:dyDescent="0.25">
      <c r="A5062">
        <v>7097858412</v>
      </c>
      <c r="B5062" s="5">
        <v>41629</v>
      </c>
      <c r="C5062">
        <v>21</v>
      </c>
      <c r="D5062">
        <f>VLOOKUP(Table4[[#This Row],[violation_code]],Table2[[#All],[violation_code]:[category]],3,FALSE)</f>
        <v>1</v>
      </c>
      <c r="E5062">
        <v>349570</v>
      </c>
      <c r="F5062" s="4">
        <v>0.35902777777777778</v>
      </c>
      <c r="G5062">
        <v>116</v>
      </c>
      <c r="H5062" t="s">
        <v>69</v>
      </c>
      <c r="I5062" t="str">
        <f>CONCATENATE(Table4[[#This Row],[house_number]]," ",Table4[[#This Row],[street_name]], ", New York, NY")</f>
        <v>116 W 125th St, New York, NY</v>
      </c>
    </row>
    <row r="5063" spans="1:9" x14ac:dyDescent="0.25">
      <c r="A5063">
        <v>7097858400</v>
      </c>
      <c r="B5063" s="5">
        <v>41629</v>
      </c>
      <c r="C5063">
        <v>21</v>
      </c>
      <c r="D5063">
        <f>VLOOKUP(Table4[[#This Row],[violation_code]],Table2[[#All],[violation_code]:[category]],3,FALSE)</f>
        <v>1</v>
      </c>
      <c r="E5063">
        <v>349570</v>
      </c>
      <c r="F5063" s="4">
        <v>0.3576388888888889</v>
      </c>
      <c r="G5063">
        <v>304</v>
      </c>
      <c r="H5063" t="s">
        <v>62</v>
      </c>
      <c r="I5063" t="str">
        <f>CONCATENATE(Table4[[#This Row],[house_number]]," ",Table4[[#This Row],[street_name]], ", New York, NY")</f>
        <v>304 Lenox Ave, New York, NY</v>
      </c>
    </row>
    <row r="5064" spans="1:9" x14ac:dyDescent="0.25">
      <c r="A5064">
        <v>7097858382</v>
      </c>
      <c r="B5064" s="5">
        <v>41629</v>
      </c>
      <c r="C5064">
        <v>21</v>
      </c>
      <c r="D5064">
        <f>VLOOKUP(Table4[[#This Row],[violation_code]],Table2[[#All],[violation_code]:[category]],3,FALSE)</f>
        <v>1</v>
      </c>
      <c r="E5064">
        <v>349570</v>
      </c>
      <c r="F5064" s="4">
        <v>0.35138888888888892</v>
      </c>
      <c r="G5064">
        <v>381</v>
      </c>
      <c r="H5064" t="s">
        <v>62</v>
      </c>
      <c r="I5064" t="str">
        <f>CONCATENATE(Table4[[#This Row],[house_number]]," ",Table4[[#This Row],[street_name]], ", New York, NY")</f>
        <v>381 Lenox Ave, New York, NY</v>
      </c>
    </row>
    <row r="5065" spans="1:9" x14ac:dyDescent="0.25">
      <c r="A5065">
        <v>7097858369</v>
      </c>
      <c r="B5065" s="5">
        <v>41629</v>
      </c>
      <c r="C5065">
        <v>21</v>
      </c>
      <c r="D5065">
        <f>VLOOKUP(Table4[[#This Row],[violation_code]],Table2[[#All],[violation_code]:[category]],3,FALSE)</f>
        <v>1</v>
      </c>
      <c r="E5065">
        <v>349570</v>
      </c>
      <c r="F5065" s="4">
        <v>0.34583333333333338</v>
      </c>
      <c r="G5065">
        <v>598</v>
      </c>
      <c r="H5065" t="s">
        <v>62</v>
      </c>
      <c r="I5065" t="str">
        <f>CONCATENATE(Table4[[#This Row],[house_number]]," ",Table4[[#This Row],[street_name]], ", New York, NY")</f>
        <v>598 Lenox Ave, New York, NY</v>
      </c>
    </row>
    <row r="5066" spans="1:9" x14ac:dyDescent="0.25">
      <c r="A5066">
        <v>7097858357</v>
      </c>
      <c r="B5066" s="5">
        <v>41629</v>
      </c>
      <c r="C5066">
        <v>21</v>
      </c>
      <c r="D5066">
        <f>VLOOKUP(Table4[[#This Row],[violation_code]],Table2[[#All],[violation_code]:[category]],3,FALSE)</f>
        <v>1</v>
      </c>
      <c r="E5066">
        <v>349570</v>
      </c>
      <c r="F5066" s="4">
        <v>0.34375</v>
      </c>
      <c r="G5066">
        <v>2460</v>
      </c>
      <c r="H5066" t="s">
        <v>90</v>
      </c>
      <c r="I5066" t="str">
        <f>CONCATENATE(Table4[[#This Row],[house_number]]," ",Table4[[#This Row],[street_name]], ", New York, NY")</f>
        <v>2460 Adam Clayton Powell, New York, NY</v>
      </c>
    </row>
    <row r="5067" spans="1:9" x14ac:dyDescent="0.25">
      <c r="A5067">
        <v>7097858308</v>
      </c>
      <c r="B5067" s="5">
        <v>41629</v>
      </c>
      <c r="C5067">
        <v>21</v>
      </c>
      <c r="D5067">
        <f>VLOOKUP(Table4[[#This Row],[violation_code]],Table2[[#All],[violation_code]:[category]],3,FALSE)</f>
        <v>1</v>
      </c>
      <c r="E5067">
        <v>349570</v>
      </c>
      <c r="F5067" s="4">
        <v>0.34027777777777773</v>
      </c>
      <c r="G5067">
        <v>2487</v>
      </c>
      <c r="H5067" t="s">
        <v>90</v>
      </c>
      <c r="I5067" t="str">
        <f>CONCATENATE(Table4[[#This Row],[house_number]]," ",Table4[[#This Row],[street_name]], ", New York, NY")</f>
        <v>2487 Adam Clayton Powell, New York, NY</v>
      </c>
    </row>
    <row r="5068" spans="1:9" x14ac:dyDescent="0.25">
      <c r="A5068">
        <v>7097858266</v>
      </c>
      <c r="B5068" s="5">
        <v>41629</v>
      </c>
      <c r="C5068">
        <v>21</v>
      </c>
      <c r="D5068">
        <f>VLOOKUP(Table4[[#This Row],[violation_code]],Table2[[#All],[violation_code]:[category]],3,FALSE)</f>
        <v>1</v>
      </c>
      <c r="E5068">
        <v>349570</v>
      </c>
      <c r="F5068" s="4">
        <v>0.31805555555555554</v>
      </c>
      <c r="G5068">
        <v>2618</v>
      </c>
      <c r="H5068" t="s">
        <v>17</v>
      </c>
      <c r="I5068" t="str">
        <f>CONCATENATE(Table4[[#This Row],[house_number]]," ",Table4[[#This Row],[street_name]], ", New York, NY")</f>
        <v>2618 Broadway, New York, NY</v>
      </c>
    </row>
    <row r="5069" spans="1:9" x14ac:dyDescent="0.25">
      <c r="A5069">
        <v>7097858254</v>
      </c>
      <c r="B5069" s="5">
        <v>41629</v>
      </c>
      <c r="C5069">
        <v>21</v>
      </c>
      <c r="D5069">
        <f>VLOOKUP(Table4[[#This Row],[violation_code]],Table2[[#All],[violation_code]:[category]],3,FALSE)</f>
        <v>1</v>
      </c>
      <c r="E5069">
        <v>349570</v>
      </c>
      <c r="F5069" s="4">
        <v>0.31736111111111115</v>
      </c>
      <c r="G5069">
        <v>2610</v>
      </c>
      <c r="H5069" t="s">
        <v>17</v>
      </c>
      <c r="I5069" t="str">
        <f>CONCATENATE(Table4[[#This Row],[house_number]]," ",Table4[[#This Row],[street_name]], ", New York, NY")</f>
        <v>2610 Broadway, New York, NY</v>
      </c>
    </row>
    <row r="5070" spans="1:9" x14ac:dyDescent="0.25">
      <c r="A5070">
        <v>7097858217</v>
      </c>
      <c r="B5070" s="5">
        <v>41629</v>
      </c>
      <c r="C5070">
        <v>19</v>
      </c>
      <c r="D5070">
        <f>VLOOKUP(Table4[[#This Row],[violation_code]],Table2[[#All],[violation_code]:[category]],3,FALSE)</f>
        <v>2</v>
      </c>
      <c r="E5070">
        <v>349570</v>
      </c>
      <c r="F5070" s="4">
        <v>0.29583333333333334</v>
      </c>
      <c r="G5070">
        <v>225</v>
      </c>
      <c r="H5070" t="s">
        <v>113</v>
      </c>
      <c r="I5070" t="str">
        <f>CONCATENATE(Table4[[#This Row],[house_number]]," ",Table4[[#This Row],[street_name]], ", New York, NY")</f>
        <v>225 W 106th St, New York, NY</v>
      </c>
    </row>
    <row r="5071" spans="1:9" x14ac:dyDescent="0.25">
      <c r="A5071">
        <v>7097858175</v>
      </c>
      <c r="B5071" s="5">
        <v>41629</v>
      </c>
      <c r="C5071">
        <v>21</v>
      </c>
      <c r="D5071">
        <f>VLOOKUP(Table4[[#This Row],[violation_code]],Table2[[#All],[violation_code]:[category]],3,FALSE)</f>
        <v>1</v>
      </c>
      <c r="E5071">
        <v>349570</v>
      </c>
      <c r="F5071" s="4">
        <v>0.27638888888888885</v>
      </c>
      <c r="G5071">
        <v>885</v>
      </c>
      <c r="H5071" t="s">
        <v>14</v>
      </c>
      <c r="I5071" t="str">
        <f>CONCATENATE(Table4[[#This Row],[house_number]]," ",Table4[[#This Row],[street_name]], ", New York, NY")</f>
        <v>885 Columbus Ave, New York, NY</v>
      </c>
    </row>
    <row r="5072" spans="1:9" x14ac:dyDescent="0.25">
      <c r="A5072">
        <v>7097858679</v>
      </c>
      <c r="B5072" s="5">
        <v>41629</v>
      </c>
      <c r="C5072">
        <v>17</v>
      </c>
      <c r="D5072">
        <f>VLOOKUP(Table4[[#This Row],[violation_code]],Table2[[#All],[violation_code]:[category]],3,FALSE)</f>
        <v>2</v>
      </c>
      <c r="E5072">
        <v>349570</v>
      </c>
      <c r="F5072" s="4">
        <v>0.51527777777777783</v>
      </c>
      <c r="G5072">
        <v>116</v>
      </c>
      <c r="H5072" t="s">
        <v>241</v>
      </c>
      <c r="I5072" t="str">
        <f>CONCATENATE(Table4[[#This Row],[house_number]]," ",Table4[[#This Row],[street_name]], ", New York, NY")</f>
        <v>116 E 124th St, New York, NY</v>
      </c>
    </row>
    <row r="5073" spans="1:9" x14ac:dyDescent="0.25">
      <c r="A5073">
        <v>7097858667</v>
      </c>
      <c r="B5073" s="5">
        <v>41629</v>
      </c>
      <c r="C5073">
        <v>46</v>
      </c>
      <c r="D5073">
        <f>VLOOKUP(Table4[[#This Row],[violation_code]],Table2[[#All],[violation_code]:[category]],3,FALSE)</f>
        <v>3</v>
      </c>
      <c r="E5073">
        <v>349570</v>
      </c>
      <c r="F5073" s="4">
        <v>0.50416666666666665</v>
      </c>
      <c r="G5073">
        <v>543</v>
      </c>
      <c r="H5073" t="s">
        <v>62</v>
      </c>
      <c r="I5073" t="str">
        <f>CONCATENATE(Table4[[#This Row],[house_number]]," ",Table4[[#This Row],[street_name]], ", New York, NY")</f>
        <v>543 Lenox Ave, New York, NY</v>
      </c>
    </row>
    <row r="5074" spans="1:9" x14ac:dyDescent="0.25">
      <c r="A5074">
        <v>7097858655</v>
      </c>
      <c r="B5074" s="5">
        <v>41629</v>
      </c>
      <c r="C5074">
        <v>48</v>
      </c>
      <c r="D5074">
        <f>VLOOKUP(Table4[[#This Row],[violation_code]],Table2[[#All],[violation_code]:[category]],3,FALSE)</f>
        <v>3</v>
      </c>
      <c r="E5074">
        <v>349570</v>
      </c>
      <c r="F5074" s="4">
        <v>0.47638888888888892</v>
      </c>
      <c r="G5074">
        <v>710</v>
      </c>
      <c r="H5074" t="s">
        <v>67</v>
      </c>
      <c r="I5074" t="str">
        <f>CONCATENATE(Table4[[#This Row],[house_number]]," ",Table4[[#This Row],[street_name]], ", New York, NY")</f>
        <v>710 St Nicholas Ave, New York, NY</v>
      </c>
    </row>
    <row r="5075" spans="1:9" x14ac:dyDescent="0.25">
      <c r="A5075">
        <v>7097858631</v>
      </c>
      <c r="B5075" s="5">
        <v>41629</v>
      </c>
      <c r="C5075">
        <v>71</v>
      </c>
      <c r="D5075">
        <f>VLOOKUP(Table4[[#This Row],[violation_code]],Table2[[#All],[violation_code]:[category]],3,FALSE)</f>
        <v>5</v>
      </c>
      <c r="E5075">
        <v>349570</v>
      </c>
      <c r="F5075" s="4">
        <v>0.46180555555555558</v>
      </c>
      <c r="G5075">
        <v>600</v>
      </c>
      <c r="H5075" t="s">
        <v>109</v>
      </c>
      <c r="I5075" t="str">
        <f>CONCATENATE(Table4[[#This Row],[house_number]]," ",Table4[[#This Row],[street_name]], ", New York, NY")</f>
        <v>600 W 165th St, New York, NY</v>
      </c>
    </row>
    <row r="5076" spans="1:9" x14ac:dyDescent="0.25">
      <c r="A5076">
        <v>7097858620</v>
      </c>
      <c r="B5076" s="5">
        <v>41629</v>
      </c>
      <c r="C5076">
        <v>14</v>
      </c>
      <c r="D5076">
        <f>VLOOKUP(Table4[[#This Row],[violation_code]],Table2[[#All],[violation_code]:[category]],3,FALSE)</f>
        <v>2</v>
      </c>
      <c r="E5076">
        <v>349570</v>
      </c>
      <c r="F5076" s="4">
        <v>0.46111111111111108</v>
      </c>
      <c r="G5076">
        <v>600</v>
      </c>
      <c r="H5076" t="s">
        <v>109</v>
      </c>
      <c r="I5076" t="str">
        <f>CONCATENATE(Table4[[#This Row],[house_number]]," ",Table4[[#This Row],[street_name]], ", New York, NY")</f>
        <v>600 W 165th St, New York, NY</v>
      </c>
    </row>
    <row r="5077" spans="1:9" x14ac:dyDescent="0.25">
      <c r="A5077">
        <v>7097858618</v>
      </c>
      <c r="B5077" s="5">
        <v>41629</v>
      </c>
      <c r="C5077">
        <v>20</v>
      </c>
      <c r="D5077">
        <f>VLOOKUP(Table4[[#This Row],[violation_code]],Table2[[#All],[violation_code]:[category]],3,FALSE)</f>
        <v>2</v>
      </c>
      <c r="E5077">
        <v>349570</v>
      </c>
      <c r="F5077" s="4">
        <v>0.44930555555555557</v>
      </c>
      <c r="G5077">
        <v>61</v>
      </c>
      <c r="H5077" t="s">
        <v>281</v>
      </c>
      <c r="I5077" t="str">
        <f>CONCATENATE(Table4[[#This Row],[house_number]]," ",Table4[[#This Row],[street_name]], ", New York, NY")</f>
        <v>61 W 179th St, New York, NY</v>
      </c>
    </row>
    <row r="5078" spans="1:9" x14ac:dyDescent="0.25">
      <c r="A5078">
        <v>7097858576</v>
      </c>
      <c r="B5078" s="5">
        <v>41629</v>
      </c>
      <c r="C5078">
        <v>14</v>
      </c>
      <c r="D5078">
        <f>VLOOKUP(Table4[[#This Row],[violation_code]],Table2[[#All],[violation_code]:[category]],3,FALSE)</f>
        <v>2</v>
      </c>
      <c r="E5078">
        <v>349570</v>
      </c>
      <c r="F5078" s="4">
        <v>0.41319444444444442</v>
      </c>
      <c r="G5078">
        <v>616</v>
      </c>
      <c r="H5078" t="s">
        <v>93</v>
      </c>
      <c r="I5078" t="str">
        <f>CONCATENATE(Table4[[#This Row],[house_number]]," ",Table4[[#This Row],[street_name]], ", New York, NY")</f>
        <v>616 W 207th St, New York, NY</v>
      </c>
    </row>
    <row r="5079" spans="1:9" x14ac:dyDescent="0.25">
      <c r="A5079">
        <v>7097858564</v>
      </c>
      <c r="B5079" s="5">
        <v>41629</v>
      </c>
      <c r="C5079">
        <v>48</v>
      </c>
      <c r="D5079">
        <f>VLOOKUP(Table4[[#This Row],[violation_code]],Table2[[#All],[violation_code]:[category]],3,FALSE)</f>
        <v>3</v>
      </c>
      <c r="E5079">
        <v>349570</v>
      </c>
      <c r="F5079" s="4">
        <v>0.3979166666666667</v>
      </c>
      <c r="G5079">
        <v>706</v>
      </c>
      <c r="H5079" t="s">
        <v>67</v>
      </c>
      <c r="I5079" t="str">
        <f>CONCATENATE(Table4[[#This Row],[house_number]]," ",Table4[[#This Row],[street_name]], ", New York, NY")</f>
        <v>706 St Nicholas Ave, New York, NY</v>
      </c>
    </row>
    <row r="5080" spans="1:9" x14ac:dyDescent="0.25">
      <c r="A5080">
        <v>7097858540</v>
      </c>
      <c r="B5080" s="5">
        <v>41629</v>
      </c>
      <c r="C5080">
        <v>38</v>
      </c>
      <c r="D5080">
        <f>VLOOKUP(Table4[[#This Row],[violation_code]],Table2[[#All],[violation_code]:[category]],3,FALSE)</f>
        <v>5</v>
      </c>
      <c r="E5080">
        <v>349570</v>
      </c>
      <c r="F5080" s="4">
        <v>0.38194444444444442</v>
      </c>
      <c r="G5080">
        <v>469</v>
      </c>
      <c r="H5080" t="s">
        <v>62</v>
      </c>
      <c r="I5080" t="str">
        <f>CONCATENATE(Table4[[#This Row],[house_number]]," ",Table4[[#This Row],[street_name]], ", New York, NY")</f>
        <v>469 Lenox Ave, New York, NY</v>
      </c>
    </row>
    <row r="5081" spans="1:9" x14ac:dyDescent="0.25">
      <c r="A5081">
        <v>7097858539</v>
      </c>
      <c r="B5081" s="5">
        <v>41629</v>
      </c>
      <c r="C5081">
        <v>38</v>
      </c>
      <c r="D5081">
        <f>VLOOKUP(Table4[[#This Row],[violation_code]],Table2[[#All],[violation_code]:[category]],3,FALSE)</f>
        <v>5</v>
      </c>
      <c r="E5081">
        <v>349570</v>
      </c>
      <c r="F5081" s="4">
        <v>0.38125000000000003</v>
      </c>
      <c r="G5081">
        <v>471</v>
      </c>
      <c r="H5081" t="s">
        <v>62</v>
      </c>
      <c r="I5081" t="str">
        <f>CONCATENATE(Table4[[#This Row],[house_number]]," ",Table4[[#This Row],[street_name]], ", New York, NY")</f>
        <v>471 Lenox Ave, New York, NY</v>
      </c>
    </row>
    <row r="5082" spans="1:9" x14ac:dyDescent="0.25">
      <c r="A5082">
        <v>7097858527</v>
      </c>
      <c r="B5082" s="5">
        <v>41629</v>
      </c>
      <c r="C5082">
        <v>19</v>
      </c>
      <c r="D5082">
        <f>VLOOKUP(Table4[[#This Row],[violation_code]],Table2[[#All],[violation_code]:[category]],3,FALSE)</f>
        <v>2</v>
      </c>
      <c r="E5082">
        <v>349570</v>
      </c>
      <c r="F5082" s="4">
        <v>0.37986111111111115</v>
      </c>
      <c r="G5082">
        <v>380</v>
      </c>
      <c r="H5082" t="s">
        <v>62</v>
      </c>
      <c r="I5082" t="str">
        <f>CONCATENATE(Table4[[#This Row],[house_number]]," ",Table4[[#This Row],[street_name]], ", New York, NY")</f>
        <v>380 Lenox Ave, New York, NY</v>
      </c>
    </row>
    <row r="5083" spans="1:9" x14ac:dyDescent="0.25">
      <c r="A5083">
        <v>7097858485</v>
      </c>
      <c r="B5083" s="5">
        <v>41629</v>
      </c>
      <c r="C5083">
        <v>21</v>
      </c>
      <c r="D5083">
        <f>VLOOKUP(Table4[[#This Row],[violation_code]],Table2[[#All],[violation_code]:[category]],3,FALSE)</f>
        <v>1</v>
      </c>
      <c r="E5083">
        <v>349570</v>
      </c>
      <c r="F5083" s="4">
        <v>0.36736111111111108</v>
      </c>
      <c r="G5083">
        <v>215</v>
      </c>
      <c r="H5083" t="s">
        <v>69</v>
      </c>
      <c r="I5083" t="str">
        <f>CONCATENATE(Table4[[#This Row],[house_number]]," ",Table4[[#This Row],[street_name]], ", New York, NY")</f>
        <v>215 W 125th St, New York, NY</v>
      </c>
    </row>
    <row r="5084" spans="1:9" x14ac:dyDescent="0.25">
      <c r="A5084">
        <v>7097858450</v>
      </c>
      <c r="B5084" s="5">
        <v>41629</v>
      </c>
      <c r="C5084">
        <v>21</v>
      </c>
      <c r="D5084">
        <f>VLOOKUP(Table4[[#This Row],[violation_code]],Table2[[#All],[violation_code]:[category]],3,FALSE)</f>
        <v>1</v>
      </c>
      <c r="E5084">
        <v>349570</v>
      </c>
      <c r="F5084" s="4">
        <v>0.36458333333333331</v>
      </c>
      <c r="G5084">
        <v>206</v>
      </c>
      <c r="H5084" t="s">
        <v>69</v>
      </c>
      <c r="I5084" t="str">
        <f>CONCATENATE(Table4[[#This Row],[house_number]]," ",Table4[[#This Row],[street_name]], ", New York, NY")</f>
        <v>206 W 125th St, New York, NY</v>
      </c>
    </row>
    <row r="5085" spans="1:9" x14ac:dyDescent="0.25">
      <c r="A5085">
        <v>7097858370</v>
      </c>
      <c r="B5085" s="5">
        <v>41629</v>
      </c>
      <c r="C5085">
        <v>21</v>
      </c>
      <c r="D5085">
        <f>VLOOKUP(Table4[[#This Row],[violation_code]],Table2[[#All],[violation_code]:[category]],3,FALSE)</f>
        <v>1</v>
      </c>
      <c r="E5085">
        <v>349570</v>
      </c>
      <c r="F5085" s="4">
        <v>0.34861111111111115</v>
      </c>
      <c r="G5085">
        <v>488</v>
      </c>
      <c r="H5085" t="s">
        <v>62</v>
      </c>
      <c r="I5085" t="str">
        <f>CONCATENATE(Table4[[#This Row],[house_number]]," ",Table4[[#This Row],[street_name]], ", New York, NY")</f>
        <v>488 Lenox Ave, New York, NY</v>
      </c>
    </row>
    <row r="5086" spans="1:9" x14ac:dyDescent="0.25">
      <c r="A5086">
        <v>7097858345</v>
      </c>
      <c r="B5086" s="5">
        <v>41629</v>
      </c>
      <c r="C5086">
        <v>71</v>
      </c>
      <c r="D5086">
        <f>VLOOKUP(Table4[[#This Row],[violation_code]],Table2[[#All],[violation_code]:[category]],3,FALSE)</f>
        <v>5</v>
      </c>
      <c r="E5086">
        <v>349570</v>
      </c>
      <c r="F5086" s="4">
        <v>0.3430555555555555</v>
      </c>
      <c r="G5086">
        <v>2460</v>
      </c>
      <c r="H5086" t="s">
        <v>90</v>
      </c>
      <c r="I5086" t="str">
        <f>CONCATENATE(Table4[[#This Row],[house_number]]," ",Table4[[#This Row],[street_name]], ", New York, NY")</f>
        <v>2460 Adam Clayton Powell, New York, NY</v>
      </c>
    </row>
    <row r="5087" spans="1:9" x14ac:dyDescent="0.25">
      <c r="A5087">
        <v>7097858333</v>
      </c>
      <c r="B5087" s="5">
        <v>41629</v>
      </c>
      <c r="C5087">
        <v>21</v>
      </c>
      <c r="D5087">
        <f>VLOOKUP(Table4[[#This Row],[violation_code]],Table2[[#All],[violation_code]:[category]],3,FALSE)</f>
        <v>1</v>
      </c>
      <c r="E5087">
        <v>349570</v>
      </c>
      <c r="F5087" s="4">
        <v>0.34236111111111112</v>
      </c>
      <c r="G5087">
        <v>2460</v>
      </c>
      <c r="H5087" t="s">
        <v>90</v>
      </c>
      <c r="I5087" t="str">
        <f>CONCATENATE(Table4[[#This Row],[house_number]]," ",Table4[[#This Row],[street_name]], ", New York, NY")</f>
        <v>2460 Adam Clayton Powell, New York, NY</v>
      </c>
    </row>
    <row r="5088" spans="1:9" x14ac:dyDescent="0.25">
      <c r="A5088">
        <v>7097858321</v>
      </c>
      <c r="B5088" s="5">
        <v>41629</v>
      </c>
      <c r="C5088">
        <v>21</v>
      </c>
      <c r="D5088">
        <f>VLOOKUP(Table4[[#This Row],[violation_code]],Table2[[#All],[violation_code]:[category]],3,FALSE)</f>
        <v>1</v>
      </c>
      <c r="E5088">
        <v>349570</v>
      </c>
      <c r="F5088" s="4">
        <v>0.34097222222222223</v>
      </c>
      <c r="G5088">
        <v>2495</v>
      </c>
      <c r="H5088" t="s">
        <v>90</v>
      </c>
      <c r="I5088" t="str">
        <f>CONCATENATE(Table4[[#This Row],[house_number]]," ",Table4[[#This Row],[street_name]], ", New York, NY")</f>
        <v>2495 Adam Clayton Powell, New York, NY</v>
      </c>
    </row>
    <row r="5089" spans="1:9" x14ac:dyDescent="0.25">
      <c r="A5089">
        <v>7097858310</v>
      </c>
      <c r="B5089" s="5">
        <v>41629</v>
      </c>
      <c r="C5089">
        <v>21</v>
      </c>
      <c r="D5089">
        <f>VLOOKUP(Table4[[#This Row],[violation_code]],Table2[[#All],[violation_code]:[category]],3,FALSE)</f>
        <v>1</v>
      </c>
      <c r="E5089">
        <v>349570</v>
      </c>
      <c r="F5089" s="4">
        <v>0.34027777777777773</v>
      </c>
      <c r="G5089">
        <v>2493</v>
      </c>
      <c r="H5089" t="s">
        <v>90</v>
      </c>
      <c r="I5089" t="str">
        <f>CONCATENATE(Table4[[#This Row],[house_number]]," ",Table4[[#This Row],[street_name]], ", New York, NY")</f>
        <v>2493 Adam Clayton Powell, New York, NY</v>
      </c>
    </row>
    <row r="5090" spans="1:9" x14ac:dyDescent="0.25">
      <c r="A5090">
        <v>7097858291</v>
      </c>
      <c r="B5090" s="5">
        <v>41629</v>
      </c>
      <c r="C5090">
        <v>21</v>
      </c>
      <c r="D5090">
        <f>VLOOKUP(Table4[[#This Row],[violation_code]],Table2[[#All],[violation_code]:[category]],3,FALSE)</f>
        <v>1</v>
      </c>
      <c r="E5090">
        <v>349570</v>
      </c>
      <c r="F5090" s="4">
        <v>0.33819444444444446</v>
      </c>
      <c r="G5090">
        <v>2340</v>
      </c>
      <c r="H5090" t="s">
        <v>90</v>
      </c>
      <c r="I5090" t="str">
        <f>CONCATENATE(Table4[[#This Row],[house_number]]," ",Table4[[#This Row],[street_name]], ", New York, NY")</f>
        <v>2340 Adam Clayton Powell, New York, NY</v>
      </c>
    </row>
    <row r="5091" spans="1:9" x14ac:dyDescent="0.25">
      <c r="A5091">
        <v>7097858280</v>
      </c>
      <c r="B5091" s="5">
        <v>41629</v>
      </c>
      <c r="C5091">
        <v>21</v>
      </c>
      <c r="D5091">
        <f>VLOOKUP(Table4[[#This Row],[violation_code]],Table2[[#All],[violation_code]:[category]],3,FALSE)</f>
        <v>1</v>
      </c>
      <c r="E5091">
        <v>349570</v>
      </c>
      <c r="F5091" s="4">
        <v>0.32083333333333336</v>
      </c>
      <c r="G5091">
        <v>2710</v>
      </c>
      <c r="H5091" t="s">
        <v>17</v>
      </c>
      <c r="I5091" t="str">
        <f>CONCATENATE(Table4[[#This Row],[house_number]]," ",Table4[[#This Row],[street_name]], ", New York, NY")</f>
        <v>2710 Broadway, New York, NY</v>
      </c>
    </row>
    <row r="5092" spans="1:9" x14ac:dyDescent="0.25">
      <c r="A5092">
        <v>7097858278</v>
      </c>
      <c r="B5092" s="5">
        <v>41629</v>
      </c>
      <c r="C5092">
        <v>21</v>
      </c>
      <c r="D5092">
        <f>VLOOKUP(Table4[[#This Row],[violation_code]],Table2[[#All],[violation_code]:[category]],3,FALSE)</f>
        <v>1</v>
      </c>
      <c r="E5092">
        <v>349570</v>
      </c>
      <c r="F5092" s="4">
        <v>0.31944444444444448</v>
      </c>
      <c r="G5092">
        <v>2686</v>
      </c>
      <c r="H5092" t="s">
        <v>17</v>
      </c>
      <c r="I5092" t="str">
        <f>CONCATENATE(Table4[[#This Row],[house_number]]," ",Table4[[#This Row],[street_name]], ", New York, NY")</f>
        <v>2686 Broadway, New York, NY</v>
      </c>
    </row>
    <row r="5093" spans="1:9" x14ac:dyDescent="0.25">
      <c r="A5093">
        <v>7097858242</v>
      </c>
      <c r="B5093" s="5">
        <v>41629</v>
      </c>
      <c r="C5093">
        <v>21</v>
      </c>
      <c r="D5093">
        <f>VLOOKUP(Table4[[#This Row],[violation_code]],Table2[[#All],[violation_code]:[category]],3,FALSE)</f>
        <v>1</v>
      </c>
      <c r="E5093">
        <v>349570</v>
      </c>
      <c r="F5093" s="4">
        <v>0.3</v>
      </c>
      <c r="G5093">
        <v>826</v>
      </c>
      <c r="H5093" t="s">
        <v>14</v>
      </c>
      <c r="I5093" t="str">
        <f>CONCATENATE(Table4[[#This Row],[house_number]]," ",Table4[[#This Row],[street_name]], ", New York, NY")</f>
        <v>826 Columbus Ave, New York, NY</v>
      </c>
    </row>
    <row r="5094" spans="1:9" x14ac:dyDescent="0.25">
      <c r="A5094">
        <v>7097858230</v>
      </c>
      <c r="B5094" s="5">
        <v>41629</v>
      </c>
      <c r="C5094">
        <v>21</v>
      </c>
      <c r="D5094">
        <f>VLOOKUP(Table4[[#This Row],[violation_code]],Table2[[#All],[violation_code]:[category]],3,FALSE)</f>
        <v>1</v>
      </c>
      <c r="E5094">
        <v>349570</v>
      </c>
      <c r="F5094" s="4">
        <v>0.3</v>
      </c>
      <c r="G5094">
        <v>825</v>
      </c>
      <c r="H5094" t="s">
        <v>14</v>
      </c>
      <c r="I5094" t="str">
        <f>CONCATENATE(Table4[[#This Row],[house_number]]," ",Table4[[#This Row],[street_name]], ", New York, NY")</f>
        <v>825 Columbus Ave, New York, NY</v>
      </c>
    </row>
    <row r="5095" spans="1:9" x14ac:dyDescent="0.25">
      <c r="A5095">
        <v>7097858229</v>
      </c>
      <c r="B5095" s="5">
        <v>41629</v>
      </c>
      <c r="C5095">
        <v>21</v>
      </c>
      <c r="D5095">
        <f>VLOOKUP(Table4[[#This Row],[violation_code]],Table2[[#All],[violation_code]:[category]],3,FALSE)</f>
        <v>1</v>
      </c>
      <c r="E5095">
        <v>349570</v>
      </c>
      <c r="F5095" s="4">
        <v>0.2986111111111111</v>
      </c>
      <c r="G5095">
        <v>865</v>
      </c>
      <c r="H5095" t="s">
        <v>14</v>
      </c>
      <c r="I5095" t="str">
        <f>CONCATENATE(Table4[[#This Row],[house_number]]," ",Table4[[#This Row],[street_name]], ", New York, NY")</f>
        <v>865 Columbus Ave, New York, NY</v>
      </c>
    </row>
    <row r="5096" spans="1:9" x14ac:dyDescent="0.25">
      <c r="A5096">
        <v>7097858205</v>
      </c>
      <c r="B5096" s="5">
        <v>41629</v>
      </c>
      <c r="C5096">
        <v>40</v>
      </c>
      <c r="D5096">
        <f>VLOOKUP(Table4[[#This Row],[violation_code]],Table2[[#All],[violation_code]:[category]],3,FALSE)</f>
        <v>2</v>
      </c>
      <c r="E5096">
        <v>349570</v>
      </c>
      <c r="F5096" s="4">
        <v>0.28472222222222221</v>
      </c>
      <c r="G5096">
        <v>251</v>
      </c>
      <c r="H5096" t="s">
        <v>245</v>
      </c>
      <c r="I5096" t="str">
        <f>CONCATENATE(Table4[[#This Row],[house_number]]," ",Table4[[#This Row],[street_name]], ", New York, NY")</f>
        <v>251 W 100th St, New York, NY</v>
      </c>
    </row>
    <row r="5097" spans="1:9" x14ac:dyDescent="0.25">
      <c r="A5097">
        <v>7097858199</v>
      </c>
      <c r="B5097" s="5">
        <v>41629</v>
      </c>
      <c r="C5097">
        <v>21</v>
      </c>
      <c r="D5097">
        <f>VLOOKUP(Table4[[#This Row],[violation_code]],Table2[[#All],[violation_code]:[category]],3,FALSE)</f>
        <v>1</v>
      </c>
      <c r="E5097">
        <v>349570</v>
      </c>
      <c r="F5097" s="4">
        <v>0.27777777777777779</v>
      </c>
      <c r="G5097">
        <v>865</v>
      </c>
      <c r="H5097" t="s">
        <v>14</v>
      </c>
      <c r="I5097" t="str">
        <f>CONCATENATE(Table4[[#This Row],[house_number]]," ",Table4[[#This Row],[street_name]], ", New York, NY")</f>
        <v>865 Columbus Ave, New York, NY</v>
      </c>
    </row>
    <row r="5098" spans="1:9" x14ac:dyDescent="0.25">
      <c r="A5098">
        <v>7097858187</v>
      </c>
      <c r="B5098" s="5">
        <v>41629</v>
      </c>
      <c r="C5098">
        <v>21</v>
      </c>
      <c r="D5098">
        <f>VLOOKUP(Table4[[#This Row],[violation_code]],Table2[[#All],[violation_code]:[category]],3,FALSE)</f>
        <v>1</v>
      </c>
      <c r="E5098">
        <v>349570</v>
      </c>
      <c r="F5098" s="4">
        <v>0.27708333333333335</v>
      </c>
      <c r="G5098">
        <v>885</v>
      </c>
      <c r="H5098" t="s">
        <v>14</v>
      </c>
      <c r="I5098" t="str">
        <f>CONCATENATE(Table4[[#This Row],[house_number]]," ",Table4[[#This Row],[street_name]], ", New York, NY")</f>
        <v>885 Columbus Ave, New York, NY</v>
      </c>
    </row>
    <row r="5099" spans="1:9" x14ac:dyDescent="0.25">
      <c r="A5099">
        <v>7097858850</v>
      </c>
      <c r="B5099" s="5">
        <v>41631</v>
      </c>
      <c r="C5099">
        <v>21</v>
      </c>
      <c r="D5099">
        <f>VLOOKUP(Table4[[#This Row],[violation_code]],Table2[[#All],[violation_code]:[category]],3,FALSE)</f>
        <v>1</v>
      </c>
      <c r="E5099">
        <v>349570</v>
      </c>
      <c r="F5099" s="4">
        <v>0.34027777777777773</v>
      </c>
      <c r="G5099">
        <v>503</v>
      </c>
      <c r="H5099" t="s">
        <v>55</v>
      </c>
      <c r="I5099" t="str">
        <f>CONCATENATE(Table4[[#This Row],[house_number]]," ",Table4[[#This Row],[street_name]], ", New York, NY")</f>
        <v>503 W 148th St, New York, NY</v>
      </c>
    </row>
    <row r="5100" spans="1:9" x14ac:dyDescent="0.25">
      <c r="A5100">
        <v>7097858849</v>
      </c>
      <c r="B5100" s="5">
        <v>41631</v>
      </c>
      <c r="C5100">
        <v>21</v>
      </c>
      <c r="D5100">
        <f>VLOOKUP(Table4[[#This Row],[violation_code]],Table2[[#All],[violation_code]:[category]],3,FALSE)</f>
        <v>1</v>
      </c>
      <c r="E5100">
        <v>349570</v>
      </c>
      <c r="F5100" s="4">
        <v>0.33888888888888885</v>
      </c>
      <c r="G5100">
        <v>515</v>
      </c>
      <c r="H5100" t="s">
        <v>55</v>
      </c>
      <c r="I5100" t="str">
        <f>CONCATENATE(Table4[[#This Row],[house_number]]," ",Table4[[#This Row],[street_name]], ", New York, NY")</f>
        <v>515 W 148th St, New York, NY</v>
      </c>
    </row>
    <row r="5101" spans="1:9" x14ac:dyDescent="0.25">
      <c r="A5101">
        <v>7097858837</v>
      </c>
      <c r="B5101" s="5">
        <v>41631</v>
      </c>
      <c r="C5101">
        <v>21</v>
      </c>
      <c r="D5101">
        <f>VLOOKUP(Table4[[#This Row],[violation_code]],Table2[[#All],[violation_code]:[category]],3,FALSE)</f>
        <v>1</v>
      </c>
      <c r="E5101">
        <v>349570</v>
      </c>
      <c r="F5101" s="4">
        <v>0.32847222222222222</v>
      </c>
      <c r="G5101">
        <v>2754</v>
      </c>
      <c r="H5101" t="s">
        <v>17</v>
      </c>
      <c r="I5101" t="str">
        <f>CONCATENATE(Table4[[#This Row],[house_number]]," ",Table4[[#This Row],[street_name]], ", New York, NY")</f>
        <v>2754 Broadway, New York, NY</v>
      </c>
    </row>
    <row r="5102" spans="1:9" x14ac:dyDescent="0.25">
      <c r="A5102">
        <v>7097858825</v>
      </c>
      <c r="B5102" s="5">
        <v>41631</v>
      </c>
      <c r="C5102">
        <v>21</v>
      </c>
      <c r="D5102">
        <f>VLOOKUP(Table4[[#This Row],[violation_code]],Table2[[#All],[violation_code]:[category]],3,FALSE)</f>
        <v>1</v>
      </c>
      <c r="E5102">
        <v>349570</v>
      </c>
      <c r="F5102" s="4">
        <v>0.32500000000000001</v>
      </c>
      <c r="G5102">
        <v>2612</v>
      </c>
      <c r="H5102" t="s">
        <v>17</v>
      </c>
      <c r="I5102" t="str">
        <f>CONCATENATE(Table4[[#This Row],[house_number]]," ",Table4[[#This Row],[street_name]], ", New York, NY")</f>
        <v>2612 Broadway, New York, NY</v>
      </c>
    </row>
    <row r="5103" spans="1:9" x14ac:dyDescent="0.25">
      <c r="A5103">
        <v>7097858801</v>
      </c>
      <c r="B5103" s="5">
        <v>41631</v>
      </c>
      <c r="C5103">
        <v>19</v>
      </c>
      <c r="D5103">
        <f>VLOOKUP(Table4[[#This Row],[violation_code]],Table2[[#All],[violation_code]:[category]],3,FALSE)</f>
        <v>2</v>
      </c>
      <c r="E5103">
        <v>349570</v>
      </c>
      <c r="F5103" s="4">
        <v>0.31944444444444448</v>
      </c>
      <c r="G5103">
        <v>2463</v>
      </c>
      <c r="H5103" t="s">
        <v>17</v>
      </c>
      <c r="I5103" t="str">
        <f>CONCATENATE(Table4[[#This Row],[house_number]]," ",Table4[[#This Row],[street_name]], ", New York, NY")</f>
        <v>2463 Broadway, New York, NY</v>
      </c>
    </row>
    <row r="5104" spans="1:9" x14ac:dyDescent="0.25">
      <c r="A5104">
        <v>7097858722</v>
      </c>
      <c r="B5104" s="5">
        <v>41631</v>
      </c>
      <c r="C5104">
        <v>21</v>
      </c>
      <c r="D5104">
        <f>VLOOKUP(Table4[[#This Row],[violation_code]],Table2[[#All],[violation_code]:[category]],3,FALSE)</f>
        <v>1</v>
      </c>
      <c r="E5104">
        <v>349570</v>
      </c>
      <c r="F5104" s="4">
        <v>0.27499999999999997</v>
      </c>
      <c r="G5104">
        <v>885</v>
      </c>
      <c r="H5104" t="s">
        <v>14</v>
      </c>
      <c r="I5104" t="str">
        <f>CONCATENATE(Table4[[#This Row],[house_number]]," ",Table4[[#This Row],[street_name]], ", New York, NY")</f>
        <v>885 Columbus Ave, New York, NY</v>
      </c>
    </row>
    <row r="5105" spans="1:9" x14ac:dyDescent="0.25">
      <c r="A5105">
        <v>7097858709</v>
      </c>
      <c r="B5105" s="5">
        <v>41631</v>
      </c>
      <c r="C5105">
        <v>40</v>
      </c>
      <c r="D5105">
        <f>VLOOKUP(Table4[[#This Row],[violation_code]],Table2[[#All],[violation_code]:[category]],3,FALSE)</f>
        <v>2</v>
      </c>
      <c r="E5105">
        <v>349570</v>
      </c>
      <c r="F5105" s="4">
        <v>0.25833333333333336</v>
      </c>
      <c r="G5105" t="s">
        <v>203</v>
      </c>
      <c r="H5105" t="s">
        <v>26</v>
      </c>
      <c r="I5105" t="str">
        <f>CONCATENATE(Table4[[#This Row],[house_number]]," ",Table4[[#This Row],[street_name]], ", New York, NY")</f>
        <v>503-505 W 140th St, New York, NY</v>
      </c>
    </row>
    <row r="5106" spans="1:9" x14ac:dyDescent="0.25">
      <c r="A5106">
        <v>7097858680</v>
      </c>
      <c r="B5106" s="5">
        <v>41631</v>
      </c>
      <c r="C5106">
        <v>14</v>
      </c>
      <c r="D5106">
        <f>VLOOKUP(Table4[[#This Row],[violation_code]],Table2[[#All],[violation_code]:[category]],3,FALSE)</f>
        <v>2</v>
      </c>
      <c r="E5106">
        <v>349570</v>
      </c>
      <c r="F5106" s="4">
        <v>0.24236111111111111</v>
      </c>
      <c r="G5106">
        <v>120</v>
      </c>
      <c r="H5106" t="s">
        <v>182</v>
      </c>
      <c r="I5106" t="str">
        <f>CONCATENATE(Table4[[#This Row],[house_number]]," ",Table4[[#This Row],[street_name]], ", New York, NY")</f>
        <v>120 W 105th St, New York, NY</v>
      </c>
    </row>
    <row r="5107" spans="1:9" x14ac:dyDescent="0.25">
      <c r="A5107">
        <v>7097858898</v>
      </c>
      <c r="B5107" s="5">
        <v>41631</v>
      </c>
      <c r="C5107">
        <v>21</v>
      </c>
      <c r="D5107">
        <f>VLOOKUP(Table4[[#This Row],[violation_code]],Table2[[#All],[violation_code]:[category]],3,FALSE)</f>
        <v>1</v>
      </c>
      <c r="E5107">
        <v>349570</v>
      </c>
      <c r="F5107" s="4">
        <v>0.34652777777777777</v>
      </c>
      <c r="G5107">
        <v>601</v>
      </c>
      <c r="H5107" t="s">
        <v>44</v>
      </c>
      <c r="I5107" t="str">
        <f>CONCATENATE(Table4[[#This Row],[house_number]]," ",Table4[[#This Row],[street_name]], ", New York, NY")</f>
        <v>601 W 149th St, New York, NY</v>
      </c>
    </row>
    <row r="5108" spans="1:9" x14ac:dyDescent="0.25">
      <c r="A5108">
        <v>7097858874</v>
      </c>
      <c r="B5108" s="5">
        <v>41631</v>
      </c>
      <c r="C5108">
        <v>21</v>
      </c>
      <c r="D5108">
        <f>VLOOKUP(Table4[[#This Row],[violation_code]],Table2[[#All],[violation_code]:[category]],3,FALSE)</f>
        <v>1</v>
      </c>
      <c r="E5108">
        <v>349570</v>
      </c>
      <c r="F5108" s="4">
        <v>0.3444444444444445</v>
      </c>
      <c r="G5108">
        <v>537</v>
      </c>
      <c r="H5108" t="s">
        <v>44</v>
      </c>
      <c r="I5108" t="str">
        <f>CONCATENATE(Table4[[#This Row],[house_number]]," ",Table4[[#This Row],[street_name]], ", New York, NY")</f>
        <v>537 W 149th St, New York, NY</v>
      </c>
    </row>
    <row r="5109" spans="1:9" x14ac:dyDescent="0.25">
      <c r="A5109">
        <v>7097859222</v>
      </c>
      <c r="B5109" s="5">
        <v>41631</v>
      </c>
      <c r="C5109">
        <v>21</v>
      </c>
      <c r="D5109">
        <f>VLOOKUP(Table4[[#This Row],[violation_code]],Table2[[#All],[violation_code]:[category]],3,FALSE)</f>
        <v>1</v>
      </c>
      <c r="E5109">
        <v>349570</v>
      </c>
      <c r="F5109" s="4">
        <v>0.5</v>
      </c>
      <c r="G5109">
        <v>128</v>
      </c>
      <c r="H5109" t="s">
        <v>27</v>
      </c>
      <c r="I5109" t="str">
        <f>CONCATENATE(Table4[[#This Row],[house_number]]," ",Table4[[#This Row],[street_name]], ", New York, NY")</f>
        <v>128 W 138th St, New York, NY</v>
      </c>
    </row>
    <row r="5110" spans="1:9" x14ac:dyDescent="0.25">
      <c r="A5110">
        <v>7097859210</v>
      </c>
      <c r="B5110" s="5">
        <v>41631</v>
      </c>
      <c r="C5110">
        <v>21</v>
      </c>
      <c r="D5110">
        <f>VLOOKUP(Table4[[#This Row],[violation_code]],Table2[[#All],[violation_code]:[category]],3,FALSE)</f>
        <v>1</v>
      </c>
      <c r="E5110">
        <v>349570</v>
      </c>
      <c r="F5110" s="4">
        <v>0.49791666666666662</v>
      </c>
      <c r="G5110">
        <v>133</v>
      </c>
      <c r="H5110" t="s">
        <v>27</v>
      </c>
      <c r="I5110" t="str">
        <f>CONCATENATE(Table4[[#This Row],[house_number]]," ",Table4[[#This Row],[street_name]], ", New York, NY")</f>
        <v>133 W 138th St, New York, NY</v>
      </c>
    </row>
    <row r="5111" spans="1:9" x14ac:dyDescent="0.25">
      <c r="A5111">
        <v>7097859209</v>
      </c>
      <c r="B5111" s="5">
        <v>41631</v>
      </c>
      <c r="C5111">
        <v>21</v>
      </c>
      <c r="D5111">
        <f>VLOOKUP(Table4[[#This Row],[violation_code]],Table2[[#All],[violation_code]:[category]],3,FALSE)</f>
        <v>1</v>
      </c>
      <c r="E5111">
        <v>349570</v>
      </c>
      <c r="F5111" s="4">
        <v>0.49374999999999997</v>
      </c>
      <c r="G5111">
        <v>203</v>
      </c>
      <c r="H5111" t="s">
        <v>28</v>
      </c>
      <c r="I5111" t="str">
        <f>CONCATENATE(Table4[[#This Row],[house_number]]," ",Table4[[#This Row],[street_name]], ", New York, NY")</f>
        <v>203 W 136th St, New York, NY</v>
      </c>
    </row>
    <row r="5112" spans="1:9" x14ac:dyDescent="0.25">
      <c r="A5112">
        <v>7097859167</v>
      </c>
      <c r="B5112" s="5">
        <v>41631</v>
      </c>
      <c r="C5112">
        <v>21</v>
      </c>
      <c r="D5112">
        <f>VLOOKUP(Table4[[#This Row],[violation_code]],Table2[[#All],[violation_code]:[category]],3,FALSE)</f>
        <v>1</v>
      </c>
      <c r="E5112">
        <v>349570</v>
      </c>
      <c r="F5112" s="4">
        <v>0.48472222222222222</v>
      </c>
      <c r="G5112">
        <v>233</v>
      </c>
      <c r="H5112" t="s">
        <v>38</v>
      </c>
      <c r="I5112" t="str">
        <f>CONCATENATE(Table4[[#This Row],[house_number]]," ",Table4[[#This Row],[street_name]], ", New York, NY")</f>
        <v>233 W 139th St, New York, NY</v>
      </c>
    </row>
    <row r="5113" spans="1:9" x14ac:dyDescent="0.25">
      <c r="A5113">
        <v>7097859155</v>
      </c>
      <c r="B5113" s="5">
        <v>41631</v>
      </c>
      <c r="C5113">
        <v>21</v>
      </c>
      <c r="D5113">
        <f>VLOOKUP(Table4[[#This Row],[violation_code]],Table2[[#All],[violation_code]:[category]],3,FALSE)</f>
        <v>1</v>
      </c>
      <c r="E5113">
        <v>349570</v>
      </c>
      <c r="F5113" s="4">
        <v>0.48402777777777778</v>
      </c>
      <c r="G5113">
        <v>239</v>
      </c>
      <c r="H5113" t="s">
        <v>38</v>
      </c>
      <c r="I5113" t="str">
        <f>CONCATENATE(Table4[[#This Row],[house_number]]," ",Table4[[#This Row],[street_name]], ", New York, NY")</f>
        <v>239 W 139th St, New York, NY</v>
      </c>
    </row>
    <row r="5114" spans="1:9" x14ac:dyDescent="0.25">
      <c r="A5114">
        <v>7097859143</v>
      </c>
      <c r="B5114" s="5">
        <v>41631</v>
      </c>
      <c r="C5114">
        <v>21</v>
      </c>
      <c r="D5114">
        <f>VLOOKUP(Table4[[#This Row],[violation_code]],Table2[[#All],[violation_code]:[category]],3,FALSE)</f>
        <v>1</v>
      </c>
      <c r="E5114">
        <v>349570</v>
      </c>
      <c r="F5114" s="4">
        <v>0.4694444444444445</v>
      </c>
      <c r="G5114">
        <v>600</v>
      </c>
      <c r="H5114" t="s">
        <v>102</v>
      </c>
      <c r="I5114" t="str">
        <f>CONCATENATE(Table4[[#This Row],[house_number]]," ",Table4[[#This Row],[street_name]], ", New York, NY")</f>
        <v>600 W 116th St, New York, NY</v>
      </c>
    </row>
    <row r="5115" spans="1:9" x14ac:dyDescent="0.25">
      <c r="A5115">
        <v>7097859131</v>
      </c>
      <c r="B5115" s="5">
        <v>41631</v>
      </c>
      <c r="C5115">
        <v>21</v>
      </c>
      <c r="D5115">
        <f>VLOOKUP(Table4[[#This Row],[violation_code]],Table2[[#All],[violation_code]:[category]],3,FALSE)</f>
        <v>1</v>
      </c>
      <c r="E5115">
        <v>349570</v>
      </c>
      <c r="F5115" s="4">
        <v>0.46875</v>
      </c>
      <c r="G5115">
        <v>600</v>
      </c>
      <c r="H5115" t="s">
        <v>102</v>
      </c>
      <c r="I5115" t="str">
        <f>CONCATENATE(Table4[[#This Row],[house_number]]," ",Table4[[#This Row],[street_name]], ", New York, NY")</f>
        <v>600 W 116th St, New York, NY</v>
      </c>
    </row>
    <row r="5116" spans="1:9" x14ac:dyDescent="0.25">
      <c r="A5116">
        <v>7097859027</v>
      </c>
      <c r="B5116" s="5">
        <v>41631</v>
      </c>
      <c r="C5116">
        <v>21</v>
      </c>
      <c r="D5116">
        <f>VLOOKUP(Table4[[#This Row],[violation_code]],Table2[[#All],[violation_code]:[category]],3,FALSE)</f>
        <v>1</v>
      </c>
      <c r="E5116">
        <v>349570</v>
      </c>
      <c r="F5116" s="4">
        <v>0.40833333333333338</v>
      </c>
      <c r="G5116">
        <v>25</v>
      </c>
      <c r="H5116" t="s">
        <v>51</v>
      </c>
      <c r="I5116" t="str">
        <f>CONCATENATE(Table4[[#This Row],[house_number]]," ",Table4[[#This Row],[street_name]], ", New York, NY")</f>
        <v>25 W 129th St, New York, NY</v>
      </c>
    </row>
    <row r="5117" spans="1:9" x14ac:dyDescent="0.25">
      <c r="A5117">
        <v>7097859003</v>
      </c>
      <c r="B5117" s="5">
        <v>41631</v>
      </c>
      <c r="C5117">
        <v>21</v>
      </c>
      <c r="D5117">
        <f>VLOOKUP(Table4[[#This Row],[violation_code]],Table2[[#All],[violation_code]:[category]],3,FALSE)</f>
        <v>1</v>
      </c>
      <c r="E5117">
        <v>349570</v>
      </c>
      <c r="F5117" s="4">
        <v>0.4069444444444445</v>
      </c>
      <c r="G5117">
        <v>13</v>
      </c>
      <c r="H5117" t="s">
        <v>51</v>
      </c>
      <c r="I5117" t="str">
        <f>CONCATENATE(Table4[[#This Row],[house_number]]," ",Table4[[#This Row],[street_name]], ", New York, NY")</f>
        <v>13 W 129th St, New York, NY</v>
      </c>
    </row>
    <row r="5118" spans="1:9" x14ac:dyDescent="0.25">
      <c r="A5118">
        <v>7097858990</v>
      </c>
      <c r="B5118" s="5">
        <v>41631</v>
      </c>
      <c r="C5118">
        <v>21</v>
      </c>
      <c r="D5118">
        <f>VLOOKUP(Table4[[#This Row],[violation_code]],Table2[[#All],[violation_code]:[category]],3,FALSE)</f>
        <v>1</v>
      </c>
      <c r="E5118">
        <v>349570</v>
      </c>
      <c r="F5118" s="4">
        <v>0.4055555555555555</v>
      </c>
      <c r="G5118">
        <v>2101</v>
      </c>
      <c r="H5118" t="s">
        <v>156</v>
      </c>
      <c r="I5118" t="str">
        <f>CONCATENATE(Table4[[#This Row],[house_number]]," ",Table4[[#This Row],[street_name]], ", New York, NY")</f>
        <v>2101 5th Ave, New York, NY</v>
      </c>
    </row>
    <row r="5119" spans="1:9" x14ac:dyDescent="0.25">
      <c r="A5119">
        <v>7097858953</v>
      </c>
      <c r="B5119" s="5">
        <v>41631</v>
      </c>
      <c r="C5119">
        <v>21</v>
      </c>
      <c r="D5119">
        <f>VLOOKUP(Table4[[#This Row],[violation_code]],Table2[[#All],[violation_code]:[category]],3,FALSE)</f>
        <v>1</v>
      </c>
      <c r="E5119">
        <v>349570</v>
      </c>
      <c r="F5119" s="4">
        <v>0.3666666666666667</v>
      </c>
      <c r="G5119">
        <v>124</v>
      </c>
      <c r="H5119" t="s">
        <v>77</v>
      </c>
      <c r="I5119" t="str">
        <f>CONCATENATE(Table4[[#This Row],[house_number]]," ",Table4[[#This Row],[street_name]], ", New York, NY")</f>
        <v>124 W 121st St, New York, NY</v>
      </c>
    </row>
    <row r="5120" spans="1:9" x14ac:dyDescent="0.25">
      <c r="A5120">
        <v>7097858941</v>
      </c>
      <c r="B5120" s="5">
        <v>41631</v>
      </c>
      <c r="C5120">
        <v>21</v>
      </c>
      <c r="D5120">
        <f>VLOOKUP(Table4[[#This Row],[violation_code]],Table2[[#All],[violation_code]:[category]],3,FALSE)</f>
        <v>1</v>
      </c>
      <c r="E5120">
        <v>349570</v>
      </c>
      <c r="F5120" s="4">
        <v>0.36527777777777781</v>
      </c>
      <c r="G5120">
        <v>112</v>
      </c>
      <c r="H5120" t="s">
        <v>77</v>
      </c>
      <c r="I5120" t="str">
        <f>CONCATENATE(Table4[[#This Row],[house_number]]," ",Table4[[#This Row],[street_name]], ", New York, NY")</f>
        <v>112 W 121st St, New York, NY</v>
      </c>
    </row>
    <row r="5121" spans="1:9" x14ac:dyDescent="0.25">
      <c r="A5121">
        <v>7097858928</v>
      </c>
      <c r="B5121" s="5">
        <v>41631</v>
      </c>
      <c r="C5121">
        <v>21</v>
      </c>
      <c r="D5121">
        <f>VLOOKUP(Table4[[#This Row],[violation_code]],Table2[[#All],[violation_code]:[category]],3,FALSE)</f>
        <v>1</v>
      </c>
      <c r="E5121">
        <v>349570</v>
      </c>
      <c r="F5121" s="4">
        <v>0.36249999999999999</v>
      </c>
      <c r="G5121">
        <v>129</v>
      </c>
      <c r="H5121" t="s">
        <v>45</v>
      </c>
      <c r="I5121" t="str">
        <f>CONCATENATE(Table4[[#This Row],[house_number]]," ",Table4[[#This Row],[street_name]], ", New York, NY")</f>
        <v>129 W 122nd St, New York, NY</v>
      </c>
    </row>
    <row r="5122" spans="1:9" x14ac:dyDescent="0.25">
      <c r="A5122">
        <v>7097858916</v>
      </c>
      <c r="B5122" s="5">
        <v>41631</v>
      </c>
      <c r="C5122">
        <v>21</v>
      </c>
      <c r="D5122">
        <f>VLOOKUP(Table4[[#This Row],[violation_code]],Table2[[#All],[violation_code]:[category]],3,FALSE)</f>
        <v>1</v>
      </c>
      <c r="E5122">
        <v>349570</v>
      </c>
      <c r="F5122" s="4">
        <v>0.36041666666666666</v>
      </c>
      <c r="G5122">
        <v>247</v>
      </c>
      <c r="H5122" t="s">
        <v>45</v>
      </c>
      <c r="I5122" t="str">
        <f>CONCATENATE(Table4[[#This Row],[house_number]]," ",Table4[[#This Row],[street_name]], ", New York, NY")</f>
        <v>247 W 122nd St, New York, NY</v>
      </c>
    </row>
    <row r="5123" spans="1:9" x14ac:dyDescent="0.25">
      <c r="A5123">
        <v>7097858904</v>
      </c>
      <c r="B5123" s="5">
        <v>41631</v>
      </c>
      <c r="C5123">
        <v>21</v>
      </c>
      <c r="D5123">
        <f>VLOOKUP(Table4[[#This Row],[violation_code]],Table2[[#All],[violation_code]:[category]],3,FALSE)</f>
        <v>1</v>
      </c>
      <c r="E5123">
        <v>349570</v>
      </c>
      <c r="F5123" s="4">
        <v>0.35000000000000003</v>
      </c>
      <c r="G5123">
        <v>601</v>
      </c>
      <c r="H5123" t="s">
        <v>76</v>
      </c>
      <c r="I5123" t="str">
        <f>CONCATENATE(Table4[[#This Row],[house_number]]," ",Table4[[#This Row],[street_name]], ", New York, NY")</f>
        <v>601 W 151st St, New York, NY</v>
      </c>
    </row>
    <row r="5124" spans="1:9" x14ac:dyDescent="0.25">
      <c r="A5124">
        <v>7097859192</v>
      </c>
      <c r="B5124" s="5">
        <v>41631</v>
      </c>
      <c r="C5124">
        <v>21</v>
      </c>
      <c r="D5124">
        <f>VLOOKUP(Table4[[#This Row],[violation_code]],Table2[[#All],[violation_code]:[category]],3,FALSE)</f>
        <v>1</v>
      </c>
      <c r="E5124">
        <v>349570</v>
      </c>
      <c r="F5124" s="4">
        <v>0.49236111111111108</v>
      </c>
      <c r="G5124">
        <v>270</v>
      </c>
      <c r="H5124" t="s">
        <v>28</v>
      </c>
      <c r="I5124" t="str">
        <f>CONCATENATE(Table4[[#This Row],[house_number]]," ",Table4[[#This Row],[street_name]], ", New York, NY")</f>
        <v>270 W 136th St, New York, NY</v>
      </c>
    </row>
    <row r="5125" spans="1:9" x14ac:dyDescent="0.25">
      <c r="A5125">
        <v>7097859180</v>
      </c>
      <c r="B5125" s="5">
        <v>41631</v>
      </c>
      <c r="C5125">
        <v>21</v>
      </c>
      <c r="D5125">
        <f>VLOOKUP(Table4[[#This Row],[violation_code]],Table2[[#All],[violation_code]:[category]],3,FALSE)</f>
        <v>1</v>
      </c>
      <c r="E5125">
        <v>349570</v>
      </c>
      <c r="F5125" s="4">
        <v>0.48680555555555555</v>
      </c>
      <c r="G5125">
        <v>2604</v>
      </c>
      <c r="H5125" t="s">
        <v>158</v>
      </c>
      <c r="I5125" t="str">
        <f>CONCATENATE(Table4[[#This Row],[house_number]]," ",Table4[[#This Row],[street_name]], ", New York, NY")</f>
        <v>2604 Frederick Douglass B, New York, NY</v>
      </c>
    </row>
    <row r="5126" spans="1:9" x14ac:dyDescent="0.25">
      <c r="A5126">
        <v>7097859179</v>
      </c>
      <c r="B5126" s="5">
        <v>41631</v>
      </c>
      <c r="C5126">
        <v>21</v>
      </c>
      <c r="D5126">
        <f>VLOOKUP(Table4[[#This Row],[violation_code]],Table2[[#All],[violation_code]:[category]],3,FALSE)</f>
        <v>1</v>
      </c>
      <c r="E5126">
        <v>349570</v>
      </c>
      <c r="F5126" s="4">
        <v>0.48472222222222222</v>
      </c>
      <c r="G5126">
        <v>235</v>
      </c>
      <c r="H5126" t="s">
        <v>38</v>
      </c>
      <c r="I5126" t="str">
        <f>CONCATENATE(Table4[[#This Row],[house_number]]," ",Table4[[#This Row],[street_name]], ", New York, NY")</f>
        <v>235 W 139th St, New York, NY</v>
      </c>
    </row>
    <row r="5127" spans="1:9" x14ac:dyDescent="0.25">
      <c r="A5127">
        <v>7097859120</v>
      </c>
      <c r="B5127" s="5">
        <v>41631</v>
      </c>
      <c r="C5127">
        <v>21</v>
      </c>
      <c r="D5127">
        <f>VLOOKUP(Table4[[#This Row],[violation_code]],Table2[[#All],[violation_code]:[category]],3,FALSE)</f>
        <v>1</v>
      </c>
      <c r="E5127">
        <v>349570</v>
      </c>
      <c r="F5127" s="4">
        <v>0.46736111111111112</v>
      </c>
      <c r="G5127">
        <v>35</v>
      </c>
      <c r="H5127" t="s">
        <v>52</v>
      </c>
      <c r="I5127" t="str">
        <f>CONCATENATE(Table4[[#This Row],[house_number]]," ",Table4[[#This Row],[street_name]], ", New York, NY")</f>
        <v>35 Claremont Ave, New York, NY</v>
      </c>
    </row>
    <row r="5128" spans="1:9" x14ac:dyDescent="0.25">
      <c r="A5128">
        <v>7097859118</v>
      </c>
      <c r="B5128" s="5">
        <v>41631</v>
      </c>
      <c r="C5128">
        <v>21</v>
      </c>
      <c r="D5128">
        <f>VLOOKUP(Table4[[#This Row],[violation_code]],Table2[[#All],[violation_code]:[category]],3,FALSE)</f>
        <v>1</v>
      </c>
      <c r="E5128">
        <v>349570</v>
      </c>
      <c r="F5128" s="4">
        <v>0.46527777777777773</v>
      </c>
      <c r="G5128">
        <v>150</v>
      </c>
      <c r="H5128" t="s">
        <v>52</v>
      </c>
      <c r="I5128" t="str">
        <f>CONCATENATE(Table4[[#This Row],[house_number]]," ",Table4[[#This Row],[street_name]], ", New York, NY")</f>
        <v>150 Claremont Ave, New York, NY</v>
      </c>
    </row>
    <row r="5129" spans="1:9" x14ac:dyDescent="0.25">
      <c r="A5129">
        <v>7097859106</v>
      </c>
      <c r="B5129" s="5">
        <v>41631</v>
      </c>
      <c r="C5129">
        <v>21</v>
      </c>
      <c r="D5129">
        <f>VLOOKUP(Table4[[#This Row],[violation_code]],Table2[[#All],[violation_code]:[category]],3,FALSE)</f>
        <v>1</v>
      </c>
      <c r="E5129">
        <v>349570</v>
      </c>
      <c r="F5129" s="4">
        <v>0.46388888888888885</v>
      </c>
      <c r="G5129">
        <v>170</v>
      </c>
      <c r="H5129" t="s">
        <v>52</v>
      </c>
      <c r="I5129" t="str">
        <f>CONCATENATE(Table4[[#This Row],[house_number]]," ",Table4[[#This Row],[street_name]], ", New York, NY")</f>
        <v>170 Claremont Ave, New York, NY</v>
      </c>
    </row>
    <row r="5130" spans="1:9" x14ac:dyDescent="0.25">
      <c r="A5130">
        <v>7097859090</v>
      </c>
      <c r="B5130" s="5">
        <v>41631</v>
      </c>
      <c r="C5130">
        <v>21</v>
      </c>
      <c r="D5130">
        <f>VLOOKUP(Table4[[#This Row],[violation_code]],Table2[[#All],[violation_code]:[category]],3,FALSE)</f>
        <v>1</v>
      </c>
      <c r="E5130">
        <v>349570</v>
      </c>
      <c r="F5130" s="4">
        <v>0.46319444444444446</v>
      </c>
      <c r="G5130">
        <v>170</v>
      </c>
      <c r="H5130" t="s">
        <v>52</v>
      </c>
      <c r="I5130" t="str">
        <f>CONCATENATE(Table4[[#This Row],[house_number]]," ",Table4[[#This Row],[street_name]], ", New York, NY")</f>
        <v>170 Claremont Ave, New York, NY</v>
      </c>
    </row>
    <row r="5131" spans="1:9" x14ac:dyDescent="0.25">
      <c r="A5131">
        <v>7097859088</v>
      </c>
      <c r="B5131" s="5">
        <v>41631</v>
      </c>
      <c r="C5131">
        <v>21</v>
      </c>
      <c r="D5131">
        <f>VLOOKUP(Table4[[#This Row],[violation_code]],Table2[[#All],[violation_code]:[category]],3,FALSE)</f>
        <v>1</v>
      </c>
      <c r="E5131">
        <v>349570</v>
      </c>
      <c r="F5131" s="4">
        <v>0.46249999999999997</v>
      </c>
      <c r="G5131">
        <v>175</v>
      </c>
      <c r="H5131" t="s">
        <v>52</v>
      </c>
      <c r="I5131" t="str">
        <f>CONCATENATE(Table4[[#This Row],[house_number]]," ",Table4[[#This Row],[street_name]], ", New York, NY")</f>
        <v>175 Claremont Ave, New York, NY</v>
      </c>
    </row>
    <row r="5132" spans="1:9" x14ac:dyDescent="0.25">
      <c r="A5132">
        <v>7097859076</v>
      </c>
      <c r="B5132" s="5">
        <v>41631</v>
      </c>
      <c r="C5132">
        <v>21</v>
      </c>
      <c r="D5132">
        <f>VLOOKUP(Table4[[#This Row],[violation_code]],Table2[[#All],[violation_code]:[category]],3,FALSE)</f>
        <v>1</v>
      </c>
      <c r="E5132">
        <v>349570</v>
      </c>
      <c r="F5132" s="4">
        <v>0.43472222222222223</v>
      </c>
      <c r="G5132">
        <v>408</v>
      </c>
      <c r="H5132" t="s">
        <v>62</v>
      </c>
      <c r="I5132" t="str">
        <f>CONCATENATE(Table4[[#This Row],[house_number]]," ",Table4[[#This Row],[street_name]], ", New York, NY")</f>
        <v>408 Lenox Ave, New York, NY</v>
      </c>
    </row>
    <row r="5133" spans="1:9" x14ac:dyDescent="0.25">
      <c r="A5133">
        <v>7097859064</v>
      </c>
      <c r="B5133" s="5">
        <v>41631</v>
      </c>
      <c r="C5133">
        <v>21</v>
      </c>
      <c r="D5133">
        <f>VLOOKUP(Table4[[#This Row],[violation_code]],Table2[[#All],[violation_code]:[category]],3,FALSE)</f>
        <v>1</v>
      </c>
      <c r="E5133">
        <v>349570</v>
      </c>
      <c r="F5133" s="4">
        <v>0.4145833333333333</v>
      </c>
      <c r="G5133">
        <v>393</v>
      </c>
      <c r="H5133" t="s">
        <v>62</v>
      </c>
      <c r="I5133" t="str">
        <f>CONCATENATE(Table4[[#This Row],[house_number]]," ",Table4[[#This Row],[street_name]], ", New York, NY")</f>
        <v>393 Lenox Ave, New York, NY</v>
      </c>
    </row>
    <row r="5134" spans="1:9" x14ac:dyDescent="0.25">
      <c r="A5134">
        <v>7097859052</v>
      </c>
      <c r="B5134" s="5">
        <v>41631</v>
      </c>
      <c r="C5134">
        <v>21</v>
      </c>
      <c r="D5134">
        <f>VLOOKUP(Table4[[#This Row],[violation_code]],Table2[[#All],[violation_code]:[category]],3,FALSE)</f>
        <v>1</v>
      </c>
      <c r="E5134">
        <v>349570</v>
      </c>
      <c r="F5134" s="4">
        <v>0.41180555555555554</v>
      </c>
      <c r="G5134" t="s">
        <v>293</v>
      </c>
      <c r="H5134" t="s">
        <v>51</v>
      </c>
      <c r="I5134" t="str">
        <f>CONCATENATE(Table4[[#This Row],[house_number]]," ",Table4[[#This Row],[street_name]], ", New York, NY")</f>
        <v>47-49 W 129th St, New York, NY</v>
      </c>
    </row>
    <row r="5135" spans="1:9" x14ac:dyDescent="0.25">
      <c r="A5135">
        <v>7097859040</v>
      </c>
      <c r="B5135" s="5">
        <v>41631</v>
      </c>
      <c r="C5135">
        <v>21</v>
      </c>
      <c r="D5135">
        <f>VLOOKUP(Table4[[#This Row],[violation_code]],Table2[[#All],[violation_code]:[category]],3,FALSE)</f>
        <v>1</v>
      </c>
      <c r="E5135">
        <v>349570</v>
      </c>
      <c r="F5135" s="4">
        <v>0.41041666666666665</v>
      </c>
      <c r="G5135" t="s">
        <v>205</v>
      </c>
      <c r="H5135" t="s">
        <v>51</v>
      </c>
      <c r="I5135" t="str">
        <f>CONCATENATE(Table4[[#This Row],[house_number]]," ",Table4[[#This Row],[street_name]], ", New York, NY")</f>
        <v>41-39 W 129th St, New York, NY</v>
      </c>
    </row>
    <row r="5136" spans="1:9" x14ac:dyDescent="0.25">
      <c r="A5136">
        <v>7097859039</v>
      </c>
      <c r="B5136" s="5">
        <v>41631</v>
      </c>
      <c r="C5136">
        <v>21</v>
      </c>
      <c r="D5136">
        <f>VLOOKUP(Table4[[#This Row],[violation_code]],Table2[[#All],[violation_code]:[category]],3,FALSE)</f>
        <v>1</v>
      </c>
      <c r="E5136">
        <v>349570</v>
      </c>
      <c r="F5136" s="4">
        <v>0.40972222222222227</v>
      </c>
      <c r="G5136" t="s">
        <v>355</v>
      </c>
      <c r="H5136" t="s">
        <v>51</v>
      </c>
      <c r="I5136" t="str">
        <f>CONCATENATE(Table4[[#This Row],[house_number]]," ",Table4[[#This Row],[street_name]], ", New York, NY")</f>
        <v>31-33 W 129th St, New York, NY</v>
      </c>
    </row>
    <row r="5137" spans="1:9" x14ac:dyDescent="0.25">
      <c r="A5137">
        <v>7097859015</v>
      </c>
      <c r="B5137" s="5">
        <v>41631</v>
      </c>
      <c r="C5137">
        <v>21</v>
      </c>
      <c r="D5137">
        <f>VLOOKUP(Table4[[#This Row],[violation_code]],Table2[[#All],[violation_code]:[category]],3,FALSE)</f>
        <v>1</v>
      </c>
      <c r="E5137">
        <v>349570</v>
      </c>
      <c r="F5137" s="4">
        <v>0.40763888888888888</v>
      </c>
      <c r="G5137">
        <v>21</v>
      </c>
      <c r="H5137" t="s">
        <v>51</v>
      </c>
      <c r="I5137" t="str">
        <f>CONCATENATE(Table4[[#This Row],[house_number]]," ",Table4[[#This Row],[street_name]], ", New York, NY")</f>
        <v>21 W 129th St, New York, NY</v>
      </c>
    </row>
    <row r="5138" spans="1:9" x14ac:dyDescent="0.25">
      <c r="A5138">
        <v>7097858989</v>
      </c>
      <c r="B5138" s="5">
        <v>41631</v>
      </c>
      <c r="C5138">
        <v>21</v>
      </c>
      <c r="D5138">
        <f>VLOOKUP(Table4[[#This Row],[violation_code]],Table2[[#All],[violation_code]:[category]],3,FALSE)</f>
        <v>1</v>
      </c>
      <c r="E5138">
        <v>349570</v>
      </c>
      <c r="F5138" s="4">
        <v>0.40277777777777773</v>
      </c>
      <c r="G5138">
        <v>29</v>
      </c>
      <c r="H5138" t="s">
        <v>23</v>
      </c>
      <c r="I5138" t="str">
        <f>CONCATENATE(Table4[[#This Row],[house_number]]," ",Table4[[#This Row],[street_name]], ", New York, NY")</f>
        <v>29 W 130th St, New York, NY</v>
      </c>
    </row>
    <row r="5139" spans="1:9" x14ac:dyDescent="0.25">
      <c r="A5139">
        <v>7097858813</v>
      </c>
      <c r="B5139" s="5">
        <v>41631</v>
      </c>
      <c r="C5139">
        <v>21</v>
      </c>
      <c r="D5139">
        <f>VLOOKUP(Table4[[#This Row],[violation_code]],Table2[[#All],[violation_code]:[category]],3,FALSE)</f>
        <v>1</v>
      </c>
      <c r="E5139">
        <v>349570</v>
      </c>
      <c r="F5139" s="4">
        <v>0.32291666666666669</v>
      </c>
      <c r="G5139">
        <v>2592</v>
      </c>
      <c r="H5139" t="s">
        <v>17</v>
      </c>
      <c r="I5139" t="str">
        <f>CONCATENATE(Table4[[#This Row],[house_number]]," ",Table4[[#This Row],[street_name]], ", New York, NY")</f>
        <v>2592 Broadway, New York, NY</v>
      </c>
    </row>
    <row r="5140" spans="1:9" x14ac:dyDescent="0.25">
      <c r="A5140">
        <v>7097858795</v>
      </c>
      <c r="B5140" s="5">
        <v>41631</v>
      </c>
      <c r="C5140">
        <v>21</v>
      </c>
      <c r="D5140">
        <f>VLOOKUP(Table4[[#This Row],[violation_code]],Table2[[#All],[violation_code]:[category]],3,FALSE)</f>
        <v>1</v>
      </c>
      <c r="E5140">
        <v>349570</v>
      </c>
      <c r="F5140" s="4">
        <v>0.31666666666666665</v>
      </c>
      <c r="G5140">
        <v>2427</v>
      </c>
      <c r="H5140" t="s">
        <v>17</v>
      </c>
      <c r="I5140" t="str">
        <f>CONCATENATE(Table4[[#This Row],[house_number]]," ",Table4[[#This Row],[street_name]], ", New York, NY")</f>
        <v>2427 Broadway, New York, NY</v>
      </c>
    </row>
    <row r="5141" spans="1:9" x14ac:dyDescent="0.25">
      <c r="A5141">
        <v>7097858760</v>
      </c>
      <c r="B5141" s="5">
        <v>41631</v>
      </c>
      <c r="C5141">
        <v>38</v>
      </c>
      <c r="D5141">
        <f>VLOOKUP(Table4[[#This Row],[violation_code]],Table2[[#All],[violation_code]:[category]],3,FALSE)</f>
        <v>5</v>
      </c>
      <c r="E5141">
        <v>349570</v>
      </c>
      <c r="F5141" s="4">
        <v>0.30416666666666664</v>
      </c>
      <c r="G5141">
        <v>730</v>
      </c>
      <c r="H5141" t="s">
        <v>14</v>
      </c>
      <c r="I5141" t="str">
        <f>CONCATENATE(Table4[[#This Row],[house_number]]," ",Table4[[#This Row],[street_name]], ", New York, NY")</f>
        <v>730 Columbus Ave, New York, NY</v>
      </c>
    </row>
    <row r="5142" spans="1:9" x14ac:dyDescent="0.25">
      <c r="A5142">
        <v>7097858758</v>
      </c>
      <c r="B5142" s="5">
        <v>41631</v>
      </c>
      <c r="C5142">
        <v>38</v>
      </c>
      <c r="D5142">
        <f>VLOOKUP(Table4[[#This Row],[violation_code]],Table2[[#All],[violation_code]:[category]],3,FALSE)</f>
        <v>5</v>
      </c>
      <c r="E5142">
        <v>349570</v>
      </c>
      <c r="F5142" s="4">
        <v>0.3034722222222222</v>
      </c>
      <c r="G5142">
        <v>730</v>
      </c>
      <c r="H5142" t="s">
        <v>14</v>
      </c>
      <c r="I5142" t="str">
        <f>CONCATENATE(Table4[[#This Row],[house_number]]," ",Table4[[#This Row],[street_name]], ", New York, NY")</f>
        <v>730 Columbus Ave, New York, NY</v>
      </c>
    </row>
    <row r="5143" spans="1:9" x14ac:dyDescent="0.25">
      <c r="A5143">
        <v>7097858746</v>
      </c>
      <c r="B5143" s="5">
        <v>41631</v>
      </c>
      <c r="C5143">
        <v>38</v>
      </c>
      <c r="D5143">
        <f>VLOOKUP(Table4[[#This Row],[violation_code]],Table2[[#All],[violation_code]:[category]],3,FALSE)</f>
        <v>5</v>
      </c>
      <c r="E5143">
        <v>349570</v>
      </c>
      <c r="F5143" s="4">
        <v>0.30208333333333331</v>
      </c>
      <c r="G5143">
        <v>730</v>
      </c>
      <c r="H5143" t="s">
        <v>14</v>
      </c>
      <c r="I5143" t="str">
        <f>CONCATENATE(Table4[[#This Row],[house_number]]," ",Table4[[#This Row],[street_name]], ", New York, NY")</f>
        <v>730 Columbus Ave, New York, NY</v>
      </c>
    </row>
    <row r="5144" spans="1:9" x14ac:dyDescent="0.25">
      <c r="A5144">
        <v>7097858734</v>
      </c>
      <c r="B5144" s="5">
        <v>41631</v>
      </c>
      <c r="C5144">
        <v>21</v>
      </c>
      <c r="D5144">
        <f>VLOOKUP(Table4[[#This Row],[violation_code]],Table2[[#All],[violation_code]:[category]],3,FALSE)</f>
        <v>1</v>
      </c>
      <c r="E5144">
        <v>349570</v>
      </c>
      <c r="F5144" s="4">
        <v>0.29791666666666666</v>
      </c>
      <c r="G5144">
        <v>808</v>
      </c>
      <c r="H5144" t="s">
        <v>14</v>
      </c>
      <c r="I5144" t="str">
        <f>CONCATENATE(Table4[[#This Row],[house_number]]," ",Table4[[#This Row],[street_name]], ", New York, NY")</f>
        <v>808 Columbus Ave, New York, NY</v>
      </c>
    </row>
    <row r="5145" spans="1:9" x14ac:dyDescent="0.25">
      <c r="A5145">
        <v>7097858692</v>
      </c>
      <c r="B5145" s="5">
        <v>41631</v>
      </c>
      <c r="C5145">
        <v>71</v>
      </c>
      <c r="D5145">
        <f>VLOOKUP(Table4[[#This Row],[violation_code]],Table2[[#All],[violation_code]:[category]],3,FALSE)</f>
        <v>5</v>
      </c>
      <c r="E5145">
        <v>349570</v>
      </c>
      <c r="F5145" s="4">
        <v>0.24722222222222223</v>
      </c>
      <c r="G5145">
        <v>2850</v>
      </c>
      <c r="H5145" t="s">
        <v>17</v>
      </c>
      <c r="I5145" t="str">
        <f>CONCATENATE(Table4[[#This Row],[house_number]]," ",Table4[[#This Row],[street_name]], ", New York, NY")</f>
        <v>2850 Broadway, New York, NY</v>
      </c>
    </row>
    <row r="5146" spans="1:9" x14ac:dyDescent="0.25">
      <c r="A5146">
        <v>7097858977</v>
      </c>
      <c r="B5146" s="5">
        <v>41631</v>
      </c>
      <c r="C5146">
        <v>21</v>
      </c>
      <c r="D5146">
        <f>VLOOKUP(Table4[[#This Row],[violation_code]],Table2[[#All],[violation_code]:[category]],3,FALSE)</f>
        <v>1</v>
      </c>
      <c r="E5146">
        <v>349570</v>
      </c>
      <c r="F5146" s="4">
        <v>0.40208333333333335</v>
      </c>
      <c r="G5146">
        <v>33</v>
      </c>
      <c r="H5146" t="s">
        <v>23</v>
      </c>
      <c r="I5146" t="str">
        <f>CONCATENATE(Table4[[#This Row],[house_number]]," ",Table4[[#This Row],[street_name]], ", New York, NY")</f>
        <v>33 W 130th St, New York, NY</v>
      </c>
    </row>
    <row r="5147" spans="1:9" x14ac:dyDescent="0.25">
      <c r="A5147">
        <v>7097858965</v>
      </c>
      <c r="B5147" s="5">
        <v>41631</v>
      </c>
      <c r="C5147">
        <v>21</v>
      </c>
      <c r="D5147">
        <f>VLOOKUP(Table4[[#This Row],[violation_code]],Table2[[#All],[violation_code]:[category]],3,FALSE)</f>
        <v>1</v>
      </c>
      <c r="E5147">
        <v>349570</v>
      </c>
      <c r="F5147" s="4">
        <v>0.37986111111111115</v>
      </c>
      <c r="G5147">
        <v>29</v>
      </c>
      <c r="H5147" t="s">
        <v>21</v>
      </c>
      <c r="I5147" t="str">
        <f>CONCATENATE(Table4[[#This Row],[house_number]]," ",Table4[[#This Row],[street_name]], ", New York, NY")</f>
        <v>29 Convent Ave, New York, NY</v>
      </c>
    </row>
    <row r="5148" spans="1:9" x14ac:dyDescent="0.25">
      <c r="A5148">
        <v>7097858930</v>
      </c>
      <c r="B5148" s="5">
        <v>41631</v>
      </c>
      <c r="C5148">
        <v>21</v>
      </c>
      <c r="D5148">
        <f>VLOOKUP(Table4[[#This Row],[violation_code]],Table2[[#All],[violation_code]:[category]],3,FALSE)</f>
        <v>1</v>
      </c>
      <c r="E5148">
        <v>349570</v>
      </c>
      <c r="F5148" s="4">
        <v>0.36319444444444443</v>
      </c>
      <c r="G5148">
        <v>105</v>
      </c>
      <c r="H5148" t="s">
        <v>45</v>
      </c>
      <c r="I5148" t="str">
        <f>CONCATENATE(Table4[[#This Row],[house_number]]," ",Table4[[#This Row],[street_name]], ", New York, NY")</f>
        <v>105 W 122nd St, New York, NY</v>
      </c>
    </row>
    <row r="5149" spans="1:9" x14ac:dyDescent="0.25">
      <c r="A5149">
        <v>7097858886</v>
      </c>
      <c r="B5149" s="5">
        <v>41631</v>
      </c>
      <c r="C5149">
        <v>21</v>
      </c>
      <c r="D5149">
        <f>VLOOKUP(Table4[[#This Row],[violation_code]],Table2[[#All],[violation_code]:[category]],3,FALSE)</f>
        <v>1</v>
      </c>
      <c r="E5149">
        <v>349570</v>
      </c>
      <c r="F5149" s="4">
        <v>0.34513888888888888</v>
      </c>
      <c r="G5149">
        <v>549</v>
      </c>
      <c r="H5149" t="s">
        <v>44</v>
      </c>
      <c r="I5149" t="str">
        <f>CONCATENATE(Table4[[#This Row],[house_number]]," ",Table4[[#This Row],[street_name]], ", New York, NY")</f>
        <v>549 W 149th St, New York, NY</v>
      </c>
    </row>
    <row r="5150" spans="1:9" x14ac:dyDescent="0.25">
      <c r="A5150">
        <v>7097858862</v>
      </c>
      <c r="B5150" s="5">
        <v>41631</v>
      </c>
      <c r="C5150">
        <v>21</v>
      </c>
      <c r="D5150">
        <f>VLOOKUP(Table4[[#This Row],[violation_code]],Table2[[#All],[violation_code]:[category]],3,FALSE)</f>
        <v>1</v>
      </c>
      <c r="E5150">
        <v>349570</v>
      </c>
      <c r="F5150" s="4">
        <v>0.34236111111111112</v>
      </c>
      <c r="G5150">
        <v>509</v>
      </c>
      <c r="H5150" t="s">
        <v>44</v>
      </c>
      <c r="I5150" t="str">
        <f>CONCATENATE(Table4[[#This Row],[house_number]]," ",Table4[[#This Row],[street_name]], ", New York, NY")</f>
        <v>509 W 149th St, New York, NY</v>
      </c>
    </row>
    <row r="5151" spans="1:9" x14ac:dyDescent="0.25">
      <c r="A5151">
        <v>7097859702</v>
      </c>
      <c r="B5151" s="5">
        <v>41632</v>
      </c>
      <c r="C5151">
        <v>21</v>
      </c>
      <c r="D5151">
        <f>VLOOKUP(Table4[[#This Row],[violation_code]],Table2[[#All],[violation_code]:[category]],3,FALSE)</f>
        <v>1</v>
      </c>
      <c r="E5151">
        <v>349570</v>
      </c>
      <c r="F5151" s="4">
        <v>0.51388888888888895</v>
      </c>
      <c r="G5151">
        <v>101</v>
      </c>
      <c r="H5151" t="s">
        <v>28</v>
      </c>
      <c r="I5151" t="str">
        <f>CONCATENATE(Table4[[#This Row],[house_number]]," ",Table4[[#This Row],[street_name]], ", New York, NY")</f>
        <v>101 W 136th St, New York, NY</v>
      </c>
    </row>
    <row r="5152" spans="1:9" x14ac:dyDescent="0.25">
      <c r="A5152">
        <v>7097859696</v>
      </c>
      <c r="B5152" s="5">
        <v>41632</v>
      </c>
      <c r="C5152">
        <v>21</v>
      </c>
      <c r="D5152">
        <f>VLOOKUP(Table4[[#This Row],[violation_code]],Table2[[#All],[violation_code]:[category]],3,FALSE)</f>
        <v>1</v>
      </c>
      <c r="E5152">
        <v>349570</v>
      </c>
      <c r="F5152" s="4">
        <v>0.5131944444444444</v>
      </c>
      <c r="G5152">
        <v>103</v>
      </c>
      <c r="H5152" t="s">
        <v>28</v>
      </c>
      <c r="I5152" t="str">
        <f>CONCATENATE(Table4[[#This Row],[house_number]]," ",Table4[[#This Row],[street_name]], ", New York, NY")</f>
        <v>103 W 136th St, New York, NY</v>
      </c>
    </row>
    <row r="5153" spans="1:9" x14ac:dyDescent="0.25">
      <c r="A5153">
        <v>7097859684</v>
      </c>
      <c r="B5153" s="5">
        <v>41632</v>
      </c>
      <c r="C5153">
        <v>21</v>
      </c>
      <c r="D5153">
        <f>VLOOKUP(Table4[[#This Row],[violation_code]],Table2[[#All],[violation_code]:[category]],3,FALSE)</f>
        <v>1</v>
      </c>
      <c r="E5153">
        <v>349570</v>
      </c>
      <c r="F5153" s="4">
        <v>0.49722222222222223</v>
      </c>
      <c r="G5153">
        <v>170</v>
      </c>
      <c r="H5153" t="s">
        <v>28</v>
      </c>
      <c r="I5153" t="str">
        <f>CONCATENATE(Table4[[#This Row],[house_number]]," ",Table4[[#This Row],[street_name]], ", New York, NY")</f>
        <v>170 W 136th St, New York, NY</v>
      </c>
    </row>
    <row r="5154" spans="1:9" x14ac:dyDescent="0.25">
      <c r="A5154">
        <v>7097859672</v>
      </c>
      <c r="B5154" s="5">
        <v>41632</v>
      </c>
      <c r="C5154">
        <v>21</v>
      </c>
      <c r="D5154">
        <f>VLOOKUP(Table4[[#This Row],[violation_code]],Table2[[#All],[violation_code]:[category]],3,FALSE)</f>
        <v>1</v>
      </c>
      <c r="E5154">
        <v>349570</v>
      </c>
      <c r="F5154" s="4">
        <v>0.49652777777777773</v>
      </c>
      <c r="G5154">
        <v>174</v>
      </c>
      <c r="H5154" t="s">
        <v>28</v>
      </c>
      <c r="I5154" t="str">
        <f>CONCATENATE(Table4[[#This Row],[house_number]]," ",Table4[[#This Row],[street_name]], ", New York, NY")</f>
        <v>174 W 136th St, New York, NY</v>
      </c>
    </row>
    <row r="5155" spans="1:9" x14ac:dyDescent="0.25">
      <c r="A5155">
        <v>7097859660</v>
      </c>
      <c r="B5155" s="5">
        <v>41632</v>
      </c>
      <c r="C5155">
        <v>21</v>
      </c>
      <c r="D5155">
        <f>VLOOKUP(Table4[[#This Row],[violation_code]],Table2[[#All],[violation_code]:[category]],3,FALSE)</f>
        <v>1</v>
      </c>
      <c r="E5155">
        <v>349570</v>
      </c>
      <c r="F5155" s="4">
        <v>0.49513888888888885</v>
      </c>
      <c r="G5155">
        <v>226</v>
      </c>
      <c r="H5155" t="s">
        <v>28</v>
      </c>
      <c r="I5155" t="str">
        <f>CONCATENATE(Table4[[#This Row],[house_number]]," ",Table4[[#This Row],[street_name]], ", New York, NY")</f>
        <v>226 W 136th St, New York, NY</v>
      </c>
    </row>
    <row r="5156" spans="1:9" x14ac:dyDescent="0.25">
      <c r="A5156">
        <v>7097859659</v>
      </c>
      <c r="B5156" s="5">
        <v>41632</v>
      </c>
      <c r="C5156">
        <v>21</v>
      </c>
      <c r="D5156">
        <f>VLOOKUP(Table4[[#This Row],[violation_code]],Table2[[#All],[violation_code]:[category]],3,FALSE)</f>
        <v>1</v>
      </c>
      <c r="E5156">
        <v>349570</v>
      </c>
      <c r="F5156" s="4">
        <v>0.49444444444444446</v>
      </c>
      <c r="G5156">
        <v>228</v>
      </c>
      <c r="H5156" t="s">
        <v>28</v>
      </c>
      <c r="I5156" t="str">
        <f>CONCATENATE(Table4[[#This Row],[house_number]]," ",Table4[[#This Row],[street_name]], ", New York, NY")</f>
        <v>228 W 136th St, New York, NY</v>
      </c>
    </row>
    <row r="5157" spans="1:9" x14ac:dyDescent="0.25">
      <c r="A5157">
        <v>7097859647</v>
      </c>
      <c r="B5157" s="5">
        <v>41632</v>
      </c>
      <c r="C5157">
        <v>21</v>
      </c>
      <c r="D5157">
        <f>VLOOKUP(Table4[[#This Row],[violation_code]],Table2[[#All],[violation_code]:[category]],3,FALSE)</f>
        <v>1</v>
      </c>
      <c r="E5157">
        <v>349570</v>
      </c>
      <c r="F5157" s="4">
        <v>0.49305555555555558</v>
      </c>
      <c r="G5157">
        <v>270</v>
      </c>
      <c r="H5157" t="s">
        <v>28</v>
      </c>
      <c r="I5157" t="str">
        <f>CONCATENATE(Table4[[#This Row],[house_number]]," ",Table4[[#This Row],[street_name]], ", New York, NY")</f>
        <v>270 W 136th St, New York, NY</v>
      </c>
    </row>
    <row r="5158" spans="1:9" x14ac:dyDescent="0.25">
      <c r="A5158">
        <v>7097859600</v>
      </c>
      <c r="B5158" s="5">
        <v>41632</v>
      </c>
      <c r="C5158">
        <v>21</v>
      </c>
      <c r="D5158">
        <f>VLOOKUP(Table4[[#This Row],[violation_code]],Table2[[#All],[violation_code]:[category]],3,FALSE)</f>
        <v>1</v>
      </c>
      <c r="E5158">
        <v>349570</v>
      </c>
      <c r="F5158" s="4">
        <v>0.48749999999999999</v>
      </c>
      <c r="G5158" t="s">
        <v>258</v>
      </c>
      <c r="H5158" t="s">
        <v>27</v>
      </c>
      <c r="I5158" t="str">
        <f>CONCATENATE(Table4[[#This Row],[house_number]]," ",Table4[[#This Row],[street_name]], ", New York, NY")</f>
        <v>139-43 W 138th St, New York, NY</v>
      </c>
    </row>
    <row r="5159" spans="1:9" x14ac:dyDescent="0.25">
      <c r="A5159">
        <v>7097859593</v>
      </c>
      <c r="B5159" s="5">
        <v>41632</v>
      </c>
      <c r="C5159">
        <v>21</v>
      </c>
      <c r="D5159">
        <f>VLOOKUP(Table4[[#This Row],[violation_code]],Table2[[#All],[violation_code]:[category]],3,FALSE)</f>
        <v>1</v>
      </c>
      <c r="E5159">
        <v>349570</v>
      </c>
      <c r="F5159" s="4">
        <v>0.4861111111111111</v>
      </c>
      <c r="G5159">
        <v>340</v>
      </c>
      <c r="H5159" t="s">
        <v>27</v>
      </c>
      <c r="I5159" t="str">
        <f>CONCATENATE(Table4[[#This Row],[house_number]]," ",Table4[[#This Row],[street_name]], ", New York, NY")</f>
        <v>340 W 138th St, New York, NY</v>
      </c>
    </row>
    <row r="5160" spans="1:9" x14ac:dyDescent="0.25">
      <c r="A5160">
        <v>7097859568</v>
      </c>
      <c r="B5160" s="5">
        <v>41632</v>
      </c>
      <c r="C5160">
        <v>21</v>
      </c>
      <c r="D5160">
        <f>VLOOKUP(Table4[[#This Row],[violation_code]],Table2[[#All],[violation_code]:[category]],3,FALSE)</f>
        <v>1</v>
      </c>
      <c r="E5160">
        <v>349570</v>
      </c>
      <c r="F5160" s="4">
        <v>0.48055555555555557</v>
      </c>
      <c r="G5160">
        <v>500</v>
      </c>
      <c r="H5160" t="s">
        <v>26</v>
      </c>
      <c r="I5160" t="str">
        <f>CONCATENATE(Table4[[#This Row],[house_number]]," ",Table4[[#This Row],[street_name]], ", New York, NY")</f>
        <v>500 W 140th St, New York, NY</v>
      </c>
    </row>
    <row r="5161" spans="1:9" x14ac:dyDescent="0.25">
      <c r="A5161">
        <v>7097859544</v>
      </c>
      <c r="B5161" s="5">
        <v>41632</v>
      </c>
      <c r="C5161">
        <v>21</v>
      </c>
      <c r="D5161">
        <f>VLOOKUP(Table4[[#This Row],[violation_code]],Table2[[#All],[violation_code]:[category]],3,FALSE)</f>
        <v>1</v>
      </c>
      <c r="E5161">
        <v>349570</v>
      </c>
      <c r="F5161" s="4">
        <v>0.46458333333333335</v>
      </c>
      <c r="G5161">
        <v>500</v>
      </c>
      <c r="H5161" t="s">
        <v>37</v>
      </c>
      <c r="I5161" t="str">
        <f>CONCATENATE(Table4[[#This Row],[house_number]]," ",Table4[[#This Row],[street_name]], ", New York, NY")</f>
        <v>500 W 141st St, New York, NY</v>
      </c>
    </row>
    <row r="5162" spans="1:9" x14ac:dyDescent="0.25">
      <c r="A5162">
        <v>7097859532</v>
      </c>
      <c r="B5162" s="5">
        <v>41632</v>
      </c>
      <c r="C5162">
        <v>21</v>
      </c>
      <c r="D5162">
        <f>VLOOKUP(Table4[[#This Row],[violation_code]],Table2[[#All],[violation_code]:[category]],3,FALSE)</f>
        <v>1</v>
      </c>
      <c r="E5162">
        <v>349570</v>
      </c>
      <c r="F5162" s="4">
        <v>0.46388888888888885</v>
      </c>
      <c r="G5162">
        <v>502</v>
      </c>
      <c r="H5162" t="s">
        <v>37</v>
      </c>
      <c r="I5162" t="str">
        <f>CONCATENATE(Table4[[#This Row],[house_number]]," ",Table4[[#This Row],[street_name]], ", New York, NY")</f>
        <v>502 W 141st St, New York, NY</v>
      </c>
    </row>
    <row r="5163" spans="1:9" x14ac:dyDescent="0.25">
      <c r="A5163">
        <v>7097859520</v>
      </c>
      <c r="B5163" s="5">
        <v>41632</v>
      </c>
      <c r="C5163">
        <v>21</v>
      </c>
      <c r="D5163">
        <f>VLOOKUP(Table4[[#This Row],[violation_code]],Table2[[#All],[violation_code]:[category]],3,FALSE)</f>
        <v>1</v>
      </c>
      <c r="E5163">
        <v>349570</v>
      </c>
      <c r="F5163" s="4">
        <v>0.46319444444444446</v>
      </c>
      <c r="G5163" t="s">
        <v>36</v>
      </c>
      <c r="H5163" t="s">
        <v>37</v>
      </c>
      <c r="I5163" t="str">
        <f>CONCATENATE(Table4[[#This Row],[house_number]]," ",Table4[[#This Row],[street_name]], ", New York, NY")</f>
        <v>503-05 W 141st St, New York, NY</v>
      </c>
    </row>
    <row r="5164" spans="1:9" x14ac:dyDescent="0.25">
      <c r="A5164">
        <v>7097859490</v>
      </c>
      <c r="B5164" s="5">
        <v>41632</v>
      </c>
      <c r="C5164">
        <v>21</v>
      </c>
      <c r="D5164">
        <f>VLOOKUP(Table4[[#This Row],[violation_code]],Table2[[#All],[violation_code]:[category]],3,FALSE)</f>
        <v>1</v>
      </c>
      <c r="E5164">
        <v>349570</v>
      </c>
      <c r="F5164" s="4">
        <v>0.41250000000000003</v>
      </c>
      <c r="G5164">
        <v>70</v>
      </c>
      <c r="H5164" t="s">
        <v>79</v>
      </c>
      <c r="I5164" t="str">
        <f>CONCATENATE(Table4[[#This Row],[house_number]]," ",Table4[[#This Row],[street_name]], ", New York, NY")</f>
        <v>70 W 128th St, New York, NY</v>
      </c>
    </row>
    <row r="5165" spans="1:9" x14ac:dyDescent="0.25">
      <c r="A5165">
        <v>7097859489</v>
      </c>
      <c r="B5165" s="5">
        <v>41632</v>
      </c>
      <c r="C5165">
        <v>21</v>
      </c>
      <c r="D5165">
        <f>VLOOKUP(Table4[[#This Row],[violation_code]],Table2[[#All],[violation_code]:[category]],3,FALSE)</f>
        <v>1</v>
      </c>
      <c r="E5165">
        <v>349570</v>
      </c>
      <c r="F5165" s="4">
        <v>0.40972222222222227</v>
      </c>
      <c r="G5165">
        <v>220</v>
      </c>
      <c r="H5165" t="s">
        <v>22</v>
      </c>
      <c r="I5165" t="str">
        <f>CONCATENATE(Table4[[#This Row],[house_number]]," ",Table4[[#This Row],[street_name]], ", New York, NY")</f>
        <v>220 W 131st St, New York, NY</v>
      </c>
    </row>
    <row r="5166" spans="1:9" x14ac:dyDescent="0.25">
      <c r="A5166">
        <v>7097859465</v>
      </c>
      <c r="B5166" s="5">
        <v>41632</v>
      </c>
      <c r="C5166">
        <v>21</v>
      </c>
      <c r="D5166">
        <f>VLOOKUP(Table4[[#This Row],[violation_code]],Table2[[#All],[violation_code]:[category]],3,FALSE)</f>
        <v>1</v>
      </c>
      <c r="E5166">
        <v>349570</v>
      </c>
      <c r="F5166" s="4">
        <v>0.40902777777777777</v>
      </c>
      <c r="G5166">
        <v>230</v>
      </c>
      <c r="H5166" t="s">
        <v>22</v>
      </c>
      <c r="I5166" t="str">
        <f>CONCATENATE(Table4[[#This Row],[house_number]]," ",Table4[[#This Row],[street_name]], ", New York, NY")</f>
        <v>230 W 131st St, New York, NY</v>
      </c>
    </row>
    <row r="5167" spans="1:9" x14ac:dyDescent="0.25">
      <c r="A5167">
        <v>7097859441</v>
      </c>
      <c r="B5167" s="5">
        <v>41632</v>
      </c>
      <c r="C5167">
        <v>21</v>
      </c>
      <c r="D5167">
        <f>VLOOKUP(Table4[[#This Row],[violation_code]],Table2[[#All],[violation_code]:[category]],3,FALSE)</f>
        <v>1</v>
      </c>
      <c r="E5167">
        <v>349570</v>
      </c>
      <c r="F5167" s="4">
        <v>0.40763888888888888</v>
      </c>
      <c r="G5167">
        <v>250</v>
      </c>
      <c r="H5167" t="s">
        <v>22</v>
      </c>
      <c r="I5167" t="str">
        <f>CONCATENATE(Table4[[#This Row],[house_number]]," ",Table4[[#This Row],[street_name]], ", New York, NY")</f>
        <v>250 W 131st St, New York, NY</v>
      </c>
    </row>
    <row r="5168" spans="1:9" x14ac:dyDescent="0.25">
      <c r="A5168">
        <v>7097859428</v>
      </c>
      <c r="B5168" s="5">
        <v>41632</v>
      </c>
      <c r="C5168">
        <v>21</v>
      </c>
      <c r="D5168">
        <f>VLOOKUP(Table4[[#This Row],[violation_code]],Table2[[#All],[violation_code]:[category]],3,FALSE)</f>
        <v>1</v>
      </c>
      <c r="E5168">
        <v>349570</v>
      </c>
      <c r="F5168" s="4">
        <v>0.40625</v>
      </c>
      <c r="G5168">
        <v>260</v>
      </c>
      <c r="H5168" t="s">
        <v>22</v>
      </c>
      <c r="I5168" t="str">
        <f>CONCATENATE(Table4[[#This Row],[house_number]]," ",Table4[[#This Row],[street_name]], ", New York, NY")</f>
        <v>260 W 131st St, New York, NY</v>
      </c>
    </row>
    <row r="5169" spans="1:9" x14ac:dyDescent="0.25">
      <c r="A5169">
        <v>7097859404</v>
      </c>
      <c r="B5169" s="5">
        <v>41632</v>
      </c>
      <c r="C5169">
        <v>21</v>
      </c>
      <c r="D5169">
        <f>VLOOKUP(Table4[[#This Row],[violation_code]],Table2[[#All],[violation_code]:[category]],3,FALSE)</f>
        <v>1</v>
      </c>
      <c r="E5169">
        <v>349570</v>
      </c>
      <c r="F5169" s="4">
        <v>0.40208333333333335</v>
      </c>
      <c r="G5169">
        <v>422</v>
      </c>
      <c r="H5169" t="s">
        <v>67</v>
      </c>
      <c r="I5169" t="str">
        <f>CONCATENATE(Table4[[#This Row],[house_number]]," ",Table4[[#This Row],[street_name]], ", New York, NY")</f>
        <v>422 St Nicholas Ave, New York, NY</v>
      </c>
    </row>
    <row r="5170" spans="1:9" x14ac:dyDescent="0.25">
      <c r="A5170">
        <v>7097859398</v>
      </c>
      <c r="B5170" s="5">
        <v>41632</v>
      </c>
      <c r="C5170">
        <v>21</v>
      </c>
      <c r="D5170">
        <f>VLOOKUP(Table4[[#This Row],[violation_code]],Table2[[#All],[violation_code]:[category]],3,FALSE)</f>
        <v>1</v>
      </c>
      <c r="E5170">
        <v>349570</v>
      </c>
      <c r="F5170" s="4">
        <v>0.39999999999999997</v>
      </c>
      <c r="G5170">
        <v>368</v>
      </c>
      <c r="H5170" t="s">
        <v>67</v>
      </c>
      <c r="I5170" t="str">
        <f>CONCATENATE(Table4[[#This Row],[house_number]]," ",Table4[[#This Row],[street_name]], ", New York, NY")</f>
        <v>368 St Nicholas Ave, New York, NY</v>
      </c>
    </row>
    <row r="5171" spans="1:9" x14ac:dyDescent="0.25">
      <c r="A5171">
        <v>7097859386</v>
      </c>
      <c r="B5171" s="5">
        <v>41632</v>
      </c>
      <c r="C5171">
        <v>21</v>
      </c>
      <c r="D5171">
        <f>VLOOKUP(Table4[[#This Row],[violation_code]],Table2[[#All],[violation_code]:[category]],3,FALSE)</f>
        <v>1</v>
      </c>
      <c r="E5171">
        <v>349570</v>
      </c>
      <c r="F5171" s="4">
        <v>0.3833333333333333</v>
      </c>
      <c r="G5171">
        <v>110</v>
      </c>
      <c r="H5171" t="s">
        <v>21</v>
      </c>
      <c r="I5171" t="str">
        <f>CONCATENATE(Table4[[#This Row],[house_number]]," ",Table4[[#This Row],[street_name]], ", New York, NY")</f>
        <v>110 Convent Ave, New York, NY</v>
      </c>
    </row>
    <row r="5172" spans="1:9" x14ac:dyDescent="0.25">
      <c r="A5172">
        <v>7097859374</v>
      </c>
      <c r="B5172" s="5">
        <v>41632</v>
      </c>
      <c r="C5172">
        <v>21</v>
      </c>
      <c r="D5172">
        <f>VLOOKUP(Table4[[#This Row],[violation_code]],Table2[[#All],[violation_code]:[category]],3,FALSE)</f>
        <v>1</v>
      </c>
      <c r="E5172">
        <v>349570</v>
      </c>
      <c r="F5172" s="4">
        <v>0.3666666666666667</v>
      </c>
      <c r="G5172">
        <v>642</v>
      </c>
      <c r="H5172" t="s">
        <v>16</v>
      </c>
      <c r="I5172" t="str">
        <f>CONCATENATE(Table4[[#This Row],[house_number]]," ",Table4[[#This Row],[street_name]], ", New York, NY")</f>
        <v>642 Amsterdam Ave, New York, NY</v>
      </c>
    </row>
    <row r="5173" spans="1:9" x14ac:dyDescent="0.25">
      <c r="A5173">
        <v>7097859362</v>
      </c>
      <c r="B5173" s="5">
        <v>41632</v>
      </c>
      <c r="C5173">
        <v>21</v>
      </c>
      <c r="D5173">
        <f>VLOOKUP(Table4[[#This Row],[violation_code]],Table2[[#All],[violation_code]:[category]],3,FALSE)</f>
        <v>1</v>
      </c>
      <c r="E5173">
        <v>349570</v>
      </c>
      <c r="F5173" s="4">
        <v>0.36388888888888887</v>
      </c>
      <c r="G5173">
        <v>528</v>
      </c>
      <c r="H5173" t="s">
        <v>16</v>
      </c>
      <c r="I5173" t="str">
        <f>CONCATENATE(Table4[[#This Row],[house_number]]," ",Table4[[#This Row],[street_name]], ", New York, NY")</f>
        <v>528 Amsterdam Ave, New York, NY</v>
      </c>
    </row>
    <row r="5174" spans="1:9" x14ac:dyDescent="0.25">
      <c r="A5174">
        <v>7097859350</v>
      </c>
      <c r="B5174" s="5">
        <v>41632</v>
      </c>
      <c r="C5174">
        <v>21</v>
      </c>
      <c r="D5174">
        <f>VLOOKUP(Table4[[#This Row],[violation_code]],Table2[[#All],[violation_code]:[category]],3,FALSE)</f>
        <v>1</v>
      </c>
      <c r="E5174">
        <v>349570</v>
      </c>
      <c r="F5174" s="4">
        <v>0.3611111111111111</v>
      </c>
      <c r="G5174">
        <v>424</v>
      </c>
      <c r="H5174" t="s">
        <v>16</v>
      </c>
      <c r="I5174" t="str">
        <f>CONCATENATE(Table4[[#This Row],[house_number]]," ",Table4[[#This Row],[street_name]], ", New York, NY")</f>
        <v>424 Amsterdam Ave, New York, NY</v>
      </c>
    </row>
    <row r="5175" spans="1:9" x14ac:dyDescent="0.25">
      <c r="A5175">
        <v>7097859325</v>
      </c>
      <c r="B5175" s="5">
        <v>41632</v>
      </c>
      <c r="C5175">
        <v>21</v>
      </c>
      <c r="D5175">
        <f>VLOOKUP(Table4[[#This Row],[violation_code]],Table2[[#All],[violation_code]:[category]],3,FALSE)</f>
        <v>1</v>
      </c>
      <c r="E5175">
        <v>349570</v>
      </c>
      <c r="F5175" s="4">
        <v>0.34375</v>
      </c>
      <c r="G5175">
        <v>2479</v>
      </c>
      <c r="H5175" t="s">
        <v>17</v>
      </c>
      <c r="I5175" t="str">
        <f>CONCATENATE(Table4[[#This Row],[house_number]]," ",Table4[[#This Row],[street_name]], ", New York, NY")</f>
        <v>2479 Broadway, New York, NY</v>
      </c>
    </row>
    <row r="5176" spans="1:9" x14ac:dyDescent="0.25">
      <c r="A5176">
        <v>7097859295</v>
      </c>
      <c r="B5176" s="5">
        <v>41632</v>
      </c>
      <c r="C5176">
        <v>21</v>
      </c>
      <c r="D5176">
        <f>VLOOKUP(Table4[[#This Row],[violation_code]],Table2[[#All],[violation_code]:[category]],3,FALSE)</f>
        <v>1</v>
      </c>
      <c r="E5176">
        <v>349570</v>
      </c>
      <c r="F5176" s="4">
        <v>0.31805555555555554</v>
      </c>
      <c r="G5176">
        <v>2298</v>
      </c>
      <c r="H5176" t="s">
        <v>17</v>
      </c>
      <c r="I5176" t="str">
        <f>CONCATENATE(Table4[[#This Row],[house_number]]," ",Table4[[#This Row],[street_name]], ", New York, NY")</f>
        <v>2298 Broadway, New York, NY</v>
      </c>
    </row>
    <row r="5177" spans="1:9" x14ac:dyDescent="0.25">
      <c r="A5177">
        <v>7097859283</v>
      </c>
      <c r="B5177" s="5">
        <v>41632</v>
      </c>
      <c r="C5177">
        <v>21</v>
      </c>
      <c r="D5177">
        <f>VLOOKUP(Table4[[#This Row],[violation_code]],Table2[[#All],[violation_code]:[category]],3,FALSE)</f>
        <v>1</v>
      </c>
      <c r="E5177">
        <v>349570</v>
      </c>
      <c r="F5177" s="4">
        <v>0.30277777777777776</v>
      </c>
      <c r="G5177">
        <v>775</v>
      </c>
      <c r="H5177" t="s">
        <v>14</v>
      </c>
      <c r="I5177" t="str">
        <f>CONCATENATE(Table4[[#This Row],[house_number]]," ",Table4[[#This Row],[street_name]], ", New York, NY")</f>
        <v>775 Columbus Ave, New York, NY</v>
      </c>
    </row>
    <row r="5178" spans="1:9" x14ac:dyDescent="0.25">
      <c r="A5178">
        <v>7097859271</v>
      </c>
      <c r="B5178" s="5">
        <v>41632</v>
      </c>
      <c r="C5178">
        <v>21</v>
      </c>
      <c r="D5178">
        <f>VLOOKUP(Table4[[#This Row],[violation_code]],Table2[[#All],[violation_code]:[category]],3,FALSE)</f>
        <v>1</v>
      </c>
      <c r="E5178">
        <v>349570</v>
      </c>
      <c r="F5178" s="4">
        <v>0.30138888888888887</v>
      </c>
      <c r="G5178">
        <v>826</v>
      </c>
      <c r="H5178" t="s">
        <v>14</v>
      </c>
      <c r="I5178" t="str">
        <f>CONCATENATE(Table4[[#This Row],[house_number]]," ",Table4[[#This Row],[street_name]], ", New York, NY")</f>
        <v>826 Columbus Ave, New York, NY</v>
      </c>
    </row>
    <row r="5179" spans="1:9" x14ac:dyDescent="0.25">
      <c r="A5179">
        <v>7097859260</v>
      </c>
      <c r="B5179" s="5">
        <v>41632</v>
      </c>
      <c r="C5179">
        <v>21</v>
      </c>
      <c r="D5179">
        <f>VLOOKUP(Table4[[#This Row],[violation_code]],Table2[[#All],[violation_code]:[category]],3,FALSE)</f>
        <v>1</v>
      </c>
      <c r="E5179">
        <v>349570</v>
      </c>
      <c r="F5179" s="4">
        <v>0.29652777777777778</v>
      </c>
      <c r="G5179">
        <v>998</v>
      </c>
      <c r="H5179" t="s">
        <v>14</v>
      </c>
      <c r="I5179" t="str">
        <f>CONCATENATE(Table4[[#This Row],[house_number]]," ",Table4[[#This Row],[street_name]], ", New York, NY")</f>
        <v>998 Columbus Ave, New York, NY</v>
      </c>
    </row>
    <row r="5180" spans="1:9" x14ac:dyDescent="0.25">
      <c r="A5180">
        <v>7097859635</v>
      </c>
      <c r="B5180" s="5">
        <v>41632</v>
      </c>
      <c r="C5180">
        <v>21</v>
      </c>
      <c r="D5180">
        <f>VLOOKUP(Table4[[#This Row],[violation_code]],Table2[[#All],[violation_code]:[category]],3,FALSE)</f>
        <v>1</v>
      </c>
      <c r="E5180">
        <v>349570</v>
      </c>
      <c r="F5180" s="4">
        <v>0.4916666666666667</v>
      </c>
      <c r="G5180">
        <v>238</v>
      </c>
      <c r="H5180" t="s">
        <v>25</v>
      </c>
      <c r="I5180" t="str">
        <f>CONCATENATE(Table4[[#This Row],[house_number]]," ",Table4[[#This Row],[street_name]], ", New York, NY")</f>
        <v>238 W 137th St, New York, NY</v>
      </c>
    </row>
    <row r="5181" spans="1:9" x14ac:dyDescent="0.25">
      <c r="A5181">
        <v>7097859623</v>
      </c>
      <c r="B5181" s="5">
        <v>41632</v>
      </c>
      <c r="C5181">
        <v>21</v>
      </c>
      <c r="D5181">
        <f>VLOOKUP(Table4[[#This Row],[violation_code]],Table2[[#All],[violation_code]:[category]],3,FALSE)</f>
        <v>1</v>
      </c>
      <c r="E5181">
        <v>349570</v>
      </c>
      <c r="F5181" s="4">
        <v>0.49027777777777781</v>
      </c>
      <c r="G5181">
        <v>138</v>
      </c>
      <c r="H5181" t="s">
        <v>25</v>
      </c>
      <c r="I5181" t="str">
        <f>CONCATENATE(Table4[[#This Row],[house_number]]," ",Table4[[#This Row],[street_name]], ", New York, NY")</f>
        <v>138 W 137th St, New York, NY</v>
      </c>
    </row>
    <row r="5182" spans="1:9" x14ac:dyDescent="0.25">
      <c r="A5182">
        <v>7097859611</v>
      </c>
      <c r="B5182" s="5">
        <v>41632</v>
      </c>
      <c r="C5182">
        <v>21</v>
      </c>
      <c r="D5182">
        <f>VLOOKUP(Table4[[#This Row],[violation_code]],Table2[[#All],[violation_code]:[category]],3,FALSE)</f>
        <v>1</v>
      </c>
      <c r="E5182">
        <v>349570</v>
      </c>
      <c r="F5182" s="4">
        <v>0.48958333333333331</v>
      </c>
      <c r="G5182">
        <v>106</v>
      </c>
      <c r="H5182" t="s">
        <v>25</v>
      </c>
      <c r="I5182" t="str">
        <f>CONCATENATE(Table4[[#This Row],[house_number]]," ",Table4[[#This Row],[street_name]], ", New York, NY")</f>
        <v>106 W 137th St, New York, NY</v>
      </c>
    </row>
    <row r="5183" spans="1:9" x14ac:dyDescent="0.25">
      <c r="A5183">
        <v>7097859581</v>
      </c>
      <c r="B5183" s="5">
        <v>41632</v>
      </c>
      <c r="C5183">
        <v>21</v>
      </c>
      <c r="D5183">
        <f>VLOOKUP(Table4[[#This Row],[violation_code]],Table2[[#All],[violation_code]:[category]],3,FALSE)</f>
        <v>1</v>
      </c>
      <c r="E5183">
        <v>349570</v>
      </c>
      <c r="F5183" s="4">
        <v>0.48541666666666666</v>
      </c>
      <c r="G5183">
        <v>236</v>
      </c>
      <c r="H5183" t="s">
        <v>27</v>
      </c>
      <c r="I5183" t="str">
        <f>CONCATENATE(Table4[[#This Row],[house_number]]," ",Table4[[#This Row],[street_name]], ", New York, NY")</f>
        <v>236 W 138th St, New York, NY</v>
      </c>
    </row>
    <row r="5184" spans="1:9" x14ac:dyDescent="0.25">
      <c r="A5184">
        <v>7097859570</v>
      </c>
      <c r="B5184" s="5">
        <v>41632</v>
      </c>
      <c r="C5184">
        <v>21</v>
      </c>
      <c r="D5184">
        <f>VLOOKUP(Table4[[#This Row],[violation_code]],Table2[[#All],[violation_code]:[category]],3,FALSE)</f>
        <v>1</v>
      </c>
      <c r="E5184">
        <v>349570</v>
      </c>
      <c r="F5184" s="4">
        <v>0.48472222222222222</v>
      </c>
      <c r="G5184">
        <v>298</v>
      </c>
      <c r="H5184" t="s">
        <v>27</v>
      </c>
      <c r="I5184" t="str">
        <f>CONCATENATE(Table4[[#This Row],[house_number]]," ",Table4[[#This Row],[street_name]], ", New York, NY")</f>
        <v>298 W 138th St, New York, NY</v>
      </c>
    </row>
    <row r="5185" spans="1:9" x14ac:dyDescent="0.25">
      <c r="A5185">
        <v>7097859556</v>
      </c>
      <c r="B5185" s="5">
        <v>41632</v>
      </c>
      <c r="C5185">
        <v>21</v>
      </c>
      <c r="D5185">
        <f>VLOOKUP(Table4[[#This Row],[violation_code]],Table2[[#All],[violation_code]:[category]],3,FALSE)</f>
        <v>1</v>
      </c>
      <c r="E5185">
        <v>349570</v>
      </c>
      <c r="F5185" s="4">
        <v>0.46736111111111112</v>
      </c>
      <c r="G5185">
        <v>552</v>
      </c>
      <c r="H5185" t="s">
        <v>24</v>
      </c>
      <c r="I5185" t="str">
        <f>CONCATENATE(Table4[[#This Row],[house_number]]," ",Table4[[#This Row],[street_name]], ", New York, NY")</f>
        <v>552 W 142nd St, New York, NY</v>
      </c>
    </row>
    <row r="5186" spans="1:9" x14ac:dyDescent="0.25">
      <c r="A5186">
        <v>7097859519</v>
      </c>
      <c r="B5186" s="5">
        <v>41632</v>
      </c>
      <c r="C5186">
        <v>21</v>
      </c>
      <c r="D5186">
        <f>VLOOKUP(Table4[[#This Row],[violation_code]],Table2[[#All],[violation_code]:[category]],3,FALSE)</f>
        <v>1</v>
      </c>
      <c r="E5186">
        <v>349570</v>
      </c>
      <c r="F5186" s="4">
        <v>0.46249999999999997</v>
      </c>
      <c r="G5186" t="s">
        <v>36</v>
      </c>
      <c r="H5186" t="s">
        <v>37</v>
      </c>
      <c r="I5186" t="str">
        <f>CONCATENATE(Table4[[#This Row],[house_number]]," ",Table4[[#This Row],[street_name]], ", New York, NY")</f>
        <v>503-05 W 141st St, New York, NY</v>
      </c>
    </row>
    <row r="5187" spans="1:9" x14ac:dyDescent="0.25">
      <c r="A5187">
        <v>7097859507</v>
      </c>
      <c r="B5187" s="5">
        <v>41632</v>
      </c>
      <c r="C5187">
        <v>21</v>
      </c>
      <c r="D5187">
        <f>VLOOKUP(Table4[[#This Row],[violation_code]],Table2[[#All],[violation_code]:[category]],3,FALSE)</f>
        <v>1</v>
      </c>
      <c r="E5187">
        <v>349570</v>
      </c>
      <c r="F5187" s="4">
        <v>0.41666666666666669</v>
      </c>
      <c r="G5187">
        <v>102</v>
      </c>
      <c r="H5187" t="s">
        <v>97</v>
      </c>
      <c r="I5187" t="str">
        <f>CONCATENATE(Table4[[#This Row],[house_number]]," ",Table4[[#This Row],[street_name]], ", New York, NY")</f>
        <v>102 W 127th St, New York, NY</v>
      </c>
    </row>
    <row r="5188" spans="1:9" x14ac:dyDescent="0.25">
      <c r="A5188">
        <v>7097859477</v>
      </c>
      <c r="B5188" s="5">
        <v>41632</v>
      </c>
      <c r="C5188">
        <v>21</v>
      </c>
      <c r="D5188">
        <f>VLOOKUP(Table4[[#This Row],[violation_code]],Table2[[#All],[violation_code]:[category]],3,FALSE)</f>
        <v>1</v>
      </c>
      <c r="E5188">
        <v>349570</v>
      </c>
      <c r="F5188" s="4">
        <v>0.40972222222222227</v>
      </c>
      <c r="G5188">
        <v>230</v>
      </c>
      <c r="H5188" t="s">
        <v>22</v>
      </c>
      <c r="I5188" t="str">
        <f>CONCATENATE(Table4[[#This Row],[house_number]]," ",Table4[[#This Row],[street_name]], ", New York, NY")</f>
        <v>230 W 131st St, New York, NY</v>
      </c>
    </row>
    <row r="5189" spans="1:9" x14ac:dyDescent="0.25">
      <c r="A5189">
        <v>7097859453</v>
      </c>
      <c r="B5189" s="5">
        <v>41632</v>
      </c>
      <c r="C5189">
        <v>21</v>
      </c>
      <c r="D5189">
        <f>VLOOKUP(Table4[[#This Row],[violation_code]],Table2[[#All],[violation_code]:[category]],3,FALSE)</f>
        <v>1</v>
      </c>
      <c r="E5189">
        <v>349570</v>
      </c>
      <c r="F5189" s="4">
        <v>0.40833333333333338</v>
      </c>
      <c r="G5189">
        <v>250</v>
      </c>
      <c r="H5189" t="s">
        <v>22</v>
      </c>
      <c r="I5189" t="str">
        <f>CONCATENATE(Table4[[#This Row],[house_number]]," ",Table4[[#This Row],[street_name]], ", New York, NY")</f>
        <v>250 W 131st St, New York, NY</v>
      </c>
    </row>
    <row r="5190" spans="1:9" x14ac:dyDescent="0.25">
      <c r="A5190">
        <v>7097859430</v>
      </c>
      <c r="B5190" s="5">
        <v>41632</v>
      </c>
      <c r="C5190">
        <v>21</v>
      </c>
      <c r="D5190">
        <f>VLOOKUP(Table4[[#This Row],[violation_code]],Table2[[#All],[violation_code]:[category]],3,FALSE)</f>
        <v>1</v>
      </c>
      <c r="E5190">
        <v>349570</v>
      </c>
      <c r="F5190" s="4">
        <v>0.4069444444444445</v>
      </c>
      <c r="G5190">
        <v>250</v>
      </c>
      <c r="H5190" t="s">
        <v>22</v>
      </c>
      <c r="I5190" t="str">
        <f>CONCATENATE(Table4[[#This Row],[house_number]]," ",Table4[[#This Row],[street_name]], ", New York, NY")</f>
        <v>250 W 131st St, New York, NY</v>
      </c>
    </row>
    <row r="5191" spans="1:9" x14ac:dyDescent="0.25">
      <c r="A5191">
        <v>7097859416</v>
      </c>
      <c r="B5191" s="5">
        <v>41632</v>
      </c>
      <c r="C5191">
        <v>21</v>
      </c>
      <c r="D5191">
        <f>VLOOKUP(Table4[[#This Row],[violation_code]],Table2[[#All],[violation_code]:[category]],3,FALSE)</f>
        <v>1</v>
      </c>
      <c r="E5191">
        <v>349570</v>
      </c>
      <c r="F5191" s="4">
        <v>0.4055555555555555</v>
      </c>
      <c r="G5191">
        <v>260</v>
      </c>
      <c r="H5191" t="s">
        <v>22</v>
      </c>
      <c r="I5191" t="str">
        <f>CONCATENATE(Table4[[#This Row],[house_number]]," ",Table4[[#This Row],[street_name]], ", New York, NY")</f>
        <v>260 W 131st St, New York, NY</v>
      </c>
    </row>
    <row r="5192" spans="1:9" x14ac:dyDescent="0.25">
      <c r="A5192">
        <v>7097859349</v>
      </c>
      <c r="B5192" s="5">
        <v>41632</v>
      </c>
      <c r="C5192">
        <v>21</v>
      </c>
      <c r="D5192">
        <f>VLOOKUP(Table4[[#This Row],[violation_code]],Table2[[#All],[violation_code]:[category]],3,FALSE)</f>
        <v>1</v>
      </c>
      <c r="E5192">
        <v>349570</v>
      </c>
      <c r="F5192" s="4">
        <v>0.35833333333333334</v>
      </c>
      <c r="G5192">
        <v>380</v>
      </c>
      <c r="H5192" t="s">
        <v>16</v>
      </c>
      <c r="I5192" t="str">
        <f>CONCATENATE(Table4[[#This Row],[house_number]]," ",Table4[[#This Row],[street_name]], ", New York, NY")</f>
        <v>380 Amsterdam Ave, New York, NY</v>
      </c>
    </row>
    <row r="5193" spans="1:9" x14ac:dyDescent="0.25">
      <c r="A5193">
        <v>7097859337</v>
      </c>
      <c r="B5193" s="5">
        <v>41632</v>
      </c>
      <c r="C5193">
        <v>21</v>
      </c>
      <c r="D5193">
        <f>VLOOKUP(Table4[[#This Row],[violation_code]],Table2[[#All],[violation_code]:[category]],3,FALSE)</f>
        <v>1</v>
      </c>
      <c r="E5193">
        <v>349570</v>
      </c>
      <c r="F5193" s="4">
        <v>0.34930555555555554</v>
      </c>
      <c r="G5193">
        <v>2229</v>
      </c>
      <c r="H5193" t="s">
        <v>17</v>
      </c>
      <c r="I5193" t="str">
        <f>CONCATENATE(Table4[[#This Row],[house_number]]," ",Table4[[#This Row],[street_name]], ", New York, NY")</f>
        <v>2229 Broadway, New York, NY</v>
      </c>
    </row>
    <row r="5194" spans="1:9" x14ac:dyDescent="0.25">
      <c r="A5194">
        <v>7097859313</v>
      </c>
      <c r="B5194" s="5">
        <v>41632</v>
      </c>
      <c r="C5194">
        <v>21</v>
      </c>
      <c r="D5194">
        <f>VLOOKUP(Table4[[#This Row],[violation_code]],Table2[[#All],[violation_code]:[category]],3,FALSE)</f>
        <v>1</v>
      </c>
      <c r="E5194">
        <v>349570</v>
      </c>
      <c r="F5194" s="4">
        <v>0.33749999999999997</v>
      </c>
      <c r="G5194">
        <v>2689</v>
      </c>
      <c r="H5194" t="s">
        <v>17</v>
      </c>
      <c r="I5194" t="str">
        <f>CONCATENATE(Table4[[#This Row],[house_number]]," ",Table4[[#This Row],[street_name]], ", New York, NY")</f>
        <v>2689 Broadway, New York, NY</v>
      </c>
    </row>
    <row r="5195" spans="1:9" x14ac:dyDescent="0.25">
      <c r="A5195">
        <v>7097859301</v>
      </c>
      <c r="B5195" s="5">
        <v>41632</v>
      </c>
      <c r="C5195">
        <v>21</v>
      </c>
      <c r="D5195">
        <f>VLOOKUP(Table4[[#This Row],[violation_code]],Table2[[#All],[violation_code]:[category]],3,FALSE)</f>
        <v>1</v>
      </c>
      <c r="E5195">
        <v>349570</v>
      </c>
      <c r="F5195" s="4">
        <v>0.32777777777777778</v>
      </c>
      <c r="G5195">
        <v>2080</v>
      </c>
      <c r="H5195" t="s">
        <v>17</v>
      </c>
      <c r="I5195" t="str">
        <f>CONCATENATE(Table4[[#This Row],[house_number]]," ",Table4[[#This Row],[street_name]], ", New York, NY")</f>
        <v>2080 Broadway, New York, NY</v>
      </c>
    </row>
    <row r="5196" spans="1:9" x14ac:dyDescent="0.25">
      <c r="A5196">
        <v>7097859258</v>
      </c>
      <c r="B5196" s="5">
        <v>41632</v>
      </c>
      <c r="C5196">
        <v>84</v>
      </c>
      <c r="D5196">
        <f>VLOOKUP(Table4[[#This Row],[violation_code]],Table2[[#All],[violation_code]:[category]],3,FALSE)</f>
        <v>5</v>
      </c>
      <c r="E5196">
        <v>349570</v>
      </c>
      <c r="F5196" s="4">
        <v>0.25555555555555559</v>
      </c>
      <c r="G5196">
        <v>2465</v>
      </c>
      <c r="H5196" t="s">
        <v>17</v>
      </c>
      <c r="I5196" t="str">
        <f>CONCATENATE(Table4[[#This Row],[house_number]]," ",Table4[[#This Row],[street_name]], ", New York, NY")</f>
        <v>2465 Broadway, New York, NY</v>
      </c>
    </row>
    <row r="5197" spans="1:9" x14ac:dyDescent="0.25">
      <c r="A5197">
        <v>7097859246</v>
      </c>
      <c r="B5197" s="5">
        <v>41632</v>
      </c>
      <c r="C5197">
        <v>19</v>
      </c>
      <c r="D5197">
        <f>VLOOKUP(Table4[[#This Row],[violation_code]],Table2[[#All],[violation_code]:[category]],3,FALSE)</f>
        <v>2</v>
      </c>
      <c r="E5197">
        <v>349570</v>
      </c>
      <c r="F5197" s="4">
        <v>0.25486111111111109</v>
      </c>
      <c r="G5197">
        <v>2465</v>
      </c>
      <c r="H5197" t="s">
        <v>17</v>
      </c>
      <c r="I5197" t="str">
        <f>CONCATENATE(Table4[[#This Row],[house_number]]," ",Table4[[#This Row],[street_name]], ", New York, NY")</f>
        <v>2465 Broadway, New York, NY</v>
      </c>
    </row>
    <row r="5198" spans="1:9" x14ac:dyDescent="0.25">
      <c r="A5198">
        <v>7097859234</v>
      </c>
      <c r="B5198" s="5">
        <v>41632</v>
      </c>
      <c r="C5198">
        <v>19</v>
      </c>
      <c r="D5198">
        <f>VLOOKUP(Table4[[#This Row],[violation_code]],Table2[[#All],[violation_code]:[category]],3,FALSE)</f>
        <v>2</v>
      </c>
      <c r="E5198">
        <v>349570</v>
      </c>
      <c r="F5198" s="4">
        <v>0.23958333333333334</v>
      </c>
      <c r="G5198">
        <v>2708</v>
      </c>
      <c r="H5198" t="s">
        <v>17</v>
      </c>
      <c r="I5198" t="str">
        <f>CONCATENATE(Table4[[#This Row],[house_number]]," ",Table4[[#This Row],[street_name]], ", New York, NY")</f>
        <v>2708 Broadway, New York, NY</v>
      </c>
    </row>
    <row r="5199" spans="1:9" x14ac:dyDescent="0.25">
      <c r="A5199">
        <v>7097860558</v>
      </c>
      <c r="B5199" s="5">
        <v>41634</v>
      </c>
      <c r="C5199">
        <v>46</v>
      </c>
      <c r="D5199">
        <f>VLOOKUP(Table4[[#This Row],[violation_code]],Table2[[#All],[violation_code]:[category]],3,FALSE)</f>
        <v>3</v>
      </c>
      <c r="E5199">
        <v>349570</v>
      </c>
      <c r="F5199" s="4">
        <v>0.64444444444444449</v>
      </c>
      <c r="G5199">
        <v>1767</v>
      </c>
      <c r="H5199" t="s">
        <v>60</v>
      </c>
      <c r="I5199" t="str">
        <f>CONCATENATE(Table4[[#This Row],[house_number]]," ",Table4[[#This Row],[street_name]], ", New York, NY")</f>
        <v>1767 Park Ave, New York, NY</v>
      </c>
    </row>
    <row r="5200" spans="1:9" x14ac:dyDescent="0.25">
      <c r="A5200">
        <v>7097860509</v>
      </c>
      <c r="B5200" s="5">
        <v>41634</v>
      </c>
      <c r="C5200">
        <v>16</v>
      </c>
      <c r="D5200">
        <f>VLOOKUP(Table4[[#This Row],[violation_code]],Table2[[#All],[violation_code]:[category]],3,FALSE)</f>
        <v>2</v>
      </c>
      <c r="E5200">
        <v>349570</v>
      </c>
      <c r="F5200" s="4">
        <v>0.59305555555555556</v>
      </c>
      <c r="G5200">
        <v>2252</v>
      </c>
      <c r="H5200" t="s">
        <v>30</v>
      </c>
      <c r="I5200" t="str">
        <f>CONCATENATE(Table4[[#This Row],[house_number]]," ",Table4[[#This Row],[street_name]], ", New York, NY")</f>
        <v>2252 2nd Ave, New York, NY</v>
      </c>
    </row>
    <row r="5201" spans="1:9" x14ac:dyDescent="0.25">
      <c r="A5201">
        <v>7097860443</v>
      </c>
      <c r="B5201" s="5">
        <v>41634</v>
      </c>
      <c r="C5201">
        <v>70</v>
      </c>
      <c r="D5201">
        <f>VLOOKUP(Table4[[#This Row],[violation_code]],Table2[[#All],[violation_code]:[category]],3,FALSE)</f>
        <v>5</v>
      </c>
      <c r="E5201">
        <v>349570</v>
      </c>
      <c r="F5201" s="4">
        <v>0.57777777777777783</v>
      </c>
      <c r="G5201">
        <v>2076</v>
      </c>
      <c r="H5201" t="s">
        <v>33</v>
      </c>
      <c r="I5201" t="str">
        <f>CONCATENATE(Table4[[#This Row],[house_number]]," ",Table4[[#This Row],[street_name]], ", New York, NY")</f>
        <v>2076 1st Ave, New York, NY</v>
      </c>
    </row>
    <row r="5202" spans="1:9" x14ac:dyDescent="0.25">
      <c r="A5202">
        <v>7097860388</v>
      </c>
      <c r="B5202" s="5">
        <v>41634</v>
      </c>
      <c r="C5202">
        <v>16</v>
      </c>
      <c r="D5202">
        <f>VLOOKUP(Table4[[#This Row],[violation_code]],Table2[[#All],[violation_code]:[category]],3,FALSE)</f>
        <v>2</v>
      </c>
      <c r="E5202">
        <v>349570</v>
      </c>
      <c r="F5202" s="4">
        <v>0.56319444444444444</v>
      </c>
      <c r="G5202">
        <v>2125</v>
      </c>
      <c r="H5202" t="s">
        <v>30</v>
      </c>
      <c r="I5202" t="str">
        <f>CONCATENATE(Table4[[#This Row],[house_number]]," ",Table4[[#This Row],[street_name]], ", New York, NY")</f>
        <v>2125 2nd Ave, New York, NY</v>
      </c>
    </row>
    <row r="5203" spans="1:9" x14ac:dyDescent="0.25">
      <c r="A5203">
        <v>7097860376</v>
      </c>
      <c r="B5203" s="5">
        <v>41634</v>
      </c>
      <c r="C5203">
        <v>16</v>
      </c>
      <c r="D5203">
        <f>VLOOKUP(Table4[[#This Row],[violation_code]],Table2[[#All],[violation_code]:[category]],3,FALSE)</f>
        <v>2</v>
      </c>
      <c r="E5203">
        <v>349570</v>
      </c>
      <c r="F5203" s="4">
        <v>0.56041666666666667</v>
      </c>
      <c r="G5203">
        <v>2249</v>
      </c>
      <c r="H5203" t="s">
        <v>30</v>
      </c>
      <c r="I5203" t="str">
        <f>CONCATENATE(Table4[[#This Row],[house_number]]," ",Table4[[#This Row],[street_name]], ", New York, NY")</f>
        <v>2249 2nd Ave, New York, NY</v>
      </c>
    </row>
    <row r="5204" spans="1:9" x14ac:dyDescent="0.25">
      <c r="A5204">
        <v>7097860339</v>
      </c>
      <c r="B5204" s="5">
        <v>41634</v>
      </c>
      <c r="C5204">
        <v>70</v>
      </c>
      <c r="D5204">
        <f>VLOOKUP(Table4[[#This Row],[violation_code]],Table2[[#All],[violation_code]:[category]],3,FALSE)</f>
        <v>5</v>
      </c>
      <c r="E5204">
        <v>349570</v>
      </c>
      <c r="F5204" s="4">
        <v>0.49305555555555558</v>
      </c>
      <c r="G5204">
        <v>311</v>
      </c>
      <c r="H5204" t="s">
        <v>28</v>
      </c>
      <c r="I5204" t="str">
        <f>CONCATENATE(Table4[[#This Row],[house_number]]," ",Table4[[#This Row],[street_name]], ", New York, NY")</f>
        <v>311 W 136th St, New York, NY</v>
      </c>
    </row>
    <row r="5205" spans="1:9" x14ac:dyDescent="0.25">
      <c r="A5205">
        <v>7097860327</v>
      </c>
      <c r="B5205" s="5">
        <v>41634</v>
      </c>
      <c r="C5205">
        <v>21</v>
      </c>
      <c r="D5205">
        <f>VLOOKUP(Table4[[#This Row],[violation_code]],Table2[[#All],[violation_code]:[category]],3,FALSE)</f>
        <v>1</v>
      </c>
      <c r="E5205">
        <v>349570</v>
      </c>
      <c r="F5205" s="4">
        <v>0.49236111111111108</v>
      </c>
      <c r="G5205">
        <v>311</v>
      </c>
      <c r="H5205" t="s">
        <v>28</v>
      </c>
      <c r="I5205" t="str">
        <f>CONCATENATE(Table4[[#This Row],[house_number]]," ",Table4[[#This Row],[street_name]], ", New York, NY")</f>
        <v>311 W 136th St, New York, NY</v>
      </c>
    </row>
    <row r="5206" spans="1:9" x14ac:dyDescent="0.25">
      <c r="A5206">
        <v>7097860315</v>
      </c>
      <c r="B5206" s="5">
        <v>41634</v>
      </c>
      <c r="C5206">
        <v>21</v>
      </c>
      <c r="D5206">
        <f>VLOOKUP(Table4[[#This Row],[violation_code]],Table2[[#All],[violation_code]:[category]],3,FALSE)</f>
        <v>1</v>
      </c>
      <c r="E5206">
        <v>349570</v>
      </c>
      <c r="F5206" s="4">
        <v>0.4916666666666667</v>
      </c>
      <c r="G5206">
        <v>317</v>
      </c>
      <c r="H5206" t="s">
        <v>25</v>
      </c>
      <c r="I5206" t="str">
        <f>CONCATENATE(Table4[[#This Row],[house_number]]," ",Table4[[#This Row],[street_name]], ", New York, NY")</f>
        <v>317 W 137th St, New York, NY</v>
      </c>
    </row>
    <row r="5207" spans="1:9" x14ac:dyDescent="0.25">
      <c r="A5207">
        <v>7097860273</v>
      </c>
      <c r="B5207" s="5">
        <v>41634</v>
      </c>
      <c r="C5207">
        <v>21</v>
      </c>
      <c r="D5207">
        <f>VLOOKUP(Table4[[#This Row],[violation_code]],Table2[[#All],[violation_code]:[category]],3,FALSE)</f>
        <v>1</v>
      </c>
      <c r="E5207">
        <v>349570</v>
      </c>
      <c r="F5207" s="4">
        <v>0.48819444444444443</v>
      </c>
      <c r="G5207">
        <v>175</v>
      </c>
      <c r="H5207" t="s">
        <v>25</v>
      </c>
      <c r="I5207" t="str">
        <f>CONCATENATE(Table4[[#This Row],[house_number]]," ",Table4[[#This Row],[street_name]], ", New York, NY")</f>
        <v>175 W 137th St, New York, NY</v>
      </c>
    </row>
    <row r="5208" spans="1:9" x14ac:dyDescent="0.25">
      <c r="A5208">
        <v>7097860250</v>
      </c>
      <c r="B5208" s="5">
        <v>41634</v>
      </c>
      <c r="C5208">
        <v>21</v>
      </c>
      <c r="D5208">
        <f>VLOOKUP(Table4[[#This Row],[violation_code]],Table2[[#All],[violation_code]:[category]],3,FALSE)</f>
        <v>1</v>
      </c>
      <c r="E5208">
        <v>349570</v>
      </c>
      <c r="F5208" s="4">
        <v>0.48680555555555555</v>
      </c>
      <c r="G5208" t="s">
        <v>356</v>
      </c>
      <c r="H5208" t="s">
        <v>25</v>
      </c>
      <c r="I5208" t="str">
        <f>CONCATENATE(Table4[[#This Row],[house_number]]," ",Table4[[#This Row],[street_name]], ", New York, NY")</f>
        <v>111-113 W 137th St, New York, NY</v>
      </c>
    </row>
    <row r="5209" spans="1:9" x14ac:dyDescent="0.25">
      <c r="A5209">
        <v>7097860248</v>
      </c>
      <c r="B5209" s="5">
        <v>41634</v>
      </c>
      <c r="C5209">
        <v>21</v>
      </c>
      <c r="D5209">
        <f>VLOOKUP(Table4[[#This Row],[violation_code]],Table2[[#All],[violation_code]:[category]],3,FALSE)</f>
        <v>1</v>
      </c>
      <c r="E5209">
        <v>349570</v>
      </c>
      <c r="F5209" s="4">
        <v>0.48541666666666666</v>
      </c>
      <c r="G5209">
        <v>131</v>
      </c>
      <c r="H5209" t="s">
        <v>27</v>
      </c>
      <c r="I5209" t="str">
        <f>CONCATENATE(Table4[[#This Row],[house_number]]," ",Table4[[#This Row],[street_name]], ", New York, NY")</f>
        <v>131 W 138th St, New York, NY</v>
      </c>
    </row>
    <row r="5210" spans="1:9" x14ac:dyDescent="0.25">
      <c r="A5210">
        <v>7097860236</v>
      </c>
      <c r="B5210" s="5">
        <v>41634</v>
      </c>
      <c r="C5210">
        <v>21</v>
      </c>
      <c r="D5210">
        <f>VLOOKUP(Table4[[#This Row],[violation_code]],Table2[[#All],[violation_code]:[category]],3,FALSE)</f>
        <v>1</v>
      </c>
      <c r="E5210">
        <v>349570</v>
      </c>
      <c r="F5210" s="4">
        <v>0.48402777777777778</v>
      </c>
      <c r="G5210">
        <v>137</v>
      </c>
      <c r="H5210" t="s">
        <v>27</v>
      </c>
      <c r="I5210" t="str">
        <f>CONCATENATE(Table4[[#This Row],[house_number]]," ",Table4[[#This Row],[street_name]], ", New York, NY")</f>
        <v>137 W 138th St, New York, NY</v>
      </c>
    </row>
    <row r="5211" spans="1:9" x14ac:dyDescent="0.25">
      <c r="A5211">
        <v>7097860194</v>
      </c>
      <c r="B5211" s="5">
        <v>41634</v>
      </c>
      <c r="C5211">
        <v>21</v>
      </c>
      <c r="D5211">
        <f>VLOOKUP(Table4[[#This Row],[violation_code]],Table2[[#All],[violation_code]:[category]],3,FALSE)</f>
        <v>1</v>
      </c>
      <c r="E5211">
        <v>349570</v>
      </c>
      <c r="F5211" s="4">
        <v>0.4694444444444445</v>
      </c>
      <c r="G5211">
        <v>630</v>
      </c>
      <c r="H5211" t="s">
        <v>38</v>
      </c>
      <c r="I5211" t="str">
        <f>CONCATENATE(Table4[[#This Row],[house_number]]," ",Table4[[#This Row],[street_name]], ", New York, NY")</f>
        <v>630 W 139th St, New York, NY</v>
      </c>
    </row>
    <row r="5212" spans="1:9" x14ac:dyDescent="0.25">
      <c r="A5212">
        <v>7097860182</v>
      </c>
      <c r="B5212" s="5">
        <v>41634</v>
      </c>
      <c r="C5212">
        <v>21</v>
      </c>
      <c r="D5212">
        <f>VLOOKUP(Table4[[#This Row],[violation_code]],Table2[[#All],[violation_code]:[category]],3,FALSE)</f>
        <v>1</v>
      </c>
      <c r="E5212">
        <v>349570</v>
      </c>
      <c r="F5212" s="4">
        <v>0.46875</v>
      </c>
      <c r="G5212">
        <v>624</v>
      </c>
      <c r="H5212" t="s">
        <v>38</v>
      </c>
      <c r="I5212" t="str">
        <f>CONCATENATE(Table4[[#This Row],[house_number]]," ",Table4[[#This Row],[street_name]], ", New York, NY")</f>
        <v>624 W 139th St, New York, NY</v>
      </c>
    </row>
    <row r="5213" spans="1:9" x14ac:dyDescent="0.25">
      <c r="A5213">
        <v>7097860157</v>
      </c>
      <c r="B5213" s="5">
        <v>41634</v>
      </c>
      <c r="C5213">
        <v>21</v>
      </c>
      <c r="D5213">
        <f>VLOOKUP(Table4[[#This Row],[violation_code]],Table2[[#All],[violation_code]:[category]],3,FALSE)</f>
        <v>1</v>
      </c>
      <c r="E5213">
        <v>349570</v>
      </c>
      <c r="F5213" s="4">
        <v>0.46597222222222223</v>
      </c>
      <c r="G5213">
        <v>603</v>
      </c>
      <c r="H5213" t="s">
        <v>38</v>
      </c>
      <c r="I5213" t="str">
        <f>CONCATENATE(Table4[[#This Row],[house_number]]," ",Table4[[#This Row],[street_name]], ", New York, NY")</f>
        <v>603 W 139th St, New York, NY</v>
      </c>
    </row>
    <row r="5214" spans="1:9" x14ac:dyDescent="0.25">
      <c r="A5214">
        <v>7097860145</v>
      </c>
      <c r="B5214" s="5">
        <v>41634</v>
      </c>
      <c r="C5214">
        <v>21</v>
      </c>
      <c r="D5214">
        <f>VLOOKUP(Table4[[#This Row],[violation_code]],Table2[[#All],[violation_code]:[category]],3,FALSE)</f>
        <v>1</v>
      </c>
      <c r="E5214">
        <v>349570</v>
      </c>
      <c r="F5214" s="4">
        <v>0.46388888888888885</v>
      </c>
      <c r="G5214">
        <v>622</v>
      </c>
      <c r="H5214" t="s">
        <v>37</v>
      </c>
      <c r="I5214" t="str">
        <f>CONCATENATE(Table4[[#This Row],[house_number]]," ",Table4[[#This Row],[street_name]], ", New York, NY")</f>
        <v>622 W 141st St, New York, NY</v>
      </c>
    </row>
    <row r="5215" spans="1:9" x14ac:dyDescent="0.25">
      <c r="A5215">
        <v>7097860108</v>
      </c>
      <c r="B5215" s="5">
        <v>41634</v>
      </c>
      <c r="C5215">
        <v>21</v>
      </c>
      <c r="D5215">
        <f>VLOOKUP(Table4[[#This Row],[violation_code]],Table2[[#All],[violation_code]:[category]],3,FALSE)</f>
        <v>1</v>
      </c>
      <c r="E5215">
        <v>349570</v>
      </c>
      <c r="F5215" s="4">
        <v>0.42430555555555555</v>
      </c>
      <c r="G5215">
        <v>11</v>
      </c>
      <c r="H5215" t="s">
        <v>85</v>
      </c>
      <c r="I5215" t="str">
        <f>CONCATENATE(Table4[[#This Row],[house_number]]," ",Table4[[#This Row],[street_name]], ", New York, NY")</f>
        <v>11 E 129th St, New York, NY</v>
      </c>
    </row>
    <row r="5216" spans="1:9" x14ac:dyDescent="0.25">
      <c r="A5216">
        <v>7097860091</v>
      </c>
      <c r="B5216" s="5">
        <v>41634</v>
      </c>
      <c r="C5216">
        <v>21</v>
      </c>
      <c r="D5216">
        <f>VLOOKUP(Table4[[#This Row],[violation_code]],Table2[[#All],[violation_code]:[category]],3,FALSE)</f>
        <v>1</v>
      </c>
      <c r="E5216">
        <v>349570</v>
      </c>
      <c r="F5216" s="4">
        <v>0.41319444444444442</v>
      </c>
      <c r="G5216">
        <v>2080</v>
      </c>
      <c r="H5216" t="s">
        <v>156</v>
      </c>
      <c r="I5216" t="str">
        <f>CONCATENATE(Table4[[#This Row],[house_number]]," ",Table4[[#This Row],[street_name]], ", New York, NY")</f>
        <v>2080 5th Ave, New York, NY</v>
      </c>
    </row>
    <row r="5217" spans="1:9" x14ac:dyDescent="0.25">
      <c r="A5217">
        <v>7097860080</v>
      </c>
      <c r="B5217" s="5">
        <v>41634</v>
      </c>
      <c r="C5217">
        <v>21</v>
      </c>
      <c r="D5217">
        <f>VLOOKUP(Table4[[#This Row],[violation_code]],Table2[[#All],[violation_code]:[category]],3,FALSE)</f>
        <v>1</v>
      </c>
      <c r="E5217">
        <v>349570</v>
      </c>
      <c r="F5217" s="4">
        <v>0.41041666666666665</v>
      </c>
      <c r="G5217">
        <v>237</v>
      </c>
      <c r="H5217" t="s">
        <v>22</v>
      </c>
      <c r="I5217" t="str">
        <f>CONCATENATE(Table4[[#This Row],[house_number]]," ",Table4[[#This Row],[street_name]], ", New York, NY")</f>
        <v>237 W 131st St, New York, NY</v>
      </c>
    </row>
    <row r="5218" spans="1:9" x14ac:dyDescent="0.25">
      <c r="A5218">
        <v>7097860078</v>
      </c>
      <c r="B5218" s="5">
        <v>41634</v>
      </c>
      <c r="C5218">
        <v>21</v>
      </c>
      <c r="D5218">
        <f>VLOOKUP(Table4[[#This Row],[violation_code]],Table2[[#All],[violation_code]:[category]],3,FALSE)</f>
        <v>1</v>
      </c>
      <c r="E5218">
        <v>349570</v>
      </c>
      <c r="F5218" s="4">
        <v>0.40902777777777777</v>
      </c>
      <c r="G5218">
        <v>240</v>
      </c>
      <c r="H5218" t="s">
        <v>51</v>
      </c>
      <c r="I5218" t="str">
        <f>CONCATENATE(Table4[[#This Row],[house_number]]," ",Table4[[#This Row],[street_name]], ", New York, NY")</f>
        <v>240 W 129th St, New York, NY</v>
      </c>
    </row>
    <row r="5219" spans="1:9" x14ac:dyDescent="0.25">
      <c r="A5219">
        <v>7097860054</v>
      </c>
      <c r="B5219" s="5">
        <v>41634</v>
      </c>
      <c r="C5219">
        <v>21</v>
      </c>
      <c r="D5219">
        <f>VLOOKUP(Table4[[#This Row],[violation_code]],Table2[[#All],[violation_code]:[category]],3,FALSE)</f>
        <v>1</v>
      </c>
      <c r="E5219">
        <v>349570</v>
      </c>
      <c r="F5219" s="4">
        <v>0.4069444444444445</v>
      </c>
      <c r="G5219">
        <v>230</v>
      </c>
      <c r="H5219" t="s">
        <v>51</v>
      </c>
      <c r="I5219" t="str">
        <f>CONCATENATE(Table4[[#This Row],[house_number]]," ",Table4[[#This Row],[street_name]], ", New York, NY")</f>
        <v>230 W 129th St, New York, NY</v>
      </c>
    </row>
    <row r="5220" spans="1:9" x14ac:dyDescent="0.25">
      <c r="A5220">
        <v>7097860030</v>
      </c>
      <c r="B5220" s="5">
        <v>41634</v>
      </c>
      <c r="C5220">
        <v>21</v>
      </c>
      <c r="D5220">
        <f>VLOOKUP(Table4[[#This Row],[violation_code]],Table2[[#All],[violation_code]:[category]],3,FALSE)</f>
        <v>1</v>
      </c>
      <c r="E5220">
        <v>349570</v>
      </c>
      <c r="F5220" s="4">
        <v>0.40486111111111112</v>
      </c>
      <c r="G5220">
        <v>225</v>
      </c>
      <c r="H5220" t="s">
        <v>51</v>
      </c>
      <c r="I5220" t="str">
        <f>CONCATENATE(Table4[[#This Row],[house_number]]," ",Table4[[#This Row],[street_name]], ", New York, NY")</f>
        <v>225 W 129th St, New York, NY</v>
      </c>
    </row>
    <row r="5221" spans="1:9" x14ac:dyDescent="0.25">
      <c r="A5221">
        <v>7097859994</v>
      </c>
      <c r="B5221" s="5">
        <v>41634</v>
      </c>
      <c r="C5221">
        <v>21</v>
      </c>
      <c r="D5221">
        <f>VLOOKUP(Table4[[#This Row],[violation_code]],Table2[[#All],[violation_code]:[category]],3,FALSE)</f>
        <v>1</v>
      </c>
      <c r="E5221">
        <v>349570</v>
      </c>
      <c r="F5221" s="4">
        <v>0.40138888888888885</v>
      </c>
      <c r="G5221">
        <v>159</v>
      </c>
      <c r="H5221" t="s">
        <v>51</v>
      </c>
      <c r="I5221" t="str">
        <f>CONCATENATE(Table4[[#This Row],[house_number]]," ",Table4[[#This Row],[street_name]], ", New York, NY")</f>
        <v>159 W 129th St, New York, NY</v>
      </c>
    </row>
    <row r="5222" spans="1:9" x14ac:dyDescent="0.25">
      <c r="A5222">
        <v>7097859982</v>
      </c>
      <c r="B5222" s="5">
        <v>41634</v>
      </c>
      <c r="C5222">
        <v>21</v>
      </c>
      <c r="D5222">
        <f>VLOOKUP(Table4[[#This Row],[violation_code]],Table2[[#All],[violation_code]:[category]],3,FALSE)</f>
        <v>1</v>
      </c>
      <c r="E5222">
        <v>349570</v>
      </c>
      <c r="F5222" s="4">
        <v>0.39999999999999997</v>
      </c>
      <c r="G5222">
        <v>155</v>
      </c>
      <c r="H5222" t="s">
        <v>51</v>
      </c>
      <c r="I5222" t="str">
        <f>CONCATENATE(Table4[[#This Row],[house_number]]," ",Table4[[#This Row],[street_name]], ", New York, NY")</f>
        <v>155 W 129th St, New York, NY</v>
      </c>
    </row>
    <row r="5223" spans="1:9" x14ac:dyDescent="0.25">
      <c r="A5223">
        <v>7097859970</v>
      </c>
      <c r="B5223" s="5">
        <v>41634</v>
      </c>
      <c r="C5223">
        <v>21</v>
      </c>
      <c r="D5223">
        <f>VLOOKUP(Table4[[#This Row],[violation_code]],Table2[[#All],[violation_code]:[category]],3,FALSE)</f>
        <v>1</v>
      </c>
      <c r="E5223">
        <v>349570</v>
      </c>
      <c r="F5223" s="4">
        <v>0.38472222222222219</v>
      </c>
      <c r="G5223">
        <v>110</v>
      </c>
      <c r="H5223" t="s">
        <v>21</v>
      </c>
      <c r="I5223" t="str">
        <f>CONCATENATE(Table4[[#This Row],[house_number]]," ",Table4[[#This Row],[street_name]], ", New York, NY")</f>
        <v>110 Convent Ave, New York, NY</v>
      </c>
    </row>
    <row r="5224" spans="1:9" x14ac:dyDescent="0.25">
      <c r="A5224">
        <v>7097859969</v>
      </c>
      <c r="B5224" s="5">
        <v>41634</v>
      </c>
      <c r="C5224">
        <v>21</v>
      </c>
      <c r="D5224">
        <f>VLOOKUP(Table4[[#This Row],[violation_code]],Table2[[#All],[violation_code]:[category]],3,FALSE)</f>
        <v>1</v>
      </c>
      <c r="E5224">
        <v>349570</v>
      </c>
      <c r="F5224" s="4">
        <v>0.3833333333333333</v>
      </c>
      <c r="G5224">
        <v>110</v>
      </c>
      <c r="H5224" t="s">
        <v>21</v>
      </c>
      <c r="I5224" t="str">
        <f>CONCATENATE(Table4[[#This Row],[house_number]]," ",Table4[[#This Row],[street_name]], ", New York, NY")</f>
        <v>110 Convent Ave, New York, NY</v>
      </c>
    </row>
    <row r="5225" spans="1:9" x14ac:dyDescent="0.25">
      <c r="A5225">
        <v>7097859933</v>
      </c>
      <c r="B5225" s="5">
        <v>41634</v>
      </c>
      <c r="C5225">
        <v>21</v>
      </c>
      <c r="D5225">
        <f>VLOOKUP(Table4[[#This Row],[violation_code]],Table2[[#All],[violation_code]:[category]],3,FALSE)</f>
        <v>1</v>
      </c>
      <c r="E5225">
        <v>349570</v>
      </c>
      <c r="F5225" s="4">
        <v>0.37847222222222227</v>
      </c>
      <c r="G5225">
        <v>50</v>
      </c>
      <c r="H5225" t="s">
        <v>96</v>
      </c>
      <c r="I5225" t="str">
        <f>CONCATENATE(Table4[[#This Row],[house_number]]," ",Table4[[#This Row],[street_name]], ", New York, NY")</f>
        <v>50 W 119th St, New York, NY</v>
      </c>
    </row>
    <row r="5226" spans="1:9" x14ac:dyDescent="0.25">
      <c r="A5226">
        <v>7097859921</v>
      </c>
      <c r="B5226" s="5">
        <v>41634</v>
      </c>
      <c r="C5226">
        <v>21</v>
      </c>
      <c r="D5226">
        <f>VLOOKUP(Table4[[#This Row],[violation_code]],Table2[[#All],[violation_code]:[category]],3,FALSE)</f>
        <v>1</v>
      </c>
      <c r="E5226">
        <v>349570</v>
      </c>
      <c r="F5226" s="4">
        <v>0.3756944444444445</v>
      </c>
      <c r="G5226">
        <v>131</v>
      </c>
      <c r="H5226" t="s">
        <v>96</v>
      </c>
      <c r="I5226" t="str">
        <f>CONCATENATE(Table4[[#This Row],[house_number]]," ",Table4[[#This Row],[street_name]], ", New York, NY")</f>
        <v>131 W 119th St, New York, NY</v>
      </c>
    </row>
    <row r="5227" spans="1:9" x14ac:dyDescent="0.25">
      <c r="A5227">
        <v>7097859910</v>
      </c>
      <c r="B5227" s="5">
        <v>41634</v>
      </c>
      <c r="C5227">
        <v>21</v>
      </c>
      <c r="D5227">
        <f>VLOOKUP(Table4[[#This Row],[violation_code]],Table2[[#All],[violation_code]:[category]],3,FALSE)</f>
        <v>1</v>
      </c>
      <c r="E5227">
        <v>349570</v>
      </c>
      <c r="F5227" s="4">
        <v>0.375</v>
      </c>
      <c r="G5227">
        <v>111</v>
      </c>
      <c r="H5227" t="s">
        <v>96</v>
      </c>
      <c r="I5227" t="str">
        <f>CONCATENATE(Table4[[#This Row],[house_number]]," ",Table4[[#This Row],[street_name]], ", New York, NY")</f>
        <v>111 W 119th St, New York, NY</v>
      </c>
    </row>
    <row r="5228" spans="1:9" x14ac:dyDescent="0.25">
      <c r="A5228">
        <v>7097859891</v>
      </c>
      <c r="B5228" s="5">
        <v>41634</v>
      </c>
      <c r="C5228">
        <v>21</v>
      </c>
      <c r="D5228">
        <f>VLOOKUP(Table4[[#This Row],[violation_code]],Table2[[#All],[violation_code]:[category]],3,FALSE)</f>
        <v>1</v>
      </c>
      <c r="E5228">
        <v>349570</v>
      </c>
      <c r="F5228" s="4">
        <v>0.36944444444444446</v>
      </c>
      <c r="G5228">
        <v>149</v>
      </c>
      <c r="H5228" t="s">
        <v>46</v>
      </c>
      <c r="I5228" t="str">
        <f>CONCATENATE(Table4[[#This Row],[house_number]]," ",Table4[[#This Row],[street_name]], ", New York, NY")</f>
        <v>149 W 120th St, New York, NY</v>
      </c>
    </row>
    <row r="5229" spans="1:9" x14ac:dyDescent="0.25">
      <c r="A5229">
        <v>7097859880</v>
      </c>
      <c r="B5229" s="5">
        <v>41634</v>
      </c>
      <c r="C5229">
        <v>21</v>
      </c>
      <c r="D5229">
        <f>VLOOKUP(Table4[[#This Row],[violation_code]],Table2[[#All],[violation_code]:[category]],3,FALSE)</f>
        <v>1</v>
      </c>
      <c r="E5229">
        <v>349570</v>
      </c>
      <c r="F5229" s="4">
        <v>0.3666666666666667</v>
      </c>
      <c r="G5229">
        <v>301</v>
      </c>
      <c r="H5229" t="s">
        <v>77</v>
      </c>
      <c r="I5229" t="str">
        <f>CONCATENATE(Table4[[#This Row],[house_number]]," ",Table4[[#This Row],[street_name]], ", New York, NY")</f>
        <v>301 W 121st St, New York, NY</v>
      </c>
    </row>
    <row r="5230" spans="1:9" x14ac:dyDescent="0.25">
      <c r="A5230">
        <v>7097859866</v>
      </c>
      <c r="B5230" s="5">
        <v>41634</v>
      </c>
      <c r="C5230">
        <v>21</v>
      </c>
      <c r="D5230">
        <f>VLOOKUP(Table4[[#This Row],[violation_code]],Table2[[#All],[violation_code]:[category]],3,FALSE)</f>
        <v>1</v>
      </c>
      <c r="E5230">
        <v>349570</v>
      </c>
      <c r="F5230" s="4">
        <v>0.36458333333333331</v>
      </c>
      <c r="G5230">
        <v>149</v>
      </c>
      <c r="H5230" t="s">
        <v>77</v>
      </c>
      <c r="I5230" t="str">
        <f>CONCATENATE(Table4[[#This Row],[house_number]]," ",Table4[[#This Row],[street_name]], ", New York, NY")</f>
        <v>149 W 121st St, New York, NY</v>
      </c>
    </row>
    <row r="5231" spans="1:9" x14ac:dyDescent="0.25">
      <c r="A5231">
        <v>7097859787</v>
      </c>
      <c r="B5231" s="5">
        <v>41634</v>
      </c>
      <c r="C5231">
        <v>71</v>
      </c>
      <c r="D5231">
        <f>VLOOKUP(Table4[[#This Row],[violation_code]],Table2[[#All],[violation_code]:[category]],3,FALSE)</f>
        <v>5</v>
      </c>
      <c r="E5231">
        <v>349570</v>
      </c>
      <c r="F5231" s="4">
        <v>0.34027777777777773</v>
      </c>
      <c r="G5231">
        <v>521</v>
      </c>
      <c r="H5231" t="s">
        <v>44</v>
      </c>
      <c r="I5231" t="str">
        <f>CONCATENATE(Table4[[#This Row],[house_number]]," ",Table4[[#This Row],[street_name]], ", New York, NY")</f>
        <v>521 W 149th St, New York, NY</v>
      </c>
    </row>
    <row r="5232" spans="1:9" x14ac:dyDescent="0.25">
      <c r="A5232">
        <v>7097859775</v>
      </c>
      <c r="B5232" s="5">
        <v>41634</v>
      </c>
      <c r="C5232">
        <v>21</v>
      </c>
      <c r="D5232">
        <f>VLOOKUP(Table4[[#This Row],[violation_code]],Table2[[#All],[violation_code]:[category]],3,FALSE)</f>
        <v>1</v>
      </c>
      <c r="E5232">
        <v>349570</v>
      </c>
      <c r="F5232" s="4">
        <v>0.34027777777777773</v>
      </c>
      <c r="G5232">
        <v>521</v>
      </c>
      <c r="H5232" t="s">
        <v>44</v>
      </c>
      <c r="I5232" t="str">
        <f>CONCATENATE(Table4[[#This Row],[house_number]]," ",Table4[[#This Row],[street_name]], ", New York, NY")</f>
        <v>521 W 149th St, New York, NY</v>
      </c>
    </row>
    <row r="5233" spans="1:9" x14ac:dyDescent="0.25">
      <c r="A5233">
        <v>7097859740</v>
      </c>
      <c r="B5233" s="5">
        <v>41634</v>
      </c>
      <c r="C5233">
        <v>38</v>
      </c>
      <c r="D5233">
        <f>VLOOKUP(Table4[[#This Row],[violation_code]],Table2[[#All],[violation_code]:[category]],3,FALSE)</f>
        <v>5</v>
      </c>
      <c r="E5233">
        <v>349570</v>
      </c>
      <c r="F5233" s="4">
        <v>0.3</v>
      </c>
      <c r="G5233">
        <v>730</v>
      </c>
      <c r="H5233" t="s">
        <v>14</v>
      </c>
      <c r="I5233" t="str">
        <f>CONCATENATE(Table4[[#This Row],[house_number]]," ",Table4[[#This Row],[street_name]], ", New York, NY")</f>
        <v>730 Columbus Ave, New York, NY</v>
      </c>
    </row>
    <row r="5234" spans="1:9" x14ac:dyDescent="0.25">
      <c r="A5234">
        <v>7097859854</v>
      </c>
      <c r="B5234" s="5">
        <v>41634</v>
      </c>
      <c r="C5234">
        <v>21</v>
      </c>
      <c r="D5234">
        <f>VLOOKUP(Table4[[#This Row],[violation_code]],Table2[[#All],[violation_code]:[category]],3,FALSE)</f>
        <v>1</v>
      </c>
      <c r="E5234">
        <v>349570</v>
      </c>
      <c r="F5234" s="4">
        <v>0.36319444444444443</v>
      </c>
      <c r="G5234">
        <v>146</v>
      </c>
      <c r="H5234" t="s">
        <v>77</v>
      </c>
      <c r="I5234" t="str">
        <f>CONCATENATE(Table4[[#This Row],[house_number]]," ",Table4[[#This Row],[street_name]], ", New York, NY")</f>
        <v>146 W 121st St, New York, NY</v>
      </c>
    </row>
    <row r="5235" spans="1:9" x14ac:dyDescent="0.25">
      <c r="A5235">
        <v>7097859842</v>
      </c>
      <c r="B5235" s="5">
        <v>41634</v>
      </c>
      <c r="C5235">
        <v>21</v>
      </c>
      <c r="D5235">
        <f>VLOOKUP(Table4[[#This Row],[violation_code]],Table2[[#All],[violation_code]:[category]],3,FALSE)</f>
        <v>1</v>
      </c>
      <c r="E5235">
        <v>349570</v>
      </c>
      <c r="F5235" s="4">
        <v>0.36249999999999999</v>
      </c>
      <c r="G5235">
        <v>136</v>
      </c>
      <c r="H5235" t="s">
        <v>77</v>
      </c>
      <c r="I5235" t="str">
        <f>CONCATENATE(Table4[[#This Row],[house_number]]," ",Table4[[#This Row],[street_name]], ", New York, NY")</f>
        <v>136 W 121st St, New York, NY</v>
      </c>
    </row>
    <row r="5236" spans="1:9" x14ac:dyDescent="0.25">
      <c r="A5236">
        <v>7097859830</v>
      </c>
      <c r="B5236" s="5">
        <v>41634</v>
      </c>
      <c r="C5236">
        <v>21</v>
      </c>
      <c r="D5236">
        <f>VLOOKUP(Table4[[#This Row],[violation_code]],Table2[[#All],[violation_code]:[category]],3,FALSE)</f>
        <v>1</v>
      </c>
      <c r="E5236">
        <v>349570</v>
      </c>
      <c r="F5236" s="4">
        <v>0.36041666666666666</v>
      </c>
      <c r="G5236">
        <v>135</v>
      </c>
      <c r="H5236" t="s">
        <v>45</v>
      </c>
      <c r="I5236" t="str">
        <f>CONCATENATE(Table4[[#This Row],[house_number]]," ",Table4[[#This Row],[street_name]], ", New York, NY")</f>
        <v>135 W 122nd St, New York, NY</v>
      </c>
    </row>
    <row r="5237" spans="1:9" x14ac:dyDescent="0.25">
      <c r="A5237">
        <v>7097860546</v>
      </c>
      <c r="B5237" s="5">
        <v>41634</v>
      </c>
      <c r="C5237">
        <v>10</v>
      </c>
      <c r="D5237">
        <f>VLOOKUP(Table4[[#This Row],[violation_code]],Table2[[#All],[violation_code]:[category]],3,FALSE)</f>
        <v>2</v>
      </c>
      <c r="E5237">
        <v>349570</v>
      </c>
      <c r="F5237" s="4">
        <v>0.6</v>
      </c>
      <c r="G5237">
        <v>2033</v>
      </c>
      <c r="H5237" t="s">
        <v>33</v>
      </c>
      <c r="I5237" t="str">
        <f>CONCATENATE(Table4[[#This Row],[house_number]]," ",Table4[[#This Row],[street_name]], ", New York, NY")</f>
        <v>2033 1st Ave, New York, NY</v>
      </c>
    </row>
    <row r="5238" spans="1:9" x14ac:dyDescent="0.25">
      <c r="A5238">
        <v>7097860534</v>
      </c>
      <c r="B5238" s="5">
        <v>41634</v>
      </c>
      <c r="C5238">
        <v>10</v>
      </c>
      <c r="D5238">
        <f>VLOOKUP(Table4[[#This Row],[violation_code]],Table2[[#All],[violation_code]:[category]],3,FALSE)</f>
        <v>2</v>
      </c>
      <c r="E5238">
        <v>349570</v>
      </c>
      <c r="F5238" s="4">
        <v>0.6</v>
      </c>
      <c r="G5238">
        <v>2029</v>
      </c>
      <c r="H5238" t="s">
        <v>33</v>
      </c>
      <c r="I5238" t="str">
        <f>CONCATENATE(Table4[[#This Row],[house_number]]," ",Table4[[#This Row],[street_name]], ", New York, NY")</f>
        <v>2029 1st Ave, New York, NY</v>
      </c>
    </row>
    <row r="5239" spans="1:9" x14ac:dyDescent="0.25">
      <c r="A5239">
        <v>7097860522</v>
      </c>
      <c r="B5239" s="5">
        <v>41634</v>
      </c>
      <c r="C5239">
        <v>16</v>
      </c>
      <c r="D5239">
        <f>VLOOKUP(Table4[[#This Row],[violation_code]],Table2[[#All],[violation_code]:[category]],3,FALSE)</f>
        <v>2</v>
      </c>
      <c r="E5239">
        <v>349570</v>
      </c>
      <c r="F5239" s="4">
        <v>0.59861111111111109</v>
      </c>
      <c r="G5239">
        <v>1955</v>
      </c>
      <c r="H5239" t="s">
        <v>33</v>
      </c>
      <c r="I5239" t="str">
        <f>CONCATENATE(Table4[[#This Row],[house_number]]," ",Table4[[#This Row],[street_name]], ", New York, NY")</f>
        <v>1955 1st Ave, New York, NY</v>
      </c>
    </row>
    <row r="5240" spans="1:9" x14ac:dyDescent="0.25">
      <c r="A5240">
        <v>7097860510</v>
      </c>
      <c r="B5240" s="5">
        <v>41634</v>
      </c>
      <c r="C5240">
        <v>14</v>
      </c>
      <c r="D5240">
        <f>VLOOKUP(Table4[[#This Row],[violation_code]],Table2[[#All],[violation_code]:[category]],3,FALSE)</f>
        <v>2</v>
      </c>
      <c r="E5240">
        <v>349570</v>
      </c>
      <c r="F5240" s="4">
        <v>0.59652777777777777</v>
      </c>
      <c r="G5240">
        <v>2049</v>
      </c>
      <c r="H5240" t="s">
        <v>30</v>
      </c>
      <c r="I5240" t="str">
        <f>CONCATENATE(Table4[[#This Row],[house_number]]," ",Table4[[#This Row],[street_name]], ", New York, NY")</f>
        <v>2049 2nd Ave, New York, NY</v>
      </c>
    </row>
    <row r="5241" spans="1:9" x14ac:dyDescent="0.25">
      <c r="A5241">
        <v>7097860492</v>
      </c>
      <c r="B5241" s="5">
        <v>41634</v>
      </c>
      <c r="C5241">
        <v>18</v>
      </c>
      <c r="D5241">
        <f>VLOOKUP(Table4[[#This Row],[violation_code]],Table2[[#All],[violation_code]:[category]],3,FALSE)</f>
        <v>2</v>
      </c>
      <c r="E5241">
        <v>349570</v>
      </c>
      <c r="F5241" s="4">
        <v>0.59166666666666667</v>
      </c>
      <c r="G5241">
        <v>2301</v>
      </c>
      <c r="H5241" t="s">
        <v>30</v>
      </c>
      <c r="I5241" t="str">
        <f>CONCATENATE(Table4[[#This Row],[house_number]]," ",Table4[[#This Row],[street_name]], ", New York, NY")</f>
        <v>2301 2nd Ave, New York, NY</v>
      </c>
    </row>
    <row r="5242" spans="1:9" x14ac:dyDescent="0.25">
      <c r="A5242">
        <v>7097860480</v>
      </c>
      <c r="B5242" s="5">
        <v>41634</v>
      </c>
      <c r="C5242">
        <v>18</v>
      </c>
      <c r="D5242">
        <f>VLOOKUP(Table4[[#This Row],[violation_code]],Table2[[#All],[violation_code]:[category]],3,FALSE)</f>
        <v>2</v>
      </c>
      <c r="E5242">
        <v>349570</v>
      </c>
      <c r="F5242" s="4">
        <v>0.58958333333333335</v>
      </c>
      <c r="G5242">
        <v>2383</v>
      </c>
      <c r="H5242" t="s">
        <v>30</v>
      </c>
      <c r="I5242" t="str">
        <f>CONCATENATE(Table4[[#This Row],[house_number]]," ",Table4[[#This Row],[street_name]], ", New York, NY")</f>
        <v>2383 2nd Ave, New York, NY</v>
      </c>
    </row>
    <row r="5243" spans="1:9" x14ac:dyDescent="0.25">
      <c r="A5243">
        <v>7097860479</v>
      </c>
      <c r="B5243" s="5">
        <v>41634</v>
      </c>
      <c r="C5243">
        <v>14</v>
      </c>
      <c r="D5243">
        <f>VLOOKUP(Table4[[#This Row],[violation_code]],Table2[[#All],[violation_code]:[category]],3,FALSE)</f>
        <v>2</v>
      </c>
      <c r="E5243">
        <v>349570</v>
      </c>
      <c r="F5243" s="4">
        <v>0.58750000000000002</v>
      </c>
      <c r="G5243">
        <v>2403</v>
      </c>
      <c r="H5243" t="s">
        <v>30</v>
      </c>
      <c r="I5243" t="str">
        <f>CONCATENATE(Table4[[#This Row],[house_number]]," ",Table4[[#This Row],[street_name]], ", New York, NY")</f>
        <v>2403 2nd Ave, New York, NY</v>
      </c>
    </row>
    <row r="5244" spans="1:9" x14ac:dyDescent="0.25">
      <c r="A5244">
        <v>7097860467</v>
      </c>
      <c r="B5244" s="5">
        <v>41634</v>
      </c>
      <c r="C5244">
        <v>10</v>
      </c>
      <c r="D5244">
        <f>VLOOKUP(Table4[[#This Row],[violation_code]],Table2[[#All],[violation_code]:[category]],3,FALSE)</f>
        <v>2</v>
      </c>
      <c r="E5244">
        <v>349570</v>
      </c>
      <c r="F5244" s="4">
        <v>0.58124999999999993</v>
      </c>
      <c r="G5244">
        <v>2251</v>
      </c>
      <c r="H5244" t="s">
        <v>33</v>
      </c>
      <c r="I5244" t="str">
        <f>CONCATENATE(Table4[[#This Row],[house_number]]," ",Table4[[#This Row],[street_name]], ", New York, NY")</f>
        <v>2251 1st Ave, New York, NY</v>
      </c>
    </row>
    <row r="5245" spans="1:9" x14ac:dyDescent="0.25">
      <c r="A5245">
        <v>7097860431</v>
      </c>
      <c r="B5245" s="5">
        <v>41634</v>
      </c>
      <c r="C5245">
        <v>53</v>
      </c>
      <c r="D5245">
        <f>VLOOKUP(Table4[[#This Row],[violation_code]],Table2[[#All],[violation_code]:[category]],3,FALSE)</f>
        <v>3</v>
      </c>
      <c r="E5245">
        <v>349570</v>
      </c>
      <c r="F5245" s="4">
        <v>0.57638888888888895</v>
      </c>
      <c r="G5245">
        <v>2076</v>
      </c>
      <c r="H5245" t="s">
        <v>33</v>
      </c>
      <c r="I5245" t="str">
        <f>CONCATENATE(Table4[[#This Row],[house_number]]," ",Table4[[#This Row],[street_name]], ", New York, NY")</f>
        <v>2076 1st Ave, New York, NY</v>
      </c>
    </row>
    <row r="5246" spans="1:9" x14ac:dyDescent="0.25">
      <c r="A5246">
        <v>7097860420</v>
      </c>
      <c r="B5246" s="5">
        <v>41634</v>
      </c>
      <c r="C5246">
        <v>10</v>
      </c>
      <c r="D5246">
        <f>VLOOKUP(Table4[[#This Row],[violation_code]],Table2[[#All],[violation_code]:[category]],3,FALSE)</f>
        <v>2</v>
      </c>
      <c r="E5246">
        <v>349570</v>
      </c>
      <c r="F5246" s="4">
        <v>0.57361111111111118</v>
      </c>
      <c r="G5246">
        <v>2029</v>
      </c>
      <c r="H5246" t="s">
        <v>33</v>
      </c>
      <c r="I5246" t="str">
        <f>CONCATENATE(Table4[[#This Row],[house_number]]," ",Table4[[#This Row],[street_name]], ", New York, NY")</f>
        <v>2029 1st Ave, New York, NY</v>
      </c>
    </row>
    <row r="5247" spans="1:9" x14ac:dyDescent="0.25">
      <c r="A5247">
        <v>7097860406</v>
      </c>
      <c r="B5247" s="5">
        <v>41634</v>
      </c>
      <c r="C5247">
        <v>10</v>
      </c>
      <c r="D5247">
        <f>VLOOKUP(Table4[[#This Row],[violation_code]],Table2[[#All],[violation_code]:[category]],3,FALSE)</f>
        <v>2</v>
      </c>
      <c r="E5247">
        <v>349570</v>
      </c>
      <c r="F5247" s="4">
        <v>0.56805555555555554</v>
      </c>
      <c r="G5247">
        <v>2026</v>
      </c>
      <c r="H5247" t="s">
        <v>30</v>
      </c>
      <c r="I5247" t="str">
        <f>CONCATENATE(Table4[[#This Row],[house_number]]," ",Table4[[#This Row],[street_name]], ", New York, NY")</f>
        <v>2026 2nd Ave, New York, NY</v>
      </c>
    </row>
    <row r="5248" spans="1:9" x14ac:dyDescent="0.25">
      <c r="A5248">
        <v>7097860390</v>
      </c>
      <c r="B5248" s="5">
        <v>41634</v>
      </c>
      <c r="C5248">
        <v>19</v>
      </c>
      <c r="D5248">
        <f>VLOOKUP(Table4[[#This Row],[violation_code]],Table2[[#All],[violation_code]:[category]],3,FALSE)</f>
        <v>2</v>
      </c>
      <c r="E5248">
        <v>349570</v>
      </c>
      <c r="F5248" s="4">
        <v>0.56597222222222221</v>
      </c>
      <c r="G5248">
        <v>300</v>
      </c>
      <c r="H5248" t="s">
        <v>115</v>
      </c>
      <c r="I5248" t="str">
        <f>CONCATENATE(Table4[[#This Row],[house_number]]," ",Table4[[#This Row],[street_name]], ", New York, NY")</f>
        <v>300 E 106th St, New York, NY</v>
      </c>
    </row>
    <row r="5249" spans="1:9" x14ac:dyDescent="0.25">
      <c r="A5249">
        <v>7097860364</v>
      </c>
      <c r="B5249" s="5">
        <v>41634</v>
      </c>
      <c r="C5249">
        <v>19</v>
      </c>
      <c r="D5249">
        <f>VLOOKUP(Table4[[#This Row],[violation_code]],Table2[[#All],[violation_code]:[category]],3,FALSE)</f>
        <v>2</v>
      </c>
      <c r="E5249">
        <v>349570</v>
      </c>
      <c r="F5249" s="4">
        <v>0.55833333333333335</v>
      </c>
      <c r="G5249">
        <v>2251</v>
      </c>
      <c r="H5249" t="s">
        <v>30</v>
      </c>
      <c r="I5249" t="str">
        <f>CONCATENATE(Table4[[#This Row],[house_number]]," ",Table4[[#This Row],[street_name]], ", New York, NY")</f>
        <v>2251 2nd Ave, New York, NY</v>
      </c>
    </row>
    <row r="5250" spans="1:9" x14ac:dyDescent="0.25">
      <c r="A5250">
        <v>7097860352</v>
      </c>
      <c r="B5250" s="5">
        <v>41634</v>
      </c>
      <c r="C5250">
        <v>38</v>
      </c>
      <c r="D5250">
        <f>VLOOKUP(Table4[[#This Row],[violation_code]],Table2[[#All],[violation_code]:[category]],3,FALSE)</f>
        <v>5</v>
      </c>
      <c r="E5250">
        <v>349570</v>
      </c>
      <c r="F5250" s="4">
        <v>0.55486111111111114</v>
      </c>
      <c r="G5250">
        <v>114</v>
      </c>
      <c r="H5250" t="s">
        <v>40</v>
      </c>
      <c r="I5250" t="str">
        <f>CONCATENATE(Table4[[#This Row],[house_number]]," ",Table4[[#This Row],[street_name]], ", New York, NY")</f>
        <v>114 E 116th St, New York, NY</v>
      </c>
    </row>
    <row r="5251" spans="1:9" x14ac:dyDescent="0.25">
      <c r="A5251">
        <v>7097860303</v>
      </c>
      <c r="B5251" s="5">
        <v>41634</v>
      </c>
      <c r="C5251">
        <v>21</v>
      </c>
      <c r="D5251">
        <f>VLOOKUP(Table4[[#This Row],[violation_code]],Table2[[#All],[violation_code]:[category]],3,FALSE)</f>
        <v>1</v>
      </c>
      <c r="E5251">
        <v>349570</v>
      </c>
      <c r="F5251" s="4">
        <v>0.4909722222222222</v>
      </c>
      <c r="G5251">
        <v>309</v>
      </c>
      <c r="H5251" t="s">
        <v>25</v>
      </c>
      <c r="I5251" t="str">
        <f>CONCATENATE(Table4[[#This Row],[house_number]]," ",Table4[[#This Row],[street_name]], ", New York, NY")</f>
        <v>309 W 137th St, New York, NY</v>
      </c>
    </row>
    <row r="5252" spans="1:9" x14ac:dyDescent="0.25">
      <c r="A5252">
        <v>7097860285</v>
      </c>
      <c r="B5252" s="5">
        <v>41634</v>
      </c>
      <c r="C5252">
        <v>21</v>
      </c>
      <c r="D5252">
        <f>VLOOKUP(Table4[[#This Row],[violation_code]],Table2[[#All],[violation_code]:[category]],3,FALSE)</f>
        <v>1</v>
      </c>
      <c r="E5252">
        <v>349570</v>
      </c>
      <c r="F5252" s="4">
        <v>0.48888888888888887</v>
      </c>
      <c r="G5252">
        <v>176</v>
      </c>
      <c r="H5252" t="s">
        <v>25</v>
      </c>
      <c r="I5252" t="str">
        <f>CONCATENATE(Table4[[#This Row],[house_number]]," ",Table4[[#This Row],[street_name]], ", New York, NY")</f>
        <v>176 W 137th St, New York, NY</v>
      </c>
    </row>
    <row r="5253" spans="1:9" x14ac:dyDescent="0.25">
      <c r="A5253">
        <v>7097860261</v>
      </c>
      <c r="B5253" s="5">
        <v>41634</v>
      </c>
      <c r="C5253">
        <v>21</v>
      </c>
      <c r="D5253">
        <f>VLOOKUP(Table4[[#This Row],[violation_code]],Table2[[#All],[violation_code]:[category]],3,FALSE)</f>
        <v>1</v>
      </c>
      <c r="E5253">
        <v>349570</v>
      </c>
      <c r="F5253" s="4">
        <v>0.48749999999999999</v>
      </c>
      <c r="G5253">
        <v>124</v>
      </c>
      <c r="H5253" t="s">
        <v>25</v>
      </c>
      <c r="I5253" t="str">
        <f>CONCATENATE(Table4[[#This Row],[house_number]]," ",Table4[[#This Row],[street_name]], ", New York, NY")</f>
        <v>124 W 137th St, New York, NY</v>
      </c>
    </row>
    <row r="5254" spans="1:9" x14ac:dyDescent="0.25">
      <c r="A5254">
        <v>7097860224</v>
      </c>
      <c r="B5254" s="5">
        <v>41634</v>
      </c>
      <c r="C5254">
        <v>21</v>
      </c>
      <c r="D5254">
        <f>VLOOKUP(Table4[[#This Row],[violation_code]],Table2[[#All],[violation_code]:[category]],3,FALSE)</f>
        <v>1</v>
      </c>
      <c r="E5254">
        <v>349570</v>
      </c>
      <c r="F5254" s="4">
        <v>0.47569444444444442</v>
      </c>
      <c r="G5254">
        <v>600</v>
      </c>
      <c r="H5254" t="s">
        <v>102</v>
      </c>
      <c r="I5254" t="str">
        <f>CONCATENATE(Table4[[#This Row],[house_number]]," ",Table4[[#This Row],[street_name]], ", New York, NY")</f>
        <v>600 W 116th St, New York, NY</v>
      </c>
    </row>
    <row r="5255" spans="1:9" x14ac:dyDescent="0.25">
      <c r="A5255">
        <v>7097860212</v>
      </c>
      <c r="B5255" s="5">
        <v>41634</v>
      </c>
      <c r="C5255">
        <v>21</v>
      </c>
      <c r="D5255">
        <f>VLOOKUP(Table4[[#This Row],[violation_code]],Table2[[#All],[violation_code]:[category]],3,FALSE)</f>
        <v>1</v>
      </c>
      <c r="E5255">
        <v>349570</v>
      </c>
      <c r="F5255" s="4">
        <v>0.47152777777777777</v>
      </c>
      <c r="G5255">
        <v>619</v>
      </c>
      <c r="H5255" t="s">
        <v>26</v>
      </c>
      <c r="I5255" t="str">
        <f>CONCATENATE(Table4[[#This Row],[house_number]]," ",Table4[[#This Row],[street_name]], ", New York, NY")</f>
        <v>619 W 140th St, New York, NY</v>
      </c>
    </row>
    <row r="5256" spans="1:9" x14ac:dyDescent="0.25">
      <c r="A5256">
        <v>7097860200</v>
      </c>
      <c r="B5256" s="5">
        <v>41634</v>
      </c>
      <c r="C5256">
        <v>21</v>
      </c>
      <c r="D5256">
        <f>VLOOKUP(Table4[[#This Row],[violation_code]],Table2[[#All],[violation_code]:[category]],3,FALSE)</f>
        <v>1</v>
      </c>
      <c r="E5256">
        <v>349570</v>
      </c>
      <c r="F5256" s="4">
        <v>0.47013888888888888</v>
      </c>
      <c r="G5256">
        <v>625</v>
      </c>
      <c r="H5256" t="s">
        <v>26</v>
      </c>
      <c r="I5256" t="str">
        <f>CONCATENATE(Table4[[#This Row],[house_number]]," ",Table4[[#This Row],[street_name]], ", New York, NY")</f>
        <v>625 W 140th St, New York, NY</v>
      </c>
    </row>
    <row r="5257" spans="1:9" x14ac:dyDescent="0.25">
      <c r="A5257">
        <v>7097860170</v>
      </c>
      <c r="B5257" s="5">
        <v>41634</v>
      </c>
      <c r="C5257">
        <v>21</v>
      </c>
      <c r="D5257">
        <f>VLOOKUP(Table4[[#This Row],[violation_code]],Table2[[#All],[violation_code]:[category]],3,FALSE)</f>
        <v>1</v>
      </c>
      <c r="E5257">
        <v>349570</v>
      </c>
      <c r="F5257" s="4">
        <v>0.46736111111111112</v>
      </c>
      <c r="G5257">
        <v>607</v>
      </c>
      <c r="H5257" t="s">
        <v>38</v>
      </c>
      <c r="I5257" t="str">
        <f>CONCATENATE(Table4[[#This Row],[house_number]]," ",Table4[[#This Row],[street_name]], ", New York, NY")</f>
        <v>607 W 139th St, New York, NY</v>
      </c>
    </row>
    <row r="5258" spans="1:9" x14ac:dyDescent="0.25">
      <c r="A5258">
        <v>7097860169</v>
      </c>
      <c r="B5258" s="5">
        <v>41634</v>
      </c>
      <c r="C5258">
        <v>71</v>
      </c>
      <c r="D5258">
        <f>VLOOKUP(Table4[[#This Row],[violation_code]],Table2[[#All],[violation_code]:[category]],3,FALSE)</f>
        <v>5</v>
      </c>
      <c r="E5258">
        <v>349570</v>
      </c>
      <c r="F5258" s="4">
        <v>0.46597222222222223</v>
      </c>
      <c r="G5258">
        <v>600</v>
      </c>
      <c r="H5258" t="s">
        <v>38</v>
      </c>
      <c r="I5258" t="str">
        <f>CONCATENATE(Table4[[#This Row],[house_number]]," ",Table4[[#This Row],[street_name]], ", New York, NY")</f>
        <v>600 W 139th St, New York, NY</v>
      </c>
    </row>
    <row r="5259" spans="1:9" x14ac:dyDescent="0.25">
      <c r="A5259">
        <v>7097860133</v>
      </c>
      <c r="B5259" s="5">
        <v>41634</v>
      </c>
      <c r="C5259">
        <v>21</v>
      </c>
      <c r="D5259">
        <f>VLOOKUP(Table4[[#This Row],[violation_code]],Table2[[#All],[violation_code]:[category]],3,FALSE)</f>
        <v>1</v>
      </c>
      <c r="E5259">
        <v>349570</v>
      </c>
      <c r="F5259" s="4">
        <v>0.46249999999999997</v>
      </c>
      <c r="G5259">
        <v>622</v>
      </c>
      <c r="H5259" t="s">
        <v>37</v>
      </c>
      <c r="I5259" t="str">
        <f>CONCATENATE(Table4[[#This Row],[house_number]]," ",Table4[[#This Row],[street_name]], ", New York, NY")</f>
        <v>622 W 141st St, New York, NY</v>
      </c>
    </row>
    <row r="5260" spans="1:9" x14ac:dyDescent="0.25">
      <c r="A5260">
        <v>7097860110</v>
      </c>
      <c r="B5260" s="5">
        <v>41634</v>
      </c>
      <c r="C5260">
        <v>48</v>
      </c>
      <c r="D5260">
        <f>VLOOKUP(Table4[[#This Row],[violation_code]],Table2[[#All],[violation_code]:[category]],3,FALSE)</f>
        <v>3</v>
      </c>
      <c r="E5260">
        <v>349570</v>
      </c>
      <c r="F5260" s="4">
        <v>0.43055555555555558</v>
      </c>
      <c r="G5260">
        <v>446</v>
      </c>
      <c r="H5260" t="s">
        <v>67</v>
      </c>
      <c r="I5260" t="str">
        <f>CONCATENATE(Table4[[#This Row],[house_number]]," ",Table4[[#This Row],[street_name]], ", New York, NY")</f>
        <v>446 St Nicholas Ave, New York, NY</v>
      </c>
    </row>
    <row r="5261" spans="1:9" x14ac:dyDescent="0.25">
      <c r="A5261">
        <v>7097860066</v>
      </c>
      <c r="B5261" s="5">
        <v>41634</v>
      </c>
      <c r="C5261">
        <v>21</v>
      </c>
      <c r="D5261">
        <f>VLOOKUP(Table4[[#This Row],[violation_code]],Table2[[#All],[violation_code]:[category]],3,FALSE)</f>
        <v>1</v>
      </c>
      <c r="E5261">
        <v>349570</v>
      </c>
      <c r="F5261" s="4">
        <v>0.40763888888888888</v>
      </c>
      <c r="G5261">
        <v>236</v>
      </c>
      <c r="H5261" t="s">
        <v>51</v>
      </c>
      <c r="I5261" t="str">
        <f>CONCATENATE(Table4[[#This Row],[house_number]]," ",Table4[[#This Row],[street_name]], ", New York, NY")</f>
        <v>236 W 129th St, New York, NY</v>
      </c>
    </row>
    <row r="5262" spans="1:9" x14ac:dyDescent="0.25">
      <c r="A5262">
        <v>7097860042</v>
      </c>
      <c r="B5262" s="5">
        <v>41634</v>
      </c>
      <c r="C5262">
        <v>21</v>
      </c>
      <c r="D5262">
        <f>VLOOKUP(Table4[[#This Row],[violation_code]],Table2[[#All],[violation_code]:[category]],3,FALSE)</f>
        <v>1</v>
      </c>
      <c r="E5262">
        <v>349570</v>
      </c>
      <c r="F5262" s="4">
        <v>0.4055555555555555</v>
      </c>
      <c r="G5262">
        <v>230</v>
      </c>
      <c r="H5262" t="s">
        <v>51</v>
      </c>
      <c r="I5262" t="str">
        <f>CONCATENATE(Table4[[#This Row],[house_number]]," ",Table4[[#This Row],[street_name]], ", New York, NY")</f>
        <v>230 W 129th St, New York, NY</v>
      </c>
    </row>
    <row r="5263" spans="1:9" x14ac:dyDescent="0.25">
      <c r="A5263">
        <v>7097860029</v>
      </c>
      <c r="B5263" s="5">
        <v>41634</v>
      </c>
      <c r="C5263">
        <v>21</v>
      </c>
      <c r="D5263">
        <f>VLOOKUP(Table4[[#This Row],[violation_code]],Table2[[#All],[violation_code]:[category]],3,FALSE)</f>
        <v>1</v>
      </c>
      <c r="E5263">
        <v>349570</v>
      </c>
      <c r="F5263" s="4">
        <v>0.40416666666666662</v>
      </c>
      <c r="G5263">
        <v>225</v>
      </c>
      <c r="H5263" t="s">
        <v>51</v>
      </c>
      <c r="I5263" t="str">
        <f>CONCATENATE(Table4[[#This Row],[house_number]]," ",Table4[[#This Row],[street_name]], ", New York, NY")</f>
        <v>225 W 129th St, New York, NY</v>
      </c>
    </row>
    <row r="5264" spans="1:9" x14ac:dyDescent="0.25">
      <c r="A5264">
        <v>7097860017</v>
      </c>
      <c r="B5264" s="5">
        <v>41634</v>
      </c>
      <c r="C5264">
        <v>71</v>
      </c>
      <c r="D5264">
        <f>VLOOKUP(Table4[[#This Row],[violation_code]],Table2[[#All],[violation_code]:[category]],3,FALSE)</f>
        <v>5</v>
      </c>
      <c r="E5264">
        <v>349570</v>
      </c>
      <c r="F5264" s="4">
        <v>0.40277777777777773</v>
      </c>
      <c r="G5264">
        <v>211</v>
      </c>
      <c r="H5264" t="s">
        <v>51</v>
      </c>
      <c r="I5264" t="str">
        <f>CONCATENATE(Table4[[#This Row],[house_number]]," ",Table4[[#This Row],[street_name]], ", New York, NY")</f>
        <v>211 W 129th St, New York, NY</v>
      </c>
    </row>
    <row r="5265" spans="1:9" x14ac:dyDescent="0.25">
      <c r="A5265">
        <v>7097860005</v>
      </c>
      <c r="B5265" s="5">
        <v>41634</v>
      </c>
      <c r="C5265">
        <v>21</v>
      </c>
      <c r="D5265">
        <f>VLOOKUP(Table4[[#This Row],[violation_code]],Table2[[#All],[violation_code]:[category]],3,FALSE)</f>
        <v>1</v>
      </c>
      <c r="E5265">
        <v>349570</v>
      </c>
      <c r="F5265" s="4">
        <v>0.40277777777777773</v>
      </c>
      <c r="G5265">
        <v>211</v>
      </c>
      <c r="H5265" t="s">
        <v>51</v>
      </c>
      <c r="I5265" t="str">
        <f>CONCATENATE(Table4[[#This Row],[house_number]]," ",Table4[[#This Row],[street_name]], ", New York, NY")</f>
        <v>211 W 129th St, New York, NY</v>
      </c>
    </row>
    <row r="5266" spans="1:9" x14ac:dyDescent="0.25">
      <c r="A5266">
        <v>7097859908</v>
      </c>
      <c r="B5266" s="5">
        <v>41634</v>
      </c>
      <c r="C5266">
        <v>21</v>
      </c>
      <c r="D5266">
        <f>VLOOKUP(Table4[[#This Row],[violation_code]],Table2[[#All],[violation_code]:[category]],3,FALSE)</f>
        <v>1</v>
      </c>
      <c r="E5266">
        <v>349570</v>
      </c>
      <c r="F5266" s="4">
        <v>0.37291666666666662</v>
      </c>
      <c r="G5266">
        <v>107</v>
      </c>
      <c r="H5266" t="s">
        <v>46</v>
      </c>
      <c r="I5266" t="str">
        <f>CONCATENATE(Table4[[#This Row],[house_number]]," ",Table4[[#This Row],[street_name]], ", New York, NY")</f>
        <v>107 W 120th St, New York, NY</v>
      </c>
    </row>
    <row r="5267" spans="1:9" x14ac:dyDescent="0.25">
      <c r="A5267">
        <v>7097859878</v>
      </c>
      <c r="B5267" s="5">
        <v>41634</v>
      </c>
      <c r="C5267">
        <v>21</v>
      </c>
      <c r="D5267">
        <f>VLOOKUP(Table4[[#This Row],[violation_code]],Table2[[#All],[violation_code]:[category]],3,FALSE)</f>
        <v>1</v>
      </c>
      <c r="E5267">
        <v>349570</v>
      </c>
      <c r="F5267" s="4">
        <v>0.3659722222222222</v>
      </c>
      <c r="G5267">
        <v>301</v>
      </c>
      <c r="H5267" t="s">
        <v>77</v>
      </c>
      <c r="I5267" t="str">
        <f>CONCATENATE(Table4[[#This Row],[house_number]]," ",Table4[[#This Row],[street_name]], ", New York, NY")</f>
        <v>301 W 121st St, New York, NY</v>
      </c>
    </row>
    <row r="5268" spans="1:9" x14ac:dyDescent="0.25">
      <c r="A5268">
        <v>7097859829</v>
      </c>
      <c r="B5268" s="5">
        <v>41634</v>
      </c>
      <c r="C5268">
        <v>21</v>
      </c>
      <c r="D5268">
        <f>VLOOKUP(Table4[[#This Row],[violation_code]],Table2[[#All],[violation_code]:[category]],3,FALSE)</f>
        <v>1</v>
      </c>
      <c r="E5268">
        <v>349570</v>
      </c>
      <c r="F5268" s="4">
        <v>0.35972222222222222</v>
      </c>
      <c r="G5268">
        <v>141</v>
      </c>
      <c r="H5268" t="s">
        <v>45</v>
      </c>
      <c r="I5268" t="str">
        <f>CONCATENATE(Table4[[#This Row],[house_number]]," ",Table4[[#This Row],[street_name]], ", New York, NY")</f>
        <v>141 W 122nd St, New York, NY</v>
      </c>
    </row>
    <row r="5269" spans="1:9" x14ac:dyDescent="0.25">
      <c r="A5269">
        <v>7097859817</v>
      </c>
      <c r="B5269" s="5">
        <v>41634</v>
      </c>
      <c r="C5269">
        <v>21</v>
      </c>
      <c r="D5269">
        <f>VLOOKUP(Table4[[#This Row],[violation_code]],Table2[[#All],[violation_code]:[category]],3,FALSE)</f>
        <v>1</v>
      </c>
      <c r="E5269">
        <v>349570</v>
      </c>
      <c r="F5269" s="4">
        <v>0.35833333333333334</v>
      </c>
      <c r="G5269">
        <v>253</v>
      </c>
      <c r="H5269" t="s">
        <v>45</v>
      </c>
      <c r="I5269" t="str">
        <f>CONCATENATE(Table4[[#This Row],[house_number]]," ",Table4[[#This Row],[street_name]], ", New York, NY")</f>
        <v>253 W 122nd St, New York, NY</v>
      </c>
    </row>
    <row r="5270" spans="1:9" x14ac:dyDescent="0.25">
      <c r="A5270">
        <v>7097859805</v>
      </c>
      <c r="B5270" s="5">
        <v>41634</v>
      </c>
      <c r="C5270">
        <v>21</v>
      </c>
      <c r="D5270">
        <f>VLOOKUP(Table4[[#This Row],[violation_code]],Table2[[#All],[violation_code]:[category]],3,FALSE)</f>
        <v>1</v>
      </c>
      <c r="E5270">
        <v>349570</v>
      </c>
      <c r="F5270" s="4">
        <v>0.34583333333333338</v>
      </c>
      <c r="G5270">
        <v>535</v>
      </c>
      <c r="H5270" t="s">
        <v>76</v>
      </c>
      <c r="I5270" t="str">
        <f>CONCATENATE(Table4[[#This Row],[house_number]]," ",Table4[[#This Row],[street_name]], ", New York, NY")</f>
        <v>535 W 151st St, New York, NY</v>
      </c>
    </row>
    <row r="5271" spans="1:9" x14ac:dyDescent="0.25">
      <c r="A5271">
        <v>7097859799</v>
      </c>
      <c r="B5271" s="5">
        <v>41634</v>
      </c>
      <c r="C5271">
        <v>21</v>
      </c>
      <c r="D5271">
        <f>VLOOKUP(Table4[[#This Row],[violation_code]],Table2[[#All],[violation_code]:[category]],3,FALSE)</f>
        <v>1</v>
      </c>
      <c r="E5271">
        <v>349570</v>
      </c>
      <c r="F5271" s="4">
        <v>0.34236111111111112</v>
      </c>
      <c r="G5271">
        <v>615</v>
      </c>
      <c r="H5271" t="s">
        <v>43</v>
      </c>
      <c r="I5271" t="str">
        <f>CONCATENATE(Table4[[#This Row],[house_number]]," ",Table4[[#This Row],[street_name]], ", New York, NY")</f>
        <v>615 W 150th St, New York, NY</v>
      </c>
    </row>
    <row r="5272" spans="1:9" x14ac:dyDescent="0.25">
      <c r="A5272">
        <v>7097859763</v>
      </c>
      <c r="B5272" s="5">
        <v>41634</v>
      </c>
      <c r="C5272">
        <v>21</v>
      </c>
      <c r="D5272">
        <f>VLOOKUP(Table4[[#This Row],[violation_code]],Table2[[#All],[violation_code]:[category]],3,FALSE)</f>
        <v>1</v>
      </c>
      <c r="E5272">
        <v>349570</v>
      </c>
      <c r="F5272" s="4">
        <v>0.33819444444444446</v>
      </c>
      <c r="G5272">
        <v>501</v>
      </c>
      <c r="H5272" t="s">
        <v>55</v>
      </c>
      <c r="I5272" t="str">
        <f>CONCATENATE(Table4[[#This Row],[house_number]]," ",Table4[[#This Row],[street_name]], ", New York, NY")</f>
        <v>501 W 148th St, New York, NY</v>
      </c>
    </row>
    <row r="5273" spans="1:9" x14ac:dyDescent="0.25">
      <c r="A5273">
        <v>7097859738</v>
      </c>
      <c r="B5273" s="5">
        <v>41634</v>
      </c>
      <c r="C5273">
        <v>38</v>
      </c>
      <c r="D5273">
        <f>VLOOKUP(Table4[[#This Row],[violation_code]],Table2[[#All],[violation_code]:[category]],3,FALSE)</f>
        <v>5</v>
      </c>
      <c r="E5273">
        <v>349570</v>
      </c>
      <c r="F5273" s="4">
        <v>0.29930555555555555</v>
      </c>
      <c r="G5273">
        <v>730</v>
      </c>
      <c r="H5273" t="s">
        <v>14</v>
      </c>
      <c r="I5273" t="str">
        <f>CONCATENATE(Table4[[#This Row],[house_number]]," ",Table4[[#This Row],[street_name]], ", New York, NY")</f>
        <v>730 Columbus Ave, New York, NY</v>
      </c>
    </row>
    <row r="5274" spans="1:9" x14ac:dyDescent="0.25">
      <c r="A5274">
        <v>7097859726</v>
      </c>
      <c r="B5274" s="5">
        <v>41634</v>
      </c>
      <c r="C5274">
        <v>21</v>
      </c>
      <c r="D5274">
        <f>VLOOKUP(Table4[[#This Row],[violation_code]],Table2[[#All],[violation_code]:[category]],3,FALSE)</f>
        <v>1</v>
      </c>
      <c r="E5274">
        <v>349570</v>
      </c>
      <c r="F5274" s="4">
        <v>0.29583333333333334</v>
      </c>
      <c r="G5274">
        <v>885</v>
      </c>
      <c r="H5274" t="s">
        <v>14</v>
      </c>
      <c r="I5274" t="str">
        <f>CONCATENATE(Table4[[#This Row],[house_number]]," ",Table4[[#This Row],[street_name]], ", New York, NY")</f>
        <v>885 Columbus Ave, New York, NY</v>
      </c>
    </row>
    <row r="5275" spans="1:9" x14ac:dyDescent="0.25">
      <c r="A5275">
        <v>7097859714</v>
      </c>
      <c r="B5275" s="5">
        <v>41634</v>
      </c>
      <c r="C5275">
        <v>19</v>
      </c>
      <c r="D5275">
        <f>VLOOKUP(Table4[[#This Row],[violation_code]],Table2[[#All],[violation_code]:[category]],3,FALSE)</f>
        <v>2</v>
      </c>
      <c r="E5275">
        <v>349570</v>
      </c>
      <c r="F5275" s="4">
        <v>0.26180555555555557</v>
      </c>
      <c r="G5275">
        <v>630</v>
      </c>
      <c r="H5275" t="s">
        <v>119</v>
      </c>
      <c r="I5275" t="str">
        <f>CONCATENATE(Table4[[#This Row],[house_number]]," ",Table4[[#This Row],[street_name]], ", New York, NY")</f>
        <v>630 W 135th St, New York, NY</v>
      </c>
    </row>
    <row r="5276" spans="1:9" x14ac:dyDescent="0.25">
      <c r="A5276">
        <v>7097861400</v>
      </c>
      <c r="B5276" s="5">
        <v>41635</v>
      </c>
      <c r="C5276">
        <v>46</v>
      </c>
      <c r="D5276">
        <f>VLOOKUP(Table4[[#This Row],[violation_code]],Table2[[#All],[violation_code]:[category]],3,FALSE)</f>
        <v>3</v>
      </c>
      <c r="E5276">
        <v>349570</v>
      </c>
      <c r="F5276" s="4">
        <v>0.57916666666666672</v>
      </c>
      <c r="G5276">
        <v>211</v>
      </c>
      <c r="H5276" t="s">
        <v>102</v>
      </c>
      <c r="I5276" t="str">
        <f>CONCATENATE(Table4[[#This Row],[house_number]]," ",Table4[[#This Row],[street_name]], ", New York, NY")</f>
        <v>211 W 116th St, New York, NY</v>
      </c>
    </row>
    <row r="5277" spans="1:9" x14ac:dyDescent="0.25">
      <c r="A5277">
        <v>7097861393</v>
      </c>
      <c r="B5277" s="5">
        <v>41635</v>
      </c>
      <c r="C5277">
        <v>46</v>
      </c>
      <c r="D5277">
        <f>VLOOKUP(Table4[[#This Row],[violation_code]],Table2[[#All],[violation_code]:[category]],3,FALSE)</f>
        <v>3</v>
      </c>
      <c r="E5277">
        <v>349570</v>
      </c>
      <c r="F5277" s="4">
        <v>0.57638888888888895</v>
      </c>
      <c r="G5277">
        <v>256</v>
      </c>
      <c r="H5277" t="s">
        <v>102</v>
      </c>
      <c r="I5277" t="str">
        <f>CONCATENATE(Table4[[#This Row],[house_number]]," ",Table4[[#This Row],[street_name]], ", New York, NY")</f>
        <v>256 W 116th St, New York, NY</v>
      </c>
    </row>
    <row r="5278" spans="1:9" x14ac:dyDescent="0.25">
      <c r="A5278">
        <v>7097861368</v>
      </c>
      <c r="B5278" s="5">
        <v>41635</v>
      </c>
      <c r="C5278">
        <v>20</v>
      </c>
      <c r="D5278">
        <f>VLOOKUP(Table4[[#This Row],[violation_code]],Table2[[#All],[violation_code]:[category]],3,FALSE)</f>
        <v>2</v>
      </c>
      <c r="E5278">
        <v>349570</v>
      </c>
      <c r="F5278" s="4">
        <v>0.57013888888888886</v>
      </c>
      <c r="G5278">
        <v>1421</v>
      </c>
      <c r="H5278" t="s">
        <v>156</v>
      </c>
      <c r="I5278" t="str">
        <f>CONCATENATE(Table4[[#This Row],[house_number]]," ",Table4[[#This Row],[street_name]], ", New York, NY")</f>
        <v>1421 5th Ave, New York, NY</v>
      </c>
    </row>
    <row r="5279" spans="1:9" x14ac:dyDescent="0.25">
      <c r="A5279">
        <v>7097861356</v>
      </c>
      <c r="B5279" s="5">
        <v>41635</v>
      </c>
      <c r="C5279">
        <v>46</v>
      </c>
      <c r="D5279">
        <f>VLOOKUP(Table4[[#This Row],[violation_code]],Table2[[#All],[violation_code]:[category]],3,FALSE)</f>
        <v>3</v>
      </c>
      <c r="E5279">
        <v>349570</v>
      </c>
      <c r="F5279" s="4">
        <v>0.56874999999999998</v>
      </c>
      <c r="G5279">
        <v>56</v>
      </c>
      <c r="H5279" t="s">
        <v>40</v>
      </c>
      <c r="I5279" t="str">
        <f>CONCATENATE(Table4[[#This Row],[house_number]]," ",Table4[[#This Row],[street_name]], ", New York, NY")</f>
        <v>56 E 116th St, New York, NY</v>
      </c>
    </row>
    <row r="5280" spans="1:9" x14ac:dyDescent="0.25">
      <c r="A5280">
        <v>7097861344</v>
      </c>
      <c r="B5280" s="5">
        <v>41635</v>
      </c>
      <c r="C5280">
        <v>19</v>
      </c>
      <c r="D5280">
        <f>VLOOKUP(Table4[[#This Row],[violation_code]],Table2[[#All],[violation_code]:[category]],3,FALSE)</f>
        <v>2</v>
      </c>
      <c r="E5280">
        <v>349570</v>
      </c>
      <c r="F5280" s="4">
        <v>0.56666666666666665</v>
      </c>
      <c r="G5280">
        <v>159</v>
      </c>
      <c r="H5280" t="s">
        <v>40</v>
      </c>
      <c r="I5280" t="str">
        <f>CONCATENATE(Table4[[#This Row],[house_number]]," ",Table4[[#This Row],[street_name]], ", New York, NY")</f>
        <v>159 E 116th St, New York, NY</v>
      </c>
    </row>
    <row r="5281" spans="1:9" x14ac:dyDescent="0.25">
      <c r="A5281">
        <v>7097861307</v>
      </c>
      <c r="B5281" s="5">
        <v>41635</v>
      </c>
      <c r="C5281">
        <v>46</v>
      </c>
      <c r="D5281">
        <f>VLOOKUP(Table4[[#This Row],[violation_code]],Table2[[#All],[violation_code]:[category]],3,FALSE)</f>
        <v>3</v>
      </c>
      <c r="E5281">
        <v>349570</v>
      </c>
      <c r="F5281" s="4">
        <v>0.55902777777777779</v>
      </c>
      <c r="G5281">
        <v>2327</v>
      </c>
      <c r="H5281" t="s">
        <v>33</v>
      </c>
      <c r="I5281" t="str">
        <f>CONCATENATE(Table4[[#This Row],[house_number]]," ",Table4[[#This Row],[street_name]], ", New York, NY")</f>
        <v>2327 1st Ave, New York, NY</v>
      </c>
    </row>
    <row r="5282" spans="1:9" x14ac:dyDescent="0.25">
      <c r="A5282">
        <v>7097861290</v>
      </c>
      <c r="B5282" s="5">
        <v>41635</v>
      </c>
      <c r="C5282">
        <v>16</v>
      </c>
      <c r="D5282">
        <f>VLOOKUP(Table4[[#This Row],[violation_code]],Table2[[#All],[violation_code]:[category]],3,FALSE)</f>
        <v>2</v>
      </c>
      <c r="E5282">
        <v>349570</v>
      </c>
      <c r="F5282" s="4">
        <v>0.55763888888888891</v>
      </c>
      <c r="G5282">
        <v>2298</v>
      </c>
      <c r="H5282" t="s">
        <v>33</v>
      </c>
      <c r="I5282" t="str">
        <f>CONCATENATE(Table4[[#This Row],[house_number]]," ",Table4[[#This Row],[street_name]], ", New York, NY")</f>
        <v>2298 1st Ave, New York, NY</v>
      </c>
    </row>
    <row r="5283" spans="1:9" x14ac:dyDescent="0.25">
      <c r="A5283">
        <v>7097861289</v>
      </c>
      <c r="B5283" s="5">
        <v>41635</v>
      </c>
      <c r="C5283">
        <v>10</v>
      </c>
      <c r="D5283">
        <f>VLOOKUP(Table4[[#This Row],[violation_code]],Table2[[#All],[violation_code]:[category]],3,FALSE)</f>
        <v>2</v>
      </c>
      <c r="E5283">
        <v>349570</v>
      </c>
      <c r="F5283" s="4">
        <v>0.55625000000000002</v>
      </c>
      <c r="G5283">
        <v>2269</v>
      </c>
      <c r="H5283" t="s">
        <v>33</v>
      </c>
      <c r="I5283" t="str">
        <f>CONCATENATE(Table4[[#This Row],[house_number]]," ",Table4[[#This Row],[street_name]], ", New York, NY")</f>
        <v>2269 1st Ave, New York, NY</v>
      </c>
    </row>
    <row r="5284" spans="1:9" x14ac:dyDescent="0.25">
      <c r="A5284">
        <v>7097861253</v>
      </c>
      <c r="B5284" s="5">
        <v>41635</v>
      </c>
      <c r="C5284">
        <v>46</v>
      </c>
      <c r="D5284">
        <f>VLOOKUP(Table4[[#This Row],[violation_code]],Table2[[#All],[violation_code]:[category]],3,FALSE)</f>
        <v>3</v>
      </c>
      <c r="E5284">
        <v>349570</v>
      </c>
      <c r="F5284" s="4">
        <v>0.55069444444444449</v>
      </c>
      <c r="G5284">
        <v>333</v>
      </c>
      <c r="H5284" t="s">
        <v>208</v>
      </c>
      <c r="I5284" t="str">
        <f>CONCATENATE(Table4[[#This Row],[house_number]]," ",Table4[[#This Row],[street_name]], ", New York, NY")</f>
        <v>333 E 100th St, New York, NY</v>
      </c>
    </row>
    <row r="5285" spans="1:9" x14ac:dyDescent="0.25">
      <c r="A5285">
        <v>7097861230</v>
      </c>
      <c r="B5285" s="5">
        <v>41635</v>
      </c>
      <c r="C5285">
        <v>46</v>
      </c>
      <c r="D5285">
        <f>VLOOKUP(Table4[[#This Row],[violation_code]],Table2[[#All],[violation_code]:[category]],3,FALSE)</f>
        <v>3</v>
      </c>
      <c r="E5285">
        <v>349570</v>
      </c>
      <c r="F5285" s="4">
        <v>0.54305555555555551</v>
      </c>
      <c r="G5285">
        <v>339</v>
      </c>
      <c r="H5285" t="s">
        <v>83</v>
      </c>
      <c r="I5285" t="str">
        <f>CONCATENATE(Table4[[#This Row],[house_number]]," ",Table4[[#This Row],[street_name]], ", New York, NY")</f>
        <v>339 E 104th St, New York, NY</v>
      </c>
    </row>
    <row r="5286" spans="1:9" x14ac:dyDescent="0.25">
      <c r="A5286">
        <v>7097861216</v>
      </c>
      <c r="B5286" s="5">
        <v>41635</v>
      </c>
      <c r="C5286">
        <v>21</v>
      </c>
      <c r="D5286">
        <f>VLOOKUP(Table4[[#This Row],[violation_code]],Table2[[#All],[violation_code]:[category]],3,FALSE)</f>
        <v>1</v>
      </c>
      <c r="E5286">
        <v>349570</v>
      </c>
      <c r="F5286" s="4">
        <v>0.50486111111111109</v>
      </c>
      <c r="G5286" t="s">
        <v>357</v>
      </c>
      <c r="H5286" t="s">
        <v>26</v>
      </c>
      <c r="I5286" t="str">
        <f>CONCATENATE(Table4[[#This Row],[house_number]]," ",Table4[[#This Row],[street_name]], ", New York, NY")</f>
        <v>151-159 W 140th St, New York, NY</v>
      </c>
    </row>
    <row r="5287" spans="1:9" x14ac:dyDescent="0.25">
      <c r="A5287">
        <v>7097861174</v>
      </c>
      <c r="B5287" s="5">
        <v>41635</v>
      </c>
      <c r="C5287">
        <v>21</v>
      </c>
      <c r="D5287">
        <f>VLOOKUP(Table4[[#This Row],[violation_code]],Table2[[#All],[violation_code]:[category]],3,FALSE)</f>
        <v>1</v>
      </c>
      <c r="E5287">
        <v>349570</v>
      </c>
      <c r="F5287" s="4">
        <v>0.49791666666666662</v>
      </c>
      <c r="G5287">
        <v>214</v>
      </c>
      <c r="H5287" t="s">
        <v>25</v>
      </c>
      <c r="I5287" t="str">
        <f>CONCATENATE(Table4[[#This Row],[house_number]]," ",Table4[[#This Row],[street_name]], ", New York, NY")</f>
        <v>214 W 137th St, New York, NY</v>
      </c>
    </row>
    <row r="5288" spans="1:9" x14ac:dyDescent="0.25">
      <c r="A5288">
        <v>7097861137</v>
      </c>
      <c r="B5288" s="5">
        <v>41635</v>
      </c>
      <c r="C5288">
        <v>21</v>
      </c>
      <c r="D5288">
        <f>VLOOKUP(Table4[[#This Row],[violation_code]],Table2[[#All],[violation_code]:[category]],3,FALSE)</f>
        <v>1</v>
      </c>
      <c r="E5288">
        <v>349570</v>
      </c>
      <c r="F5288" s="4">
        <v>0.49305555555555558</v>
      </c>
      <c r="G5288">
        <v>122</v>
      </c>
      <c r="H5288" t="s">
        <v>25</v>
      </c>
      <c r="I5288" t="str">
        <f>CONCATENATE(Table4[[#This Row],[house_number]]," ",Table4[[#This Row],[street_name]], ", New York, NY")</f>
        <v>122 W 137th St, New York, NY</v>
      </c>
    </row>
    <row r="5289" spans="1:9" x14ac:dyDescent="0.25">
      <c r="A5289">
        <v>7097861101</v>
      </c>
      <c r="B5289" s="5">
        <v>41635</v>
      </c>
      <c r="C5289">
        <v>21</v>
      </c>
      <c r="D5289">
        <f>VLOOKUP(Table4[[#This Row],[violation_code]],Table2[[#All],[violation_code]:[category]],3,FALSE)</f>
        <v>1</v>
      </c>
      <c r="E5289">
        <v>349570</v>
      </c>
      <c r="F5289" s="4">
        <v>0.49027777777777781</v>
      </c>
      <c r="G5289">
        <v>108</v>
      </c>
      <c r="H5289" t="s">
        <v>27</v>
      </c>
      <c r="I5289" t="str">
        <f>CONCATENATE(Table4[[#This Row],[house_number]]," ",Table4[[#This Row],[street_name]], ", New York, NY")</f>
        <v>108 W 138th St, New York, NY</v>
      </c>
    </row>
    <row r="5290" spans="1:9" x14ac:dyDescent="0.25">
      <c r="A5290">
        <v>7097861083</v>
      </c>
      <c r="B5290" s="5">
        <v>41635</v>
      </c>
      <c r="C5290">
        <v>21</v>
      </c>
      <c r="D5290">
        <f>VLOOKUP(Table4[[#This Row],[violation_code]],Table2[[#All],[violation_code]:[category]],3,FALSE)</f>
        <v>1</v>
      </c>
      <c r="E5290">
        <v>349570</v>
      </c>
      <c r="F5290" s="4">
        <v>0.48680555555555555</v>
      </c>
      <c r="G5290">
        <v>212</v>
      </c>
      <c r="H5290" t="s">
        <v>27</v>
      </c>
      <c r="I5290" t="str">
        <f>CONCATENATE(Table4[[#This Row],[house_number]]," ",Table4[[#This Row],[street_name]], ", New York, NY")</f>
        <v>212 W 138th St, New York, NY</v>
      </c>
    </row>
    <row r="5291" spans="1:9" x14ac:dyDescent="0.25">
      <c r="A5291">
        <v>7097861071</v>
      </c>
      <c r="B5291" s="5">
        <v>41635</v>
      </c>
      <c r="C5291">
        <v>21</v>
      </c>
      <c r="D5291">
        <f>VLOOKUP(Table4[[#This Row],[violation_code]],Table2[[#All],[violation_code]:[category]],3,FALSE)</f>
        <v>1</v>
      </c>
      <c r="E5291">
        <v>349570</v>
      </c>
      <c r="F5291" s="4">
        <v>0.48541666666666666</v>
      </c>
      <c r="G5291">
        <v>250</v>
      </c>
      <c r="H5291" t="s">
        <v>27</v>
      </c>
      <c r="I5291" t="str">
        <f>CONCATENATE(Table4[[#This Row],[house_number]]," ",Table4[[#This Row],[street_name]], ", New York, NY")</f>
        <v>250 W 138th St, New York, NY</v>
      </c>
    </row>
    <row r="5292" spans="1:9" x14ac:dyDescent="0.25">
      <c r="A5292">
        <v>7097861058</v>
      </c>
      <c r="B5292" s="5">
        <v>41635</v>
      </c>
      <c r="C5292">
        <v>21</v>
      </c>
      <c r="D5292">
        <f>VLOOKUP(Table4[[#This Row],[violation_code]],Table2[[#All],[violation_code]:[category]],3,FALSE)</f>
        <v>1</v>
      </c>
      <c r="E5292">
        <v>349570</v>
      </c>
      <c r="F5292" s="4">
        <v>0.48333333333333334</v>
      </c>
      <c r="G5292">
        <v>298</v>
      </c>
      <c r="H5292" t="s">
        <v>27</v>
      </c>
      <c r="I5292" t="str">
        <f>CONCATENATE(Table4[[#This Row],[house_number]]," ",Table4[[#This Row],[street_name]], ", New York, NY")</f>
        <v>298 W 138th St, New York, NY</v>
      </c>
    </row>
    <row r="5293" spans="1:9" x14ac:dyDescent="0.25">
      <c r="A5293">
        <v>7097861034</v>
      </c>
      <c r="B5293" s="5">
        <v>41635</v>
      </c>
      <c r="C5293">
        <v>21</v>
      </c>
      <c r="D5293">
        <f>VLOOKUP(Table4[[#This Row],[violation_code]],Table2[[#All],[violation_code]:[category]],3,FALSE)</f>
        <v>1</v>
      </c>
      <c r="E5293">
        <v>349570</v>
      </c>
      <c r="F5293" s="4">
        <v>0.46666666666666662</v>
      </c>
      <c r="G5293">
        <v>160</v>
      </c>
      <c r="H5293" t="s">
        <v>45</v>
      </c>
      <c r="I5293" t="str">
        <f>CONCATENATE(Table4[[#This Row],[house_number]]," ",Table4[[#This Row],[street_name]], ", New York, NY")</f>
        <v>160 W 122nd St, New York, NY</v>
      </c>
    </row>
    <row r="5294" spans="1:9" x14ac:dyDescent="0.25">
      <c r="A5294">
        <v>7097861009</v>
      </c>
      <c r="B5294" s="5">
        <v>41635</v>
      </c>
      <c r="C5294">
        <v>21</v>
      </c>
      <c r="D5294">
        <f>VLOOKUP(Table4[[#This Row],[violation_code]],Table2[[#All],[violation_code]:[category]],3,FALSE)</f>
        <v>1</v>
      </c>
      <c r="E5294">
        <v>349570</v>
      </c>
      <c r="F5294" s="4">
        <v>0.46319444444444446</v>
      </c>
      <c r="G5294">
        <v>120</v>
      </c>
      <c r="H5294" t="s">
        <v>52</v>
      </c>
      <c r="I5294" t="str">
        <f>CONCATENATE(Table4[[#This Row],[house_number]]," ",Table4[[#This Row],[street_name]], ", New York, NY")</f>
        <v>120 Claremont Ave, New York, NY</v>
      </c>
    </row>
    <row r="5295" spans="1:9" x14ac:dyDescent="0.25">
      <c r="A5295">
        <v>7097860972</v>
      </c>
      <c r="B5295" s="5">
        <v>41635</v>
      </c>
      <c r="C5295">
        <v>21</v>
      </c>
      <c r="D5295">
        <f>VLOOKUP(Table4[[#This Row],[violation_code]],Table2[[#All],[violation_code]:[category]],3,FALSE)</f>
        <v>1</v>
      </c>
      <c r="E5295">
        <v>349570</v>
      </c>
      <c r="F5295" s="4">
        <v>0.43541666666666662</v>
      </c>
      <c r="G5295">
        <v>114</v>
      </c>
      <c r="H5295" t="s">
        <v>220</v>
      </c>
      <c r="I5295" t="str">
        <f>CONCATENATE(Table4[[#This Row],[house_number]]," ",Table4[[#This Row],[street_name]], ", New York, NY")</f>
        <v>114 W 143rd St, New York, NY</v>
      </c>
    </row>
    <row r="5296" spans="1:9" x14ac:dyDescent="0.25">
      <c r="A5296">
        <v>7097860959</v>
      </c>
      <c r="B5296" s="5">
        <v>41635</v>
      </c>
      <c r="C5296">
        <v>21</v>
      </c>
      <c r="D5296">
        <f>VLOOKUP(Table4[[#This Row],[violation_code]],Table2[[#All],[violation_code]:[category]],3,FALSE)</f>
        <v>1</v>
      </c>
      <c r="E5296">
        <v>349570</v>
      </c>
      <c r="F5296" s="4">
        <v>0.4152777777777778</v>
      </c>
      <c r="G5296">
        <v>164</v>
      </c>
      <c r="H5296" t="s">
        <v>51</v>
      </c>
      <c r="I5296" t="str">
        <f>CONCATENATE(Table4[[#This Row],[house_number]]," ",Table4[[#This Row],[street_name]], ", New York, NY")</f>
        <v>164 W 129th St, New York, NY</v>
      </c>
    </row>
    <row r="5297" spans="1:9" x14ac:dyDescent="0.25">
      <c r="A5297">
        <v>7097860935</v>
      </c>
      <c r="B5297" s="5">
        <v>41635</v>
      </c>
      <c r="C5297">
        <v>21</v>
      </c>
      <c r="D5297">
        <f>VLOOKUP(Table4[[#This Row],[violation_code]],Table2[[#All],[violation_code]:[category]],3,FALSE)</f>
        <v>1</v>
      </c>
      <c r="E5297">
        <v>349570</v>
      </c>
      <c r="F5297" s="4">
        <v>0.41250000000000003</v>
      </c>
      <c r="G5297">
        <v>60</v>
      </c>
      <c r="H5297" t="s">
        <v>51</v>
      </c>
      <c r="I5297" t="str">
        <f>CONCATENATE(Table4[[#This Row],[house_number]]," ",Table4[[#This Row],[street_name]], ", New York, NY")</f>
        <v>60 W 129th St, New York, NY</v>
      </c>
    </row>
    <row r="5298" spans="1:9" x14ac:dyDescent="0.25">
      <c r="A5298">
        <v>7097860900</v>
      </c>
      <c r="B5298" s="5">
        <v>41635</v>
      </c>
      <c r="C5298">
        <v>21</v>
      </c>
      <c r="D5298">
        <f>VLOOKUP(Table4[[#This Row],[violation_code]],Table2[[#All],[violation_code]:[category]],3,FALSE)</f>
        <v>1</v>
      </c>
      <c r="E5298">
        <v>349570</v>
      </c>
      <c r="F5298" s="4">
        <v>0.40902777777777777</v>
      </c>
      <c r="G5298">
        <v>24</v>
      </c>
      <c r="H5298" t="s">
        <v>51</v>
      </c>
      <c r="I5298" t="str">
        <f>CONCATENATE(Table4[[#This Row],[house_number]]," ",Table4[[#This Row],[street_name]], ", New York, NY")</f>
        <v>24 W 129th St, New York, NY</v>
      </c>
    </row>
    <row r="5299" spans="1:9" x14ac:dyDescent="0.25">
      <c r="A5299">
        <v>7097860881</v>
      </c>
      <c r="B5299" s="5">
        <v>41635</v>
      </c>
      <c r="C5299">
        <v>21</v>
      </c>
      <c r="D5299">
        <f>VLOOKUP(Table4[[#This Row],[violation_code]],Table2[[#All],[violation_code]:[category]],3,FALSE)</f>
        <v>1</v>
      </c>
      <c r="E5299">
        <v>349570</v>
      </c>
      <c r="F5299" s="4">
        <v>0.40763888888888888</v>
      </c>
      <c r="G5299">
        <v>7</v>
      </c>
      <c r="H5299" t="s">
        <v>51</v>
      </c>
      <c r="I5299" t="str">
        <f>CONCATENATE(Table4[[#This Row],[house_number]]," ",Table4[[#This Row],[street_name]], ", New York, NY")</f>
        <v>7 W 129th St, New York, NY</v>
      </c>
    </row>
    <row r="5300" spans="1:9" x14ac:dyDescent="0.25">
      <c r="A5300">
        <v>7097860870</v>
      </c>
      <c r="B5300" s="5">
        <v>41635</v>
      </c>
      <c r="C5300">
        <v>21</v>
      </c>
      <c r="D5300">
        <f>VLOOKUP(Table4[[#This Row],[violation_code]],Table2[[#All],[violation_code]:[category]],3,FALSE)</f>
        <v>1</v>
      </c>
      <c r="E5300">
        <v>349570</v>
      </c>
      <c r="F5300" s="4">
        <v>0.40277777777777773</v>
      </c>
      <c r="G5300" t="s">
        <v>252</v>
      </c>
      <c r="H5300" t="s">
        <v>79</v>
      </c>
      <c r="I5300" t="str">
        <f>CONCATENATE(Table4[[#This Row],[house_number]]," ",Table4[[#This Row],[street_name]], ", New York, NY")</f>
        <v>38-40 W 128th St, New York, NY</v>
      </c>
    </row>
    <row r="5301" spans="1:9" x14ac:dyDescent="0.25">
      <c r="A5301">
        <v>7097860819</v>
      </c>
      <c r="B5301" s="5">
        <v>41635</v>
      </c>
      <c r="C5301">
        <v>21</v>
      </c>
      <c r="D5301">
        <f>VLOOKUP(Table4[[#This Row],[violation_code]],Table2[[#All],[violation_code]:[category]],3,FALSE)</f>
        <v>1</v>
      </c>
      <c r="E5301">
        <v>349570</v>
      </c>
      <c r="F5301" s="4">
        <v>0.38125000000000003</v>
      </c>
      <c r="G5301">
        <v>408</v>
      </c>
      <c r="H5301" t="s">
        <v>21</v>
      </c>
      <c r="I5301" t="str">
        <f>CONCATENATE(Table4[[#This Row],[house_number]]," ",Table4[[#This Row],[street_name]], ", New York, NY")</f>
        <v>408 Convent Ave, New York, NY</v>
      </c>
    </row>
    <row r="5302" spans="1:9" x14ac:dyDescent="0.25">
      <c r="A5302">
        <v>7097860790</v>
      </c>
      <c r="B5302" s="5">
        <v>41635</v>
      </c>
      <c r="C5302">
        <v>19</v>
      </c>
      <c r="D5302">
        <f>VLOOKUP(Table4[[#This Row],[violation_code]],Table2[[#All],[violation_code]:[category]],3,FALSE)</f>
        <v>2</v>
      </c>
      <c r="E5302">
        <v>349570</v>
      </c>
      <c r="F5302" s="4">
        <v>0.37083333333333335</v>
      </c>
      <c r="G5302">
        <v>2200</v>
      </c>
      <c r="H5302" t="s">
        <v>158</v>
      </c>
      <c r="I5302" t="str">
        <f>CONCATENATE(Table4[[#This Row],[house_number]]," ",Table4[[#This Row],[street_name]], ", New York, NY")</f>
        <v>2200 Frederick Douglass B, New York, NY</v>
      </c>
    </row>
    <row r="5303" spans="1:9" x14ac:dyDescent="0.25">
      <c r="A5303">
        <v>7097860777</v>
      </c>
      <c r="B5303" s="5">
        <v>41635</v>
      </c>
      <c r="C5303">
        <v>21</v>
      </c>
      <c r="D5303">
        <f>VLOOKUP(Table4[[#This Row],[violation_code]],Table2[[#All],[violation_code]:[category]],3,FALSE)</f>
        <v>1</v>
      </c>
      <c r="E5303">
        <v>349570</v>
      </c>
      <c r="F5303" s="4">
        <v>0.36527777777777781</v>
      </c>
      <c r="G5303">
        <v>136</v>
      </c>
      <c r="H5303" t="s">
        <v>77</v>
      </c>
      <c r="I5303" t="str">
        <f>CONCATENATE(Table4[[#This Row],[house_number]]," ",Table4[[#This Row],[street_name]], ", New York, NY")</f>
        <v>136 W 121st St, New York, NY</v>
      </c>
    </row>
    <row r="5304" spans="1:9" x14ac:dyDescent="0.25">
      <c r="A5304">
        <v>7097860728</v>
      </c>
      <c r="B5304" s="5">
        <v>41635</v>
      </c>
      <c r="C5304">
        <v>21</v>
      </c>
      <c r="D5304">
        <f>VLOOKUP(Table4[[#This Row],[violation_code]],Table2[[#All],[violation_code]:[category]],3,FALSE)</f>
        <v>1</v>
      </c>
      <c r="E5304">
        <v>349570</v>
      </c>
      <c r="F5304" s="4">
        <v>0.35833333333333334</v>
      </c>
      <c r="G5304">
        <v>236</v>
      </c>
      <c r="H5304" t="s">
        <v>45</v>
      </c>
      <c r="I5304" t="str">
        <f>CONCATENATE(Table4[[#This Row],[house_number]]," ",Table4[[#This Row],[street_name]], ", New York, NY")</f>
        <v>236 W 122nd St, New York, NY</v>
      </c>
    </row>
    <row r="5305" spans="1:9" x14ac:dyDescent="0.25">
      <c r="A5305">
        <v>7097860601</v>
      </c>
      <c r="B5305" s="5">
        <v>41635</v>
      </c>
      <c r="C5305">
        <v>21</v>
      </c>
      <c r="D5305">
        <f>VLOOKUP(Table4[[#This Row],[violation_code]],Table2[[#All],[violation_code]:[category]],3,FALSE)</f>
        <v>1</v>
      </c>
      <c r="E5305">
        <v>349570</v>
      </c>
      <c r="F5305" s="4">
        <v>0.29722222222222222</v>
      </c>
      <c r="G5305">
        <v>808</v>
      </c>
      <c r="H5305" t="s">
        <v>14</v>
      </c>
      <c r="I5305" t="str">
        <f>CONCATENATE(Table4[[#This Row],[house_number]]," ",Table4[[#This Row],[street_name]], ", New York, NY")</f>
        <v>808 Columbus Ave, New York, NY</v>
      </c>
    </row>
    <row r="5306" spans="1:9" x14ac:dyDescent="0.25">
      <c r="A5306">
        <v>7097860595</v>
      </c>
      <c r="B5306" s="5">
        <v>41635</v>
      </c>
      <c r="C5306">
        <v>21</v>
      </c>
      <c r="D5306">
        <f>VLOOKUP(Table4[[#This Row],[violation_code]],Table2[[#All],[violation_code]:[category]],3,FALSE)</f>
        <v>1</v>
      </c>
      <c r="E5306">
        <v>349570</v>
      </c>
      <c r="F5306" s="4">
        <v>0.29583333333333334</v>
      </c>
      <c r="G5306">
        <v>845</v>
      </c>
      <c r="H5306" t="s">
        <v>14</v>
      </c>
      <c r="I5306" t="str">
        <f>CONCATENATE(Table4[[#This Row],[house_number]]," ",Table4[[#This Row],[street_name]], ", New York, NY")</f>
        <v>845 Columbus Ave, New York, NY</v>
      </c>
    </row>
    <row r="5307" spans="1:9" x14ac:dyDescent="0.25">
      <c r="A5307">
        <v>7097860583</v>
      </c>
      <c r="B5307" s="5">
        <v>41635</v>
      </c>
      <c r="C5307">
        <v>19</v>
      </c>
      <c r="D5307">
        <f>VLOOKUP(Table4[[#This Row],[violation_code]],Table2[[#All],[violation_code]:[category]],3,FALSE)</f>
        <v>2</v>
      </c>
      <c r="E5307">
        <v>349570</v>
      </c>
      <c r="F5307" s="4">
        <v>0.28611111111111115</v>
      </c>
      <c r="G5307">
        <v>2705</v>
      </c>
      <c r="H5307" t="s">
        <v>17</v>
      </c>
      <c r="I5307" t="str">
        <f>CONCATENATE(Table4[[#This Row],[house_number]]," ",Table4[[#This Row],[street_name]], ", New York, NY")</f>
        <v>2705 Broadway, New York, NY</v>
      </c>
    </row>
    <row r="5308" spans="1:9" x14ac:dyDescent="0.25">
      <c r="A5308">
        <v>7097860947</v>
      </c>
      <c r="B5308" s="5">
        <v>41635</v>
      </c>
      <c r="C5308">
        <v>21</v>
      </c>
      <c r="D5308">
        <f>VLOOKUP(Table4[[#This Row],[violation_code]],Table2[[#All],[violation_code]:[category]],3,FALSE)</f>
        <v>1</v>
      </c>
      <c r="E5308">
        <v>349570</v>
      </c>
      <c r="F5308" s="4">
        <v>0.41388888888888892</v>
      </c>
      <c r="G5308">
        <v>134</v>
      </c>
      <c r="H5308" t="s">
        <v>51</v>
      </c>
      <c r="I5308" t="str">
        <f>CONCATENATE(Table4[[#This Row],[house_number]]," ",Table4[[#This Row],[street_name]], ", New York, NY")</f>
        <v>134 W 129th St, New York, NY</v>
      </c>
    </row>
    <row r="5309" spans="1:9" x14ac:dyDescent="0.25">
      <c r="A5309">
        <v>7097860923</v>
      </c>
      <c r="B5309" s="5">
        <v>41635</v>
      </c>
      <c r="C5309">
        <v>21</v>
      </c>
      <c r="D5309">
        <f>VLOOKUP(Table4[[#This Row],[violation_code]],Table2[[#All],[violation_code]:[category]],3,FALSE)</f>
        <v>1</v>
      </c>
      <c r="E5309">
        <v>349570</v>
      </c>
      <c r="F5309" s="4">
        <v>0.41180555555555554</v>
      </c>
      <c r="G5309">
        <v>60</v>
      </c>
      <c r="H5309" t="s">
        <v>51</v>
      </c>
      <c r="I5309" t="str">
        <f>CONCATENATE(Table4[[#This Row],[house_number]]," ",Table4[[#This Row],[street_name]], ", New York, NY")</f>
        <v>60 W 129th St, New York, NY</v>
      </c>
    </row>
    <row r="5310" spans="1:9" x14ac:dyDescent="0.25">
      <c r="A5310">
        <v>7097860911</v>
      </c>
      <c r="B5310" s="5">
        <v>41635</v>
      </c>
      <c r="C5310">
        <v>21</v>
      </c>
      <c r="D5310">
        <f>VLOOKUP(Table4[[#This Row],[violation_code]],Table2[[#All],[violation_code]:[category]],3,FALSE)</f>
        <v>1</v>
      </c>
      <c r="E5310">
        <v>349570</v>
      </c>
      <c r="F5310" s="4">
        <v>0.41041666666666665</v>
      </c>
      <c r="G5310">
        <v>44</v>
      </c>
      <c r="H5310" t="s">
        <v>51</v>
      </c>
      <c r="I5310" t="str">
        <f>CONCATENATE(Table4[[#This Row],[house_number]]," ",Table4[[#This Row],[street_name]], ", New York, NY")</f>
        <v>44 W 129th St, New York, NY</v>
      </c>
    </row>
    <row r="5311" spans="1:9" x14ac:dyDescent="0.25">
      <c r="A5311">
        <v>7097860893</v>
      </c>
      <c r="B5311" s="5">
        <v>41635</v>
      </c>
      <c r="C5311">
        <v>21</v>
      </c>
      <c r="D5311">
        <f>VLOOKUP(Table4[[#This Row],[violation_code]],Table2[[#All],[violation_code]:[category]],3,FALSE)</f>
        <v>1</v>
      </c>
      <c r="E5311">
        <v>349570</v>
      </c>
      <c r="F5311" s="4">
        <v>0.40833333333333338</v>
      </c>
      <c r="G5311">
        <v>18</v>
      </c>
      <c r="H5311" t="s">
        <v>51</v>
      </c>
      <c r="I5311" t="str">
        <f>CONCATENATE(Table4[[#This Row],[house_number]]," ",Table4[[#This Row],[street_name]], ", New York, NY")</f>
        <v>18 W 129th St, New York, NY</v>
      </c>
    </row>
    <row r="5312" spans="1:9" x14ac:dyDescent="0.25">
      <c r="A5312">
        <v>7097860868</v>
      </c>
      <c r="B5312" s="5">
        <v>41635</v>
      </c>
      <c r="C5312">
        <v>21</v>
      </c>
      <c r="D5312">
        <f>VLOOKUP(Table4[[#This Row],[violation_code]],Table2[[#All],[violation_code]:[category]],3,FALSE)</f>
        <v>1</v>
      </c>
      <c r="E5312">
        <v>349570</v>
      </c>
      <c r="F5312" s="4">
        <v>0.40208333333333335</v>
      </c>
      <c r="G5312" t="s">
        <v>252</v>
      </c>
      <c r="H5312" t="s">
        <v>79</v>
      </c>
      <c r="I5312" t="str">
        <f>CONCATENATE(Table4[[#This Row],[house_number]]," ",Table4[[#This Row],[street_name]], ", New York, NY")</f>
        <v>38-40 W 128th St, New York, NY</v>
      </c>
    </row>
    <row r="5313" spans="1:9" x14ac:dyDescent="0.25">
      <c r="A5313">
        <v>7097860856</v>
      </c>
      <c r="B5313" s="5">
        <v>41635</v>
      </c>
      <c r="C5313">
        <v>21</v>
      </c>
      <c r="D5313">
        <f>VLOOKUP(Table4[[#This Row],[violation_code]],Table2[[#All],[violation_code]:[category]],3,FALSE)</f>
        <v>1</v>
      </c>
      <c r="E5313">
        <v>349570</v>
      </c>
      <c r="F5313" s="4">
        <v>0.40069444444444446</v>
      </c>
      <c r="G5313">
        <v>2155</v>
      </c>
      <c r="H5313" t="s">
        <v>90</v>
      </c>
      <c r="I5313" t="str">
        <f>CONCATENATE(Table4[[#This Row],[house_number]]," ",Table4[[#This Row],[street_name]], ", New York, NY")</f>
        <v>2155 Adam Clayton Powell, New York, NY</v>
      </c>
    </row>
    <row r="5314" spans="1:9" x14ac:dyDescent="0.25">
      <c r="A5314">
        <v>7097860844</v>
      </c>
      <c r="B5314" s="5">
        <v>41635</v>
      </c>
      <c r="C5314">
        <v>21</v>
      </c>
      <c r="D5314">
        <f>VLOOKUP(Table4[[#This Row],[violation_code]],Table2[[#All],[violation_code]:[category]],3,FALSE)</f>
        <v>1</v>
      </c>
      <c r="E5314">
        <v>349570</v>
      </c>
      <c r="F5314" s="4">
        <v>0.39999999999999997</v>
      </c>
      <c r="G5314">
        <v>151</v>
      </c>
      <c r="H5314" t="s">
        <v>79</v>
      </c>
      <c r="I5314" t="str">
        <f>CONCATENATE(Table4[[#This Row],[house_number]]," ",Table4[[#This Row],[street_name]], ", New York, NY")</f>
        <v>151 W 128th St, New York, NY</v>
      </c>
    </row>
    <row r="5315" spans="1:9" x14ac:dyDescent="0.25">
      <c r="A5315">
        <v>7097860832</v>
      </c>
      <c r="B5315" s="5">
        <v>41635</v>
      </c>
      <c r="C5315">
        <v>21</v>
      </c>
      <c r="D5315">
        <f>VLOOKUP(Table4[[#This Row],[violation_code]],Table2[[#All],[violation_code]:[category]],3,FALSE)</f>
        <v>1</v>
      </c>
      <c r="E5315">
        <v>349570</v>
      </c>
      <c r="F5315" s="4">
        <v>0.3840277777777778</v>
      </c>
      <c r="G5315">
        <v>408</v>
      </c>
      <c r="H5315" t="s">
        <v>51</v>
      </c>
      <c r="I5315" t="str">
        <f>CONCATENATE(Table4[[#This Row],[house_number]]," ",Table4[[#This Row],[street_name]], ", New York, NY")</f>
        <v>408 W 129th St, New York, NY</v>
      </c>
    </row>
    <row r="5316" spans="1:9" x14ac:dyDescent="0.25">
      <c r="A5316">
        <v>7097860820</v>
      </c>
      <c r="B5316" s="5">
        <v>41635</v>
      </c>
      <c r="C5316">
        <v>21</v>
      </c>
      <c r="D5316">
        <f>VLOOKUP(Table4[[#This Row],[violation_code]],Table2[[#All],[violation_code]:[category]],3,FALSE)</f>
        <v>1</v>
      </c>
      <c r="E5316">
        <v>349570</v>
      </c>
      <c r="F5316" s="4">
        <v>0.38263888888888892</v>
      </c>
      <c r="G5316">
        <v>408</v>
      </c>
      <c r="H5316" t="s">
        <v>51</v>
      </c>
      <c r="I5316" t="str">
        <f>CONCATENATE(Table4[[#This Row],[house_number]]," ",Table4[[#This Row],[street_name]], ", New York, NY")</f>
        <v>408 W 129th St, New York, NY</v>
      </c>
    </row>
    <row r="5317" spans="1:9" x14ac:dyDescent="0.25">
      <c r="A5317">
        <v>7097860807</v>
      </c>
      <c r="B5317" s="5">
        <v>41635</v>
      </c>
      <c r="C5317">
        <v>19</v>
      </c>
      <c r="D5317">
        <f>VLOOKUP(Table4[[#This Row],[violation_code]],Table2[[#All],[violation_code]:[category]],3,FALSE)</f>
        <v>2</v>
      </c>
      <c r="E5317">
        <v>349570</v>
      </c>
      <c r="F5317" s="4">
        <v>0.37916666666666665</v>
      </c>
      <c r="G5317">
        <v>88</v>
      </c>
      <c r="H5317" t="s">
        <v>21</v>
      </c>
      <c r="I5317" t="str">
        <f>CONCATENATE(Table4[[#This Row],[house_number]]," ",Table4[[#This Row],[street_name]], ", New York, NY")</f>
        <v>88 Convent Ave, New York, NY</v>
      </c>
    </row>
    <row r="5318" spans="1:9" x14ac:dyDescent="0.25">
      <c r="A5318">
        <v>7097860789</v>
      </c>
      <c r="B5318" s="5">
        <v>41635</v>
      </c>
      <c r="C5318">
        <v>48</v>
      </c>
      <c r="D5318">
        <f>VLOOKUP(Table4[[#This Row],[violation_code]],Table2[[#All],[violation_code]:[category]],3,FALSE)</f>
        <v>3</v>
      </c>
      <c r="E5318">
        <v>349570</v>
      </c>
      <c r="F5318" s="4">
        <v>0.36805555555555558</v>
      </c>
      <c r="G5318">
        <v>233</v>
      </c>
      <c r="H5318" t="s">
        <v>46</v>
      </c>
      <c r="I5318" t="str">
        <f>CONCATENATE(Table4[[#This Row],[house_number]]," ",Table4[[#This Row],[street_name]], ", New York, NY")</f>
        <v>233 W 120th St, New York, NY</v>
      </c>
    </row>
    <row r="5319" spans="1:9" x14ac:dyDescent="0.25">
      <c r="A5319">
        <v>7097860765</v>
      </c>
      <c r="B5319" s="5">
        <v>41635</v>
      </c>
      <c r="C5319">
        <v>21</v>
      </c>
      <c r="D5319">
        <f>VLOOKUP(Table4[[#This Row],[violation_code]],Table2[[#All],[violation_code]:[category]],3,FALSE)</f>
        <v>1</v>
      </c>
      <c r="E5319">
        <v>349570</v>
      </c>
      <c r="F5319" s="4">
        <v>0.36388888888888887</v>
      </c>
      <c r="G5319">
        <v>110</v>
      </c>
      <c r="H5319" t="s">
        <v>77</v>
      </c>
      <c r="I5319" t="str">
        <f>CONCATENATE(Table4[[#This Row],[house_number]]," ",Table4[[#This Row],[street_name]], ", New York, NY")</f>
        <v>110 W 121st St, New York, NY</v>
      </c>
    </row>
    <row r="5320" spans="1:9" x14ac:dyDescent="0.25">
      <c r="A5320">
        <v>7097860753</v>
      </c>
      <c r="B5320" s="5">
        <v>41635</v>
      </c>
      <c r="C5320">
        <v>21</v>
      </c>
      <c r="D5320">
        <f>VLOOKUP(Table4[[#This Row],[violation_code]],Table2[[#All],[violation_code]:[category]],3,FALSE)</f>
        <v>1</v>
      </c>
      <c r="E5320">
        <v>349570</v>
      </c>
      <c r="F5320" s="4">
        <v>0.36249999999999999</v>
      </c>
      <c r="G5320">
        <v>107</v>
      </c>
      <c r="H5320" t="s">
        <v>45</v>
      </c>
      <c r="I5320" t="str">
        <f>CONCATENATE(Table4[[#This Row],[house_number]]," ",Table4[[#This Row],[street_name]], ", New York, NY")</f>
        <v>107 W 122nd St, New York, NY</v>
      </c>
    </row>
    <row r="5321" spans="1:9" x14ac:dyDescent="0.25">
      <c r="A5321">
        <v>7097860741</v>
      </c>
      <c r="B5321" s="5">
        <v>41635</v>
      </c>
      <c r="C5321">
        <v>21</v>
      </c>
      <c r="D5321">
        <f>VLOOKUP(Table4[[#This Row],[violation_code]],Table2[[#All],[violation_code]:[category]],3,FALSE)</f>
        <v>1</v>
      </c>
      <c r="E5321">
        <v>349570</v>
      </c>
      <c r="F5321" s="4">
        <v>0.36180555555555555</v>
      </c>
      <c r="G5321">
        <v>160</v>
      </c>
      <c r="H5321" t="s">
        <v>45</v>
      </c>
      <c r="I5321" t="str">
        <f>CONCATENATE(Table4[[#This Row],[house_number]]," ",Table4[[#This Row],[street_name]], ", New York, NY")</f>
        <v>160 W 122nd St, New York, NY</v>
      </c>
    </row>
    <row r="5322" spans="1:9" x14ac:dyDescent="0.25">
      <c r="A5322">
        <v>7097860730</v>
      </c>
      <c r="B5322" s="5">
        <v>41635</v>
      </c>
      <c r="C5322">
        <v>21</v>
      </c>
      <c r="D5322">
        <f>VLOOKUP(Table4[[#This Row],[violation_code]],Table2[[#All],[violation_code]:[category]],3,FALSE)</f>
        <v>1</v>
      </c>
      <c r="E5322">
        <v>349570</v>
      </c>
      <c r="F5322" s="4">
        <v>0.36041666666666666</v>
      </c>
      <c r="G5322">
        <v>166</v>
      </c>
      <c r="H5322" t="s">
        <v>45</v>
      </c>
      <c r="I5322" t="str">
        <f>CONCATENATE(Table4[[#This Row],[house_number]]," ",Table4[[#This Row],[street_name]], ", New York, NY")</f>
        <v>166 W 122nd St, New York, NY</v>
      </c>
    </row>
    <row r="5323" spans="1:9" x14ac:dyDescent="0.25">
      <c r="A5323">
        <v>7097860716</v>
      </c>
      <c r="B5323" s="5">
        <v>41635</v>
      </c>
      <c r="C5323">
        <v>21</v>
      </c>
      <c r="D5323">
        <f>VLOOKUP(Table4[[#This Row],[violation_code]],Table2[[#All],[violation_code]:[category]],3,FALSE)</f>
        <v>1</v>
      </c>
      <c r="E5323">
        <v>349570</v>
      </c>
      <c r="F5323" s="4">
        <v>0.34375</v>
      </c>
      <c r="G5323">
        <v>514</v>
      </c>
      <c r="H5323" t="s">
        <v>190</v>
      </c>
      <c r="I5323" t="str">
        <f>CONCATENATE(Table4[[#This Row],[house_number]]," ",Table4[[#This Row],[street_name]], ", New York, NY")</f>
        <v>514 W 152nd St, New York, NY</v>
      </c>
    </row>
    <row r="5324" spans="1:9" x14ac:dyDescent="0.25">
      <c r="A5324">
        <v>7097860704</v>
      </c>
      <c r="B5324" s="5">
        <v>41635</v>
      </c>
      <c r="C5324">
        <v>21</v>
      </c>
      <c r="D5324">
        <f>VLOOKUP(Table4[[#This Row],[violation_code]],Table2[[#All],[violation_code]:[category]],3,FALSE)</f>
        <v>1</v>
      </c>
      <c r="E5324">
        <v>349570</v>
      </c>
      <c r="F5324" s="4">
        <v>0.3430555555555555</v>
      </c>
      <c r="G5324">
        <v>502</v>
      </c>
      <c r="H5324" t="s">
        <v>190</v>
      </c>
      <c r="I5324" t="str">
        <f>CONCATENATE(Table4[[#This Row],[house_number]]," ",Table4[[#This Row],[street_name]], ", New York, NY")</f>
        <v>502 W 152nd St, New York, NY</v>
      </c>
    </row>
    <row r="5325" spans="1:9" x14ac:dyDescent="0.25">
      <c r="A5325">
        <v>7097860698</v>
      </c>
      <c r="B5325" s="5">
        <v>41635</v>
      </c>
      <c r="C5325">
        <v>21</v>
      </c>
      <c r="D5325">
        <f>VLOOKUP(Table4[[#This Row],[violation_code]],Table2[[#All],[violation_code]:[category]],3,FALSE)</f>
        <v>1</v>
      </c>
      <c r="E5325">
        <v>349570</v>
      </c>
      <c r="F5325" s="4">
        <v>0.34236111111111112</v>
      </c>
      <c r="G5325" t="s">
        <v>358</v>
      </c>
      <c r="H5325" t="s">
        <v>190</v>
      </c>
      <c r="I5325" t="str">
        <f>CONCATENATE(Table4[[#This Row],[house_number]]," ",Table4[[#This Row],[street_name]], ", New York, NY")</f>
        <v>510-512 W 152nd St, New York, NY</v>
      </c>
    </row>
    <row r="5326" spans="1:9" x14ac:dyDescent="0.25">
      <c r="A5326">
        <v>7097860686</v>
      </c>
      <c r="B5326" s="5">
        <v>41635</v>
      </c>
      <c r="C5326">
        <v>21</v>
      </c>
      <c r="D5326">
        <f>VLOOKUP(Table4[[#This Row],[violation_code]],Table2[[#All],[violation_code]:[category]],3,FALSE)</f>
        <v>1</v>
      </c>
      <c r="E5326">
        <v>349570</v>
      </c>
      <c r="F5326" s="4">
        <v>0.33888888888888885</v>
      </c>
      <c r="G5326">
        <v>511</v>
      </c>
      <c r="H5326" t="s">
        <v>35</v>
      </c>
      <c r="I5326" t="str">
        <f>CONCATENATE(Table4[[#This Row],[house_number]]," ",Table4[[#This Row],[street_name]], ", New York, NY")</f>
        <v>511 W 147th St, New York, NY</v>
      </c>
    </row>
    <row r="5327" spans="1:9" x14ac:dyDescent="0.25">
      <c r="A5327">
        <v>7097860674</v>
      </c>
      <c r="B5327" s="5">
        <v>41635</v>
      </c>
      <c r="C5327">
        <v>21</v>
      </c>
      <c r="D5327">
        <f>VLOOKUP(Table4[[#This Row],[violation_code]],Table2[[#All],[violation_code]:[category]],3,FALSE)</f>
        <v>1</v>
      </c>
      <c r="E5327">
        <v>349570</v>
      </c>
      <c r="F5327" s="4">
        <v>0.33819444444444446</v>
      </c>
      <c r="G5327">
        <v>511</v>
      </c>
      <c r="H5327" t="s">
        <v>35</v>
      </c>
      <c r="I5327" t="str">
        <f>CONCATENATE(Table4[[#This Row],[house_number]]," ",Table4[[#This Row],[street_name]], ", New York, NY")</f>
        <v>511 W 147th St, New York, NY</v>
      </c>
    </row>
    <row r="5328" spans="1:9" x14ac:dyDescent="0.25">
      <c r="A5328">
        <v>7097860662</v>
      </c>
      <c r="B5328" s="5">
        <v>41635</v>
      </c>
      <c r="C5328">
        <v>21</v>
      </c>
      <c r="D5328">
        <f>VLOOKUP(Table4[[#This Row],[violation_code]],Table2[[#All],[violation_code]:[category]],3,FALSE)</f>
        <v>1</v>
      </c>
      <c r="E5328">
        <v>349570</v>
      </c>
      <c r="F5328" s="4">
        <v>0.33749999999999997</v>
      </c>
      <c r="G5328">
        <v>522</v>
      </c>
      <c r="H5328" t="s">
        <v>35</v>
      </c>
      <c r="I5328" t="str">
        <f>CONCATENATE(Table4[[#This Row],[house_number]]," ",Table4[[#This Row],[street_name]], ", New York, NY")</f>
        <v>522 W 147th St, New York, NY</v>
      </c>
    </row>
    <row r="5329" spans="1:9" x14ac:dyDescent="0.25">
      <c r="A5329">
        <v>7097860650</v>
      </c>
      <c r="B5329" s="5">
        <v>41635</v>
      </c>
      <c r="C5329">
        <v>19</v>
      </c>
      <c r="D5329">
        <f>VLOOKUP(Table4[[#This Row],[violation_code]],Table2[[#All],[violation_code]:[category]],3,FALSE)</f>
        <v>2</v>
      </c>
      <c r="E5329">
        <v>349570</v>
      </c>
      <c r="F5329" s="4">
        <v>0.3263888888888889</v>
      </c>
      <c r="G5329">
        <v>1627</v>
      </c>
      <c r="H5329" t="s">
        <v>16</v>
      </c>
      <c r="I5329" t="str">
        <f>CONCATENATE(Table4[[#This Row],[house_number]]," ",Table4[[#This Row],[street_name]], ", New York, NY")</f>
        <v>1627 Amsterdam Ave, New York, NY</v>
      </c>
    </row>
    <row r="5330" spans="1:9" x14ac:dyDescent="0.25">
      <c r="A5330">
        <v>7097860649</v>
      </c>
      <c r="B5330" s="5">
        <v>41635</v>
      </c>
      <c r="C5330">
        <v>21</v>
      </c>
      <c r="D5330">
        <f>VLOOKUP(Table4[[#This Row],[violation_code]],Table2[[#All],[violation_code]:[category]],3,FALSE)</f>
        <v>1</v>
      </c>
      <c r="E5330">
        <v>349570</v>
      </c>
      <c r="F5330" s="4">
        <v>0.32013888888888892</v>
      </c>
      <c r="G5330">
        <v>2814</v>
      </c>
      <c r="H5330" t="s">
        <v>17</v>
      </c>
      <c r="I5330" t="str">
        <f>CONCATENATE(Table4[[#This Row],[house_number]]," ",Table4[[#This Row],[street_name]], ", New York, NY")</f>
        <v>2814 Broadway, New York, NY</v>
      </c>
    </row>
    <row r="5331" spans="1:9" x14ac:dyDescent="0.25">
      <c r="A5331">
        <v>7097860637</v>
      </c>
      <c r="B5331" s="5">
        <v>41635</v>
      </c>
      <c r="C5331">
        <v>84</v>
      </c>
      <c r="D5331">
        <f>VLOOKUP(Table4[[#This Row],[violation_code]],Table2[[#All],[violation_code]:[category]],3,FALSE)</f>
        <v>5</v>
      </c>
      <c r="E5331">
        <v>349570</v>
      </c>
      <c r="F5331" s="4">
        <v>0.31944444444444448</v>
      </c>
      <c r="G5331">
        <v>2708</v>
      </c>
      <c r="H5331" t="s">
        <v>17</v>
      </c>
      <c r="I5331" t="str">
        <f>CONCATENATE(Table4[[#This Row],[house_number]]," ",Table4[[#This Row],[street_name]], ", New York, NY")</f>
        <v>2708 Broadway, New York, NY</v>
      </c>
    </row>
    <row r="5332" spans="1:9" x14ac:dyDescent="0.25">
      <c r="A5332">
        <v>7097860625</v>
      </c>
      <c r="B5332" s="5">
        <v>41635</v>
      </c>
      <c r="C5332">
        <v>19</v>
      </c>
      <c r="D5332">
        <f>VLOOKUP(Table4[[#This Row],[violation_code]],Table2[[#All],[violation_code]:[category]],3,FALSE)</f>
        <v>2</v>
      </c>
      <c r="E5332">
        <v>349570</v>
      </c>
      <c r="F5332" s="4">
        <v>0.31805555555555554</v>
      </c>
      <c r="G5332">
        <v>2708</v>
      </c>
      <c r="H5332" t="s">
        <v>17</v>
      </c>
      <c r="I5332" t="str">
        <f>CONCATENATE(Table4[[#This Row],[house_number]]," ",Table4[[#This Row],[street_name]], ", New York, NY")</f>
        <v>2708 Broadway, New York, NY</v>
      </c>
    </row>
    <row r="5333" spans="1:9" x14ac:dyDescent="0.25">
      <c r="A5333">
        <v>7097860613</v>
      </c>
      <c r="B5333" s="5">
        <v>41635</v>
      </c>
      <c r="C5333">
        <v>21</v>
      </c>
      <c r="D5333">
        <f>VLOOKUP(Table4[[#This Row],[violation_code]],Table2[[#All],[violation_code]:[category]],3,FALSE)</f>
        <v>1</v>
      </c>
      <c r="E5333">
        <v>349570</v>
      </c>
      <c r="F5333" s="4">
        <v>0.31666666666666665</v>
      </c>
      <c r="G5333">
        <v>2688</v>
      </c>
      <c r="H5333" t="s">
        <v>17</v>
      </c>
      <c r="I5333" t="str">
        <f>CONCATENATE(Table4[[#This Row],[house_number]]," ",Table4[[#This Row],[street_name]], ", New York, NY")</f>
        <v>2688 Broadway, New York, NY</v>
      </c>
    </row>
    <row r="5334" spans="1:9" x14ac:dyDescent="0.25">
      <c r="A5334">
        <v>7097860571</v>
      </c>
      <c r="B5334" s="5">
        <v>41635</v>
      </c>
      <c r="C5334">
        <v>21</v>
      </c>
      <c r="D5334">
        <f>VLOOKUP(Table4[[#This Row],[violation_code]],Table2[[#All],[violation_code]:[category]],3,FALSE)</f>
        <v>1</v>
      </c>
      <c r="E5334">
        <v>349570</v>
      </c>
      <c r="F5334" s="4">
        <v>0.27569444444444446</v>
      </c>
      <c r="G5334">
        <v>865</v>
      </c>
      <c r="H5334" t="s">
        <v>14</v>
      </c>
      <c r="I5334" t="str">
        <f>CONCATENATE(Table4[[#This Row],[house_number]]," ",Table4[[#This Row],[street_name]], ", New York, NY")</f>
        <v>865 Columbus Ave, New York, NY</v>
      </c>
    </row>
    <row r="5335" spans="1:9" x14ac:dyDescent="0.25">
      <c r="A5335">
        <v>7097860560</v>
      </c>
      <c r="B5335" s="5">
        <v>41635</v>
      </c>
      <c r="C5335">
        <v>40</v>
      </c>
      <c r="D5335">
        <f>VLOOKUP(Table4[[#This Row],[violation_code]],Table2[[#All],[violation_code]:[category]],3,FALSE)</f>
        <v>2</v>
      </c>
      <c r="E5335">
        <v>349570</v>
      </c>
      <c r="F5335" s="4">
        <v>0.23611111111111113</v>
      </c>
      <c r="G5335" t="s">
        <v>359</v>
      </c>
      <c r="H5335" t="s">
        <v>15</v>
      </c>
      <c r="I5335" t="str">
        <f>CONCATENATE(Table4[[#This Row],[house_number]]," ",Table4[[#This Row],[street_name]], ", New York, NY")</f>
        <v>16-22 W 111th St, New York, NY</v>
      </c>
    </row>
    <row r="5336" spans="1:9" x14ac:dyDescent="0.25">
      <c r="A5336">
        <v>7097861423</v>
      </c>
      <c r="B5336" s="5">
        <v>41635</v>
      </c>
      <c r="C5336">
        <v>14</v>
      </c>
      <c r="D5336">
        <f>VLOOKUP(Table4[[#This Row],[violation_code]],Table2[[#All],[violation_code]:[category]],3,FALSE)</f>
        <v>2</v>
      </c>
      <c r="E5336">
        <v>349570</v>
      </c>
      <c r="F5336" s="4">
        <v>0.6118055555555556</v>
      </c>
      <c r="G5336">
        <v>1422</v>
      </c>
      <c r="H5336" t="s">
        <v>67</v>
      </c>
      <c r="I5336" t="str">
        <f>CONCATENATE(Table4[[#This Row],[house_number]]," ",Table4[[#This Row],[street_name]], ", New York, NY")</f>
        <v>1422 St Nicholas Ave, New York, NY</v>
      </c>
    </row>
    <row r="5337" spans="1:9" x14ac:dyDescent="0.25">
      <c r="A5337">
        <v>7097861411</v>
      </c>
      <c r="B5337" s="5">
        <v>41635</v>
      </c>
      <c r="C5337">
        <v>19</v>
      </c>
      <c r="D5337">
        <f>VLOOKUP(Table4[[#This Row],[violation_code]],Table2[[#All],[violation_code]:[category]],3,FALSE)</f>
        <v>2</v>
      </c>
      <c r="E5337">
        <v>349570</v>
      </c>
      <c r="F5337" s="4">
        <v>0.58263888888888882</v>
      </c>
      <c r="G5337" t="s">
        <v>360</v>
      </c>
      <c r="H5337" t="s">
        <v>40</v>
      </c>
      <c r="I5337" t="str">
        <f>CONCATENATE(Table4[[#This Row],[house_number]]," ",Table4[[#This Row],[street_name]], ", New York, NY")</f>
        <v>54-56 E 116th St, New York, NY</v>
      </c>
    </row>
    <row r="5338" spans="1:9" x14ac:dyDescent="0.25">
      <c r="A5338">
        <v>7097861381</v>
      </c>
      <c r="B5338" s="5">
        <v>41635</v>
      </c>
      <c r="C5338">
        <v>16</v>
      </c>
      <c r="D5338">
        <f>VLOOKUP(Table4[[#This Row],[violation_code]],Table2[[#All],[violation_code]:[category]],3,FALSE)</f>
        <v>2</v>
      </c>
      <c r="E5338">
        <v>349570</v>
      </c>
      <c r="F5338" s="4">
        <v>0.57291666666666663</v>
      </c>
      <c r="G5338">
        <v>34</v>
      </c>
      <c r="H5338" t="s">
        <v>102</v>
      </c>
      <c r="I5338" t="str">
        <f>CONCATENATE(Table4[[#This Row],[house_number]]," ",Table4[[#This Row],[street_name]], ", New York, NY")</f>
        <v>34 W 116th St, New York, NY</v>
      </c>
    </row>
    <row r="5339" spans="1:9" x14ac:dyDescent="0.25">
      <c r="A5339">
        <v>7097861370</v>
      </c>
      <c r="B5339" s="5">
        <v>41635</v>
      </c>
      <c r="C5339">
        <v>20</v>
      </c>
      <c r="D5339">
        <f>VLOOKUP(Table4[[#This Row],[violation_code]],Table2[[#All],[violation_code]:[category]],3,FALSE)</f>
        <v>2</v>
      </c>
      <c r="E5339">
        <v>349570</v>
      </c>
      <c r="F5339" s="4">
        <v>0.57152777777777775</v>
      </c>
      <c r="G5339">
        <v>15</v>
      </c>
      <c r="H5339" t="s">
        <v>102</v>
      </c>
      <c r="I5339" t="str">
        <f>CONCATENATE(Table4[[#This Row],[house_number]]," ",Table4[[#This Row],[street_name]], ", New York, NY")</f>
        <v>15 W 116th St, New York, NY</v>
      </c>
    </row>
    <row r="5340" spans="1:9" x14ac:dyDescent="0.25">
      <c r="A5340">
        <v>7097861332</v>
      </c>
      <c r="B5340" s="5">
        <v>41635</v>
      </c>
      <c r="C5340">
        <v>46</v>
      </c>
      <c r="D5340">
        <f>VLOOKUP(Table4[[#This Row],[violation_code]],Table2[[#All],[violation_code]:[category]],3,FALSE)</f>
        <v>3</v>
      </c>
      <c r="E5340">
        <v>349570</v>
      </c>
      <c r="F5340" s="4">
        <v>0.56527777777777777</v>
      </c>
      <c r="G5340">
        <v>242</v>
      </c>
      <c r="H5340" t="s">
        <v>40</v>
      </c>
      <c r="I5340" t="str">
        <f>CONCATENATE(Table4[[#This Row],[house_number]]," ",Table4[[#This Row],[street_name]], ", New York, NY")</f>
        <v>242 E 116th St, New York, NY</v>
      </c>
    </row>
    <row r="5341" spans="1:9" x14ac:dyDescent="0.25">
      <c r="A5341">
        <v>7097861320</v>
      </c>
      <c r="B5341" s="5">
        <v>41635</v>
      </c>
      <c r="C5341">
        <v>19</v>
      </c>
      <c r="D5341">
        <f>VLOOKUP(Table4[[#This Row],[violation_code]],Table2[[#All],[violation_code]:[category]],3,FALSE)</f>
        <v>2</v>
      </c>
      <c r="E5341">
        <v>349570</v>
      </c>
      <c r="F5341" s="4">
        <v>0.56458333333333333</v>
      </c>
      <c r="G5341">
        <v>248</v>
      </c>
      <c r="H5341" t="s">
        <v>40</v>
      </c>
      <c r="I5341" t="str">
        <f>CONCATENATE(Table4[[#This Row],[house_number]]," ",Table4[[#This Row],[street_name]], ", New York, NY")</f>
        <v>248 E 116th St, New York, NY</v>
      </c>
    </row>
    <row r="5342" spans="1:9" x14ac:dyDescent="0.25">
      <c r="A5342">
        <v>7097861277</v>
      </c>
      <c r="B5342" s="5">
        <v>41635</v>
      </c>
      <c r="C5342">
        <v>10</v>
      </c>
      <c r="D5342">
        <f>VLOOKUP(Table4[[#This Row],[violation_code]],Table2[[#All],[violation_code]:[category]],3,FALSE)</f>
        <v>2</v>
      </c>
      <c r="E5342">
        <v>349570</v>
      </c>
      <c r="F5342" s="4">
        <v>0.5541666666666667</v>
      </c>
      <c r="G5342">
        <v>2041</v>
      </c>
      <c r="H5342" t="s">
        <v>33</v>
      </c>
      <c r="I5342" t="str">
        <f>CONCATENATE(Table4[[#This Row],[house_number]]," ",Table4[[#This Row],[street_name]], ", New York, NY")</f>
        <v>2041 1st Ave, New York, NY</v>
      </c>
    </row>
    <row r="5343" spans="1:9" x14ac:dyDescent="0.25">
      <c r="A5343">
        <v>7097861265</v>
      </c>
      <c r="B5343" s="5">
        <v>41635</v>
      </c>
      <c r="C5343">
        <v>16</v>
      </c>
      <c r="D5343">
        <f>VLOOKUP(Table4[[#This Row],[violation_code]],Table2[[#All],[violation_code]:[category]],3,FALSE)</f>
        <v>2</v>
      </c>
      <c r="E5343">
        <v>349570</v>
      </c>
      <c r="F5343" s="4">
        <v>0.55208333333333337</v>
      </c>
      <c r="G5343">
        <v>1955</v>
      </c>
      <c r="H5343" t="s">
        <v>33</v>
      </c>
      <c r="I5343" t="str">
        <f>CONCATENATE(Table4[[#This Row],[house_number]]," ",Table4[[#This Row],[street_name]], ", New York, NY")</f>
        <v>1955 1st Ave, New York, NY</v>
      </c>
    </row>
    <row r="5344" spans="1:9" x14ac:dyDescent="0.25">
      <c r="A5344">
        <v>7097861228</v>
      </c>
      <c r="B5344" s="5">
        <v>41635</v>
      </c>
      <c r="C5344">
        <v>10</v>
      </c>
      <c r="D5344">
        <f>VLOOKUP(Table4[[#This Row],[violation_code]],Table2[[#All],[violation_code]:[category]],3,FALSE)</f>
        <v>2</v>
      </c>
      <c r="E5344">
        <v>349570</v>
      </c>
      <c r="F5344" s="4">
        <v>0.54166666666666663</v>
      </c>
      <c r="G5344">
        <v>2102</v>
      </c>
      <c r="H5344" t="s">
        <v>30</v>
      </c>
      <c r="I5344" t="str">
        <f>CONCATENATE(Table4[[#This Row],[house_number]]," ",Table4[[#This Row],[street_name]], ", New York, NY")</f>
        <v>2102 2nd Ave, New York, NY</v>
      </c>
    </row>
    <row r="5345" spans="1:9" x14ac:dyDescent="0.25">
      <c r="A5345">
        <v>7097861204</v>
      </c>
      <c r="B5345" s="5">
        <v>41635</v>
      </c>
      <c r="C5345">
        <v>19</v>
      </c>
      <c r="D5345">
        <f>VLOOKUP(Table4[[#This Row],[violation_code]],Table2[[#All],[violation_code]:[category]],3,FALSE)</f>
        <v>2</v>
      </c>
      <c r="E5345">
        <v>349570</v>
      </c>
      <c r="F5345" s="4">
        <v>0.50277777777777777</v>
      </c>
      <c r="G5345">
        <v>527</v>
      </c>
      <c r="H5345" t="s">
        <v>62</v>
      </c>
      <c r="I5345" t="str">
        <f>CONCATENATE(Table4[[#This Row],[house_number]]," ",Table4[[#This Row],[street_name]], ", New York, NY")</f>
        <v>527 Lenox Ave, New York, NY</v>
      </c>
    </row>
    <row r="5346" spans="1:9" x14ac:dyDescent="0.25">
      <c r="A5346">
        <v>7097861198</v>
      </c>
      <c r="B5346" s="5">
        <v>41635</v>
      </c>
      <c r="C5346">
        <v>21</v>
      </c>
      <c r="D5346">
        <f>VLOOKUP(Table4[[#This Row],[violation_code]],Table2[[#All],[violation_code]:[category]],3,FALSE)</f>
        <v>1</v>
      </c>
      <c r="E5346">
        <v>349570</v>
      </c>
      <c r="F5346" s="4">
        <v>0.5</v>
      </c>
      <c r="G5346">
        <v>310</v>
      </c>
      <c r="H5346" t="s">
        <v>25</v>
      </c>
      <c r="I5346" t="str">
        <f>CONCATENATE(Table4[[#This Row],[house_number]]," ",Table4[[#This Row],[street_name]], ", New York, NY")</f>
        <v>310 W 137th St, New York, NY</v>
      </c>
    </row>
    <row r="5347" spans="1:9" x14ac:dyDescent="0.25">
      <c r="A5347">
        <v>7097861186</v>
      </c>
      <c r="B5347" s="5">
        <v>41635</v>
      </c>
      <c r="C5347">
        <v>21</v>
      </c>
      <c r="D5347">
        <f>VLOOKUP(Table4[[#This Row],[violation_code]],Table2[[#All],[violation_code]:[category]],3,FALSE)</f>
        <v>1</v>
      </c>
      <c r="E5347">
        <v>349570</v>
      </c>
      <c r="F5347" s="4">
        <v>0.4993055555555555</v>
      </c>
      <c r="G5347">
        <v>250</v>
      </c>
      <c r="H5347" t="s">
        <v>25</v>
      </c>
      <c r="I5347" t="str">
        <f>CONCATENATE(Table4[[#This Row],[house_number]]," ",Table4[[#This Row],[street_name]], ", New York, NY")</f>
        <v>250 W 137th St, New York, NY</v>
      </c>
    </row>
    <row r="5348" spans="1:9" x14ac:dyDescent="0.25">
      <c r="A5348">
        <v>7097861149</v>
      </c>
      <c r="B5348" s="5">
        <v>41635</v>
      </c>
      <c r="C5348">
        <v>21</v>
      </c>
      <c r="D5348">
        <f>VLOOKUP(Table4[[#This Row],[violation_code]],Table2[[#All],[violation_code]:[category]],3,FALSE)</f>
        <v>1</v>
      </c>
      <c r="E5348">
        <v>349570</v>
      </c>
      <c r="F5348" s="4">
        <v>0.49444444444444446</v>
      </c>
      <c r="G5348">
        <v>125</v>
      </c>
      <c r="H5348" t="s">
        <v>25</v>
      </c>
      <c r="I5348" t="str">
        <f>CONCATENATE(Table4[[#This Row],[house_number]]," ",Table4[[#This Row],[street_name]], ", New York, NY")</f>
        <v>125 W 137th St, New York, NY</v>
      </c>
    </row>
    <row r="5349" spans="1:9" x14ac:dyDescent="0.25">
      <c r="A5349">
        <v>7097861125</v>
      </c>
      <c r="B5349" s="5">
        <v>41635</v>
      </c>
      <c r="C5349">
        <v>21</v>
      </c>
      <c r="D5349">
        <f>VLOOKUP(Table4[[#This Row],[violation_code]],Table2[[#All],[violation_code]:[category]],3,FALSE)</f>
        <v>1</v>
      </c>
      <c r="E5349">
        <v>349570</v>
      </c>
      <c r="F5349" s="4">
        <v>0.4916666666666667</v>
      </c>
      <c r="G5349">
        <v>100</v>
      </c>
      <c r="H5349" t="s">
        <v>27</v>
      </c>
      <c r="I5349" t="str">
        <f>CONCATENATE(Table4[[#This Row],[house_number]]," ",Table4[[#This Row],[street_name]], ", New York, NY")</f>
        <v>100 W 138th St, New York, NY</v>
      </c>
    </row>
    <row r="5350" spans="1:9" x14ac:dyDescent="0.25">
      <c r="A5350">
        <v>7097861113</v>
      </c>
      <c r="B5350" s="5">
        <v>41635</v>
      </c>
      <c r="C5350">
        <v>21</v>
      </c>
      <c r="D5350">
        <f>VLOOKUP(Table4[[#This Row],[violation_code]],Table2[[#All],[violation_code]:[category]],3,FALSE)</f>
        <v>1</v>
      </c>
      <c r="E5350">
        <v>349570</v>
      </c>
      <c r="F5350" s="4">
        <v>0.4909722222222222</v>
      </c>
      <c r="G5350">
        <v>104</v>
      </c>
      <c r="H5350" t="s">
        <v>27</v>
      </c>
      <c r="I5350" t="str">
        <f>CONCATENATE(Table4[[#This Row],[house_number]]," ",Table4[[#This Row],[street_name]], ", New York, NY")</f>
        <v>104 W 138th St, New York, NY</v>
      </c>
    </row>
    <row r="5351" spans="1:9" x14ac:dyDescent="0.25">
      <c r="A5351">
        <v>7097861095</v>
      </c>
      <c r="B5351" s="5">
        <v>41635</v>
      </c>
      <c r="C5351">
        <v>21</v>
      </c>
      <c r="D5351">
        <f>VLOOKUP(Table4[[#This Row],[violation_code]],Table2[[#All],[violation_code]:[category]],3,FALSE)</f>
        <v>1</v>
      </c>
      <c r="E5351">
        <v>349570</v>
      </c>
      <c r="F5351" s="4">
        <v>0.48819444444444443</v>
      </c>
      <c r="G5351">
        <v>145</v>
      </c>
      <c r="H5351" t="s">
        <v>27</v>
      </c>
      <c r="I5351" t="str">
        <f>CONCATENATE(Table4[[#This Row],[house_number]]," ",Table4[[#This Row],[street_name]], ", New York, NY")</f>
        <v>145 W 138th St, New York, NY</v>
      </c>
    </row>
    <row r="5352" spans="1:9" x14ac:dyDescent="0.25">
      <c r="A5352">
        <v>7097861022</v>
      </c>
      <c r="B5352" s="5">
        <v>41635</v>
      </c>
      <c r="C5352">
        <v>21</v>
      </c>
      <c r="D5352">
        <f>VLOOKUP(Table4[[#This Row],[violation_code]],Table2[[#All],[violation_code]:[category]],3,FALSE)</f>
        <v>1</v>
      </c>
      <c r="E5352">
        <v>349570</v>
      </c>
      <c r="F5352" s="4">
        <v>0.46597222222222223</v>
      </c>
      <c r="G5352">
        <v>150</v>
      </c>
      <c r="H5352" t="s">
        <v>45</v>
      </c>
      <c r="I5352" t="str">
        <f>CONCATENATE(Table4[[#This Row],[house_number]]," ",Table4[[#This Row],[street_name]], ", New York, NY")</f>
        <v>150 W 122nd St, New York, NY</v>
      </c>
    </row>
    <row r="5353" spans="1:9" x14ac:dyDescent="0.25">
      <c r="A5353">
        <v>7097861010</v>
      </c>
      <c r="B5353" s="5">
        <v>41635</v>
      </c>
      <c r="C5353">
        <v>21</v>
      </c>
      <c r="D5353">
        <f>VLOOKUP(Table4[[#This Row],[violation_code]],Table2[[#All],[violation_code]:[category]],3,FALSE)</f>
        <v>1</v>
      </c>
      <c r="E5353">
        <v>349570</v>
      </c>
      <c r="F5353" s="4">
        <v>0.46388888888888885</v>
      </c>
      <c r="G5353">
        <v>620</v>
      </c>
      <c r="H5353" t="s">
        <v>45</v>
      </c>
      <c r="I5353" t="str">
        <f>CONCATENATE(Table4[[#This Row],[house_number]]," ",Table4[[#This Row],[street_name]], ", New York, NY")</f>
        <v>620 W 122nd St, New York, NY</v>
      </c>
    </row>
    <row r="5354" spans="1:9" x14ac:dyDescent="0.25">
      <c r="A5354">
        <v>7097860996</v>
      </c>
      <c r="B5354" s="5">
        <v>41635</v>
      </c>
      <c r="C5354">
        <v>21</v>
      </c>
      <c r="D5354">
        <f>VLOOKUP(Table4[[#This Row],[violation_code]],Table2[[#All],[violation_code]:[category]],3,FALSE)</f>
        <v>1</v>
      </c>
      <c r="E5354">
        <v>349570</v>
      </c>
      <c r="F5354" s="4">
        <v>0.46249999999999997</v>
      </c>
      <c r="G5354">
        <v>130</v>
      </c>
      <c r="H5354" t="s">
        <v>52</v>
      </c>
      <c r="I5354" t="str">
        <f>CONCATENATE(Table4[[#This Row],[house_number]]," ",Table4[[#This Row],[street_name]], ", New York, NY")</f>
        <v>130 Claremont Ave, New York, NY</v>
      </c>
    </row>
    <row r="5355" spans="1:9" x14ac:dyDescent="0.25">
      <c r="A5355">
        <v>7097860984</v>
      </c>
      <c r="B5355" s="5">
        <v>41635</v>
      </c>
      <c r="C5355">
        <v>21</v>
      </c>
      <c r="D5355">
        <f>VLOOKUP(Table4[[#This Row],[violation_code]],Table2[[#All],[violation_code]:[category]],3,FALSE)</f>
        <v>1</v>
      </c>
      <c r="E5355">
        <v>349570</v>
      </c>
      <c r="F5355" s="4">
        <v>0.4375</v>
      </c>
      <c r="G5355">
        <v>148</v>
      </c>
      <c r="H5355" t="s">
        <v>220</v>
      </c>
      <c r="I5355" t="str">
        <f>CONCATENATE(Table4[[#This Row],[house_number]]," ",Table4[[#This Row],[street_name]], ", New York, NY")</f>
        <v>148 W 143rd St, New York, NY</v>
      </c>
    </row>
    <row r="5356" spans="1:9" x14ac:dyDescent="0.25">
      <c r="A5356">
        <v>7097860960</v>
      </c>
      <c r="B5356" s="5">
        <v>41635</v>
      </c>
      <c r="C5356">
        <v>21</v>
      </c>
      <c r="D5356">
        <f>VLOOKUP(Table4[[#This Row],[violation_code]],Table2[[#All],[violation_code]:[category]],3,FALSE)</f>
        <v>1</v>
      </c>
      <c r="E5356">
        <v>349570</v>
      </c>
      <c r="F5356" s="4">
        <v>0.41597222222222219</v>
      </c>
      <c r="G5356">
        <v>166</v>
      </c>
      <c r="H5356" t="s">
        <v>51</v>
      </c>
      <c r="I5356" t="str">
        <f>CONCATENATE(Table4[[#This Row],[house_number]]," ",Table4[[#This Row],[street_name]], ", New York, NY")</f>
        <v>166 W 129th St, New York, NY</v>
      </c>
    </row>
    <row r="5357" spans="1:9" x14ac:dyDescent="0.25">
      <c r="A5357">
        <v>7097861952</v>
      </c>
      <c r="B5357" s="5">
        <v>41636</v>
      </c>
      <c r="C5357">
        <v>19</v>
      </c>
      <c r="D5357">
        <f>VLOOKUP(Table4[[#This Row],[violation_code]],Table2[[#All],[violation_code]:[category]],3,FALSE)</f>
        <v>2</v>
      </c>
      <c r="E5357">
        <v>349570</v>
      </c>
      <c r="F5357" s="4">
        <v>0.51388888888888895</v>
      </c>
      <c r="G5357">
        <v>448</v>
      </c>
      <c r="H5357" t="s">
        <v>62</v>
      </c>
      <c r="I5357" t="str">
        <f>CONCATENATE(Table4[[#This Row],[house_number]]," ",Table4[[#This Row],[street_name]], ", New York, NY")</f>
        <v>448 Lenox Ave, New York, NY</v>
      </c>
    </row>
    <row r="5358" spans="1:9" x14ac:dyDescent="0.25">
      <c r="A5358">
        <v>7097861939</v>
      </c>
      <c r="B5358" s="5">
        <v>41636</v>
      </c>
      <c r="C5358">
        <v>48</v>
      </c>
      <c r="D5358">
        <f>VLOOKUP(Table4[[#This Row],[violation_code]],Table2[[#All],[violation_code]:[category]],3,FALSE)</f>
        <v>3</v>
      </c>
      <c r="E5358">
        <v>349570</v>
      </c>
      <c r="F5358" s="4">
        <v>0.50416666666666665</v>
      </c>
      <c r="G5358">
        <v>24</v>
      </c>
      <c r="H5358" t="s">
        <v>111</v>
      </c>
      <c r="I5358" t="str">
        <f>CONCATENATE(Table4[[#This Row],[house_number]]," ",Table4[[#This Row],[street_name]], ", New York, NY")</f>
        <v>24 St Nicholas Pl, New York, NY</v>
      </c>
    </row>
    <row r="5359" spans="1:9" x14ac:dyDescent="0.25">
      <c r="A5359">
        <v>7097861885</v>
      </c>
      <c r="B5359" s="5">
        <v>41636</v>
      </c>
      <c r="C5359">
        <v>38</v>
      </c>
      <c r="D5359">
        <f>VLOOKUP(Table4[[#This Row],[violation_code]],Table2[[#All],[violation_code]:[category]],3,FALSE)</f>
        <v>5</v>
      </c>
      <c r="E5359">
        <v>349570</v>
      </c>
      <c r="F5359" s="4">
        <v>0.39097222222222222</v>
      </c>
      <c r="G5359">
        <v>2493</v>
      </c>
      <c r="H5359" t="s">
        <v>90</v>
      </c>
      <c r="I5359" t="str">
        <f>CONCATENATE(Table4[[#This Row],[house_number]]," ",Table4[[#This Row],[street_name]], ", New York, NY")</f>
        <v>2493 Adam Clayton Powell, New York, NY</v>
      </c>
    </row>
    <row r="5360" spans="1:9" x14ac:dyDescent="0.25">
      <c r="A5360">
        <v>7097861873</v>
      </c>
      <c r="B5360" s="5">
        <v>41636</v>
      </c>
      <c r="C5360">
        <v>38</v>
      </c>
      <c r="D5360">
        <f>VLOOKUP(Table4[[#This Row],[violation_code]],Table2[[#All],[violation_code]:[category]],3,FALSE)</f>
        <v>5</v>
      </c>
      <c r="E5360">
        <v>349570</v>
      </c>
      <c r="F5360" s="4">
        <v>0.38819444444444445</v>
      </c>
      <c r="G5360">
        <v>2373</v>
      </c>
      <c r="H5360" t="s">
        <v>90</v>
      </c>
      <c r="I5360" t="str">
        <f>CONCATENATE(Table4[[#This Row],[house_number]]," ",Table4[[#This Row],[street_name]], ", New York, NY")</f>
        <v>2373 Adam Clayton Powell, New York, NY</v>
      </c>
    </row>
    <row r="5361" spans="1:9" x14ac:dyDescent="0.25">
      <c r="A5361">
        <v>7097861836</v>
      </c>
      <c r="B5361" s="5">
        <v>41636</v>
      </c>
      <c r="C5361">
        <v>38</v>
      </c>
      <c r="D5361">
        <f>VLOOKUP(Table4[[#This Row],[violation_code]],Table2[[#All],[violation_code]:[category]],3,FALSE)</f>
        <v>5</v>
      </c>
      <c r="E5361">
        <v>349570</v>
      </c>
      <c r="F5361" s="4">
        <v>0.38125000000000003</v>
      </c>
      <c r="G5361">
        <v>10</v>
      </c>
      <c r="H5361" t="s">
        <v>119</v>
      </c>
      <c r="I5361" t="str">
        <f>CONCATENATE(Table4[[#This Row],[house_number]]," ",Table4[[#This Row],[street_name]], ", New York, NY")</f>
        <v>10 W 135th St, New York, NY</v>
      </c>
    </row>
    <row r="5362" spans="1:9" x14ac:dyDescent="0.25">
      <c r="A5362">
        <v>7097861812</v>
      </c>
      <c r="B5362" s="5">
        <v>41636</v>
      </c>
      <c r="C5362">
        <v>38</v>
      </c>
      <c r="D5362">
        <f>VLOOKUP(Table4[[#This Row],[violation_code]],Table2[[#All],[violation_code]:[category]],3,FALSE)</f>
        <v>5</v>
      </c>
      <c r="E5362">
        <v>349570</v>
      </c>
      <c r="F5362" s="4">
        <v>0.37916666666666665</v>
      </c>
      <c r="G5362">
        <v>506</v>
      </c>
      <c r="H5362" t="s">
        <v>62</v>
      </c>
      <c r="I5362" t="str">
        <f>CONCATENATE(Table4[[#This Row],[house_number]]," ",Table4[[#This Row],[street_name]], ", New York, NY")</f>
        <v>506 Lenox Ave, New York, NY</v>
      </c>
    </row>
    <row r="5363" spans="1:9" x14ac:dyDescent="0.25">
      <c r="A5363">
        <v>7097861800</v>
      </c>
      <c r="B5363" s="5">
        <v>41636</v>
      </c>
      <c r="C5363">
        <v>19</v>
      </c>
      <c r="D5363">
        <f>VLOOKUP(Table4[[#This Row],[violation_code]],Table2[[#All],[violation_code]:[category]],3,FALSE)</f>
        <v>2</v>
      </c>
      <c r="E5363">
        <v>349570</v>
      </c>
      <c r="F5363" s="4">
        <v>0.37152777777777773</v>
      </c>
      <c r="G5363">
        <v>380</v>
      </c>
      <c r="H5363" t="s">
        <v>62</v>
      </c>
      <c r="I5363" t="str">
        <f>CONCATENATE(Table4[[#This Row],[house_number]]," ",Table4[[#This Row],[street_name]], ", New York, NY")</f>
        <v>380 Lenox Ave, New York, NY</v>
      </c>
    </row>
    <row r="5364" spans="1:9" x14ac:dyDescent="0.25">
      <c r="A5364">
        <v>7097861794</v>
      </c>
      <c r="B5364" s="5">
        <v>41636</v>
      </c>
      <c r="C5364">
        <v>21</v>
      </c>
      <c r="D5364">
        <f>VLOOKUP(Table4[[#This Row],[violation_code]],Table2[[#All],[violation_code]:[category]],3,FALSE)</f>
        <v>1</v>
      </c>
      <c r="E5364">
        <v>349570</v>
      </c>
      <c r="F5364" s="4">
        <v>0.36527777777777781</v>
      </c>
      <c r="G5364">
        <v>996</v>
      </c>
      <c r="H5364" t="s">
        <v>16</v>
      </c>
      <c r="I5364" t="str">
        <f>CONCATENATE(Table4[[#This Row],[house_number]]," ",Table4[[#This Row],[street_name]], ", New York, NY")</f>
        <v>996 Amsterdam Ave, New York, NY</v>
      </c>
    </row>
    <row r="5365" spans="1:9" x14ac:dyDescent="0.25">
      <c r="A5365">
        <v>7097861782</v>
      </c>
      <c r="B5365" s="5">
        <v>41636</v>
      </c>
      <c r="C5365">
        <v>21</v>
      </c>
      <c r="D5365">
        <f>VLOOKUP(Table4[[#This Row],[violation_code]],Table2[[#All],[violation_code]:[category]],3,FALSE)</f>
        <v>1</v>
      </c>
      <c r="E5365">
        <v>349570</v>
      </c>
      <c r="F5365" s="4">
        <v>0.36458333333333331</v>
      </c>
      <c r="G5365">
        <v>964</v>
      </c>
      <c r="H5365" t="s">
        <v>16</v>
      </c>
      <c r="I5365" t="str">
        <f>CONCATENATE(Table4[[#This Row],[house_number]]," ",Table4[[#This Row],[street_name]], ", New York, NY")</f>
        <v>964 Amsterdam Ave, New York, NY</v>
      </c>
    </row>
    <row r="5366" spans="1:9" x14ac:dyDescent="0.25">
      <c r="A5366">
        <v>7097861769</v>
      </c>
      <c r="B5366" s="5">
        <v>41636</v>
      </c>
      <c r="C5366">
        <v>21</v>
      </c>
      <c r="D5366">
        <f>VLOOKUP(Table4[[#This Row],[violation_code]],Table2[[#All],[violation_code]:[category]],3,FALSE)</f>
        <v>1</v>
      </c>
      <c r="E5366">
        <v>349570</v>
      </c>
      <c r="F5366" s="4">
        <v>0.36249999999999999</v>
      </c>
      <c r="G5366">
        <v>912</v>
      </c>
      <c r="H5366" t="s">
        <v>16</v>
      </c>
      <c r="I5366" t="str">
        <f>CONCATENATE(Table4[[#This Row],[house_number]]," ",Table4[[#This Row],[street_name]], ", New York, NY")</f>
        <v>912 Amsterdam Ave, New York, NY</v>
      </c>
    </row>
    <row r="5367" spans="1:9" x14ac:dyDescent="0.25">
      <c r="A5367">
        <v>7097861745</v>
      </c>
      <c r="B5367" s="5">
        <v>41636</v>
      </c>
      <c r="C5367">
        <v>21</v>
      </c>
      <c r="D5367">
        <f>VLOOKUP(Table4[[#This Row],[violation_code]],Table2[[#All],[violation_code]:[category]],3,FALSE)</f>
        <v>1</v>
      </c>
      <c r="E5367">
        <v>349570</v>
      </c>
      <c r="F5367" s="4">
        <v>0.3611111111111111</v>
      </c>
      <c r="G5367" t="s">
        <v>183</v>
      </c>
      <c r="H5367" t="s">
        <v>16</v>
      </c>
      <c r="I5367" t="str">
        <f>CONCATENATE(Table4[[#This Row],[house_number]]," ",Table4[[#This Row],[street_name]], ", New York, NY")</f>
        <v>868-870 Amsterdam Ave, New York, NY</v>
      </c>
    </row>
    <row r="5368" spans="1:9" x14ac:dyDescent="0.25">
      <c r="A5368">
        <v>7097861721</v>
      </c>
      <c r="B5368" s="5">
        <v>41636</v>
      </c>
      <c r="C5368">
        <v>21</v>
      </c>
      <c r="D5368">
        <f>VLOOKUP(Table4[[#This Row],[violation_code]],Table2[[#All],[violation_code]:[category]],3,FALSE)</f>
        <v>1</v>
      </c>
      <c r="E5368">
        <v>349570</v>
      </c>
      <c r="F5368" s="4">
        <v>0.35972222222222222</v>
      </c>
      <c r="G5368" t="s">
        <v>320</v>
      </c>
      <c r="H5368" t="s">
        <v>16</v>
      </c>
      <c r="I5368" t="str">
        <f>CONCATENATE(Table4[[#This Row],[house_number]]," ",Table4[[#This Row],[street_name]], ", New York, NY")</f>
        <v>830-832 Amsterdam Ave, New York, NY</v>
      </c>
    </row>
    <row r="5369" spans="1:9" x14ac:dyDescent="0.25">
      <c r="A5369">
        <v>7097861708</v>
      </c>
      <c r="B5369" s="5">
        <v>41636</v>
      </c>
      <c r="C5369">
        <v>21</v>
      </c>
      <c r="D5369">
        <f>VLOOKUP(Table4[[#This Row],[violation_code]],Table2[[#All],[violation_code]:[category]],3,FALSE)</f>
        <v>1</v>
      </c>
      <c r="E5369">
        <v>349570</v>
      </c>
      <c r="F5369" s="4">
        <v>0.3527777777777778</v>
      </c>
      <c r="G5369">
        <v>215</v>
      </c>
      <c r="H5369" t="s">
        <v>69</v>
      </c>
      <c r="I5369" t="str">
        <f>CONCATENATE(Table4[[#This Row],[house_number]]," ",Table4[[#This Row],[street_name]], ", New York, NY")</f>
        <v>215 W 125th St, New York, NY</v>
      </c>
    </row>
    <row r="5370" spans="1:9" x14ac:dyDescent="0.25">
      <c r="A5370">
        <v>7097861691</v>
      </c>
      <c r="B5370" s="5">
        <v>41636</v>
      </c>
      <c r="C5370">
        <v>21</v>
      </c>
      <c r="D5370">
        <f>VLOOKUP(Table4[[#This Row],[violation_code]],Table2[[#All],[violation_code]:[category]],3,FALSE)</f>
        <v>1</v>
      </c>
      <c r="E5370">
        <v>349570</v>
      </c>
      <c r="F5370" s="4">
        <v>0.35138888888888892</v>
      </c>
      <c r="G5370">
        <v>2322</v>
      </c>
      <c r="H5370" t="s">
        <v>90</v>
      </c>
      <c r="I5370" t="str">
        <f>CONCATENATE(Table4[[#This Row],[house_number]]," ",Table4[[#This Row],[street_name]], ", New York, NY")</f>
        <v>2322 Adam Clayton Powell, New York, NY</v>
      </c>
    </row>
    <row r="5371" spans="1:9" x14ac:dyDescent="0.25">
      <c r="A5371">
        <v>7097861680</v>
      </c>
      <c r="B5371" s="5">
        <v>41636</v>
      </c>
      <c r="C5371">
        <v>21</v>
      </c>
      <c r="D5371">
        <f>VLOOKUP(Table4[[#This Row],[violation_code]],Table2[[#All],[violation_code]:[category]],3,FALSE)</f>
        <v>1</v>
      </c>
      <c r="E5371">
        <v>349570</v>
      </c>
      <c r="F5371" s="4">
        <v>0.34930555555555554</v>
      </c>
      <c r="G5371" t="s">
        <v>94</v>
      </c>
      <c r="H5371" t="s">
        <v>90</v>
      </c>
      <c r="I5371" t="str">
        <f>CONCATENATE(Table4[[#This Row],[house_number]]," ",Table4[[#This Row],[street_name]], ", New York, NY")</f>
        <v>2446-48 Adam Clayton Powell, New York, NY</v>
      </c>
    </row>
    <row r="5372" spans="1:9" x14ac:dyDescent="0.25">
      <c r="A5372">
        <v>7097861630</v>
      </c>
      <c r="B5372" s="5">
        <v>41636</v>
      </c>
      <c r="C5372">
        <v>21</v>
      </c>
      <c r="D5372">
        <f>VLOOKUP(Table4[[#This Row],[violation_code]],Table2[[#All],[violation_code]:[category]],3,FALSE)</f>
        <v>1</v>
      </c>
      <c r="E5372">
        <v>349570</v>
      </c>
      <c r="F5372" s="4">
        <v>0.34652777777777777</v>
      </c>
      <c r="G5372">
        <v>2495</v>
      </c>
      <c r="H5372" t="s">
        <v>90</v>
      </c>
      <c r="I5372" t="str">
        <f>CONCATENATE(Table4[[#This Row],[house_number]]," ",Table4[[#This Row],[street_name]], ", New York, NY")</f>
        <v>2495 Adam Clayton Powell, New York, NY</v>
      </c>
    </row>
    <row r="5373" spans="1:9" x14ac:dyDescent="0.25">
      <c r="A5373">
        <v>7097861629</v>
      </c>
      <c r="B5373" s="5">
        <v>41636</v>
      </c>
      <c r="C5373">
        <v>21</v>
      </c>
      <c r="D5373">
        <f>VLOOKUP(Table4[[#This Row],[violation_code]],Table2[[#All],[violation_code]:[category]],3,FALSE)</f>
        <v>1</v>
      </c>
      <c r="E5373">
        <v>349570</v>
      </c>
      <c r="F5373" s="4">
        <v>0.34583333333333338</v>
      </c>
      <c r="G5373">
        <v>2493</v>
      </c>
      <c r="H5373" t="s">
        <v>90</v>
      </c>
      <c r="I5373" t="str">
        <f>CONCATENATE(Table4[[#This Row],[house_number]]," ",Table4[[#This Row],[street_name]], ", New York, NY")</f>
        <v>2493 Adam Clayton Powell, New York, NY</v>
      </c>
    </row>
    <row r="5374" spans="1:9" x14ac:dyDescent="0.25">
      <c r="A5374">
        <v>7097861605</v>
      </c>
      <c r="B5374" s="5">
        <v>41636</v>
      </c>
      <c r="C5374">
        <v>21</v>
      </c>
      <c r="D5374">
        <f>VLOOKUP(Table4[[#This Row],[violation_code]],Table2[[#All],[violation_code]:[category]],3,FALSE)</f>
        <v>1</v>
      </c>
      <c r="E5374">
        <v>349570</v>
      </c>
      <c r="F5374" s="4">
        <v>0.3444444444444445</v>
      </c>
      <c r="G5374">
        <v>2482</v>
      </c>
      <c r="H5374" t="s">
        <v>90</v>
      </c>
      <c r="I5374" t="str">
        <f>CONCATENATE(Table4[[#This Row],[house_number]]," ",Table4[[#This Row],[street_name]], ", New York, NY")</f>
        <v>2482 Adam Clayton Powell, New York, NY</v>
      </c>
    </row>
    <row r="5375" spans="1:9" x14ac:dyDescent="0.25">
      <c r="A5375">
        <v>7097861538</v>
      </c>
      <c r="B5375" s="5">
        <v>41636</v>
      </c>
      <c r="C5375">
        <v>21</v>
      </c>
      <c r="D5375">
        <f>VLOOKUP(Table4[[#This Row],[violation_code]],Table2[[#All],[violation_code]:[category]],3,FALSE)</f>
        <v>1</v>
      </c>
      <c r="E5375">
        <v>349570</v>
      </c>
      <c r="F5375" s="4">
        <v>0.33888888888888885</v>
      </c>
      <c r="G5375">
        <v>2373</v>
      </c>
      <c r="H5375" t="s">
        <v>90</v>
      </c>
      <c r="I5375" t="str">
        <f>CONCATENATE(Table4[[#This Row],[house_number]]," ",Table4[[#This Row],[street_name]], ", New York, NY")</f>
        <v>2373 Adam Clayton Powell, New York, NY</v>
      </c>
    </row>
    <row r="5376" spans="1:9" x14ac:dyDescent="0.25">
      <c r="A5376">
        <v>7097861514</v>
      </c>
      <c r="B5376" s="5">
        <v>41636</v>
      </c>
      <c r="C5376">
        <v>21</v>
      </c>
      <c r="D5376">
        <f>VLOOKUP(Table4[[#This Row],[violation_code]],Table2[[#All],[violation_code]:[category]],3,FALSE)</f>
        <v>1</v>
      </c>
      <c r="E5376">
        <v>349570</v>
      </c>
      <c r="F5376" s="4">
        <v>0.31666666666666665</v>
      </c>
      <c r="G5376">
        <v>2686</v>
      </c>
      <c r="H5376" t="s">
        <v>17</v>
      </c>
      <c r="I5376" t="str">
        <f>CONCATENATE(Table4[[#This Row],[house_number]]," ",Table4[[#This Row],[street_name]], ", New York, NY")</f>
        <v>2686 Broadway, New York, NY</v>
      </c>
    </row>
    <row r="5377" spans="1:9" x14ac:dyDescent="0.25">
      <c r="A5377">
        <v>7097861472</v>
      </c>
      <c r="B5377" s="5">
        <v>41636</v>
      </c>
      <c r="C5377">
        <v>21</v>
      </c>
      <c r="D5377">
        <f>VLOOKUP(Table4[[#This Row],[violation_code]],Table2[[#All],[violation_code]:[category]],3,FALSE)</f>
        <v>1</v>
      </c>
      <c r="E5377">
        <v>349570</v>
      </c>
      <c r="F5377" s="4">
        <v>0.29722222222222222</v>
      </c>
      <c r="G5377">
        <v>885</v>
      </c>
      <c r="H5377" t="s">
        <v>14</v>
      </c>
      <c r="I5377" t="str">
        <f>CONCATENATE(Table4[[#This Row],[house_number]]," ",Table4[[#This Row],[street_name]], ", New York, NY")</f>
        <v>885 Columbus Ave, New York, NY</v>
      </c>
    </row>
    <row r="5378" spans="1:9" x14ac:dyDescent="0.25">
      <c r="A5378">
        <v>7097861460</v>
      </c>
      <c r="B5378" s="5">
        <v>41636</v>
      </c>
      <c r="C5378">
        <v>21</v>
      </c>
      <c r="D5378">
        <f>VLOOKUP(Table4[[#This Row],[violation_code]],Table2[[#All],[violation_code]:[category]],3,FALSE)</f>
        <v>1</v>
      </c>
      <c r="E5378">
        <v>349570</v>
      </c>
      <c r="F5378" s="4">
        <v>0.29583333333333334</v>
      </c>
      <c r="G5378">
        <v>885</v>
      </c>
      <c r="H5378" t="s">
        <v>14</v>
      </c>
      <c r="I5378" t="str">
        <f>CONCATENATE(Table4[[#This Row],[house_number]]," ",Table4[[#This Row],[street_name]], ", New York, NY")</f>
        <v>885 Columbus Ave, New York, NY</v>
      </c>
    </row>
    <row r="5379" spans="1:9" x14ac:dyDescent="0.25">
      <c r="A5379">
        <v>7097861459</v>
      </c>
      <c r="B5379" s="5">
        <v>41636</v>
      </c>
      <c r="C5379">
        <v>21</v>
      </c>
      <c r="D5379">
        <f>VLOOKUP(Table4[[#This Row],[violation_code]],Table2[[#All],[violation_code]:[category]],3,FALSE)</f>
        <v>1</v>
      </c>
      <c r="E5379">
        <v>349570</v>
      </c>
      <c r="F5379" s="4">
        <v>0.27777777777777779</v>
      </c>
      <c r="G5379">
        <v>825</v>
      </c>
      <c r="H5379" t="s">
        <v>14</v>
      </c>
      <c r="I5379" t="str">
        <f>CONCATENATE(Table4[[#This Row],[house_number]]," ",Table4[[#This Row],[street_name]], ", New York, NY")</f>
        <v>825 Columbus Ave, New York, NY</v>
      </c>
    </row>
    <row r="5380" spans="1:9" x14ac:dyDescent="0.25">
      <c r="A5380">
        <v>7097861447</v>
      </c>
      <c r="B5380" s="5">
        <v>41636</v>
      </c>
      <c r="C5380">
        <v>21</v>
      </c>
      <c r="D5380">
        <f>VLOOKUP(Table4[[#This Row],[violation_code]],Table2[[#All],[violation_code]:[category]],3,FALSE)</f>
        <v>1</v>
      </c>
      <c r="E5380">
        <v>349570</v>
      </c>
      <c r="F5380" s="4">
        <v>0.27638888888888885</v>
      </c>
      <c r="G5380">
        <v>865</v>
      </c>
      <c r="H5380" t="s">
        <v>14</v>
      </c>
      <c r="I5380" t="str">
        <f>CONCATENATE(Table4[[#This Row],[house_number]]," ",Table4[[#This Row],[street_name]], ", New York, NY")</f>
        <v>865 Columbus Ave, New York, NY</v>
      </c>
    </row>
    <row r="5381" spans="1:9" x14ac:dyDescent="0.25">
      <c r="A5381">
        <v>7097861940</v>
      </c>
      <c r="B5381" s="5">
        <v>41636</v>
      </c>
      <c r="C5381">
        <v>46</v>
      </c>
      <c r="D5381">
        <f>VLOOKUP(Table4[[#This Row],[violation_code]],Table2[[#All],[violation_code]:[category]],3,FALSE)</f>
        <v>3</v>
      </c>
      <c r="E5381">
        <v>349570</v>
      </c>
      <c r="F5381" s="4">
        <v>0.51041666666666663</v>
      </c>
      <c r="G5381">
        <v>203</v>
      </c>
      <c r="H5381" t="s">
        <v>120</v>
      </c>
      <c r="I5381" t="str">
        <f>CONCATENATE(Table4[[#This Row],[house_number]]," ",Table4[[#This Row],[street_name]], ", New York, NY")</f>
        <v>203 W 145th St, New York, NY</v>
      </c>
    </row>
    <row r="5382" spans="1:9" x14ac:dyDescent="0.25">
      <c r="A5382">
        <v>7097861927</v>
      </c>
      <c r="B5382" s="5">
        <v>41636</v>
      </c>
      <c r="C5382">
        <v>20</v>
      </c>
      <c r="D5382">
        <f>VLOOKUP(Table4[[#This Row],[violation_code]],Table2[[#All],[violation_code]:[category]],3,FALSE)</f>
        <v>2</v>
      </c>
      <c r="E5382">
        <v>349570</v>
      </c>
      <c r="F5382" s="4">
        <v>0.41666666666666669</v>
      </c>
      <c r="G5382">
        <v>10</v>
      </c>
      <c r="H5382" t="s">
        <v>111</v>
      </c>
      <c r="I5382" t="str">
        <f>CONCATENATE(Table4[[#This Row],[house_number]]," ",Table4[[#This Row],[street_name]], ", New York, NY")</f>
        <v>10 St Nicholas Pl, New York, NY</v>
      </c>
    </row>
    <row r="5383" spans="1:9" x14ac:dyDescent="0.25">
      <c r="A5383">
        <v>7097861915</v>
      </c>
      <c r="B5383" s="5">
        <v>41636</v>
      </c>
      <c r="C5383">
        <v>71</v>
      </c>
      <c r="D5383">
        <f>VLOOKUP(Table4[[#This Row],[violation_code]],Table2[[#All],[violation_code]:[category]],3,FALSE)</f>
        <v>5</v>
      </c>
      <c r="E5383">
        <v>349570</v>
      </c>
      <c r="F5383" s="4">
        <v>0.40972222222222227</v>
      </c>
      <c r="G5383">
        <v>400</v>
      </c>
      <c r="H5383" t="s">
        <v>67</v>
      </c>
      <c r="I5383" t="str">
        <f>CONCATENATE(Table4[[#This Row],[house_number]]," ",Table4[[#This Row],[street_name]], ", New York, NY")</f>
        <v>400 St Nicholas Ave, New York, NY</v>
      </c>
    </row>
    <row r="5384" spans="1:9" x14ac:dyDescent="0.25">
      <c r="A5384">
        <v>7097861903</v>
      </c>
      <c r="B5384" s="5">
        <v>41636</v>
      </c>
      <c r="C5384">
        <v>48</v>
      </c>
      <c r="D5384">
        <f>VLOOKUP(Table4[[#This Row],[violation_code]],Table2[[#All],[violation_code]:[category]],3,FALSE)</f>
        <v>3</v>
      </c>
      <c r="E5384">
        <v>349570</v>
      </c>
      <c r="F5384" s="4">
        <v>0.40902777777777777</v>
      </c>
      <c r="G5384">
        <v>400</v>
      </c>
      <c r="H5384" t="s">
        <v>67</v>
      </c>
      <c r="I5384" t="str">
        <f>CONCATENATE(Table4[[#This Row],[house_number]]," ",Table4[[#This Row],[street_name]], ", New York, NY")</f>
        <v>400 St Nicholas Ave, New York, NY</v>
      </c>
    </row>
    <row r="5385" spans="1:9" x14ac:dyDescent="0.25">
      <c r="A5385">
        <v>7097861897</v>
      </c>
      <c r="B5385" s="5">
        <v>41636</v>
      </c>
      <c r="C5385">
        <v>38</v>
      </c>
      <c r="D5385">
        <f>VLOOKUP(Table4[[#This Row],[violation_code]],Table2[[#All],[violation_code]:[category]],3,FALSE)</f>
        <v>5</v>
      </c>
      <c r="E5385">
        <v>349570</v>
      </c>
      <c r="F5385" s="4">
        <v>0.39166666666666666</v>
      </c>
      <c r="G5385">
        <v>2493</v>
      </c>
      <c r="H5385" t="s">
        <v>90</v>
      </c>
      <c r="I5385" t="str">
        <f>CONCATENATE(Table4[[#This Row],[house_number]]," ",Table4[[#This Row],[street_name]], ", New York, NY")</f>
        <v>2493 Adam Clayton Powell, New York, NY</v>
      </c>
    </row>
    <row r="5386" spans="1:9" x14ac:dyDescent="0.25">
      <c r="A5386">
        <v>7097861861</v>
      </c>
      <c r="B5386" s="5">
        <v>41636</v>
      </c>
      <c r="C5386">
        <v>38</v>
      </c>
      <c r="D5386">
        <f>VLOOKUP(Table4[[#This Row],[violation_code]],Table2[[#All],[violation_code]:[category]],3,FALSE)</f>
        <v>5</v>
      </c>
      <c r="E5386">
        <v>349570</v>
      </c>
      <c r="F5386" s="4">
        <v>0.38680555555555557</v>
      </c>
      <c r="G5386">
        <v>2363</v>
      </c>
      <c r="H5386" t="s">
        <v>90</v>
      </c>
      <c r="I5386" t="str">
        <f>CONCATENATE(Table4[[#This Row],[house_number]]," ",Table4[[#This Row],[street_name]], ", New York, NY")</f>
        <v>2363 Adam Clayton Powell, New York, NY</v>
      </c>
    </row>
    <row r="5387" spans="1:9" x14ac:dyDescent="0.25">
      <c r="A5387">
        <v>7097861850</v>
      </c>
      <c r="B5387" s="5">
        <v>41636</v>
      </c>
      <c r="C5387">
        <v>38</v>
      </c>
      <c r="D5387">
        <f>VLOOKUP(Table4[[#This Row],[violation_code]],Table2[[#All],[violation_code]:[category]],3,FALSE)</f>
        <v>5</v>
      </c>
      <c r="E5387">
        <v>349570</v>
      </c>
      <c r="F5387" s="4">
        <v>0.38611111111111113</v>
      </c>
      <c r="G5387">
        <v>2363</v>
      </c>
      <c r="H5387" t="s">
        <v>90</v>
      </c>
      <c r="I5387" t="str">
        <f>CONCATENATE(Table4[[#This Row],[house_number]]," ",Table4[[#This Row],[street_name]], ", New York, NY")</f>
        <v>2363 Adam Clayton Powell, New York, NY</v>
      </c>
    </row>
    <row r="5388" spans="1:9" x14ac:dyDescent="0.25">
      <c r="A5388">
        <v>7097861848</v>
      </c>
      <c r="B5388" s="5">
        <v>41636</v>
      </c>
      <c r="C5388">
        <v>38</v>
      </c>
      <c r="D5388">
        <f>VLOOKUP(Table4[[#This Row],[violation_code]],Table2[[#All],[violation_code]:[category]],3,FALSE)</f>
        <v>5</v>
      </c>
      <c r="E5388">
        <v>349570</v>
      </c>
      <c r="F5388" s="4">
        <v>0.38472222222222219</v>
      </c>
      <c r="G5388">
        <v>2363</v>
      </c>
      <c r="H5388" t="s">
        <v>90</v>
      </c>
      <c r="I5388" t="str">
        <f>CONCATENATE(Table4[[#This Row],[house_number]]," ",Table4[[#This Row],[street_name]], ", New York, NY")</f>
        <v>2363 Adam Clayton Powell, New York, NY</v>
      </c>
    </row>
    <row r="5389" spans="1:9" x14ac:dyDescent="0.25">
      <c r="A5389">
        <v>7097861824</v>
      </c>
      <c r="B5389" s="5">
        <v>41636</v>
      </c>
      <c r="C5389">
        <v>38</v>
      </c>
      <c r="D5389">
        <f>VLOOKUP(Table4[[#This Row],[violation_code]],Table2[[#All],[violation_code]:[category]],3,FALSE)</f>
        <v>5</v>
      </c>
      <c r="E5389">
        <v>349570</v>
      </c>
      <c r="F5389" s="4">
        <v>0.38055555555555554</v>
      </c>
      <c r="G5389">
        <v>20</v>
      </c>
      <c r="H5389" t="s">
        <v>119</v>
      </c>
      <c r="I5389" t="str">
        <f>CONCATENATE(Table4[[#This Row],[house_number]]," ",Table4[[#This Row],[street_name]], ", New York, NY")</f>
        <v>20 W 135th St, New York, NY</v>
      </c>
    </row>
    <row r="5390" spans="1:9" x14ac:dyDescent="0.25">
      <c r="A5390">
        <v>7097861770</v>
      </c>
      <c r="B5390" s="5">
        <v>41636</v>
      </c>
      <c r="C5390">
        <v>21</v>
      </c>
      <c r="D5390">
        <f>VLOOKUP(Table4[[#This Row],[violation_code]],Table2[[#All],[violation_code]:[category]],3,FALSE)</f>
        <v>1</v>
      </c>
      <c r="E5390">
        <v>349570</v>
      </c>
      <c r="F5390" s="4">
        <v>0.36319444444444443</v>
      </c>
      <c r="G5390">
        <v>932</v>
      </c>
      <c r="H5390" t="s">
        <v>16</v>
      </c>
      <c r="I5390" t="str">
        <f>CONCATENATE(Table4[[#This Row],[house_number]]," ",Table4[[#This Row],[street_name]], ", New York, NY")</f>
        <v>932 Amsterdam Ave, New York, NY</v>
      </c>
    </row>
    <row r="5391" spans="1:9" x14ac:dyDescent="0.25">
      <c r="A5391">
        <v>7097861757</v>
      </c>
      <c r="B5391" s="5">
        <v>41636</v>
      </c>
      <c r="C5391">
        <v>21</v>
      </c>
      <c r="D5391">
        <f>VLOOKUP(Table4[[#This Row],[violation_code]],Table2[[#All],[violation_code]:[category]],3,FALSE)</f>
        <v>1</v>
      </c>
      <c r="E5391">
        <v>349570</v>
      </c>
      <c r="F5391" s="4">
        <v>0.36180555555555555</v>
      </c>
      <c r="G5391" t="s">
        <v>183</v>
      </c>
      <c r="H5391" t="s">
        <v>16</v>
      </c>
      <c r="I5391" t="str">
        <f>CONCATENATE(Table4[[#This Row],[house_number]]," ",Table4[[#This Row],[street_name]], ", New York, NY")</f>
        <v>868-870 Amsterdam Ave, New York, NY</v>
      </c>
    </row>
    <row r="5392" spans="1:9" x14ac:dyDescent="0.25">
      <c r="A5392">
        <v>7097861733</v>
      </c>
      <c r="B5392" s="5">
        <v>41636</v>
      </c>
      <c r="C5392">
        <v>21</v>
      </c>
      <c r="D5392">
        <f>VLOOKUP(Table4[[#This Row],[violation_code]],Table2[[#All],[violation_code]:[category]],3,FALSE)</f>
        <v>1</v>
      </c>
      <c r="E5392">
        <v>349570</v>
      </c>
      <c r="F5392" s="4">
        <v>0.35972222222222222</v>
      </c>
      <c r="G5392" t="s">
        <v>320</v>
      </c>
      <c r="H5392" t="s">
        <v>16</v>
      </c>
      <c r="I5392" t="str">
        <f>CONCATENATE(Table4[[#This Row],[house_number]]," ",Table4[[#This Row],[street_name]], ", New York, NY")</f>
        <v>830-832 Amsterdam Ave, New York, NY</v>
      </c>
    </row>
    <row r="5393" spans="1:9" x14ac:dyDescent="0.25">
      <c r="A5393">
        <v>7097861710</v>
      </c>
      <c r="B5393" s="5">
        <v>41636</v>
      </c>
      <c r="C5393">
        <v>21</v>
      </c>
      <c r="D5393">
        <f>VLOOKUP(Table4[[#This Row],[violation_code]],Table2[[#All],[violation_code]:[category]],3,FALSE)</f>
        <v>1</v>
      </c>
      <c r="E5393">
        <v>349570</v>
      </c>
      <c r="F5393" s="4">
        <v>0.35833333333333334</v>
      </c>
      <c r="G5393">
        <v>782</v>
      </c>
      <c r="H5393" t="s">
        <v>16</v>
      </c>
      <c r="I5393" t="str">
        <f>CONCATENATE(Table4[[#This Row],[house_number]]," ",Table4[[#This Row],[street_name]], ", New York, NY")</f>
        <v>782 Amsterdam Ave, New York, NY</v>
      </c>
    </row>
    <row r="5394" spans="1:9" x14ac:dyDescent="0.25">
      <c r="A5394">
        <v>7097861678</v>
      </c>
      <c r="B5394" s="5">
        <v>41636</v>
      </c>
      <c r="C5394">
        <v>21</v>
      </c>
      <c r="D5394">
        <f>VLOOKUP(Table4[[#This Row],[violation_code]],Table2[[#All],[violation_code]:[category]],3,FALSE)</f>
        <v>1</v>
      </c>
      <c r="E5394">
        <v>349570</v>
      </c>
      <c r="F5394" s="4">
        <v>0.34861111111111115</v>
      </c>
      <c r="G5394" t="s">
        <v>94</v>
      </c>
      <c r="H5394" t="s">
        <v>90</v>
      </c>
      <c r="I5394" t="str">
        <f>CONCATENATE(Table4[[#This Row],[house_number]]," ",Table4[[#This Row],[street_name]], ", New York, NY")</f>
        <v>2446-48 Adam Clayton Powell, New York, NY</v>
      </c>
    </row>
    <row r="5395" spans="1:9" x14ac:dyDescent="0.25">
      <c r="A5395">
        <v>7097861666</v>
      </c>
      <c r="B5395" s="5">
        <v>41636</v>
      </c>
      <c r="C5395">
        <v>21</v>
      </c>
      <c r="D5395">
        <f>VLOOKUP(Table4[[#This Row],[violation_code]],Table2[[#All],[violation_code]:[category]],3,FALSE)</f>
        <v>1</v>
      </c>
      <c r="E5395">
        <v>349570</v>
      </c>
      <c r="F5395" s="4">
        <v>0.34861111111111115</v>
      </c>
      <c r="G5395">
        <v>2450</v>
      </c>
      <c r="H5395" t="s">
        <v>90</v>
      </c>
      <c r="I5395" t="str">
        <f>CONCATENATE(Table4[[#This Row],[house_number]]," ",Table4[[#This Row],[street_name]], ", New York, NY")</f>
        <v>2450 Adam Clayton Powell, New York, NY</v>
      </c>
    </row>
    <row r="5396" spans="1:9" x14ac:dyDescent="0.25">
      <c r="A5396">
        <v>7097861654</v>
      </c>
      <c r="B5396" s="5">
        <v>41636</v>
      </c>
      <c r="C5396">
        <v>21</v>
      </c>
      <c r="D5396">
        <f>VLOOKUP(Table4[[#This Row],[violation_code]],Table2[[#All],[violation_code]:[category]],3,FALSE)</f>
        <v>1</v>
      </c>
      <c r="E5396">
        <v>349570</v>
      </c>
      <c r="F5396" s="4">
        <v>0.34791666666666665</v>
      </c>
      <c r="G5396">
        <v>2460</v>
      </c>
      <c r="H5396" t="s">
        <v>90</v>
      </c>
      <c r="I5396" t="str">
        <f>CONCATENATE(Table4[[#This Row],[house_number]]," ",Table4[[#This Row],[street_name]], ", New York, NY")</f>
        <v>2460 Adam Clayton Powell, New York, NY</v>
      </c>
    </row>
    <row r="5397" spans="1:9" x14ac:dyDescent="0.25">
      <c r="A5397">
        <v>7097861642</v>
      </c>
      <c r="B5397" s="5">
        <v>41636</v>
      </c>
      <c r="C5397">
        <v>21</v>
      </c>
      <c r="D5397">
        <f>VLOOKUP(Table4[[#This Row],[violation_code]],Table2[[#All],[violation_code]:[category]],3,FALSE)</f>
        <v>1</v>
      </c>
      <c r="E5397">
        <v>349570</v>
      </c>
      <c r="F5397" s="4">
        <v>0.34722222222222227</v>
      </c>
      <c r="G5397">
        <v>2460</v>
      </c>
      <c r="H5397" t="s">
        <v>90</v>
      </c>
      <c r="I5397" t="str">
        <f>CONCATENATE(Table4[[#This Row],[house_number]]," ",Table4[[#This Row],[street_name]], ", New York, NY")</f>
        <v>2460 Adam Clayton Powell, New York, NY</v>
      </c>
    </row>
    <row r="5398" spans="1:9" x14ac:dyDescent="0.25">
      <c r="A5398">
        <v>7097861617</v>
      </c>
      <c r="B5398" s="5">
        <v>41636</v>
      </c>
      <c r="C5398">
        <v>21</v>
      </c>
      <c r="D5398">
        <f>VLOOKUP(Table4[[#This Row],[violation_code]],Table2[[#All],[violation_code]:[category]],3,FALSE)</f>
        <v>1</v>
      </c>
      <c r="E5398">
        <v>349570</v>
      </c>
      <c r="F5398" s="4">
        <v>0.34513888888888888</v>
      </c>
      <c r="G5398">
        <v>2487</v>
      </c>
      <c r="H5398" t="s">
        <v>90</v>
      </c>
      <c r="I5398" t="str">
        <f>CONCATENATE(Table4[[#This Row],[house_number]]," ",Table4[[#This Row],[street_name]], ", New York, NY")</f>
        <v>2487 Adam Clayton Powell, New York, NY</v>
      </c>
    </row>
    <row r="5399" spans="1:9" x14ac:dyDescent="0.25">
      <c r="A5399">
        <v>7097861599</v>
      </c>
      <c r="B5399" s="5">
        <v>41636</v>
      </c>
      <c r="C5399">
        <v>21</v>
      </c>
      <c r="D5399">
        <f>VLOOKUP(Table4[[#This Row],[violation_code]],Table2[[#All],[violation_code]:[category]],3,FALSE)</f>
        <v>1</v>
      </c>
      <c r="E5399">
        <v>349570</v>
      </c>
      <c r="F5399" s="4">
        <v>0.34375</v>
      </c>
      <c r="G5399">
        <v>2482</v>
      </c>
      <c r="H5399" t="s">
        <v>90</v>
      </c>
      <c r="I5399" t="str">
        <f>CONCATENATE(Table4[[#This Row],[house_number]]," ",Table4[[#This Row],[street_name]], ", New York, NY")</f>
        <v>2482 Adam Clayton Powell, New York, NY</v>
      </c>
    </row>
    <row r="5400" spans="1:9" x14ac:dyDescent="0.25">
      <c r="A5400">
        <v>7097861587</v>
      </c>
      <c r="B5400" s="5">
        <v>41636</v>
      </c>
      <c r="C5400">
        <v>70</v>
      </c>
      <c r="D5400">
        <f>VLOOKUP(Table4[[#This Row],[violation_code]],Table2[[#All],[violation_code]:[category]],3,FALSE)</f>
        <v>5</v>
      </c>
      <c r="E5400">
        <v>349570</v>
      </c>
      <c r="F5400" s="4">
        <v>0.3430555555555555</v>
      </c>
      <c r="G5400">
        <v>2473</v>
      </c>
      <c r="H5400" t="s">
        <v>90</v>
      </c>
      <c r="I5400" t="str">
        <f>CONCATENATE(Table4[[#This Row],[house_number]]," ",Table4[[#This Row],[street_name]], ", New York, NY")</f>
        <v>2473 Adam Clayton Powell, New York, NY</v>
      </c>
    </row>
    <row r="5401" spans="1:9" x14ac:dyDescent="0.25">
      <c r="A5401">
        <v>7097861575</v>
      </c>
      <c r="B5401" s="5">
        <v>41636</v>
      </c>
      <c r="C5401">
        <v>21</v>
      </c>
      <c r="D5401">
        <f>VLOOKUP(Table4[[#This Row],[violation_code]],Table2[[#All],[violation_code]:[category]],3,FALSE)</f>
        <v>1</v>
      </c>
      <c r="E5401">
        <v>349570</v>
      </c>
      <c r="F5401" s="4">
        <v>0.34236111111111112</v>
      </c>
      <c r="G5401">
        <v>2473</v>
      </c>
      <c r="H5401" t="s">
        <v>90</v>
      </c>
      <c r="I5401" t="str">
        <f>CONCATENATE(Table4[[#This Row],[house_number]]," ",Table4[[#This Row],[street_name]], ", New York, NY")</f>
        <v>2473 Adam Clayton Powell, New York, NY</v>
      </c>
    </row>
    <row r="5402" spans="1:9" x14ac:dyDescent="0.25">
      <c r="A5402">
        <v>7097861563</v>
      </c>
      <c r="B5402" s="5">
        <v>41636</v>
      </c>
      <c r="C5402">
        <v>21</v>
      </c>
      <c r="D5402">
        <f>VLOOKUP(Table4[[#This Row],[violation_code]],Table2[[#All],[violation_code]:[category]],3,FALSE)</f>
        <v>1</v>
      </c>
      <c r="E5402">
        <v>349570</v>
      </c>
      <c r="F5402" s="4">
        <v>0.34166666666666662</v>
      </c>
      <c r="G5402">
        <v>2473</v>
      </c>
      <c r="H5402" t="s">
        <v>90</v>
      </c>
      <c r="I5402" t="str">
        <f>CONCATENATE(Table4[[#This Row],[house_number]]," ",Table4[[#This Row],[street_name]], ", New York, NY")</f>
        <v>2473 Adam Clayton Powell, New York, NY</v>
      </c>
    </row>
    <row r="5403" spans="1:9" x14ac:dyDescent="0.25">
      <c r="A5403">
        <v>7097861551</v>
      </c>
      <c r="B5403" s="5">
        <v>41636</v>
      </c>
      <c r="C5403">
        <v>21</v>
      </c>
      <c r="D5403">
        <f>VLOOKUP(Table4[[#This Row],[violation_code]],Table2[[#All],[violation_code]:[category]],3,FALSE)</f>
        <v>1</v>
      </c>
      <c r="E5403">
        <v>349570</v>
      </c>
      <c r="F5403" s="4">
        <v>0.34027777777777773</v>
      </c>
      <c r="G5403">
        <v>2363</v>
      </c>
      <c r="H5403" t="s">
        <v>90</v>
      </c>
      <c r="I5403" t="str">
        <f>CONCATENATE(Table4[[#This Row],[house_number]]," ",Table4[[#This Row],[street_name]], ", New York, NY")</f>
        <v>2363 Adam Clayton Powell, New York, NY</v>
      </c>
    </row>
    <row r="5404" spans="1:9" x14ac:dyDescent="0.25">
      <c r="A5404">
        <v>7097861540</v>
      </c>
      <c r="B5404" s="5">
        <v>41636</v>
      </c>
      <c r="C5404">
        <v>21</v>
      </c>
      <c r="D5404">
        <f>VLOOKUP(Table4[[#This Row],[violation_code]],Table2[[#All],[violation_code]:[category]],3,FALSE)</f>
        <v>1</v>
      </c>
      <c r="E5404">
        <v>349570</v>
      </c>
      <c r="F5404" s="4">
        <v>0.33958333333333335</v>
      </c>
      <c r="G5404">
        <v>2363</v>
      </c>
      <c r="H5404" t="s">
        <v>90</v>
      </c>
      <c r="I5404" t="str">
        <f>CONCATENATE(Table4[[#This Row],[house_number]]," ",Table4[[#This Row],[street_name]], ", New York, NY")</f>
        <v>2363 Adam Clayton Powell, New York, NY</v>
      </c>
    </row>
    <row r="5405" spans="1:9" x14ac:dyDescent="0.25">
      <c r="A5405">
        <v>7097861526</v>
      </c>
      <c r="B5405" s="5">
        <v>41636</v>
      </c>
      <c r="C5405">
        <v>21</v>
      </c>
      <c r="D5405">
        <f>VLOOKUP(Table4[[#This Row],[violation_code]],Table2[[#All],[violation_code]:[category]],3,FALSE)</f>
        <v>1</v>
      </c>
      <c r="E5405">
        <v>349570</v>
      </c>
      <c r="F5405" s="4">
        <v>0.33749999999999997</v>
      </c>
      <c r="G5405" t="s">
        <v>251</v>
      </c>
      <c r="H5405" t="s">
        <v>90</v>
      </c>
      <c r="I5405" t="str">
        <f>CONCATENATE(Table4[[#This Row],[house_number]]," ",Table4[[#This Row],[street_name]], ", New York, NY")</f>
        <v>2321-39 Adam Clayton Powell, New York, NY</v>
      </c>
    </row>
    <row r="5406" spans="1:9" x14ac:dyDescent="0.25">
      <c r="A5406">
        <v>7097861502</v>
      </c>
      <c r="B5406" s="5">
        <v>41636</v>
      </c>
      <c r="C5406">
        <v>19</v>
      </c>
      <c r="D5406">
        <f>VLOOKUP(Table4[[#This Row],[violation_code]],Table2[[#All],[violation_code]:[category]],3,FALSE)</f>
        <v>2</v>
      </c>
      <c r="E5406">
        <v>349570</v>
      </c>
      <c r="F5406" s="4">
        <v>0.30555555555555552</v>
      </c>
      <c r="G5406">
        <v>2574</v>
      </c>
      <c r="H5406" t="s">
        <v>17</v>
      </c>
      <c r="I5406" t="str">
        <f>CONCATENATE(Table4[[#This Row],[house_number]]," ",Table4[[#This Row],[street_name]], ", New York, NY")</f>
        <v>2574 Broadway, New York, NY</v>
      </c>
    </row>
    <row r="5407" spans="1:9" x14ac:dyDescent="0.25">
      <c r="A5407">
        <v>7097861496</v>
      </c>
      <c r="B5407" s="5">
        <v>41636</v>
      </c>
      <c r="C5407">
        <v>21</v>
      </c>
      <c r="D5407">
        <f>VLOOKUP(Table4[[#This Row],[violation_code]],Table2[[#All],[violation_code]:[category]],3,FALSE)</f>
        <v>1</v>
      </c>
      <c r="E5407">
        <v>349570</v>
      </c>
      <c r="F5407" s="4">
        <v>0.2986111111111111</v>
      </c>
      <c r="G5407">
        <v>825</v>
      </c>
      <c r="H5407" t="s">
        <v>14</v>
      </c>
      <c r="I5407" t="str">
        <f>CONCATENATE(Table4[[#This Row],[house_number]]," ",Table4[[#This Row],[street_name]], ", New York, NY")</f>
        <v>825 Columbus Ave, New York, NY</v>
      </c>
    </row>
    <row r="5408" spans="1:9" x14ac:dyDescent="0.25">
      <c r="A5408">
        <v>7097861484</v>
      </c>
      <c r="B5408" s="5">
        <v>41636</v>
      </c>
      <c r="C5408">
        <v>21</v>
      </c>
      <c r="D5408">
        <f>VLOOKUP(Table4[[#This Row],[violation_code]],Table2[[#All],[violation_code]:[category]],3,FALSE)</f>
        <v>1</v>
      </c>
      <c r="E5408">
        <v>349570</v>
      </c>
      <c r="F5408" s="4">
        <v>0.29791666666666666</v>
      </c>
      <c r="G5408">
        <v>845</v>
      </c>
      <c r="H5408" t="s">
        <v>14</v>
      </c>
      <c r="I5408" t="str">
        <f>CONCATENATE(Table4[[#This Row],[house_number]]," ",Table4[[#This Row],[street_name]], ", New York, NY")</f>
        <v>845 Columbus Ave, New York, NY</v>
      </c>
    </row>
    <row r="5409" spans="1:9" x14ac:dyDescent="0.25">
      <c r="A5409">
        <v>7097861435</v>
      </c>
      <c r="B5409" s="5">
        <v>41636</v>
      </c>
      <c r="C5409">
        <v>14</v>
      </c>
      <c r="D5409">
        <f>VLOOKUP(Table4[[#This Row],[violation_code]],Table2[[#All],[violation_code]:[category]],3,FALSE)</f>
        <v>2</v>
      </c>
      <c r="E5409">
        <v>349570</v>
      </c>
      <c r="F5409" s="4">
        <v>0.27499999999999997</v>
      </c>
      <c r="G5409">
        <v>865</v>
      </c>
      <c r="H5409" t="s">
        <v>14</v>
      </c>
      <c r="I5409" t="str">
        <f>CONCATENATE(Table4[[#This Row],[house_number]]," ",Table4[[#This Row],[street_name]], ", New York, NY")</f>
        <v>865 Columbus Ave, New York, NY</v>
      </c>
    </row>
    <row r="5410" spans="1:9" x14ac:dyDescent="0.25">
      <c r="A5410">
        <v>7097862944</v>
      </c>
      <c r="B5410" s="5">
        <v>41638</v>
      </c>
      <c r="C5410">
        <v>46</v>
      </c>
      <c r="D5410">
        <f>VLOOKUP(Table4[[#This Row],[violation_code]],Table2[[#All],[violation_code]:[category]],3,FALSE)</f>
        <v>3</v>
      </c>
      <c r="E5410">
        <v>349570</v>
      </c>
      <c r="F5410" s="4">
        <v>0.61111111111111105</v>
      </c>
      <c r="G5410">
        <v>188</v>
      </c>
      <c r="H5410" t="s">
        <v>305</v>
      </c>
      <c r="I5410" t="str">
        <f>CONCATENATE(Table4[[#This Row],[house_number]]," ",Table4[[#This Row],[street_name]], ", New York, NY")</f>
        <v>188 Audubon Ave, New York, NY</v>
      </c>
    </row>
    <row r="5411" spans="1:9" x14ac:dyDescent="0.25">
      <c r="A5411">
        <v>7097862907</v>
      </c>
      <c r="B5411" s="5">
        <v>41638</v>
      </c>
      <c r="C5411">
        <v>14</v>
      </c>
      <c r="D5411">
        <f>VLOOKUP(Table4[[#This Row],[violation_code]],Table2[[#All],[violation_code]:[category]],3,FALSE)</f>
        <v>2</v>
      </c>
      <c r="E5411">
        <v>349570</v>
      </c>
      <c r="F5411" s="4">
        <v>0.56874999999999998</v>
      </c>
      <c r="G5411">
        <v>2080</v>
      </c>
      <c r="H5411" t="s">
        <v>33</v>
      </c>
      <c r="I5411" t="str">
        <f>CONCATENATE(Table4[[#This Row],[house_number]]," ",Table4[[#This Row],[street_name]], ", New York, NY")</f>
        <v>2080 1st Ave, New York, NY</v>
      </c>
    </row>
    <row r="5412" spans="1:9" x14ac:dyDescent="0.25">
      <c r="A5412">
        <v>7097862890</v>
      </c>
      <c r="B5412" s="5">
        <v>41638</v>
      </c>
      <c r="C5412">
        <v>19</v>
      </c>
      <c r="D5412">
        <f>VLOOKUP(Table4[[#This Row],[violation_code]],Table2[[#All],[violation_code]:[category]],3,FALSE)</f>
        <v>2</v>
      </c>
      <c r="E5412">
        <v>349570</v>
      </c>
      <c r="F5412" s="4">
        <v>0.56319444444444444</v>
      </c>
      <c r="G5412">
        <v>2255</v>
      </c>
      <c r="H5412" t="s">
        <v>30</v>
      </c>
      <c r="I5412" t="str">
        <f>CONCATENATE(Table4[[#This Row],[house_number]]," ",Table4[[#This Row],[street_name]], ", New York, NY")</f>
        <v>2255 2nd Ave, New York, NY</v>
      </c>
    </row>
    <row r="5413" spans="1:9" x14ac:dyDescent="0.25">
      <c r="A5413">
        <v>7097862889</v>
      </c>
      <c r="B5413" s="5">
        <v>41638</v>
      </c>
      <c r="C5413">
        <v>16</v>
      </c>
      <c r="D5413">
        <f>VLOOKUP(Table4[[#This Row],[violation_code]],Table2[[#All],[violation_code]:[category]],3,FALSE)</f>
        <v>2</v>
      </c>
      <c r="E5413">
        <v>349570</v>
      </c>
      <c r="F5413" s="4">
        <v>0.56180555555555556</v>
      </c>
      <c r="G5413">
        <v>2252</v>
      </c>
      <c r="H5413" t="s">
        <v>30</v>
      </c>
      <c r="I5413" t="str">
        <f>CONCATENATE(Table4[[#This Row],[house_number]]," ",Table4[[#This Row],[street_name]], ", New York, NY")</f>
        <v>2252 2nd Ave, New York, NY</v>
      </c>
    </row>
    <row r="5414" spans="1:9" x14ac:dyDescent="0.25">
      <c r="A5414">
        <v>7097862877</v>
      </c>
      <c r="B5414" s="5">
        <v>41638</v>
      </c>
      <c r="C5414">
        <v>10</v>
      </c>
      <c r="D5414">
        <f>VLOOKUP(Table4[[#This Row],[violation_code]],Table2[[#All],[violation_code]:[category]],3,FALSE)</f>
        <v>2</v>
      </c>
      <c r="E5414">
        <v>349570</v>
      </c>
      <c r="F5414" s="4">
        <v>0.55763888888888891</v>
      </c>
      <c r="G5414">
        <v>2315</v>
      </c>
      <c r="H5414" t="s">
        <v>30</v>
      </c>
      <c r="I5414" t="str">
        <f>CONCATENATE(Table4[[#This Row],[house_number]]," ",Table4[[#This Row],[street_name]], ", New York, NY")</f>
        <v>2315 2nd Ave, New York, NY</v>
      </c>
    </row>
    <row r="5415" spans="1:9" x14ac:dyDescent="0.25">
      <c r="A5415">
        <v>7097862865</v>
      </c>
      <c r="B5415" s="5">
        <v>41638</v>
      </c>
      <c r="C5415">
        <v>10</v>
      </c>
      <c r="D5415">
        <f>VLOOKUP(Table4[[#This Row],[violation_code]],Table2[[#All],[violation_code]:[category]],3,FALSE)</f>
        <v>2</v>
      </c>
      <c r="E5415">
        <v>349570</v>
      </c>
      <c r="F5415" s="4">
        <v>0.55625000000000002</v>
      </c>
      <c r="G5415">
        <v>2383</v>
      </c>
      <c r="H5415" t="s">
        <v>30</v>
      </c>
      <c r="I5415" t="str">
        <f>CONCATENATE(Table4[[#This Row],[house_number]]," ",Table4[[#This Row],[street_name]], ", New York, NY")</f>
        <v>2383 2nd Ave, New York, NY</v>
      </c>
    </row>
    <row r="5416" spans="1:9" x14ac:dyDescent="0.25">
      <c r="A5416">
        <v>7097862816</v>
      </c>
      <c r="B5416" s="5">
        <v>41638</v>
      </c>
      <c r="C5416">
        <v>10</v>
      </c>
      <c r="D5416">
        <f>VLOOKUP(Table4[[#This Row],[violation_code]],Table2[[#All],[violation_code]:[category]],3,FALSE)</f>
        <v>2</v>
      </c>
      <c r="E5416">
        <v>349570</v>
      </c>
      <c r="F5416" s="4">
        <v>0.54791666666666672</v>
      </c>
      <c r="G5416">
        <v>2109</v>
      </c>
      <c r="H5416" t="s">
        <v>33</v>
      </c>
      <c r="I5416" t="str">
        <f>CONCATENATE(Table4[[#This Row],[house_number]]," ",Table4[[#This Row],[street_name]], ", New York, NY")</f>
        <v>2109 1st Ave, New York, NY</v>
      </c>
    </row>
    <row r="5417" spans="1:9" x14ac:dyDescent="0.25">
      <c r="A5417">
        <v>7097862804</v>
      </c>
      <c r="B5417" s="5">
        <v>41638</v>
      </c>
      <c r="C5417">
        <v>14</v>
      </c>
      <c r="D5417">
        <f>VLOOKUP(Table4[[#This Row],[violation_code]],Table2[[#All],[violation_code]:[category]],3,FALSE)</f>
        <v>2</v>
      </c>
      <c r="E5417">
        <v>349570</v>
      </c>
      <c r="F5417" s="4">
        <v>0.54722222222222217</v>
      </c>
      <c r="G5417">
        <v>2080</v>
      </c>
      <c r="H5417" t="s">
        <v>33</v>
      </c>
      <c r="I5417" t="str">
        <f>CONCATENATE(Table4[[#This Row],[house_number]]," ",Table4[[#This Row],[street_name]], ", New York, NY")</f>
        <v>2080 1st Ave, New York, NY</v>
      </c>
    </row>
    <row r="5418" spans="1:9" x14ac:dyDescent="0.25">
      <c r="A5418">
        <v>7097862798</v>
      </c>
      <c r="B5418" s="5">
        <v>41638</v>
      </c>
      <c r="C5418">
        <v>46</v>
      </c>
      <c r="D5418">
        <f>VLOOKUP(Table4[[#This Row],[violation_code]],Table2[[#All],[violation_code]:[category]],3,FALSE)</f>
        <v>3</v>
      </c>
      <c r="E5418">
        <v>349570</v>
      </c>
      <c r="F5418" s="4">
        <v>0.5444444444444444</v>
      </c>
      <c r="G5418">
        <v>315</v>
      </c>
      <c r="H5418" t="s">
        <v>32</v>
      </c>
      <c r="I5418" t="str">
        <f>CONCATENATE(Table4[[#This Row],[house_number]]," ",Table4[[#This Row],[street_name]], ", New York, NY")</f>
        <v>315 E 102nd St, New York, NY</v>
      </c>
    </row>
    <row r="5419" spans="1:9" x14ac:dyDescent="0.25">
      <c r="A5419">
        <v>7097862762</v>
      </c>
      <c r="B5419" s="5">
        <v>41638</v>
      </c>
      <c r="C5419">
        <v>16</v>
      </c>
      <c r="D5419">
        <f>VLOOKUP(Table4[[#This Row],[violation_code]],Table2[[#All],[violation_code]:[category]],3,FALSE)</f>
        <v>2</v>
      </c>
      <c r="E5419">
        <v>349570</v>
      </c>
      <c r="F5419" s="4">
        <v>0.54097222222222219</v>
      </c>
      <c r="G5419">
        <v>1955</v>
      </c>
      <c r="H5419" t="s">
        <v>33</v>
      </c>
      <c r="I5419" t="str">
        <f>CONCATENATE(Table4[[#This Row],[house_number]]," ",Table4[[#This Row],[street_name]], ", New York, NY")</f>
        <v>1955 1st Ave, New York, NY</v>
      </c>
    </row>
    <row r="5420" spans="1:9" x14ac:dyDescent="0.25">
      <c r="A5420">
        <v>7097862749</v>
      </c>
      <c r="B5420" s="5">
        <v>41638</v>
      </c>
      <c r="C5420">
        <v>16</v>
      </c>
      <c r="D5420">
        <f>VLOOKUP(Table4[[#This Row],[violation_code]],Table2[[#All],[violation_code]:[category]],3,FALSE)</f>
        <v>2</v>
      </c>
      <c r="E5420">
        <v>349570</v>
      </c>
      <c r="F5420" s="4">
        <v>0.5395833333333333</v>
      </c>
      <c r="G5420">
        <v>1955</v>
      </c>
      <c r="H5420" t="s">
        <v>33</v>
      </c>
      <c r="I5420" t="str">
        <f>CONCATENATE(Table4[[#This Row],[house_number]]," ",Table4[[#This Row],[street_name]], ", New York, NY")</f>
        <v>1955 1st Ave, New York, NY</v>
      </c>
    </row>
    <row r="5421" spans="1:9" x14ac:dyDescent="0.25">
      <c r="A5421">
        <v>7097862737</v>
      </c>
      <c r="B5421" s="5">
        <v>41638</v>
      </c>
      <c r="C5421">
        <v>16</v>
      </c>
      <c r="D5421">
        <f>VLOOKUP(Table4[[#This Row],[violation_code]],Table2[[#All],[violation_code]:[category]],3,FALSE)</f>
        <v>2</v>
      </c>
      <c r="E5421">
        <v>349570</v>
      </c>
      <c r="F5421" s="4">
        <v>0.53888888888888886</v>
      </c>
      <c r="G5421">
        <v>1955</v>
      </c>
      <c r="H5421" t="s">
        <v>33</v>
      </c>
      <c r="I5421" t="str">
        <f>CONCATENATE(Table4[[#This Row],[house_number]]," ",Table4[[#This Row],[street_name]], ", New York, NY")</f>
        <v>1955 1st Ave, New York, NY</v>
      </c>
    </row>
    <row r="5422" spans="1:9" x14ac:dyDescent="0.25">
      <c r="A5422">
        <v>7097862695</v>
      </c>
      <c r="B5422" s="5">
        <v>41638</v>
      </c>
      <c r="C5422">
        <v>21</v>
      </c>
      <c r="D5422">
        <f>VLOOKUP(Table4[[#This Row],[violation_code]],Table2[[#All],[violation_code]:[category]],3,FALSE)</f>
        <v>1</v>
      </c>
      <c r="E5422">
        <v>349570</v>
      </c>
      <c r="F5422" s="4">
        <v>0.49444444444444446</v>
      </c>
      <c r="G5422">
        <v>141</v>
      </c>
      <c r="H5422" t="s">
        <v>28</v>
      </c>
      <c r="I5422" t="str">
        <f>CONCATENATE(Table4[[#This Row],[house_number]]," ",Table4[[#This Row],[street_name]], ", New York, NY")</f>
        <v>141 W 136th St, New York, NY</v>
      </c>
    </row>
    <row r="5423" spans="1:9" x14ac:dyDescent="0.25">
      <c r="A5423">
        <v>7097862671</v>
      </c>
      <c r="B5423" s="5">
        <v>41638</v>
      </c>
      <c r="C5423">
        <v>21</v>
      </c>
      <c r="D5423">
        <f>VLOOKUP(Table4[[#This Row],[violation_code]],Table2[[#All],[violation_code]:[category]],3,FALSE)</f>
        <v>1</v>
      </c>
      <c r="E5423">
        <v>349570</v>
      </c>
      <c r="F5423" s="4">
        <v>0.4916666666666667</v>
      </c>
      <c r="G5423">
        <v>237</v>
      </c>
      <c r="H5423" t="s">
        <v>25</v>
      </c>
      <c r="I5423" t="str">
        <f>CONCATENATE(Table4[[#This Row],[house_number]]," ",Table4[[#This Row],[street_name]], ", New York, NY")</f>
        <v>237 W 137th St, New York, NY</v>
      </c>
    </row>
    <row r="5424" spans="1:9" x14ac:dyDescent="0.25">
      <c r="A5424">
        <v>7097862658</v>
      </c>
      <c r="B5424" s="5">
        <v>41638</v>
      </c>
      <c r="C5424">
        <v>21</v>
      </c>
      <c r="D5424">
        <f>VLOOKUP(Table4[[#This Row],[violation_code]],Table2[[#All],[violation_code]:[category]],3,FALSE)</f>
        <v>1</v>
      </c>
      <c r="E5424">
        <v>349570</v>
      </c>
      <c r="F5424" s="4">
        <v>0.48958333333333331</v>
      </c>
      <c r="G5424">
        <v>101</v>
      </c>
      <c r="H5424" t="s">
        <v>25</v>
      </c>
      <c r="I5424" t="str">
        <f>CONCATENATE(Table4[[#This Row],[house_number]]," ",Table4[[#This Row],[street_name]], ", New York, NY")</f>
        <v>101 W 137th St, New York, NY</v>
      </c>
    </row>
    <row r="5425" spans="1:9" x14ac:dyDescent="0.25">
      <c r="A5425">
        <v>7097862646</v>
      </c>
      <c r="B5425" s="5">
        <v>41638</v>
      </c>
      <c r="C5425">
        <v>21</v>
      </c>
      <c r="D5425">
        <f>VLOOKUP(Table4[[#This Row],[violation_code]],Table2[[#All],[violation_code]:[category]],3,FALSE)</f>
        <v>1</v>
      </c>
      <c r="E5425">
        <v>349570</v>
      </c>
      <c r="F5425" s="4">
        <v>0.4861111111111111</v>
      </c>
      <c r="G5425">
        <v>243</v>
      </c>
      <c r="H5425" t="s">
        <v>27</v>
      </c>
      <c r="I5425" t="str">
        <f>CONCATENATE(Table4[[#This Row],[house_number]]," ",Table4[[#This Row],[street_name]], ", New York, NY")</f>
        <v>243 W 138th St, New York, NY</v>
      </c>
    </row>
    <row r="5426" spans="1:9" x14ac:dyDescent="0.25">
      <c r="A5426">
        <v>7097862592</v>
      </c>
      <c r="B5426" s="5">
        <v>41638</v>
      </c>
      <c r="C5426">
        <v>21</v>
      </c>
      <c r="D5426">
        <f>VLOOKUP(Table4[[#This Row],[violation_code]],Table2[[#All],[violation_code]:[category]],3,FALSE)</f>
        <v>1</v>
      </c>
      <c r="E5426">
        <v>349570</v>
      </c>
      <c r="F5426" s="4">
        <v>0.47361111111111115</v>
      </c>
      <c r="G5426">
        <v>631</v>
      </c>
      <c r="H5426" t="s">
        <v>74</v>
      </c>
      <c r="I5426" t="str">
        <f>CONCATENATE(Table4[[#This Row],[house_number]]," ",Table4[[#This Row],[street_name]], ", New York, NY")</f>
        <v>631 W 114th St, New York, NY</v>
      </c>
    </row>
    <row r="5427" spans="1:9" x14ac:dyDescent="0.25">
      <c r="A5427">
        <v>7097862567</v>
      </c>
      <c r="B5427" s="5">
        <v>41638</v>
      </c>
      <c r="C5427">
        <v>21</v>
      </c>
      <c r="D5427">
        <f>VLOOKUP(Table4[[#This Row],[violation_code]],Table2[[#All],[violation_code]:[category]],3,FALSE)</f>
        <v>1</v>
      </c>
      <c r="E5427">
        <v>349570</v>
      </c>
      <c r="F5427" s="4">
        <v>0.47152777777777777</v>
      </c>
      <c r="G5427">
        <v>605</v>
      </c>
      <c r="H5427" t="s">
        <v>153</v>
      </c>
      <c r="I5427" t="str">
        <f>CONCATENATE(Table4[[#This Row],[house_number]]," ",Table4[[#This Row],[street_name]], ", New York, NY")</f>
        <v>605 W 115th St, New York, NY</v>
      </c>
    </row>
    <row r="5428" spans="1:9" x14ac:dyDescent="0.25">
      <c r="A5428">
        <v>7097862506</v>
      </c>
      <c r="B5428" s="5">
        <v>41638</v>
      </c>
      <c r="C5428">
        <v>21</v>
      </c>
      <c r="D5428">
        <f>VLOOKUP(Table4[[#This Row],[violation_code]],Table2[[#All],[violation_code]:[category]],3,FALSE)</f>
        <v>1</v>
      </c>
      <c r="E5428">
        <v>349570</v>
      </c>
      <c r="F5428" s="4">
        <v>0.4152777777777778</v>
      </c>
      <c r="G5428">
        <v>310</v>
      </c>
      <c r="H5428" t="s">
        <v>51</v>
      </c>
      <c r="I5428" t="str">
        <f>CONCATENATE(Table4[[#This Row],[house_number]]," ",Table4[[#This Row],[street_name]], ", New York, NY")</f>
        <v>310 W 129th St, New York, NY</v>
      </c>
    </row>
    <row r="5429" spans="1:9" x14ac:dyDescent="0.25">
      <c r="A5429">
        <v>7097862490</v>
      </c>
      <c r="B5429" s="5">
        <v>41638</v>
      </c>
      <c r="C5429">
        <v>21</v>
      </c>
      <c r="D5429">
        <f>VLOOKUP(Table4[[#This Row],[violation_code]],Table2[[#All],[violation_code]:[category]],3,FALSE)</f>
        <v>1</v>
      </c>
      <c r="E5429">
        <v>349570</v>
      </c>
      <c r="F5429" s="4">
        <v>0.41319444444444442</v>
      </c>
      <c r="G5429">
        <v>245</v>
      </c>
      <c r="H5429" t="s">
        <v>51</v>
      </c>
      <c r="I5429" t="str">
        <f>CONCATENATE(Table4[[#This Row],[house_number]]," ",Table4[[#This Row],[street_name]], ", New York, NY")</f>
        <v>245 W 129th St, New York, NY</v>
      </c>
    </row>
    <row r="5430" spans="1:9" x14ac:dyDescent="0.25">
      <c r="A5430">
        <v>7097862440</v>
      </c>
      <c r="B5430" s="5">
        <v>41638</v>
      </c>
      <c r="C5430">
        <v>21</v>
      </c>
      <c r="D5430">
        <f>VLOOKUP(Table4[[#This Row],[violation_code]],Table2[[#All],[violation_code]:[category]],3,FALSE)</f>
        <v>1</v>
      </c>
      <c r="E5430">
        <v>349570</v>
      </c>
      <c r="F5430" s="4">
        <v>0.40347222222222223</v>
      </c>
      <c r="G5430">
        <v>63</v>
      </c>
      <c r="H5430" t="s">
        <v>79</v>
      </c>
      <c r="I5430" t="str">
        <f>CONCATENATE(Table4[[#This Row],[house_number]]," ",Table4[[#This Row],[street_name]], ", New York, NY")</f>
        <v>63 W 128th St, New York, NY</v>
      </c>
    </row>
    <row r="5431" spans="1:9" x14ac:dyDescent="0.25">
      <c r="A5431">
        <v>7097862427</v>
      </c>
      <c r="B5431" s="5">
        <v>41638</v>
      </c>
      <c r="C5431">
        <v>21</v>
      </c>
      <c r="D5431">
        <f>VLOOKUP(Table4[[#This Row],[violation_code]],Table2[[#All],[violation_code]:[category]],3,FALSE)</f>
        <v>1</v>
      </c>
      <c r="E5431">
        <v>349570</v>
      </c>
      <c r="F5431" s="4">
        <v>0.40208333333333335</v>
      </c>
      <c r="G5431">
        <v>70</v>
      </c>
      <c r="H5431" t="s">
        <v>79</v>
      </c>
      <c r="I5431" t="str">
        <f>CONCATENATE(Table4[[#This Row],[house_number]]," ",Table4[[#This Row],[street_name]], ", New York, NY")</f>
        <v>70 W 128th St, New York, NY</v>
      </c>
    </row>
    <row r="5432" spans="1:9" x14ac:dyDescent="0.25">
      <c r="A5432">
        <v>7097862403</v>
      </c>
      <c r="B5432" s="5">
        <v>41638</v>
      </c>
      <c r="C5432">
        <v>19</v>
      </c>
      <c r="D5432">
        <f>VLOOKUP(Table4[[#This Row],[violation_code]],Table2[[#All],[violation_code]:[category]],3,FALSE)</f>
        <v>2</v>
      </c>
      <c r="E5432">
        <v>349570</v>
      </c>
      <c r="F5432" s="4">
        <v>0.38819444444444445</v>
      </c>
      <c r="G5432">
        <v>2381</v>
      </c>
      <c r="H5432" t="s">
        <v>158</v>
      </c>
      <c r="I5432" t="str">
        <f>CONCATENATE(Table4[[#This Row],[house_number]]," ",Table4[[#This Row],[street_name]], ", New York, NY")</f>
        <v>2381 Frederick Douglass B, New York, NY</v>
      </c>
    </row>
    <row r="5433" spans="1:9" x14ac:dyDescent="0.25">
      <c r="A5433">
        <v>7097862385</v>
      </c>
      <c r="B5433" s="5">
        <v>41638</v>
      </c>
      <c r="C5433">
        <v>21</v>
      </c>
      <c r="D5433">
        <f>VLOOKUP(Table4[[#This Row],[violation_code]],Table2[[#All],[violation_code]:[category]],3,FALSE)</f>
        <v>1</v>
      </c>
      <c r="E5433">
        <v>349570</v>
      </c>
      <c r="F5433" s="4">
        <v>0.38055555555555554</v>
      </c>
      <c r="G5433">
        <v>4</v>
      </c>
      <c r="H5433" t="s">
        <v>21</v>
      </c>
      <c r="I5433" t="str">
        <f>CONCATENATE(Table4[[#This Row],[house_number]]," ",Table4[[#This Row],[street_name]], ", New York, NY")</f>
        <v>4 Convent Ave, New York, NY</v>
      </c>
    </row>
    <row r="5434" spans="1:9" x14ac:dyDescent="0.25">
      <c r="A5434">
        <v>7097862350</v>
      </c>
      <c r="B5434" s="5">
        <v>41638</v>
      </c>
      <c r="C5434">
        <v>21</v>
      </c>
      <c r="D5434">
        <f>VLOOKUP(Table4[[#This Row],[violation_code]],Table2[[#All],[violation_code]:[category]],3,FALSE)</f>
        <v>1</v>
      </c>
      <c r="E5434">
        <v>349570</v>
      </c>
      <c r="F5434" s="4">
        <v>0.36944444444444446</v>
      </c>
      <c r="G5434">
        <v>101</v>
      </c>
      <c r="H5434" t="s">
        <v>77</v>
      </c>
      <c r="I5434" t="str">
        <f>CONCATENATE(Table4[[#This Row],[house_number]]," ",Table4[[#This Row],[street_name]], ", New York, NY")</f>
        <v>101 W 121st St, New York, NY</v>
      </c>
    </row>
    <row r="5435" spans="1:9" x14ac:dyDescent="0.25">
      <c r="A5435">
        <v>7097862348</v>
      </c>
      <c r="B5435" s="5">
        <v>41638</v>
      </c>
      <c r="C5435">
        <v>21</v>
      </c>
      <c r="D5435">
        <f>VLOOKUP(Table4[[#This Row],[violation_code]],Table2[[#All],[violation_code]:[category]],3,FALSE)</f>
        <v>1</v>
      </c>
      <c r="E5435">
        <v>349570</v>
      </c>
      <c r="F5435" s="4">
        <v>0.36805555555555558</v>
      </c>
      <c r="G5435">
        <v>11</v>
      </c>
      <c r="H5435" t="s">
        <v>201</v>
      </c>
      <c r="I5435" t="str">
        <f>CONCATENATE(Table4[[#This Row],[house_number]]," ",Table4[[#This Row],[street_name]], ", New York, NY")</f>
        <v>11 Mount Morris Park, New York, NY</v>
      </c>
    </row>
    <row r="5436" spans="1:9" x14ac:dyDescent="0.25">
      <c r="A5436">
        <v>7097862312</v>
      </c>
      <c r="B5436" s="5">
        <v>41638</v>
      </c>
      <c r="C5436">
        <v>71</v>
      </c>
      <c r="D5436">
        <f>VLOOKUP(Table4[[#This Row],[violation_code]],Table2[[#All],[violation_code]:[category]],3,FALSE)</f>
        <v>5</v>
      </c>
      <c r="E5436">
        <v>349570</v>
      </c>
      <c r="F5436" s="4">
        <v>0.36319444444444443</v>
      </c>
      <c r="G5436">
        <v>145</v>
      </c>
      <c r="H5436" t="s">
        <v>45</v>
      </c>
      <c r="I5436" t="str">
        <f>CONCATENATE(Table4[[#This Row],[house_number]]," ",Table4[[#This Row],[street_name]], ", New York, NY")</f>
        <v>145 W 122nd St, New York, NY</v>
      </c>
    </row>
    <row r="5437" spans="1:9" x14ac:dyDescent="0.25">
      <c r="A5437">
        <v>7097862300</v>
      </c>
      <c r="B5437" s="5">
        <v>41638</v>
      </c>
      <c r="C5437">
        <v>21</v>
      </c>
      <c r="D5437">
        <f>VLOOKUP(Table4[[#This Row],[violation_code]],Table2[[#All],[violation_code]:[category]],3,FALSE)</f>
        <v>1</v>
      </c>
      <c r="E5437">
        <v>349570</v>
      </c>
      <c r="F5437" s="4">
        <v>0.36249999999999999</v>
      </c>
      <c r="G5437">
        <v>145</v>
      </c>
      <c r="H5437" t="s">
        <v>45</v>
      </c>
      <c r="I5437" t="str">
        <f>CONCATENATE(Table4[[#This Row],[house_number]]," ",Table4[[#This Row],[street_name]], ", New York, NY")</f>
        <v>145 W 122nd St, New York, NY</v>
      </c>
    </row>
    <row r="5438" spans="1:9" x14ac:dyDescent="0.25">
      <c r="A5438">
        <v>7097862210</v>
      </c>
      <c r="B5438" s="5">
        <v>41638</v>
      </c>
      <c r="C5438">
        <v>21</v>
      </c>
      <c r="D5438">
        <f>VLOOKUP(Table4[[#This Row],[violation_code]],Table2[[#All],[violation_code]:[category]],3,FALSE)</f>
        <v>1</v>
      </c>
      <c r="E5438">
        <v>349570</v>
      </c>
      <c r="F5438" s="4">
        <v>0.33958333333333335</v>
      </c>
      <c r="G5438">
        <v>501</v>
      </c>
      <c r="H5438" t="s">
        <v>55</v>
      </c>
      <c r="I5438" t="str">
        <f>CONCATENATE(Table4[[#This Row],[house_number]]," ",Table4[[#This Row],[street_name]], ", New York, NY")</f>
        <v>501 W 148th St, New York, NY</v>
      </c>
    </row>
    <row r="5439" spans="1:9" x14ac:dyDescent="0.25">
      <c r="A5439">
        <v>7097862130</v>
      </c>
      <c r="B5439" s="5">
        <v>41638</v>
      </c>
      <c r="C5439">
        <v>21</v>
      </c>
      <c r="D5439">
        <f>VLOOKUP(Table4[[#This Row],[violation_code]],Table2[[#All],[violation_code]:[category]],3,FALSE)</f>
        <v>1</v>
      </c>
      <c r="E5439">
        <v>349570</v>
      </c>
      <c r="F5439" s="4">
        <v>0.31666666666666665</v>
      </c>
      <c r="G5439">
        <v>2578</v>
      </c>
      <c r="H5439" t="s">
        <v>17</v>
      </c>
      <c r="I5439" t="str">
        <f>CONCATENATE(Table4[[#This Row],[house_number]]," ",Table4[[#This Row],[street_name]], ", New York, NY")</f>
        <v>2578 Broadway, New York, NY</v>
      </c>
    </row>
    <row r="5440" spans="1:9" x14ac:dyDescent="0.25">
      <c r="A5440">
        <v>7097862117</v>
      </c>
      <c r="B5440" s="5">
        <v>41638</v>
      </c>
      <c r="C5440">
        <v>14</v>
      </c>
      <c r="D5440">
        <f>VLOOKUP(Table4[[#This Row],[violation_code]],Table2[[#All],[violation_code]:[category]],3,FALSE)</f>
        <v>2</v>
      </c>
      <c r="E5440">
        <v>349570</v>
      </c>
      <c r="F5440" s="4">
        <v>0.30555555555555552</v>
      </c>
      <c r="G5440">
        <v>520</v>
      </c>
      <c r="H5440" t="s">
        <v>14</v>
      </c>
      <c r="I5440" t="str">
        <f>CONCATENATE(Table4[[#This Row],[house_number]]," ",Table4[[#This Row],[street_name]], ", New York, NY")</f>
        <v>520 Columbus Ave, New York, NY</v>
      </c>
    </row>
    <row r="5441" spans="1:9" x14ac:dyDescent="0.25">
      <c r="A5441">
        <v>7097861976</v>
      </c>
      <c r="B5441" s="5">
        <v>41638</v>
      </c>
      <c r="C5441">
        <v>84</v>
      </c>
      <c r="D5441">
        <f>VLOOKUP(Table4[[#This Row],[violation_code]],Table2[[#All],[violation_code]:[category]],3,FALSE)</f>
        <v>5</v>
      </c>
      <c r="E5441">
        <v>349570</v>
      </c>
      <c r="F5441" s="4">
        <v>0.23263888888888887</v>
      </c>
      <c r="G5441">
        <v>2913</v>
      </c>
      <c r="H5441" t="s">
        <v>17</v>
      </c>
      <c r="I5441" t="str">
        <f>CONCATENATE(Table4[[#This Row],[house_number]]," ",Table4[[#This Row],[street_name]], ", New York, NY")</f>
        <v>2913 Broadway, New York, NY</v>
      </c>
    </row>
    <row r="5442" spans="1:9" x14ac:dyDescent="0.25">
      <c r="A5442">
        <v>7097861964</v>
      </c>
      <c r="B5442" s="5">
        <v>41638</v>
      </c>
      <c r="C5442">
        <v>19</v>
      </c>
      <c r="D5442">
        <f>VLOOKUP(Table4[[#This Row],[violation_code]],Table2[[#All],[violation_code]:[category]],3,FALSE)</f>
        <v>2</v>
      </c>
      <c r="E5442">
        <v>349570</v>
      </c>
      <c r="F5442" s="4">
        <v>0.23194444444444443</v>
      </c>
      <c r="G5442">
        <v>2913</v>
      </c>
      <c r="H5442" t="s">
        <v>17</v>
      </c>
      <c r="I5442" t="str">
        <f>CONCATENATE(Table4[[#This Row],[house_number]]," ",Table4[[#This Row],[street_name]], ", New York, NY")</f>
        <v>2913 Broadway, New York, NY</v>
      </c>
    </row>
    <row r="5443" spans="1:9" x14ac:dyDescent="0.25">
      <c r="A5443">
        <v>7097862932</v>
      </c>
      <c r="B5443" s="5">
        <v>41638</v>
      </c>
      <c r="C5443">
        <v>46</v>
      </c>
      <c r="D5443">
        <f>VLOOKUP(Table4[[#This Row],[violation_code]],Table2[[#All],[violation_code]:[category]],3,FALSE)</f>
        <v>3</v>
      </c>
      <c r="E5443">
        <v>349570</v>
      </c>
      <c r="F5443" s="4">
        <v>0.57152777777777775</v>
      </c>
      <c r="G5443">
        <v>339</v>
      </c>
      <c r="H5443" t="s">
        <v>170</v>
      </c>
      <c r="I5443" t="str">
        <f>CONCATENATE(Table4[[#This Row],[house_number]]," ",Table4[[#This Row],[street_name]], ", New York, NY")</f>
        <v>339 E 108th St, New York, NY</v>
      </c>
    </row>
    <row r="5444" spans="1:9" x14ac:dyDescent="0.25">
      <c r="A5444">
        <v>7097862920</v>
      </c>
      <c r="B5444" s="5">
        <v>41638</v>
      </c>
      <c r="C5444">
        <v>50</v>
      </c>
      <c r="D5444">
        <f>VLOOKUP(Table4[[#This Row],[violation_code]],Table2[[#All],[violation_code]:[category]],3,FALSE)</f>
        <v>3</v>
      </c>
      <c r="E5444">
        <v>349570</v>
      </c>
      <c r="F5444" s="4">
        <v>0.5708333333333333</v>
      </c>
      <c r="G5444">
        <v>2080</v>
      </c>
      <c r="H5444" t="s">
        <v>33</v>
      </c>
      <c r="I5444" t="str">
        <f>CONCATENATE(Table4[[#This Row],[house_number]]," ",Table4[[#This Row],[street_name]], ", New York, NY")</f>
        <v>2080 1st Ave, New York, NY</v>
      </c>
    </row>
    <row r="5445" spans="1:9" x14ac:dyDescent="0.25">
      <c r="A5445">
        <v>7097862919</v>
      </c>
      <c r="B5445" s="5">
        <v>41638</v>
      </c>
      <c r="C5445">
        <v>14</v>
      </c>
      <c r="D5445">
        <f>VLOOKUP(Table4[[#This Row],[violation_code]],Table2[[#All],[violation_code]:[category]],3,FALSE)</f>
        <v>2</v>
      </c>
      <c r="E5445">
        <v>349570</v>
      </c>
      <c r="F5445" s="4">
        <v>0.56944444444444442</v>
      </c>
      <c r="G5445">
        <v>2080</v>
      </c>
      <c r="H5445" t="s">
        <v>33</v>
      </c>
      <c r="I5445" t="str">
        <f>CONCATENATE(Table4[[#This Row],[house_number]]," ",Table4[[#This Row],[street_name]], ", New York, NY")</f>
        <v>2080 1st Ave, New York, NY</v>
      </c>
    </row>
    <row r="5446" spans="1:9" x14ac:dyDescent="0.25">
      <c r="A5446">
        <v>7097862841</v>
      </c>
      <c r="B5446" s="5">
        <v>41638</v>
      </c>
      <c r="C5446">
        <v>53</v>
      </c>
      <c r="D5446">
        <f>VLOOKUP(Table4[[#This Row],[violation_code]],Table2[[#All],[violation_code]:[category]],3,FALSE)</f>
        <v>3</v>
      </c>
      <c r="E5446">
        <v>349570</v>
      </c>
      <c r="F5446" s="4">
        <v>0.55069444444444449</v>
      </c>
      <c r="G5446">
        <v>2076</v>
      </c>
      <c r="H5446" t="s">
        <v>33</v>
      </c>
      <c r="I5446" t="str">
        <f>CONCATENATE(Table4[[#This Row],[house_number]]," ",Table4[[#This Row],[street_name]], ", New York, NY")</f>
        <v>2076 1st Ave, New York, NY</v>
      </c>
    </row>
    <row r="5447" spans="1:9" x14ac:dyDescent="0.25">
      <c r="A5447">
        <v>7097862828</v>
      </c>
      <c r="B5447" s="5">
        <v>41638</v>
      </c>
      <c r="C5447">
        <v>10</v>
      </c>
      <c r="D5447">
        <f>VLOOKUP(Table4[[#This Row],[violation_code]],Table2[[#All],[violation_code]:[category]],3,FALSE)</f>
        <v>2</v>
      </c>
      <c r="E5447">
        <v>349570</v>
      </c>
      <c r="F5447" s="4">
        <v>0.5493055555555556</v>
      </c>
      <c r="G5447">
        <v>2109</v>
      </c>
      <c r="H5447" t="s">
        <v>33</v>
      </c>
      <c r="I5447" t="str">
        <f>CONCATENATE(Table4[[#This Row],[house_number]]," ",Table4[[#This Row],[street_name]], ", New York, NY")</f>
        <v>2109 1st Ave, New York, NY</v>
      </c>
    </row>
    <row r="5448" spans="1:9" x14ac:dyDescent="0.25">
      <c r="A5448">
        <v>7097862786</v>
      </c>
      <c r="B5448" s="5">
        <v>41638</v>
      </c>
      <c r="C5448">
        <v>18</v>
      </c>
      <c r="D5448">
        <f>VLOOKUP(Table4[[#This Row],[violation_code]],Table2[[#All],[violation_code]:[category]],3,FALSE)</f>
        <v>2</v>
      </c>
      <c r="E5448">
        <v>349570</v>
      </c>
      <c r="F5448" s="4">
        <v>0.54236111111111118</v>
      </c>
      <c r="G5448">
        <v>1940</v>
      </c>
      <c r="H5448" t="s">
        <v>33</v>
      </c>
      <c r="I5448" t="str">
        <f>CONCATENATE(Table4[[#This Row],[house_number]]," ",Table4[[#This Row],[street_name]], ", New York, NY")</f>
        <v>1940 1st Ave, New York, NY</v>
      </c>
    </row>
    <row r="5449" spans="1:9" x14ac:dyDescent="0.25">
      <c r="A5449">
        <v>7097862774</v>
      </c>
      <c r="B5449" s="5">
        <v>41638</v>
      </c>
      <c r="C5449">
        <v>18</v>
      </c>
      <c r="D5449">
        <f>VLOOKUP(Table4[[#This Row],[violation_code]],Table2[[#All],[violation_code]:[category]],3,FALSE)</f>
        <v>2</v>
      </c>
      <c r="E5449">
        <v>349570</v>
      </c>
      <c r="F5449" s="4">
        <v>0.54166666666666663</v>
      </c>
      <c r="G5449">
        <v>1942</v>
      </c>
      <c r="H5449" t="s">
        <v>33</v>
      </c>
      <c r="I5449" t="str">
        <f>CONCATENATE(Table4[[#This Row],[house_number]]," ",Table4[[#This Row],[street_name]], ", New York, NY")</f>
        <v>1942 1st Ave, New York, NY</v>
      </c>
    </row>
    <row r="5450" spans="1:9" x14ac:dyDescent="0.25">
      <c r="A5450">
        <v>7097862750</v>
      </c>
      <c r="B5450" s="5">
        <v>41638</v>
      </c>
      <c r="C5450">
        <v>16</v>
      </c>
      <c r="D5450">
        <f>VLOOKUP(Table4[[#This Row],[violation_code]],Table2[[#All],[violation_code]:[category]],3,FALSE)</f>
        <v>2</v>
      </c>
      <c r="E5450">
        <v>349570</v>
      </c>
      <c r="F5450" s="4">
        <v>0.54027777777777775</v>
      </c>
      <c r="G5450">
        <v>1955</v>
      </c>
      <c r="H5450" t="s">
        <v>33</v>
      </c>
      <c r="I5450" t="str">
        <f>CONCATENATE(Table4[[#This Row],[house_number]]," ",Table4[[#This Row],[street_name]], ", New York, NY")</f>
        <v>1955 1st Ave, New York, NY</v>
      </c>
    </row>
    <row r="5451" spans="1:9" x14ac:dyDescent="0.25">
      <c r="A5451">
        <v>7097862713</v>
      </c>
      <c r="B5451" s="5">
        <v>41638</v>
      </c>
      <c r="C5451">
        <v>21</v>
      </c>
      <c r="D5451">
        <f>VLOOKUP(Table4[[#This Row],[violation_code]],Table2[[#All],[violation_code]:[category]],3,FALSE)</f>
        <v>1</v>
      </c>
      <c r="E5451">
        <v>349570</v>
      </c>
      <c r="F5451" s="4">
        <v>0.4993055555555555</v>
      </c>
      <c r="G5451">
        <v>17</v>
      </c>
      <c r="H5451" t="s">
        <v>241</v>
      </c>
      <c r="I5451" t="str">
        <f>CONCATENATE(Table4[[#This Row],[house_number]]," ",Table4[[#This Row],[street_name]], ", New York, NY")</f>
        <v>17 E 124th St, New York, NY</v>
      </c>
    </row>
    <row r="5452" spans="1:9" x14ac:dyDescent="0.25">
      <c r="A5452">
        <v>7097862701</v>
      </c>
      <c r="B5452" s="5">
        <v>41638</v>
      </c>
      <c r="C5452">
        <v>21</v>
      </c>
      <c r="D5452">
        <f>VLOOKUP(Table4[[#This Row],[violation_code]],Table2[[#All],[violation_code]:[category]],3,FALSE)</f>
        <v>1</v>
      </c>
      <c r="E5452">
        <v>349570</v>
      </c>
      <c r="F5452" s="4">
        <v>0.49513888888888885</v>
      </c>
      <c r="G5452">
        <v>101</v>
      </c>
      <c r="H5452" t="s">
        <v>28</v>
      </c>
      <c r="I5452" t="str">
        <f>CONCATENATE(Table4[[#This Row],[house_number]]," ",Table4[[#This Row],[street_name]], ", New York, NY")</f>
        <v>101 W 136th St, New York, NY</v>
      </c>
    </row>
    <row r="5453" spans="1:9" x14ac:dyDescent="0.25">
      <c r="A5453">
        <v>7097862683</v>
      </c>
      <c r="B5453" s="5">
        <v>41638</v>
      </c>
      <c r="C5453">
        <v>21</v>
      </c>
      <c r="D5453">
        <f>VLOOKUP(Table4[[#This Row],[violation_code]],Table2[[#All],[violation_code]:[category]],3,FALSE)</f>
        <v>1</v>
      </c>
      <c r="E5453">
        <v>349570</v>
      </c>
      <c r="F5453" s="4">
        <v>0.49374999999999997</v>
      </c>
      <c r="G5453">
        <v>139</v>
      </c>
      <c r="H5453" t="s">
        <v>28</v>
      </c>
      <c r="I5453" t="str">
        <f>CONCATENATE(Table4[[#This Row],[house_number]]," ",Table4[[#This Row],[street_name]], ", New York, NY")</f>
        <v>139 W 136th St, New York, NY</v>
      </c>
    </row>
    <row r="5454" spans="1:9" x14ac:dyDescent="0.25">
      <c r="A5454">
        <v>7097862660</v>
      </c>
      <c r="B5454" s="5">
        <v>41638</v>
      </c>
      <c r="C5454">
        <v>21</v>
      </c>
      <c r="D5454">
        <f>VLOOKUP(Table4[[#This Row],[violation_code]],Table2[[#All],[violation_code]:[category]],3,FALSE)</f>
        <v>1</v>
      </c>
      <c r="E5454">
        <v>349570</v>
      </c>
      <c r="F5454" s="4">
        <v>0.49027777777777781</v>
      </c>
      <c r="G5454">
        <v>101</v>
      </c>
      <c r="H5454" t="s">
        <v>25</v>
      </c>
      <c r="I5454" t="str">
        <f>CONCATENATE(Table4[[#This Row],[house_number]]," ",Table4[[#This Row],[street_name]], ", New York, NY")</f>
        <v>101 W 137th St, New York, NY</v>
      </c>
    </row>
    <row r="5455" spans="1:9" x14ac:dyDescent="0.25">
      <c r="A5455">
        <v>7097862634</v>
      </c>
      <c r="B5455" s="5">
        <v>41638</v>
      </c>
      <c r="C5455">
        <v>21</v>
      </c>
      <c r="D5455">
        <f>VLOOKUP(Table4[[#This Row],[violation_code]],Table2[[#All],[violation_code]:[category]],3,FALSE)</f>
        <v>1</v>
      </c>
      <c r="E5455">
        <v>349570</v>
      </c>
      <c r="F5455" s="4">
        <v>0.48541666666666666</v>
      </c>
      <c r="G5455">
        <v>255</v>
      </c>
      <c r="H5455" t="s">
        <v>27</v>
      </c>
      <c r="I5455" t="str">
        <f>CONCATENATE(Table4[[#This Row],[house_number]]," ",Table4[[#This Row],[street_name]], ", New York, NY")</f>
        <v>255 W 138th St, New York, NY</v>
      </c>
    </row>
    <row r="5456" spans="1:9" x14ac:dyDescent="0.25">
      <c r="A5456">
        <v>7097862622</v>
      </c>
      <c r="B5456" s="5">
        <v>41638</v>
      </c>
      <c r="C5456">
        <v>21</v>
      </c>
      <c r="D5456">
        <f>VLOOKUP(Table4[[#This Row],[violation_code]],Table2[[#All],[violation_code]:[category]],3,FALSE)</f>
        <v>1</v>
      </c>
      <c r="E5456">
        <v>349570</v>
      </c>
      <c r="F5456" s="4">
        <v>0.48333333333333334</v>
      </c>
      <c r="G5456">
        <v>303</v>
      </c>
      <c r="H5456" t="s">
        <v>27</v>
      </c>
      <c r="I5456" t="str">
        <f>CONCATENATE(Table4[[#This Row],[house_number]]," ",Table4[[#This Row],[street_name]], ", New York, NY")</f>
        <v>303 W 138th St, New York, NY</v>
      </c>
    </row>
    <row r="5457" spans="1:9" x14ac:dyDescent="0.25">
      <c r="A5457">
        <v>7097862609</v>
      </c>
      <c r="B5457" s="5">
        <v>41638</v>
      </c>
      <c r="C5457">
        <v>21</v>
      </c>
      <c r="D5457">
        <f>VLOOKUP(Table4[[#This Row],[violation_code]],Table2[[#All],[violation_code]:[category]],3,FALSE)</f>
        <v>1</v>
      </c>
      <c r="E5457">
        <v>349570</v>
      </c>
      <c r="F5457" s="4">
        <v>0.47569444444444442</v>
      </c>
      <c r="G5457">
        <v>609</v>
      </c>
      <c r="H5457" t="s">
        <v>74</v>
      </c>
      <c r="I5457" t="str">
        <f>CONCATENATE(Table4[[#This Row],[house_number]]," ",Table4[[#This Row],[street_name]], ", New York, NY")</f>
        <v>609 W 114th St, New York, NY</v>
      </c>
    </row>
    <row r="5458" spans="1:9" x14ac:dyDescent="0.25">
      <c r="A5458">
        <v>7097862579</v>
      </c>
      <c r="B5458" s="5">
        <v>41638</v>
      </c>
      <c r="C5458">
        <v>21</v>
      </c>
      <c r="D5458">
        <f>VLOOKUP(Table4[[#This Row],[violation_code]],Table2[[#All],[violation_code]:[category]],3,FALSE)</f>
        <v>1</v>
      </c>
      <c r="E5458">
        <v>349570</v>
      </c>
      <c r="F5458" s="4">
        <v>0.47222222222222227</v>
      </c>
      <c r="G5458">
        <v>612</v>
      </c>
      <c r="H5458" t="s">
        <v>153</v>
      </c>
      <c r="I5458" t="str">
        <f>CONCATENATE(Table4[[#This Row],[house_number]]," ",Table4[[#This Row],[street_name]], ", New York, NY")</f>
        <v>612 W 115th St, New York, NY</v>
      </c>
    </row>
    <row r="5459" spans="1:9" x14ac:dyDescent="0.25">
      <c r="A5459">
        <v>7097862555</v>
      </c>
      <c r="B5459" s="5">
        <v>41638</v>
      </c>
      <c r="C5459">
        <v>21</v>
      </c>
      <c r="D5459">
        <f>VLOOKUP(Table4[[#This Row],[violation_code]],Table2[[#All],[violation_code]:[category]],3,FALSE)</f>
        <v>1</v>
      </c>
      <c r="E5459">
        <v>349570</v>
      </c>
      <c r="F5459" s="4">
        <v>0.47013888888888888</v>
      </c>
      <c r="G5459">
        <v>605</v>
      </c>
      <c r="H5459" t="s">
        <v>153</v>
      </c>
      <c r="I5459" t="str">
        <f>CONCATENATE(Table4[[#This Row],[house_number]]," ",Table4[[#This Row],[street_name]], ", New York, NY")</f>
        <v>605 W 115th St, New York, NY</v>
      </c>
    </row>
    <row r="5460" spans="1:9" x14ac:dyDescent="0.25">
      <c r="A5460">
        <v>7097862543</v>
      </c>
      <c r="B5460" s="5">
        <v>41638</v>
      </c>
      <c r="C5460">
        <v>21</v>
      </c>
      <c r="D5460">
        <f>VLOOKUP(Table4[[#This Row],[violation_code]],Table2[[#All],[violation_code]:[category]],3,FALSE)</f>
        <v>1</v>
      </c>
      <c r="E5460">
        <v>349570</v>
      </c>
      <c r="F5460" s="4">
        <v>0.46527777777777773</v>
      </c>
      <c r="G5460">
        <v>39</v>
      </c>
      <c r="H5460" t="s">
        <v>52</v>
      </c>
      <c r="I5460" t="str">
        <f>CONCATENATE(Table4[[#This Row],[house_number]]," ",Table4[[#This Row],[street_name]], ", New York, NY")</f>
        <v>39 Claremont Ave, New York, NY</v>
      </c>
    </row>
    <row r="5461" spans="1:9" x14ac:dyDescent="0.25">
      <c r="A5461">
        <v>7097862531</v>
      </c>
      <c r="B5461" s="5">
        <v>41638</v>
      </c>
      <c r="C5461">
        <v>21</v>
      </c>
      <c r="D5461">
        <f>VLOOKUP(Table4[[#This Row],[violation_code]],Table2[[#All],[violation_code]:[category]],3,FALSE)</f>
        <v>1</v>
      </c>
      <c r="E5461">
        <v>349570</v>
      </c>
      <c r="F5461" s="4">
        <v>0.46458333333333335</v>
      </c>
      <c r="G5461">
        <v>21</v>
      </c>
      <c r="H5461" t="s">
        <v>52</v>
      </c>
      <c r="I5461" t="str">
        <f>CONCATENATE(Table4[[#This Row],[house_number]]," ",Table4[[#This Row],[street_name]], ", New York, NY")</f>
        <v>21 Claremont Ave, New York, NY</v>
      </c>
    </row>
    <row r="5462" spans="1:9" x14ac:dyDescent="0.25">
      <c r="A5462">
        <v>7097862520</v>
      </c>
      <c r="B5462" s="5">
        <v>41638</v>
      </c>
      <c r="C5462">
        <v>21</v>
      </c>
      <c r="D5462">
        <f>VLOOKUP(Table4[[#This Row],[violation_code]],Table2[[#All],[violation_code]:[category]],3,FALSE)</f>
        <v>1</v>
      </c>
      <c r="E5462">
        <v>349570</v>
      </c>
      <c r="F5462" s="4">
        <v>0.46319444444444446</v>
      </c>
      <c r="G5462">
        <v>610</v>
      </c>
      <c r="H5462" t="s">
        <v>102</v>
      </c>
      <c r="I5462" t="str">
        <f>CONCATENATE(Table4[[#This Row],[house_number]]," ",Table4[[#This Row],[street_name]], ", New York, NY")</f>
        <v>610 W 116th St, New York, NY</v>
      </c>
    </row>
    <row r="5463" spans="1:9" x14ac:dyDescent="0.25">
      <c r="A5463">
        <v>7097862518</v>
      </c>
      <c r="B5463" s="5">
        <v>41638</v>
      </c>
      <c r="C5463">
        <v>21</v>
      </c>
      <c r="D5463">
        <f>VLOOKUP(Table4[[#This Row],[violation_code]],Table2[[#All],[violation_code]:[category]],3,FALSE)</f>
        <v>1</v>
      </c>
      <c r="E5463">
        <v>349570</v>
      </c>
      <c r="F5463" s="4">
        <v>0.46249999999999997</v>
      </c>
      <c r="G5463">
        <v>600</v>
      </c>
      <c r="H5463" t="s">
        <v>102</v>
      </c>
      <c r="I5463" t="str">
        <f>CONCATENATE(Table4[[#This Row],[house_number]]," ",Table4[[#This Row],[street_name]], ", New York, NY")</f>
        <v>600 W 116th St, New York, NY</v>
      </c>
    </row>
    <row r="5464" spans="1:9" x14ac:dyDescent="0.25">
      <c r="A5464">
        <v>7097862488</v>
      </c>
      <c r="B5464" s="5">
        <v>41638</v>
      </c>
      <c r="C5464">
        <v>21</v>
      </c>
      <c r="D5464">
        <f>VLOOKUP(Table4[[#This Row],[violation_code]],Table2[[#All],[violation_code]:[category]],3,FALSE)</f>
        <v>1</v>
      </c>
      <c r="E5464">
        <v>349570</v>
      </c>
      <c r="F5464" s="4">
        <v>0.41250000000000003</v>
      </c>
      <c r="G5464">
        <v>236</v>
      </c>
      <c r="H5464" t="s">
        <v>51</v>
      </c>
      <c r="I5464" t="str">
        <f>CONCATENATE(Table4[[#This Row],[house_number]]," ",Table4[[#This Row],[street_name]], ", New York, NY")</f>
        <v>236 W 129th St, New York, NY</v>
      </c>
    </row>
    <row r="5465" spans="1:9" x14ac:dyDescent="0.25">
      <c r="A5465">
        <v>7097862476</v>
      </c>
      <c r="B5465" s="5">
        <v>41638</v>
      </c>
      <c r="C5465">
        <v>21</v>
      </c>
      <c r="D5465">
        <f>VLOOKUP(Table4[[#This Row],[violation_code]],Table2[[#All],[violation_code]:[category]],3,FALSE)</f>
        <v>1</v>
      </c>
      <c r="E5465">
        <v>349570</v>
      </c>
      <c r="F5465" s="4">
        <v>0.41041666666666665</v>
      </c>
      <c r="G5465">
        <v>157</v>
      </c>
      <c r="H5465" t="s">
        <v>51</v>
      </c>
      <c r="I5465" t="str">
        <f>CONCATENATE(Table4[[#This Row],[house_number]]," ",Table4[[#This Row],[street_name]], ", New York, NY")</f>
        <v>157 W 129th St, New York, NY</v>
      </c>
    </row>
    <row r="5466" spans="1:9" x14ac:dyDescent="0.25">
      <c r="A5466">
        <v>7097862464</v>
      </c>
      <c r="B5466" s="5">
        <v>41638</v>
      </c>
      <c r="C5466">
        <v>21</v>
      </c>
      <c r="D5466">
        <f>VLOOKUP(Table4[[#This Row],[violation_code]],Table2[[#All],[violation_code]:[category]],3,FALSE)</f>
        <v>1</v>
      </c>
      <c r="E5466">
        <v>349570</v>
      </c>
      <c r="F5466" s="4">
        <v>0.40972222222222227</v>
      </c>
      <c r="G5466">
        <v>151</v>
      </c>
      <c r="H5466" t="s">
        <v>51</v>
      </c>
      <c r="I5466" t="str">
        <f>CONCATENATE(Table4[[#This Row],[house_number]]," ",Table4[[#This Row],[street_name]], ", New York, NY")</f>
        <v>151 W 129th St, New York, NY</v>
      </c>
    </row>
    <row r="5467" spans="1:9" x14ac:dyDescent="0.25">
      <c r="A5467">
        <v>7097862452</v>
      </c>
      <c r="B5467" s="5">
        <v>41638</v>
      </c>
      <c r="C5467">
        <v>21</v>
      </c>
      <c r="D5467">
        <f>VLOOKUP(Table4[[#This Row],[violation_code]],Table2[[#All],[violation_code]:[category]],3,FALSE)</f>
        <v>1</v>
      </c>
      <c r="E5467">
        <v>349570</v>
      </c>
      <c r="F5467" s="4">
        <v>0.40486111111111112</v>
      </c>
      <c r="G5467">
        <v>81</v>
      </c>
      <c r="H5467" t="s">
        <v>97</v>
      </c>
      <c r="I5467" t="str">
        <f>CONCATENATE(Table4[[#This Row],[house_number]]," ",Table4[[#This Row],[street_name]], ", New York, NY")</f>
        <v>81 W 127th St, New York, NY</v>
      </c>
    </row>
    <row r="5468" spans="1:9" x14ac:dyDescent="0.25">
      <c r="A5468">
        <v>7097862439</v>
      </c>
      <c r="B5468" s="5">
        <v>41638</v>
      </c>
      <c r="C5468">
        <v>21</v>
      </c>
      <c r="D5468">
        <f>VLOOKUP(Table4[[#This Row],[violation_code]],Table2[[#All],[violation_code]:[category]],3,FALSE)</f>
        <v>1</v>
      </c>
      <c r="E5468">
        <v>349570</v>
      </c>
      <c r="F5468" s="4">
        <v>0.40277777777777773</v>
      </c>
      <c r="G5468" t="s">
        <v>100</v>
      </c>
      <c r="H5468" t="s">
        <v>79</v>
      </c>
      <c r="I5468" t="str">
        <f>CONCATENATE(Table4[[#This Row],[house_number]]," ",Table4[[#This Row],[street_name]], ", New York, NY")</f>
        <v>75-73 W 128th St, New York, NY</v>
      </c>
    </row>
    <row r="5469" spans="1:9" x14ac:dyDescent="0.25">
      <c r="A5469">
        <v>7097862415</v>
      </c>
      <c r="B5469" s="5">
        <v>41638</v>
      </c>
      <c r="C5469">
        <v>21</v>
      </c>
      <c r="D5469">
        <f>VLOOKUP(Table4[[#This Row],[violation_code]],Table2[[#All],[violation_code]:[category]],3,FALSE)</f>
        <v>1</v>
      </c>
      <c r="E5469">
        <v>349570</v>
      </c>
      <c r="F5469" s="4">
        <v>0.39999999999999997</v>
      </c>
      <c r="G5469">
        <v>135</v>
      </c>
      <c r="H5469" t="s">
        <v>79</v>
      </c>
      <c r="I5469" t="str">
        <f>CONCATENATE(Table4[[#This Row],[house_number]]," ",Table4[[#This Row],[street_name]], ", New York, NY")</f>
        <v>135 W 128th St, New York, NY</v>
      </c>
    </row>
    <row r="5470" spans="1:9" x14ac:dyDescent="0.25">
      <c r="A5470">
        <v>7097862397</v>
      </c>
      <c r="B5470" s="5">
        <v>41638</v>
      </c>
      <c r="C5470">
        <v>21</v>
      </c>
      <c r="D5470">
        <f>VLOOKUP(Table4[[#This Row],[violation_code]],Table2[[#All],[violation_code]:[category]],3,FALSE)</f>
        <v>1</v>
      </c>
      <c r="E5470">
        <v>349570</v>
      </c>
      <c r="F5470" s="4">
        <v>0.38194444444444442</v>
      </c>
      <c r="G5470">
        <v>50</v>
      </c>
      <c r="H5470" t="s">
        <v>21</v>
      </c>
      <c r="I5470" t="str">
        <f>CONCATENATE(Table4[[#This Row],[house_number]]," ",Table4[[#This Row],[street_name]], ", New York, NY")</f>
        <v>50 Convent Ave, New York, NY</v>
      </c>
    </row>
    <row r="5471" spans="1:9" x14ac:dyDescent="0.25">
      <c r="A5471">
        <v>7097862294</v>
      </c>
      <c r="B5471" s="5">
        <v>41638</v>
      </c>
      <c r="C5471">
        <v>21</v>
      </c>
      <c r="D5471">
        <f>VLOOKUP(Table4[[#This Row],[violation_code]],Table2[[#All],[violation_code]:[category]],3,FALSE)</f>
        <v>1</v>
      </c>
      <c r="E5471">
        <v>349570</v>
      </c>
      <c r="F5471" s="4">
        <v>0.3611111111111111</v>
      </c>
      <c r="G5471">
        <v>237</v>
      </c>
      <c r="H5471" t="s">
        <v>45</v>
      </c>
      <c r="I5471" t="str">
        <f>CONCATENATE(Table4[[#This Row],[house_number]]," ",Table4[[#This Row],[street_name]], ", New York, NY")</f>
        <v>237 W 122nd St, New York, NY</v>
      </c>
    </row>
    <row r="5472" spans="1:9" x14ac:dyDescent="0.25">
      <c r="A5472">
        <v>7097862282</v>
      </c>
      <c r="B5472" s="5">
        <v>41638</v>
      </c>
      <c r="C5472">
        <v>21</v>
      </c>
      <c r="D5472">
        <f>VLOOKUP(Table4[[#This Row],[violation_code]],Table2[[#All],[violation_code]:[category]],3,FALSE)</f>
        <v>1</v>
      </c>
      <c r="E5472">
        <v>349570</v>
      </c>
      <c r="F5472" s="4">
        <v>0.36041666666666666</v>
      </c>
      <c r="G5472">
        <v>269</v>
      </c>
      <c r="H5472" t="s">
        <v>45</v>
      </c>
      <c r="I5472" t="str">
        <f>CONCATENATE(Table4[[#This Row],[house_number]]," ",Table4[[#This Row],[street_name]], ", New York, NY")</f>
        <v>269 W 122nd St, New York, NY</v>
      </c>
    </row>
    <row r="5473" spans="1:9" x14ac:dyDescent="0.25">
      <c r="A5473">
        <v>7097862270</v>
      </c>
      <c r="B5473" s="5">
        <v>41638</v>
      </c>
      <c r="C5473">
        <v>21</v>
      </c>
      <c r="D5473">
        <f>VLOOKUP(Table4[[#This Row],[violation_code]],Table2[[#All],[violation_code]:[category]],3,FALSE)</f>
        <v>1</v>
      </c>
      <c r="E5473">
        <v>349570</v>
      </c>
      <c r="F5473" s="4">
        <v>0.34583333333333338</v>
      </c>
      <c r="G5473">
        <v>549</v>
      </c>
      <c r="H5473" t="s">
        <v>44</v>
      </c>
      <c r="I5473" t="str">
        <f>CONCATENATE(Table4[[#This Row],[house_number]]," ",Table4[[#This Row],[street_name]], ", New York, NY")</f>
        <v>549 W 149th St, New York, NY</v>
      </c>
    </row>
    <row r="5474" spans="1:9" x14ac:dyDescent="0.25">
      <c r="A5474">
        <v>7097862269</v>
      </c>
      <c r="B5474" s="5">
        <v>41638</v>
      </c>
      <c r="C5474">
        <v>71</v>
      </c>
      <c r="D5474">
        <f>VLOOKUP(Table4[[#This Row],[violation_code]],Table2[[#All],[violation_code]:[category]],3,FALSE)</f>
        <v>5</v>
      </c>
      <c r="E5474">
        <v>349570</v>
      </c>
      <c r="F5474" s="4">
        <v>0.3430555555555555</v>
      </c>
      <c r="G5474">
        <v>1792</v>
      </c>
      <c r="H5474" t="s">
        <v>16</v>
      </c>
      <c r="I5474" t="str">
        <f>CONCATENATE(Table4[[#This Row],[house_number]]," ",Table4[[#This Row],[street_name]], ", New York, NY")</f>
        <v>1792 Amsterdam Ave, New York, NY</v>
      </c>
    </row>
    <row r="5475" spans="1:9" x14ac:dyDescent="0.25">
      <c r="A5475">
        <v>7097862257</v>
      </c>
      <c r="B5475" s="5">
        <v>41638</v>
      </c>
      <c r="C5475">
        <v>21</v>
      </c>
      <c r="D5475">
        <f>VLOOKUP(Table4[[#This Row],[violation_code]],Table2[[#All],[violation_code]:[category]],3,FALSE)</f>
        <v>1</v>
      </c>
      <c r="E5475">
        <v>349570</v>
      </c>
      <c r="F5475" s="4">
        <v>0.34236111111111112</v>
      </c>
      <c r="G5475">
        <v>503</v>
      </c>
      <c r="H5475" t="s">
        <v>44</v>
      </c>
      <c r="I5475" t="str">
        <f>CONCATENATE(Table4[[#This Row],[house_number]]," ",Table4[[#This Row],[street_name]], ", New York, NY")</f>
        <v>503 W 149th St, New York, NY</v>
      </c>
    </row>
    <row r="5476" spans="1:9" x14ac:dyDescent="0.25">
      <c r="A5476">
        <v>7097862245</v>
      </c>
      <c r="B5476" s="5">
        <v>41638</v>
      </c>
      <c r="C5476">
        <v>21</v>
      </c>
      <c r="D5476">
        <f>VLOOKUP(Table4[[#This Row],[violation_code]],Table2[[#All],[violation_code]:[category]],3,FALSE)</f>
        <v>1</v>
      </c>
      <c r="E5476">
        <v>349570</v>
      </c>
      <c r="F5476" s="4">
        <v>0.34236111111111112</v>
      </c>
      <c r="G5476">
        <v>1792</v>
      </c>
      <c r="H5476" t="s">
        <v>16</v>
      </c>
      <c r="I5476" t="str">
        <f>CONCATENATE(Table4[[#This Row],[house_number]]," ",Table4[[#This Row],[street_name]], ", New York, NY")</f>
        <v>1792 Amsterdam Ave, New York, NY</v>
      </c>
    </row>
    <row r="5477" spans="1:9" x14ac:dyDescent="0.25">
      <c r="A5477">
        <v>7097862233</v>
      </c>
      <c r="B5477" s="5">
        <v>41638</v>
      </c>
      <c r="C5477">
        <v>21</v>
      </c>
      <c r="D5477">
        <f>VLOOKUP(Table4[[#This Row],[violation_code]],Table2[[#All],[violation_code]:[category]],3,FALSE)</f>
        <v>1</v>
      </c>
      <c r="E5477">
        <v>349570</v>
      </c>
      <c r="F5477" s="4">
        <v>0.34166666666666662</v>
      </c>
      <c r="G5477">
        <v>503</v>
      </c>
      <c r="H5477" t="s">
        <v>16</v>
      </c>
      <c r="I5477" t="str">
        <f>CONCATENATE(Table4[[#This Row],[house_number]]," ",Table4[[#This Row],[street_name]], ", New York, NY")</f>
        <v>503 Amsterdam Ave, New York, NY</v>
      </c>
    </row>
    <row r="5478" spans="1:9" x14ac:dyDescent="0.25">
      <c r="A5478">
        <v>7097862221</v>
      </c>
      <c r="B5478" s="5">
        <v>41638</v>
      </c>
      <c r="C5478">
        <v>21</v>
      </c>
      <c r="D5478">
        <f>VLOOKUP(Table4[[#This Row],[violation_code]],Table2[[#All],[violation_code]:[category]],3,FALSE)</f>
        <v>1</v>
      </c>
      <c r="E5478">
        <v>349570</v>
      </c>
      <c r="F5478" s="4">
        <v>0.34027777777777773</v>
      </c>
      <c r="G5478">
        <v>1802</v>
      </c>
      <c r="H5478" t="s">
        <v>16</v>
      </c>
      <c r="I5478" t="str">
        <f>CONCATENATE(Table4[[#This Row],[house_number]]," ",Table4[[#This Row],[street_name]], ", New York, NY")</f>
        <v>1802 Amsterdam Ave, New York, NY</v>
      </c>
    </row>
    <row r="5479" spans="1:9" x14ac:dyDescent="0.25">
      <c r="A5479">
        <v>7097862208</v>
      </c>
      <c r="B5479" s="5">
        <v>41638</v>
      </c>
      <c r="C5479">
        <v>21</v>
      </c>
      <c r="D5479">
        <f>VLOOKUP(Table4[[#This Row],[violation_code]],Table2[[#All],[violation_code]:[category]],3,FALSE)</f>
        <v>1</v>
      </c>
      <c r="E5479">
        <v>349570</v>
      </c>
      <c r="F5479" s="4">
        <v>0.33819444444444446</v>
      </c>
      <c r="G5479">
        <v>545</v>
      </c>
      <c r="H5479" t="s">
        <v>55</v>
      </c>
      <c r="I5479" t="str">
        <f>CONCATENATE(Table4[[#This Row],[house_number]]," ",Table4[[#This Row],[street_name]], ", New York, NY")</f>
        <v>545 W 148th St, New York, NY</v>
      </c>
    </row>
    <row r="5480" spans="1:9" x14ac:dyDescent="0.25">
      <c r="A5480">
        <v>7097862191</v>
      </c>
      <c r="B5480" s="5">
        <v>41638</v>
      </c>
      <c r="C5480">
        <v>21</v>
      </c>
      <c r="D5480">
        <f>VLOOKUP(Table4[[#This Row],[violation_code]],Table2[[#All],[violation_code]:[category]],3,FALSE)</f>
        <v>1</v>
      </c>
      <c r="E5480">
        <v>349570</v>
      </c>
      <c r="F5480" s="4">
        <v>0.33749999999999997</v>
      </c>
      <c r="G5480">
        <v>565</v>
      </c>
      <c r="H5480" t="s">
        <v>55</v>
      </c>
      <c r="I5480" t="str">
        <f>CONCATENATE(Table4[[#This Row],[house_number]]," ",Table4[[#This Row],[street_name]], ", New York, NY")</f>
        <v>565 W 148th St, New York, NY</v>
      </c>
    </row>
    <row r="5481" spans="1:9" x14ac:dyDescent="0.25">
      <c r="A5481">
        <v>7097862180</v>
      </c>
      <c r="B5481" s="5">
        <v>41638</v>
      </c>
      <c r="C5481">
        <v>21</v>
      </c>
      <c r="D5481">
        <f>VLOOKUP(Table4[[#This Row],[violation_code]],Table2[[#All],[violation_code]:[category]],3,FALSE)</f>
        <v>1</v>
      </c>
      <c r="E5481">
        <v>349570</v>
      </c>
      <c r="F5481" s="4">
        <v>0.3215277777777778</v>
      </c>
      <c r="G5481">
        <v>2652</v>
      </c>
      <c r="H5481" t="s">
        <v>17</v>
      </c>
      <c r="I5481" t="str">
        <f>CONCATENATE(Table4[[#This Row],[house_number]]," ",Table4[[#This Row],[street_name]], ", New York, NY")</f>
        <v>2652 Broadway, New York, NY</v>
      </c>
    </row>
    <row r="5482" spans="1:9" x14ac:dyDescent="0.25">
      <c r="A5482">
        <v>7097862178</v>
      </c>
      <c r="B5482" s="5">
        <v>41638</v>
      </c>
      <c r="C5482">
        <v>21</v>
      </c>
      <c r="D5482">
        <f>VLOOKUP(Table4[[#This Row],[violation_code]],Table2[[#All],[violation_code]:[category]],3,FALSE)</f>
        <v>1</v>
      </c>
      <c r="E5482">
        <v>349570</v>
      </c>
      <c r="F5482" s="4">
        <v>0.32013888888888892</v>
      </c>
      <c r="G5482">
        <v>2628</v>
      </c>
      <c r="H5482" t="s">
        <v>17</v>
      </c>
      <c r="I5482" t="str">
        <f>CONCATENATE(Table4[[#This Row],[house_number]]," ",Table4[[#This Row],[street_name]], ", New York, NY")</f>
        <v>2628 Broadway, New York, NY</v>
      </c>
    </row>
    <row r="5483" spans="1:9" x14ac:dyDescent="0.25">
      <c r="A5483">
        <v>7097862166</v>
      </c>
      <c r="B5483" s="5">
        <v>41638</v>
      </c>
      <c r="C5483">
        <v>21</v>
      </c>
      <c r="D5483">
        <f>VLOOKUP(Table4[[#This Row],[violation_code]],Table2[[#All],[violation_code]:[category]],3,FALSE)</f>
        <v>1</v>
      </c>
      <c r="E5483">
        <v>349570</v>
      </c>
      <c r="F5483" s="4">
        <v>0.31875000000000003</v>
      </c>
      <c r="G5483">
        <v>2612</v>
      </c>
      <c r="H5483" t="s">
        <v>17</v>
      </c>
      <c r="I5483" t="str">
        <f>CONCATENATE(Table4[[#This Row],[house_number]]," ",Table4[[#This Row],[street_name]], ", New York, NY")</f>
        <v>2612 Broadway, New York, NY</v>
      </c>
    </row>
    <row r="5484" spans="1:9" x14ac:dyDescent="0.25">
      <c r="A5484">
        <v>7097862154</v>
      </c>
      <c r="B5484" s="5">
        <v>41638</v>
      </c>
      <c r="C5484">
        <v>84</v>
      </c>
      <c r="D5484">
        <f>VLOOKUP(Table4[[#This Row],[violation_code]],Table2[[#All],[violation_code]:[category]],3,FALSE)</f>
        <v>5</v>
      </c>
      <c r="E5484">
        <v>349570</v>
      </c>
      <c r="F5484" s="4">
        <v>0.31805555555555554</v>
      </c>
      <c r="G5484">
        <v>2602</v>
      </c>
      <c r="H5484" t="s">
        <v>17</v>
      </c>
      <c r="I5484" t="str">
        <f>CONCATENATE(Table4[[#This Row],[house_number]]," ",Table4[[#This Row],[street_name]], ", New York, NY")</f>
        <v>2602 Broadway, New York, NY</v>
      </c>
    </row>
    <row r="5485" spans="1:9" x14ac:dyDescent="0.25">
      <c r="A5485">
        <v>7097862142</v>
      </c>
      <c r="B5485" s="5">
        <v>41638</v>
      </c>
      <c r="C5485">
        <v>21</v>
      </c>
      <c r="D5485">
        <f>VLOOKUP(Table4[[#This Row],[violation_code]],Table2[[#All],[violation_code]:[category]],3,FALSE)</f>
        <v>1</v>
      </c>
      <c r="E5485">
        <v>349570</v>
      </c>
      <c r="F5485" s="4">
        <v>0.31736111111111115</v>
      </c>
      <c r="G5485">
        <v>2600</v>
      </c>
      <c r="H5485" t="s">
        <v>17</v>
      </c>
      <c r="I5485" t="str">
        <f>CONCATENATE(Table4[[#This Row],[house_number]]," ",Table4[[#This Row],[street_name]], ", New York, NY")</f>
        <v>2600 Broadway, New York, NY</v>
      </c>
    </row>
    <row r="5486" spans="1:9" x14ac:dyDescent="0.25">
      <c r="A5486">
        <v>7097862129</v>
      </c>
      <c r="B5486" s="5">
        <v>41638</v>
      </c>
      <c r="C5486">
        <v>19</v>
      </c>
      <c r="D5486">
        <f>VLOOKUP(Table4[[#This Row],[violation_code]],Table2[[#All],[violation_code]:[category]],3,FALSE)</f>
        <v>2</v>
      </c>
      <c r="E5486">
        <v>349570</v>
      </c>
      <c r="F5486" s="4">
        <v>0.31180555555555556</v>
      </c>
      <c r="G5486">
        <v>2315</v>
      </c>
      <c r="H5486" t="s">
        <v>17</v>
      </c>
      <c r="I5486" t="str">
        <f>CONCATENATE(Table4[[#This Row],[house_number]]," ",Table4[[#This Row],[street_name]], ", New York, NY")</f>
        <v>2315 Broadway, New York, NY</v>
      </c>
    </row>
    <row r="5487" spans="1:9" x14ac:dyDescent="0.25">
      <c r="A5487">
        <v>7097862105</v>
      </c>
      <c r="B5487" s="5">
        <v>41638</v>
      </c>
      <c r="C5487">
        <v>10</v>
      </c>
      <c r="D5487">
        <f>VLOOKUP(Table4[[#This Row],[violation_code]],Table2[[#All],[violation_code]:[category]],3,FALSE)</f>
        <v>2</v>
      </c>
      <c r="E5487">
        <v>349570</v>
      </c>
      <c r="F5487" s="4">
        <v>0.30208333333333331</v>
      </c>
      <c r="G5487">
        <v>625</v>
      </c>
      <c r="H5487" t="s">
        <v>14</v>
      </c>
      <c r="I5487" t="str">
        <f>CONCATENATE(Table4[[#This Row],[house_number]]," ",Table4[[#This Row],[street_name]], ", New York, NY")</f>
        <v>625 Columbus Ave, New York, NY</v>
      </c>
    </row>
    <row r="5488" spans="1:9" x14ac:dyDescent="0.25">
      <c r="A5488">
        <v>7097862099</v>
      </c>
      <c r="B5488" s="5">
        <v>41638</v>
      </c>
      <c r="C5488">
        <v>16</v>
      </c>
      <c r="D5488">
        <f>VLOOKUP(Table4[[#This Row],[violation_code]],Table2[[#All],[violation_code]:[category]],3,FALSE)</f>
        <v>2</v>
      </c>
      <c r="E5488">
        <v>349570</v>
      </c>
      <c r="F5488" s="4">
        <v>0.3</v>
      </c>
      <c r="G5488">
        <v>689</v>
      </c>
      <c r="H5488" t="s">
        <v>14</v>
      </c>
      <c r="I5488" t="str">
        <f>CONCATENATE(Table4[[#This Row],[house_number]]," ",Table4[[#This Row],[street_name]], ", New York, NY")</f>
        <v>689 Columbus Ave, New York, NY</v>
      </c>
    </row>
    <row r="5489" spans="1:9" x14ac:dyDescent="0.25">
      <c r="A5489">
        <v>7097862087</v>
      </c>
      <c r="B5489" s="5">
        <v>41638</v>
      </c>
      <c r="C5489">
        <v>21</v>
      </c>
      <c r="D5489">
        <f>VLOOKUP(Table4[[#This Row],[violation_code]],Table2[[#All],[violation_code]:[category]],3,FALSE)</f>
        <v>1</v>
      </c>
      <c r="E5489">
        <v>349570</v>
      </c>
      <c r="F5489" s="4">
        <v>0.29791666666666666</v>
      </c>
      <c r="G5489">
        <v>750</v>
      </c>
      <c r="H5489" t="s">
        <v>14</v>
      </c>
      <c r="I5489" t="str">
        <f>CONCATENATE(Table4[[#This Row],[house_number]]," ",Table4[[#This Row],[street_name]], ", New York, NY")</f>
        <v>750 Columbus Ave, New York, NY</v>
      </c>
    </row>
    <row r="5490" spans="1:9" x14ac:dyDescent="0.25">
      <c r="A5490">
        <v>7097862075</v>
      </c>
      <c r="B5490" s="5">
        <v>41638</v>
      </c>
      <c r="C5490">
        <v>21</v>
      </c>
      <c r="D5490">
        <f>VLOOKUP(Table4[[#This Row],[violation_code]],Table2[[#All],[violation_code]:[category]],3,FALSE)</f>
        <v>1</v>
      </c>
      <c r="E5490">
        <v>349570</v>
      </c>
      <c r="F5490" s="4">
        <v>0.29583333333333334</v>
      </c>
      <c r="G5490">
        <v>865</v>
      </c>
      <c r="H5490" t="s">
        <v>14</v>
      </c>
      <c r="I5490" t="str">
        <f>CONCATENATE(Table4[[#This Row],[house_number]]," ",Table4[[#This Row],[street_name]], ", New York, NY")</f>
        <v>865 Columbus Ave, New York, NY</v>
      </c>
    </row>
    <row r="5491" spans="1:9" x14ac:dyDescent="0.25">
      <c r="A5491">
        <v>7097862063</v>
      </c>
      <c r="B5491" s="5">
        <v>41638</v>
      </c>
      <c r="C5491">
        <v>10</v>
      </c>
      <c r="D5491">
        <f>VLOOKUP(Table4[[#This Row],[violation_code]],Table2[[#All],[violation_code]:[category]],3,FALSE)</f>
        <v>2</v>
      </c>
      <c r="E5491">
        <v>349570</v>
      </c>
      <c r="F5491" s="4">
        <v>0.28472222222222221</v>
      </c>
      <c r="G5491">
        <v>905</v>
      </c>
      <c r="H5491" t="s">
        <v>14</v>
      </c>
      <c r="I5491" t="str">
        <f>CONCATENATE(Table4[[#This Row],[house_number]]," ",Table4[[#This Row],[street_name]], ", New York, NY")</f>
        <v>905 Columbus Ave, New York, NY</v>
      </c>
    </row>
    <row r="5492" spans="1:9" x14ac:dyDescent="0.25">
      <c r="A5492">
        <v>7097862051</v>
      </c>
      <c r="B5492" s="5">
        <v>41638</v>
      </c>
      <c r="C5492">
        <v>21</v>
      </c>
      <c r="D5492">
        <f>VLOOKUP(Table4[[#This Row],[violation_code]],Table2[[#All],[violation_code]:[category]],3,FALSE)</f>
        <v>1</v>
      </c>
      <c r="E5492">
        <v>349570</v>
      </c>
      <c r="F5492" s="4">
        <v>0.27569444444444446</v>
      </c>
      <c r="G5492">
        <v>845</v>
      </c>
      <c r="H5492" t="s">
        <v>14</v>
      </c>
      <c r="I5492" t="str">
        <f>CONCATENATE(Table4[[#This Row],[house_number]]," ",Table4[[#This Row],[street_name]], ", New York, NY")</f>
        <v>845 Columbus Ave, New York, NY</v>
      </c>
    </row>
    <row r="5493" spans="1:9" x14ac:dyDescent="0.25">
      <c r="A5493">
        <v>7097862040</v>
      </c>
      <c r="B5493" s="5">
        <v>41638</v>
      </c>
      <c r="C5493">
        <v>21</v>
      </c>
      <c r="D5493">
        <f>VLOOKUP(Table4[[#This Row],[violation_code]],Table2[[#All],[violation_code]:[category]],3,FALSE)</f>
        <v>1</v>
      </c>
      <c r="E5493">
        <v>349570</v>
      </c>
      <c r="F5493" s="4">
        <v>0.27499999999999997</v>
      </c>
      <c r="G5493">
        <v>865</v>
      </c>
      <c r="H5493" t="s">
        <v>14</v>
      </c>
      <c r="I5493" t="str">
        <f>CONCATENATE(Table4[[#This Row],[house_number]]," ",Table4[[#This Row],[street_name]], ", New York, NY")</f>
        <v>865 Columbus Ave, New York, NY</v>
      </c>
    </row>
    <row r="5494" spans="1:9" x14ac:dyDescent="0.25">
      <c r="A5494">
        <v>7097862002</v>
      </c>
      <c r="B5494" s="5">
        <v>41638</v>
      </c>
      <c r="C5494">
        <v>40</v>
      </c>
      <c r="D5494">
        <f>VLOOKUP(Table4[[#This Row],[violation_code]],Table2[[#All],[violation_code]:[category]],3,FALSE)</f>
        <v>2</v>
      </c>
      <c r="E5494">
        <v>349570</v>
      </c>
      <c r="F5494" s="4">
        <v>0.24236111111111111</v>
      </c>
      <c r="G5494">
        <v>617</v>
      </c>
      <c r="H5494" t="s">
        <v>37</v>
      </c>
      <c r="I5494" t="str">
        <f>CONCATENATE(Table4[[#This Row],[house_number]]," ",Table4[[#This Row],[street_name]], ", New York, NY")</f>
        <v>617 W 141st St, New York, NY</v>
      </c>
    </row>
    <row r="5495" spans="1:9" x14ac:dyDescent="0.25">
      <c r="A5495">
        <v>7097861988</v>
      </c>
      <c r="B5495" s="5">
        <v>41638</v>
      </c>
      <c r="C5495">
        <v>40</v>
      </c>
      <c r="D5495">
        <f>VLOOKUP(Table4[[#This Row],[violation_code]],Table2[[#All],[violation_code]:[category]],3,FALSE)</f>
        <v>2</v>
      </c>
      <c r="E5495">
        <v>349570</v>
      </c>
      <c r="F5495" s="4">
        <v>0.23819444444444446</v>
      </c>
      <c r="G5495">
        <v>612</v>
      </c>
      <c r="H5495" t="s">
        <v>25</v>
      </c>
      <c r="I5495" t="str">
        <f>CONCATENATE(Table4[[#This Row],[house_number]]," ",Table4[[#This Row],[street_name]], ", New York, NY")</f>
        <v>612 W 137th St, New York, NY</v>
      </c>
    </row>
    <row r="5496" spans="1:9" x14ac:dyDescent="0.25">
      <c r="A5496">
        <v>7097864023</v>
      </c>
      <c r="B5496" s="5">
        <v>41639</v>
      </c>
      <c r="C5496">
        <v>21</v>
      </c>
      <c r="D5496">
        <f>VLOOKUP(Table4[[#This Row],[violation_code]],Table2[[#All],[violation_code]:[category]],3,FALSE)</f>
        <v>1</v>
      </c>
      <c r="E5496">
        <v>349570</v>
      </c>
      <c r="F5496" s="4">
        <v>0.50555555555555554</v>
      </c>
      <c r="G5496">
        <v>216</v>
      </c>
      <c r="H5496" t="s">
        <v>38</v>
      </c>
      <c r="I5496" t="str">
        <f>CONCATENATE(Table4[[#This Row],[house_number]]," ",Table4[[#This Row],[street_name]], ", New York, NY")</f>
        <v>216 W 139th St, New York, NY</v>
      </c>
    </row>
    <row r="5497" spans="1:9" x14ac:dyDescent="0.25">
      <c r="A5497">
        <v>7097864011</v>
      </c>
      <c r="B5497" s="5">
        <v>41639</v>
      </c>
      <c r="C5497">
        <v>21</v>
      </c>
      <c r="D5497">
        <f>VLOOKUP(Table4[[#This Row],[violation_code]],Table2[[#All],[violation_code]:[category]],3,FALSE)</f>
        <v>1</v>
      </c>
      <c r="E5497">
        <v>349570</v>
      </c>
      <c r="F5497" s="4">
        <v>0.50486111111111109</v>
      </c>
      <c r="G5497">
        <v>212</v>
      </c>
      <c r="H5497" t="s">
        <v>38</v>
      </c>
      <c r="I5497" t="str">
        <f>CONCATENATE(Table4[[#This Row],[house_number]]," ",Table4[[#This Row],[street_name]], ", New York, NY")</f>
        <v>212 W 139th St, New York, NY</v>
      </c>
    </row>
    <row r="5498" spans="1:9" x14ac:dyDescent="0.25">
      <c r="A5498">
        <v>7097863985</v>
      </c>
      <c r="B5498" s="5">
        <v>41639</v>
      </c>
      <c r="C5498">
        <v>21</v>
      </c>
      <c r="D5498">
        <f>VLOOKUP(Table4[[#This Row],[violation_code]],Table2[[#All],[violation_code]:[category]],3,FALSE)</f>
        <v>1</v>
      </c>
      <c r="E5498">
        <v>349570</v>
      </c>
      <c r="F5498" s="4">
        <v>0.50208333333333333</v>
      </c>
      <c r="G5498">
        <v>126</v>
      </c>
      <c r="H5498" t="s">
        <v>38</v>
      </c>
      <c r="I5498" t="str">
        <f>CONCATENATE(Table4[[#This Row],[house_number]]," ",Table4[[#This Row],[street_name]], ", New York, NY")</f>
        <v>126 W 139th St, New York, NY</v>
      </c>
    </row>
    <row r="5499" spans="1:9" x14ac:dyDescent="0.25">
      <c r="A5499">
        <v>7097863973</v>
      </c>
      <c r="B5499" s="5">
        <v>41639</v>
      </c>
      <c r="C5499">
        <v>21</v>
      </c>
      <c r="D5499">
        <f>VLOOKUP(Table4[[#This Row],[violation_code]],Table2[[#All],[violation_code]:[category]],3,FALSE)</f>
        <v>1</v>
      </c>
      <c r="E5499">
        <v>349570</v>
      </c>
      <c r="F5499" s="4">
        <v>0.50138888888888888</v>
      </c>
      <c r="G5499">
        <v>104</v>
      </c>
      <c r="H5499" t="s">
        <v>38</v>
      </c>
      <c r="I5499" t="str">
        <f>CONCATENATE(Table4[[#This Row],[house_number]]," ",Table4[[#This Row],[street_name]], ", New York, NY")</f>
        <v>104 W 139th St, New York, NY</v>
      </c>
    </row>
    <row r="5500" spans="1:9" x14ac:dyDescent="0.25">
      <c r="A5500">
        <v>7097863961</v>
      </c>
      <c r="B5500" s="5">
        <v>41639</v>
      </c>
      <c r="C5500">
        <v>21</v>
      </c>
      <c r="D5500">
        <f>VLOOKUP(Table4[[#This Row],[violation_code]],Table2[[#All],[violation_code]:[category]],3,FALSE)</f>
        <v>1</v>
      </c>
      <c r="E5500">
        <v>349570</v>
      </c>
      <c r="F5500" s="4">
        <v>0.50069444444444444</v>
      </c>
      <c r="G5500">
        <v>100</v>
      </c>
      <c r="H5500" t="s">
        <v>38</v>
      </c>
      <c r="I5500" t="str">
        <f>CONCATENATE(Table4[[#This Row],[house_number]]," ",Table4[[#This Row],[street_name]], ", New York, NY")</f>
        <v>100 W 139th St, New York, NY</v>
      </c>
    </row>
    <row r="5501" spans="1:9" x14ac:dyDescent="0.25">
      <c r="A5501">
        <v>7097863936</v>
      </c>
      <c r="B5501" s="5">
        <v>41639</v>
      </c>
      <c r="C5501">
        <v>21</v>
      </c>
      <c r="D5501">
        <f>VLOOKUP(Table4[[#This Row],[violation_code]],Table2[[#All],[violation_code]:[category]],3,FALSE)</f>
        <v>1</v>
      </c>
      <c r="E5501">
        <v>349570</v>
      </c>
      <c r="F5501" s="4">
        <v>0.49513888888888885</v>
      </c>
      <c r="G5501">
        <v>210</v>
      </c>
      <c r="H5501" t="s">
        <v>25</v>
      </c>
      <c r="I5501" t="str">
        <f>CONCATENATE(Table4[[#This Row],[house_number]]," ",Table4[[#This Row],[street_name]], ", New York, NY")</f>
        <v>210 W 137th St, New York, NY</v>
      </c>
    </row>
    <row r="5502" spans="1:9" x14ac:dyDescent="0.25">
      <c r="A5502">
        <v>7097863912</v>
      </c>
      <c r="B5502" s="5">
        <v>41639</v>
      </c>
      <c r="C5502">
        <v>21</v>
      </c>
      <c r="D5502">
        <f>VLOOKUP(Table4[[#This Row],[violation_code]],Table2[[#All],[violation_code]:[category]],3,FALSE)</f>
        <v>1</v>
      </c>
      <c r="E5502">
        <v>349570</v>
      </c>
      <c r="F5502" s="4">
        <v>0.49374999999999997</v>
      </c>
      <c r="G5502">
        <v>127</v>
      </c>
      <c r="H5502" t="s">
        <v>25</v>
      </c>
      <c r="I5502" t="str">
        <f>CONCATENATE(Table4[[#This Row],[house_number]]," ",Table4[[#This Row],[street_name]], ", New York, NY")</f>
        <v>127 W 137th St, New York, NY</v>
      </c>
    </row>
    <row r="5503" spans="1:9" x14ac:dyDescent="0.25">
      <c r="A5503">
        <v>7097863900</v>
      </c>
      <c r="B5503" s="5">
        <v>41639</v>
      </c>
      <c r="C5503">
        <v>21</v>
      </c>
      <c r="D5503">
        <f>VLOOKUP(Table4[[#This Row],[violation_code]],Table2[[#All],[violation_code]:[category]],3,FALSE)</f>
        <v>1</v>
      </c>
      <c r="E5503">
        <v>349570</v>
      </c>
      <c r="F5503" s="4">
        <v>0.49305555555555558</v>
      </c>
      <c r="G5503">
        <v>122</v>
      </c>
      <c r="H5503" t="s">
        <v>25</v>
      </c>
      <c r="I5503" t="str">
        <f>CONCATENATE(Table4[[#This Row],[house_number]]," ",Table4[[#This Row],[street_name]], ", New York, NY")</f>
        <v>122 W 137th St, New York, NY</v>
      </c>
    </row>
    <row r="5504" spans="1:9" x14ac:dyDescent="0.25">
      <c r="A5504">
        <v>7097863894</v>
      </c>
      <c r="B5504" s="5">
        <v>41639</v>
      </c>
      <c r="C5504">
        <v>21</v>
      </c>
      <c r="D5504">
        <f>VLOOKUP(Table4[[#This Row],[violation_code]],Table2[[#All],[violation_code]:[category]],3,FALSE)</f>
        <v>1</v>
      </c>
      <c r="E5504">
        <v>349570</v>
      </c>
      <c r="F5504" s="4">
        <v>0.4916666666666667</v>
      </c>
      <c r="G5504">
        <v>108</v>
      </c>
      <c r="H5504" t="s">
        <v>27</v>
      </c>
      <c r="I5504" t="str">
        <f>CONCATENATE(Table4[[#This Row],[house_number]]," ",Table4[[#This Row],[street_name]], ", New York, NY")</f>
        <v>108 W 138th St, New York, NY</v>
      </c>
    </row>
    <row r="5505" spans="1:9" x14ac:dyDescent="0.25">
      <c r="A5505">
        <v>7097863882</v>
      </c>
      <c r="B5505" s="5">
        <v>41639</v>
      </c>
      <c r="C5505">
        <v>21</v>
      </c>
      <c r="D5505">
        <f>VLOOKUP(Table4[[#This Row],[violation_code]],Table2[[#All],[violation_code]:[category]],3,FALSE)</f>
        <v>1</v>
      </c>
      <c r="E5505">
        <v>349570</v>
      </c>
      <c r="F5505" s="4">
        <v>0.49027777777777781</v>
      </c>
      <c r="G5505" t="s">
        <v>258</v>
      </c>
      <c r="H5505" t="s">
        <v>27</v>
      </c>
      <c r="I5505" t="str">
        <f>CONCATENATE(Table4[[#This Row],[house_number]]," ",Table4[[#This Row],[street_name]], ", New York, NY")</f>
        <v>139-43 W 138th St, New York, NY</v>
      </c>
    </row>
    <row r="5506" spans="1:9" x14ac:dyDescent="0.25">
      <c r="A5506">
        <v>7097863869</v>
      </c>
      <c r="B5506" s="5">
        <v>41639</v>
      </c>
      <c r="C5506">
        <v>21</v>
      </c>
      <c r="D5506">
        <f>VLOOKUP(Table4[[#This Row],[violation_code]],Table2[[#All],[violation_code]:[category]],3,FALSE)</f>
        <v>1</v>
      </c>
      <c r="E5506">
        <v>349570</v>
      </c>
      <c r="F5506" s="4">
        <v>0.48819444444444443</v>
      </c>
      <c r="G5506">
        <v>218</v>
      </c>
      <c r="H5506" t="s">
        <v>27</v>
      </c>
      <c r="I5506" t="str">
        <f>CONCATENATE(Table4[[#This Row],[house_number]]," ",Table4[[#This Row],[street_name]], ", New York, NY")</f>
        <v>218 W 138th St, New York, NY</v>
      </c>
    </row>
    <row r="5507" spans="1:9" x14ac:dyDescent="0.25">
      <c r="A5507">
        <v>7097863857</v>
      </c>
      <c r="B5507" s="5">
        <v>41639</v>
      </c>
      <c r="C5507">
        <v>21</v>
      </c>
      <c r="D5507">
        <f>VLOOKUP(Table4[[#This Row],[violation_code]],Table2[[#All],[violation_code]:[category]],3,FALSE)</f>
        <v>1</v>
      </c>
      <c r="E5507">
        <v>349570</v>
      </c>
      <c r="F5507" s="4">
        <v>0.48680555555555555</v>
      </c>
      <c r="G5507">
        <v>298</v>
      </c>
      <c r="H5507" t="s">
        <v>27</v>
      </c>
      <c r="I5507" t="str">
        <f>CONCATENATE(Table4[[#This Row],[house_number]]," ",Table4[[#This Row],[street_name]], ", New York, NY")</f>
        <v>298 W 138th St, New York, NY</v>
      </c>
    </row>
    <row r="5508" spans="1:9" x14ac:dyDescent="0.25">
      <c r="A5508">
        <v>7097863845</v>
      </c>
      <c r="B5508" s="5">
        <v>41639</v>
      </c>
      <c r="C5508">
        <v>21</v>
      </c>
      <c r="D5508">
        <f>VLOOKUP(Table4[[#This Row],[violation_code]],Table2[[#All],[violation_code]:[category]],3,FALSE)</f>
        <v>1</v>
      </c>
      <c r="E5508">
        <v>349570</v>
      </c>
      <c r="F5508" s="4">
        <v>0.48541666666666666</v>
      </c>
      <c r="G5508">
        <v>314</v>
      </c>
      <c r="H5508" t="s">
        <v>27</v>
      </c>
      <c r="I5508" t="str">
        <f>CONCATENATE(Table4[[#This Row],[house_number]]," ",Table4[[#This Row],[street_name]], ", New York, NY")</f>
        <v>314 W 138th St, New York, NY</v>
      </c>
    </row>
    <row r="5509" spans="1:9" x14ac:dyDescent="0.25">
      <c r="A5509">
        <v>7097863810</v>
      </c>
      <c r="B5509" s="5">
        <v>41639</v>
      </c>
      <c r="C5509">
        <v>21</v>
      </c>
      <c r="D5509">
        <f>VLOOKUP(Table4[[#This Row],[violation_code]],Table2[[#All],[violation_code]:[category]],3,FALSE)</f>
        <v>1</v>
      </c>
      <c r="E5509">
        <v>349570</v>
      </c>
      <c r="F5509" s="4">
        <v>0.48333333333333334</v>
      </c>
      <c r="G5509">
        <v>102</v>
      </c>
      <c r="H5509" t="s">
        <v>108</v>
      </c>
      <c r="I5509" t="str">
        <f>CONCATENATE(Table4[[#This Row],[house_number]]," ",Table4[[#This Row],[street_name]], ", New York, NY")</f>
        <v>102 Edgecombe Ave, New York, NY</v>
      </c>
    </row>
    <row r="5510" spans="1:9" x14ac:dyDescent="0.25">
      <c r="A5510">
        <v>7097863780</v>
      </c>
      <c r="B5510" s="5">
        <v>41639</v>
      </c>
      <c r="C5510">
        <v>21</v>
      </c>
      <c r="D5510">
        <f>VLOOKUP(Table4[[#This Row],[violation_code]],Table2[[#All],[violation_code]:[category]],3,FALSE)</f>
        <v>1</v>
      </c>
      <c r="E5510">
        <v>349570</v>
      </c>
      <c r="F5510" s="4">
        <v>0.47569444444444442</v>
      </c>
      <c r="G5510">
        <v>616</v>
      </c>
      <c r="H5510" t="s">
        <v>74</v>
      </c>
      <c r="I5510" t="str">
        <f>CONCATENATE(Table4[[#This Row],[house_number]]," ",Table4[[#This Row],[street_name]], ", New York, NY")</f>
        <v>616 W 114th St, New York, NY</v>
      </c>
    </row>
    <row r="5511" spans="1:9" x14ac:dyDescent="0.25">
      <c r="A5511">
        <v>7097863778</v>
      </c>
      <c r="B5511" s="5">
        <v>41639</v>
      </c>
      <c r="C5511">
        <v>21</v>
      </c>
      <c r="D5511">
        <f>VLOOKUP(Table4[[#This Row],[violation_code]],Table2[[#All],[violation_code]:[category]],3,FALSE)</f>
        <v>1</v>
      </c>
      <c r="E5511">
        <v>349570</v>
      </c>
      <c r="F5511" s="4">
        <v>0.47291666666666665</v>
      </c>
      <c r="G5511">
        <v>600</v>
      </c>
      <c r="H5511" t="s">
        <v>102</v>
      </c>
      <c r="I5511" t="str">
        <f>CONCATENATE(Table4[[#This Row],[house_number]]," ",Table4[[#This Row],[street_name]], ", New York, NY")</f>
        <v>600 W 116th St, New York, NY</v>
      </c>
    </row>
    <row r="5512" spans="1:9" x14ac:dyDescent="0.25">
      <c r="A5512">
        <v>7097863717</v>
      </c>
      <c r="B5512" s="5">
        <v>41639</v>
      </c>
      <c r="C5512">
        <v>21</v>
      </c>
      <c r="D5512">
        <f>VLOOKUP(Table4[[#This Row],[violation_code]],Table2[[#All],[violation_code]:[category]],3,FALSE)</f>
        <v>1</v>
      </c>
      <c r="E5512">
        <v>349570</v>
      </c>
      <c r="F5512" s="4">
        <v>0.46736111111111112</v>
      </c>
      <c r="G5512">
        <v>61</v>
      </c>
      <c r="H5512" t="s">
        <v>52</v>
      </c>
      <c r="I5512" t="str">
        <f>CONCATENATE(Table4[[#This Row],[house_number]]," ",Table4[[#This Row],[street_name]], ", New York, NY")</f>
        <v>61 Claremont Ave, New York, NY</v>
      </c>
    </row>
    <row r="5513" spans="1:9" x14ac:dyDescent="0.25">
      <c r="A5513">
        <v>7097863705</v>
      </c>
      <c r="B5513" s="5">
        <v>41639</v>
      </c>
      <c r="C5513">
        <v>21</v>
      </c>
      <c r="D5513">
        <f>VLOOKUP(Table4[[#This Row],[violation_code]],Table2[[#All],[violation_code]:[category]],3,FALSE)</f>
        <v>1</v>
      </c>
      <c r="E5513">
        <v>349570</v>
      </c>
      <c r="F5513" s="4">
        <v>0.46666666666666662</v>
      </c>
      <c r="G5513">
        <v>120</v>
      </c>
      <c r="H5513" t="s">
        <v>52</v>
      </c>
      <c r="I5513" t="str">
        <f>CONCATENATE(Table4[[#This Row],[house_number]]," ",Table4[[#This Row],[street_name]], ", New York, NY")</f>
        <v>120 Claremont Ave, New York, NY</v>
      </c>
    </row>
    <row r="5514" spans="1:9" x14ac:dyDescent="0.25">
      <c r="A5514">
        <v>7097863699</v>
      </c>
      <c r="B5514" s="5">
        <v>41639</v>
      </c>
      <c r="C5514">
        <v>21</v>
      </c>
      <c r="D5514">
        <f>VLOOKUP(Table4[[#This Row],[violation_code]],Table2[[#All],[violation_code]:[category]],3,FALSE)</f>
        <v>1</v>
      </c>
      <c r="E5514">
        <v>349570</v>
      </c>
      <c r="F5514" s="4">
        <v>0.46597222222222223</v>
      </c>
      <c r="G5514">
        <v>132</v>
      </c>
      <c r="H5514" t="s">
        <v>52</v>
      </c>
      <c r="I5514" t="str">
        <f>CONCATENATE(Table4[[#This Row],[house_number]]," ",Table4[[#This Row],[street_name]], ", New York, NY")</f>
        <v>132 Claremont Ave, New York, NY</v>
      </c>
    </row>
    <row r="5515" spans="1:9" x14ac:dyDescent="0.25">
      <c r="A5515">
        <v>7097863687</v>
      </c>
      <c r="B5515" s="5">
        <v>41639</v>
      </c>
      <c r="C5515">
        <v>21</v>
      </c>
      <c r="D5515">
        <f>VLOOKUP(Table4[[#This Row],[violation_code]],Table2[[#All],[violation_code]:[category]],3,FALSE)</f>
        <v>1</v>
      </c>
      <c r="E5515">
        <v>349570</v>
      </c>
      <c r="F5515" s="4">
        <v>0.46527777777777773</v>
      </c>
      <c r="G5515">
        <v>134</v>
      </c>
      <c r="H5515" t="s">
        <v>52</v>
      </c>
      <c r="I5515" t="str">
        <f>CONCATENATE(Table4[[#This Row],[house_number]]," ",Table4[[#This Row],[street_name]], ", New York, NY")</f>
        <v>134 Claremont Ave, New York, NY</v>
      </c>
    </row>
    <row r="5516" spans="1:9" x14ac:dyDescent="0.25">
      <c r="A5516">
        <v>7097863602</v>
      </c>
      <c r="B5516" s="5">
        <v>41639</v>
      </c>
      <c r="C5516">
        <v>21</v>
      </c>
      <c r="D5516">
        <f>VLOOKUP(Table4[[#This Row],[violation_code]],Table2[[#All],[violation_code]:[category]],3,FALSE)</f>
        <v>1</v>
      </c>
      <c r="E5516">
        <v>349570</v>
      </c>
      <c r="F5516" s="4">
        <v>0.41944444444444445</v>
      </c>
      <c r="G5516">
        <v>5</v>
      </c>
      <c r="H5516" t="s">
        <v>51</v>
      </c>
      <c r="I5516" t="str">
        <f>CONCATENATE(Table4[[#This Row],[house_number]]," ",Table4[[#This Row],[street_name]], ", New York, NY")</f>
        <v>5 W 129th St, New York, NY</v>
      </c>
    </row>
    <row r="5517" spans="1:9" x14ac:dyDescent="0.25">
      <c r="A5517">
        <v>7097863560</v>
      </c>
      <c r="B5517" s="5">
        <v>41639</v>
      </c>
      <c r="C5517">
        <v>21</v>
      </c>
      <c r="D5517">
        <f>VLOOKUP(Table4[[#This Row],[violation_code]],Table2[[#All],[violation_code]:[category]],3,FALSE)</f>
        <v>1</v>
      </c>
      <c r="E5517">
        <v>349570</v>
      </c>
      <c r="F5517" s="4">
        <v>0.41597222222222219</v>
      </c>
      <c r="G5517">
        <v>38</v>
      </c>
      <c r="H5517" t="s">
        <v>23</v>
      </c>
      <c r="I5517" t="str">
        <f>CONCATENATE(Table4[[#This Row],[house_number]]," ",Table4[[#This Row],[street_name]], ", New York, NY")</f>
        <v>38 W 130th St, New York, NY</v>
      </c>
    </row>
    <row r="5518" spans="1:9" x14ac:dyDescent="0.25">
      <c r="A5518">
        <v>7097863559</v>
      </c>
      <c r="B5518" s="5">
        <v>41639</v>
      </c>
      <c r="C5518">
        <v>21</v>
      </c>
      <c r="D5518">
        <f>VLOOKUP(Table4[[#This Row],[violation_code]],Table2[[#All],[violation_code]:[category]],3,FALSE)</f>
        <v>1</v>
      </c>
      <c r="E5518">
        <v>349570</v>
      </c>
      <c r="F5518" s="4">
        <v>0.4145833333333333</v>
      </c>
      <c r="G5518">
        <v>132</v>
      </c>
      <c r="H5518" t="s">
        <v>97</v>
      </c>
      <c r="I5518" t="str">
        <f>CONCATENATE(Table4[[#This Row],[house_number]]," ",Table4[[#This Row],[street_name]], ", New York, NY")</f>
        <v>132 W 127th St, New York, NY</v>
      </c>
    </row>
    <row r="5519" spans="1:9" x14ac:dyDescent="0.25">
      <c r="A5519">
        <v>7097863547</v>
      </c>
      <c r="B5519" s="5">
        <v>41639</v>
      </c>
      <c r="C5519">
        <v>21</v>
      </c>
      <c r="D5519">
        <f>VLOOKUP(Table4[[#This Row],[violation_code]],Table2[[#All],[violation_code]:[category]],3,FALSE)</f>
        <v>1</v>
      </c>
      <c r="E5519">
        <v>349570</v>
      </c>
      <c r="F5519" s="4">
        <v>0.41250000000000003</v>
      </c>
      <c r="G5519">
        <v>78</v>
      </c>
      <c r="H5519" t="s">
        <v>97</v>
      </c>
      <c r="I5519" t="str">
        <f>CONCATENATE(Table4[[#This Row],[house_number]]," ",Table4[[#This Row],[street_name]], ", New York, NY")</f>
        <v>78 W 127th St, New York, NY</v>
      </c>
    </row>
    <row r="5520" spans="1:9" x14ac:dyDescent="0.25">
      <c r="A5520">
        <v>7097863523</v>
      </c>
      <c r="B5520" s="5">
        <v>41639</v>
      </c>
      <c r="C5520">
        <v>21</v>
      </c>
      <c r="D5520">
        <f>VLOOKUP(Table4[[#This Row],[violation_code]],Table2[[#All],[violation_code]:[category]],3,FALSE)</f>
        <v>1</v>
      </c>
      <c r="E5520">
        <v>349570</v>
      </c>
      <c r="F5520" s="4">
        <v>0.41041666666666665</v>
      </c>
      <c r="G5520">
        <v>4</v>
      </c>
      <c r="H5520" t="s">
        <v>79</v>
      </c>
      <c r="I5520" t="str">
        <f>CONCATENATE(Table4[[#This Row],[house_number]]," ",Table4[[#This Row],[street_name]], ", New York, NY")</f>
        <v>4 W 128th St, New York, NY</v>
      </c>
    </row>
    <row r="5521" spans="1:9" x14ac:dyDescent="0.25">
      <c r="A5521">
        <v>7097863456</v>
      </c>
      <c r="B5521" s="5">
        <v>41639</v>
      </c>
      <c r="C5521">
        <v>21</v>
      </c>
      <c r="D5521">
        <f>VLOOKUP(Table4[[#This Row],[violation_code]],Table2[[#All],[violation_code]:[category]],3,FALSE)</f>
        <v>1</v>
      </c>
      <c r="E5521">
        <v>349570</v>
      </c>
      <c r="F5521" s="4">
        <v>0.40347222222222223</v>
      </c>
      <c r="G5521">
        <v>230</v>
      </c>
      <c r="H5521" t="s">
        <v>22</v>
      </c>
      <c r="I5521" t="str">
        <f>CONCATENATE(Table4[[#This Row],[house_number]]," ",Table4[[#This Row],[street_name]], ", New York, NY")</f>
        <v>230 W 131st St, New York, NY</v>
      </c>
    </row>
    <row r="5522" spans="1:9" x14ac:dyDescent="0.25">
      <c r="A5522">
        <v>7097863444</v>
      </c>
      <c r="B5522" s="5">
        <v>41639</v>
      </c>
      <c r="C5522">
        <v>21</v>
      </c>
      <c r="D5522">
        <f>VLOOKUP(Table4[[#This Row],[violation_code]],Table2[[#All],[violation_code]:[category]],3,FALSE)</f>
        <v>1</v>
      </c>
      <c r="E5522">
        <v>349570</v>
      </c>
      <c r="F5522" s="4">
        <v>0.40277777777777773</v>
      </c>
      <c r="G5522">
        <v>220</v>
      </c>
      <c r="H5522" t="s">
        <v>22</v>
      </c>
      <c r="I5522" t="str">
        <f>CONCATENATE(Table4[[#This Row],[house_number]]," ",Table4[[#This Row],[street_name]], ", New York, NY")</f>
        <v>220 W 131st St, New York, NY</v>
      </c>
    </row>
    <row r="5523" spans="1:9" x14ac:dyDescent="0.25">
      <c r="A5523">
        <v>7097863432</v>
      </c>
      <c r="B5523" s="5">
        <v>41639</v>
      </c>
      <c r="C5523">
        <v>21</v>
      </c>
      <c r="D5523">
        <f>VLOOKUP(Table4[[#This Row],[violation_code]],Table2[[#All],[violation_code]:[category]],3,FALSE)</f>
        <v>1</v>
      </c>
      <c r="E5523">
        <v>349570</v>
      </c>
      <c r="F5523" s="4">
        <v>0.40208333333333335</v>
      </c>
      <c r="G5523">
        <v>207</v>
      </c>
      <c r="H5523" t="s">
        <v>22</v>
      </c>
      <c r="I5523" t="str">
        <f>CONCATENATE(Table4[[#This Row],[house_number]]," ",Table4[[#This Row],[street_name]], ", New York, NY")</f>
        <v>207 W 131st St, New York, NY</v>
      </c>
    </row>
    <row r="5524" spans="1:9" x14ac:dyDescent="0.25">
      <c r="A5524">
        <v>7097863420</v>
      </c>
      <c r="B5524" s="5">
        <v>41639</v>
      </c>
      <c r="C5524">
        <v>21</v>
      </c>
      <c r="D5524">
        <f>VLOOKUP(Table4[[#This Row],[violation_code]],Table2[[#All],[violation_code]:[category]],3,FALSE)</f>
        <v>1</v>
      </c>
      <c r="E5524">
        <v>349570</v>
      </c>
      <c r="F5524" s="4">
        <v>0.40138888888888885</v>
      </c>
      <c r="G5524">
        <v>200</v>
      </c>
      <c r="H5524" t="s">
        <v>22</v>
      </c>
      <c r="I5524" t="str">
        <f>CONCATENATE(Table4[[#This Row],[house_number]]," ",Table4[[#This Row],[street_name]], ", New York, NY")</f>
        <v>200 W 131st St, New York, NY</v>
      </c>
    </row>
    <row r="5525" spans="1:9" x14ac:dyDescent="0.25">
      <c r="A5525">
        <v>7097863419</v>
      </c>
      <c r="B5525" s="5">
        <v>41639</v>
      </c>
      <c r="C5525">
        <v>21</v>
      </c>
      <c r="D5525">
        <f>VLOOKUP(Table4[[#This Row],[violation_code]],Table2[[#All],[violation_code]:[category]],3,FALSE)</f>
        <v>1</v>
      </c>
      <c r="E5525">
        <v>349570</v>
      </c>
      <c r="F5525" s="4">
        <v>0.40069444444444446</v>
      </c>
      <c r="G5525">
        <v>148</v>
      </c>
      <c r="H5525" t="s">
        <v>22</v>
      </c>
      <c r="I5525" t="str">
        <f>CONCATENATE(Table4[[#This Row],[house_number]]," ",Table4[[#This Row],[street_name]], ", New York, NY")</f>
        <v>148 W 131st St, New York, NY</v>
      </c>
    </row>
    <row r="5526" spans="1:9" x14ac:dyDescent="0.25">
      <c r="A5526">
        <v>7097863407</v>
      </c>
      <c r="B5526" s="5">
        <v>41639</v>
      </c>
      <c r="C5526">
        <v>21</v>
      </c>
      <c r="D5526">
        <f>VLOOKUP(Table4[[#This Row],[violation_code]],Table2[[#All],[violation_code]:[category]],3,FALSE)</f>
        <v>1</v>
      </c>
      <c r="E5526">
        <v>349570</v>
      </c>
      <c r="F5526" s="4">
        <v>0.39999999999999997</v>
      </c>
      <c r="G5526">
        <v>120</v>
      </c>
      <c r="H5526" t="s">
        <v>22</v>
      </c>
      <c r="I5526" t="str">
        <f>CONCATENATE(Table4[[#This Row],[house_number]]," ",Table4[[#This Row],[street_name]], ", New York, NY")</f>
        <v>120 W 131st St, New York, NY</v>
      </c>
    </row>
    <row r="5527" spans="1:9" x14ac:dyDescent="0.25">
      <c r="A5527">
        <v>7097863341</v>
      </c>
      <c r="B5527" s="5">
        <v>41639</v>
      </c>
      <c r="C5527">
        <v>21</v>
      </c>
      <c r="D5527">
        <f>VLOOKUP(Table4[[#This Row],[violation_code]],Table2[[#All],[violation_code]:[category]],3,FALSE)</f>
        <v>1</v>
      </c>
      <c r="E5527">
        <v>349570</v>
      </c>
      <c r="F5527" s="4">
        <v>0.37152777777777773</v>
      </c>
      <c r="G5527">
        <v>113</v>
      </c>
      <c r="H5527" t="s">
        <v>45</v>
      </c>
      <c r="I5527" t="str">
        <f>CONCATENATE(Table4[[#This Row],[house_number]]," ",Table4[[#This Row],[street_name]], ", New York, NY")</f>
        <v>113 W 122nd St, New York, NY</v>
      </c>
    </row>
    <row r="5528" spans="1:9" x14ac:dyDescent="0.25">
      <c r="A5528">
        <v>7097863330</v>
      </c>
      <c r="B5528" s="5">
        <v>41639</v>
      </c>
      <c r="C5528">
        <v>21</v>
      </c>
      <c r="D5528">
        <f>VLOOKUP(Table4[[#This Row],[violation_code]],Table2[[#All],[violation_code]:[category]],3,FALSE)</f>
        <v>1</v>
      </c>
      <c r="E5528">
        <v>349570</v>
      </c>
      <c r="F5528" s="4">
        <v>0.37083333333333335</v>
      </c>
      <c r="G5528">
        <v>145</v>
      </c>
      <c r="H5528" t="s">
        <v>45</v>
      </c>
      <c r="I5528" t="str">
        <f>CONCATENATE(Table4[[#This Row],[house_number]]," ",Table4[[#This Row],[street_name]], ", New York, NY")</f>
        <v>145 W 122nd St, New York, NY</v>
      </c>
    </row>
    <row r="5529" spans="1:9" x14ac:dyDescent="0.25">
      <c r="A5529">
        <v>7097863328</v>
      </c>
      <c r="B5529" s="5">
        <v>41639</v>
      </c>
      <c r="C5529">
        <v>40</v>
      </c>
      <c r="D5529">
        <f>VLOOKUP(Table4[[#This Row],[violation_code]],Table2[[#All],[violation_code]:[category]],3,FALSE)</f>
        <v>2</v>
      </c>
      <c r="E5529">
        <v>349570</v>
      </c>
      <c r="F5529" s="4">
        <v>0.37013888888888885</v>
      </c>
      <c r="G5529">
        <v>147</v>
      </c>
      <c r="H5529" t="s">
        <v>45</v>
      </c>
      <c r="I5529" t="str">
        <f>CONCATENATE(Table4[[#This Row],[house_number]]," ",Table4[[#This Row],[street_name]], ", New York, NY")</f>
        <v>147 W 122nd St, New York, NY</v>
      </c>
    </row>
    <row r="5530" spans="1:9" x14ac:dyDescent="0.25">
      <c r="A5530">
        <v>7097863304</v>
      </c>
      <c r="B5530" s="5">
        <v>41639</v>
      </c>
      <c r="C5530">
        <v>21</v>
      </c>
      <c r="D5530">
        <f>VLOOKUP(Table4[[#This Row],[violation_code]],Table2[[#All],[violation_code]:[category]],3,FALSE)</f>
        <v>1</v>
      </c>
      <c r="E5530">
        <v>349570</v>
      </c>
      <c r="F5530" s="4">
        <v>0.36805555555555558</v>
      </c>
      <c r="G5530">
        <v>166</v>
      </c>
      <c r="H5530" t="s">
        <v>45</v>
      </c>
      <c r="I5530" t="str">
        <f>CONCATENATE(Table4[[#This Row],[house_number]]," ",Table4[[#This Row],[street_name]], ", New York, NY")</f>
        <v>166 W 122nd St, New York, NY</v>
      </c>
    </row>
    <row r="5531" spans="1:9" x14ac:dyDescent="0.25">
      <c r="A5531">
        <v>7097863298</v>
      </c>
      <c r="B5531" s="5">
        <v>41639</v>
      </c>
      <c r="C5531">
        <v>71</v>
      </c>
      <c r="D5531">
        <f>VLOOKUP(Table4[[#This Row],[violation_code]],Table2[[#All],[violation_code]:[category]],3,FALSE)</f>
        <v>5</v>
      </c>
      <c r="E5531">
        <v>349570</v>
      </c>
      <c r="F5531" s="4">
        <v>0.36736111111111108</v>
      </c>
      <c r="G5531">
        <v>201</v>
      </c>
      <c r="H5531" t="s">
        <v>45</v>
      </c>
      <c r="I5531" t="str">
        <f>CONCATENATE(Table4[[#This Row],[house_number]]," ",Table4[[#This Row],[street_name]], ", New York, NY")</f>
        <v>201 W 122nd St, New York, NY</v>
      </c>
    </row>
    <row r="5532" spans="1:9" x14ac:dyDescent="0.25">
      <c r="A5532">
        <v>7097863286</v>
      </c>
      <c r="B5532" s="5">
        <v>41639</v>
      </c>
      <c r="C5532">
        <v>21</v>
      </c>
      <c r="D5532">
        <f>VLOOKUP(Table4[[#This Row],[violation_code]],Table2[[#All],[violation_code]:[category]],3,FALSE)</f>
        <v>1</v>
      </c>
      <c r="E5532">
        <v>349570</v>
      </c>
      <c r="F5532" s="4">
        <v>0.3666666666666667</v>
      </c>
      <c r="G5532">
        <v>201</v>
      </c>
      <c r="H5532" t="s">
        <v>45</v>
      </c>
      <c r="I5532" t="str">
        <f>CONCATENATE(Table4[[#This Row],[house_number]]," ",Table4[[#This Row],[street_name]], ", New York, NY")</f>
        <v>201 W 122nd St, New York, NY</v>
      </c>
    </row>
    <row r="5533" spans="1:9" x14ac:dyDescent="0.25">
      <c r="A5533">
        <v>7097863262</v>
      </c>
      <c r="B5533" s="5">
        <v>41639</v>
      </c>
      <c r="C5533">
        <v>21</v>
      </c>
      <c r="D5533">
        <f>VLOOKUP(Table4[[#This Row],[violation_code]],Table2[[#All],[violation_code]:[category]],3,FALSE)</f>
        <v>1</v>
      </c>
      <c r="E5533">
        <v>349570</v>
      </c>
      <c r="F5533" s="4">
        <v>0.36458333333333331</v>
      </c>
      <c r="G5533">
        <v>238</v>
      </c>
      <c r="H5533" t="s">
        <v>45</v>
      </c>
      <c r="I5533" t="str">
        <f>CONCATENATE(Table4[[#This Row],[house_number]]," ",Table4[[#This Row],[street_name]], ", New York, NY")</f>
        <v>238 W 122nd St, New York, NY</v>
      </c>
    </row>
    <row r="5534" spans="1:9" x14ac:dyDescent="0.25">
      <c r="A5534">
        <v>7097863201</v>
      </c>
      <c r="B5534" s="5">
        <v>41639</v>
      </c>
      <c r="C5534">
        <v>21</v>
      </c>
      <c r="D5534">
        <f>VLOOKUP(Table4[[#This Row],[violation_code]],Table2[[#All],[violation_code]:[category]],3,FALSE)</f>
        <v>1</v>
      </c>
      <c r="E5534">
        <v>349570</v>
      </c>
      <c r="F5534" s="4">
        <v>0.35069444444444442</v>
      </c>
      <c r="G5534">
        <v>601</v>
      </c>
      <c r="H5534" t="s">
        <v>76</v>
      </c>
      <c r="I5534" t="str">
        <f>CONCATENATE(Table4[[#This Row],[house_number]]," ",Table4[[#This Row],[street_name]], ", New York, NY")</f>
        <v>601 W 151st St, New York, NY</v>
      </c>
    </row>
    <row r="5535" spans="1:9" x14ac:dyDescent="0.25">
      <c r="A5535">
        <v>7097863183</v>
      </c>
      <c r="B5535" s="5">
        <v>41639</v>
      </c>
      <c r="C5535">
        <v>21</v>
      </c>
      <c r="D5535">
        <f>VLOOKUP(Table4[[#This Row],[violation_code]],Table2[[#All],[violation_code]:[category]],3,FALSE)</f>
        <v>1</v>
      </c>
      <c r="E5535">
        <v>349570</v>
      </c>
      <c r="F5535" s="4">
        <v>0.34791666666666665</v>
      </c>
      <c r="G5535">
        <v>520</v>
      </c>
      <c r="H5535" t="s">
        <v>76</v>
      </c>
      <c r="I5535" t="str">
        <f>CONCATENATE(Table4[[#This Row],[house_number]]," ",Table4[[#This Row],[street_name]], ", New York, NY")</f>
        <v>520 W 151st St, New York, NY</v>
      </c>
    </row>
    <row r="5536" spans="1:9" x14ac:dyDescent="0.25">
      <c r="A5536">
        <v>7097863171</v>
      </c>
      <c r="B5536" s="5">
        <v>41639</v>
      </c>
      <c r="C5536">
        <v>21</v>
      </c>
      <c r="D5536">
        <f>VLOOKUP(Table4[[#This Row],[violation_code]],Table2[[#All],[violation_code]:[category]],3,FALSE)</f>
        <v>1</v>
      </c>
      <c r="E5536">
        <v>349570</v>
      </c>
      <c r="F5536" s="4">
        <v>0.34722222222222227</v>
      </c>
      <c r="G5536">
        <v>502</v>
      </c>
      <c r="H5536" t="s">
        <v>76</v>
      </c>
      <c r="I5536" t="str">
        <f>CONCATENATE(Table4[[#This Row],[house_number]]," ",Table4[[#This Row],[street_name]], ", New York, NY")</f>
        <v>502 W 151st St, New York, NY</v>
      </c>
    </row>
    <row r="5537" spans="1:9" x14ac:dyDescent="0.25">
      <c r="A5537">
        <v>7097863158</v>
      </c>
      <c r="B5537" s="5">
        <v>41639</v>
      </c>
      <c r="C5537">
        <v>21</v>
      </c>
      <c r="D5537">
        <f>VLOOKUP(Table4[[#This Row],[violation_code]],Table2[[#All],[violation_code]:[category]],3,FALSE)</f>
        <v>1</v>
      </c>
      <c r="E5537">
        <v>349570</v>
      </c>
      <c r="F5537" s="4">
        <v>0.3444444444444445</v>
      </c>
      <c r="G5537">
        <v>500</v>
      </c>
      <c r="H5537" t="s">
        <v>43</v>
      </c>
      <c r="I5537" t="str">
        <f>CONCATENATE(Table4[[#This Row],[house_number]]," ",Table4[[#This Row],[street_name]], ", New York, NY")</f>
        <v>500 W 150th St, New York, NY</v>
      </c>
    </row>
    <row r="5538" spans="1:9" x14ac:dyDescent="0.25">
      <c r="A5538">
        <v>7097863134</v>
      </c>
      <c r="B5538" s="5">
        <v>41639</v>
      </c>
      <c r="C5538">
        <v>21</v>
      </c>
      <c r="D5538">
        <f>VLOOKUP(Table4[[#This Row],[violation_code]],Table2[[#All],[violation_code]:[category]],3,FALSE)</f>
        <v>1</v>
      </c>
      <c r="E5538">
        <v>349570</v>
      </c>
      <c r="F5538" s="4">
        <v>0.34236111111111112</v>
      </c>
      <c r="G5538">
        <v>518</v>
      </c>
      <c r="H5538" t="s">
        <v>55</v>
      </c>
      <c r="I5538" t="str">
        <f>CONCATENATE(Table4[[#This Row],[house_number]]," ",Table4[[#This Row],[street_name]], ", New York, NY")</f>
        <v>518 W 148th St, New York, NY</v>
      </c>
    </row>
    <row r="5539" spans="1:9" x14ac:dyDescent="0.25">
      <c r="A5539">
        <v>7097863110</v>
      </c>
      <c r="B5539" s="5">
        <v>41639</v>
      </c>
      <c r="C5539">
        <v>21</v>
      </c>
      <c r="D5539">
        <f>VLOOKUP(Table4[[#This Row],[violation_code]],Table2[[#All],[violation_code]:[category]],3,FALSE)</f>
        <v>1</v>
      </c>
      <c r="E5539">
        <v>349570</v>
      </c>
      <c r="F5539" s="4">
        <v>0.34027777777777773</v>
      </c>
      <c r="G5539">
        <v>542</v>
      </c>
      <c r="H5539" t="s">
        <v>55</v>
      </c>
      <c r="I5539" t="str">
        <f>CONCATENATE(Table4[[#This Row],[house_number]]," ",Table4[[#This Row],[street_name]], ", New York, NY")</f>
        <v>542 W 148th St, New York, NY</v>
      </c>
    </row>
    <row r="5540" spans="1:9" x14ac:dyDescent="0.25">
      <c r="A5540">
        <v>7097863109</v>
      </c>
      <c r="B5540" s="5">
        <v>41639</v>
      </c>
      <c r="C5540">
        <v>21</v>
      </c>
      <c r="D5540">
        <f>VLOOKUP(Table4[[#This Row],[violation_code]],Table2[[#All],[violation_code]:[category]],3,FALSE)</f>
        <v>1</v>
      </c>
      <c r="E5540">
        <v>349570</v>
      </c>
      <c r="F5540" s="4">
        <v>0.33958333333333335</v>
      </c>
      <c r="G5540">
        <v>554</v>
      </c>
      <c r="H5540" t="s">
        <v>55</v>
      </c>
      <c r="I5540" t="str">
        <f>CONCATENATE(Table4[[#This Row],[house_number]]," ",Table4[[#This Row],[street_name]], ", New York, NY")</f>
        <v>554 W 148th St, New York, NY</v>
      </c>
    </row>
    <row r="5541" spans="1:9" x14ac:dyDescent="0.25">
      <c r="A5541">
        <v>7097863092</v>
      </c>
      <c r="B5541" s="5">
        <v>41639</v>
      </c>
      <c r="C5541">
        <v>21</v>
      </c>
      <c r="D5541">
        <f>VLOOKUP(Table4[[#This Row],[violation_code]],Table2[[#All],[violation_code]:[category]],3,FALSE)</f>
        <v>1</v>
      </c>
      <c r="E5541">
        <v>349570</v>
      </c>
      <c r="F5541" s="4">
        <v>0.33819444444444446</v>
      </c>
      <c r="G5541">
        <v>568</v>
      </c>
      <c r="H5541" t="s">
        <v>55</v>
      </c>
      <c r="I5541" t="str">
        <f>CONCATENATE(Table4[[#This Row],[house_number]]," ",Table4[[#This Row],[street_name]], ", New York, NY")</f>
        <v>568 W 148th St, New York, NY</v>
      </c>
    </row>
    <row r="5542" spans="1:9" x14ac:dyDescent="0.25">
      <c r="A5542">
        <v>7097862993</v>
      </c>
      <c r="B5542" s="5">
        <v>41639</v>
      </c>
      <c r="C5542">
        <v>19</v>
      </c>
      <c r="D5542">
        <f>VLOOKUP(Table4[[#This Row],[violation_code]],Table2[[#All],[violation_code]:[category]],3,FALSE)</f>
        <v>2</v>
      </c>
      <c r="E5542">
        <v>349570</v>
      </c>
      <c r="F5542" s="4">
        <v>0.28333333333333333</v>
      </c>
      <c r="G5542">
        <v>545</v>
      </c>
      <c r="H5542" t="s">
        <v>75</v>
      </c>
      <c r="I5542" t="str">
        <f>CONCATENATE(Table4[[#This Row],[house_number]]," ",Table4[[#This Row],[street_name]], ", New York, NY")</f>
        <v>545 W 110th St, New York, NY</v>
      </c>
    </row>
    <row r="5543" spans="1:9" x14ac:dyDescent="0.25">
      <c r="A5543">
        <v>7097862981</v>
      </c>
      <c r="B5543" s="5">
        <v>41639</v>
      </c>
      <c r="C5543">
        <v>19</v>
      </c>
      <c r="D5543">
        <f>VLOOKUP(Table4[[#This Row],[violation_code]],Table2[[#All],[violation_code]:[category]],3,FALSE)</f>
        <v>2</v>
      </c>
      <c r="E5543">
        <v>349570</v>
      </c>
      <c r="F5543" s="4">
        <v>0.28125</v>
      </c>
      <c r="G5543">
        <v>2840</v>
      </c>
      <c r="H5543" t="s">
        <v>17</v>
      </c>
      <c r="I5543" t="str">
        <f>CONCATENATE(Table4[[#This Row],[house_number]]," ",Table4[[#This Row],[street_name]], ", New York, NY")</f>
        <v>2840 Broadway, New York, NY</v>
      </c>
    </row>
    <row r="5544" spans="1:9" x14ac:dyDescent="0.25">
      <c r="A5544">
        <v>7097862968</v>
      </c>
      <c r="B5544" s="5">
        <v>41639</v>
      </c>
      <c r="C5544">
        <v>20</v>
      </c>
      <c r="D5544">
        <f>VLOOKUP(Table4[[#This Row],[violation_code]],Table2[[#All],[violation_code]:[category]],3,FALSE)</f>
        <v>2</v>
      </c>
      <c r="E5544">
        <v>349570</v>
      </c>
      <c r="F5544" s="4">
        <v>0.24097222222222223</v>
      </c>
      <c r="G5544">
        <v>251</v>
      </c>
      <c r="H5544" t="s">
        <v>245</v>
      </c>
      <c r="I5544" t="str">
        <f>CONCATENATE(Table4[[#This Row],[house_number]]," ",Table4[[#This Row],[street_name]], ", New York, NY")</f>
        <v>251 W 100th St, New York, NY</v>
      </c>
    </row>
    <row r="5545" spans="1:9" x14ac:dyDescent="0.25">
      <c r="A5545">
        <v>7097864047</v>
      </c>
      <c r="B5545" s="5">
        <v>41639</v>
      </c>
      <c r="C5545">
        <v>21</v>
      </c>
      <c r="D5545">
        <f>VLOOKUP(Table4[[#This Row],[violation_code]],Table2[[#All],[violation_code]:[category]],3,FALSE)</f>
        <v>1</v>
      </c>
      <c r="E5545">
        <v>349570</v>
      </c>
      <c r="F5545" s="4">
        <v>0.5083333333333333</v>
      </c>
      <c r="G5545">
        <v>2605</v>
      </c>
      <c r="H5545" t="s">
        <v>158</v>
      </c>
      <c r="I5545" t="str">
        <f>CONCATENATE(Table4[[#This Row],[house_number]]," ",Table4[[#This Row],[street_name]], ", New York, NY")</f>
        <v>2605 Frederick Douglass B, New York, NY</v>
      </c>
    </row>
    <row r="5546" spans="1:9" x14ac:dyDescent="0.25">
      <c r="A5546">
        <v>7097864035</v>
      </c>
      <c r="B5546" s="5">
        <v>41639</v>
      </c>
      <c r="C5546">
        <v>21</v>
      </c>
      <c r="D5546">
        <f>VLOOKUP(Table4[[#This Row],[violation_code]],Table2[[#All],[violation_code]:[category]],3,FALSE)</f>
        <v>1</v>
      </c>
      <c r="E5546">
        <v>349570</v>
      </c>
      <c r="F5546" s="4">
        <v>0.50694444444444442</v>
      </c>
      <c r="G5546">
        <v>254</v>
      </c>
      <c r="H5546" t="s">
        <v>38</v>
      </c>
      <c r="I5546" t="str">
        <f>CONCATENATE(Table4[[#This Row],[house_number]]," ",Table4[[#This Row],[street_name]], ", New York, NY")</f>
        <v>254 W 139th St, New York, NY</v>
      </c>
    </row>
    <row r="5547" spans="1:9" x14ac:dyDescent="0.25">
      <c r="A5547">
        <v>7097864000</v>
      </c>
      <c r="B5547" s="5">
        <v>41639</v>
      </c>
      <c r="C5547">
        <v>21</v>
      </c>
      <c r="D5547">
        <f>VLOOKUP(Table4[[#This Row],[violation_code]],Table2[[#All],[violation_code]:[category]],3,FALSE)</f>
        <v>1</v>
      </c>
      <c r="E5547">
        <v>349570</v>
      </c>
      <c r="F5547" s="4">
        <v>0.50416666666666665</v>
      </c>
      <c r="G5547">
        <v>204</v>
      </c>
      <c r="H5547" t="s">
        <v>38</v>
      </c>
      <c r="I5547" t="str">
        <f>CONCATENATE(Table4[[#This Row],[house_number]]," ",Table4[[#This Row],[street_name]], ", New York, NY")</f>
        <v>204 W 139th St, New York, NY</v>
      </c>
    </row>
    <row r="5548" spans="1:9" x14ac:dyDescent="0.25">
      <c r="A5548">
        <v>7097863997</v>
      </c>
      <c r="B5548" s="5">
        <v>41639</v>
      </c>
      <c r="C5548">
        <v>21</v>
      </c>
      <c r="D5548">
        <f>VLOOKUP(Table4[[#This Row],[violation_code]],Table2[[#All],[violation_code]:[category]],3,FALSE)</f>
        <v>1</v>
      </c>
      <c r="E5548">
        <v>349570</v>
      </c>
      <c r="F5548" s="4">
        <v>0.50347222222222221</v>
      </c>
      <c r="G5548">
        <v>144</v>
      </c>
      <c r="H5548" t="s">
        <v>38</v>
      </c>
      <c r="I5548" t="str">
        <f>CONCATENATE(Table4[[#This Row],[house_number]]," ",Table4[[#This Row],[street_name]], ", New York, NY")</f>
        <v>144 W 139th St, New York, NY</v>
      </c>
    </row>
    <row r="5549" spans="1:9" x14ac:dyDescent="0.25">
      <c r="A5549">
        <v>7097863950</v>
      </c>
      <c r="B5549" s="5">
        <v>41639</v>
      </c>
      <c r="C5549">
        <v>21</v>
      </c>
      <c r="D5549">
        <f>VLOOKUP(Table4[[#This Row],[violation_code]],Table2[[#All],[violation_code]:[category]],3,FALSE)</f>
        <v>1</v>
      </c>
      <c r="E5549">
        <v>349570</v>
      </c>
      <c r="F5549" s="4">
        <v>0.49861111111111112</v>
      </c>
      <c r="G5549">
        <v>224</v>
      </c>
      <c r="H5549" t="s">
        <v>28</v>
      </c>
      <c r="I5549" t="str">
        <f>CONCATENATE(Table4[[#This Row],[house_number]]," ",Table4[[#This Row],[street_name]], ", New York, NY")</f>
        <v>224 W 136th St, New York, NY</v>
      </c>
    </row>
    <row r="5550" spans="1:9" x14ac:dyDescent="0.25">
      <c r="A5550">
        <v>7097863948</v>
      </c>
      <c r="B5550" s="5">
        <v>41639</v>
      </c>
      <c r="C5550">
        <v>21</v>
      </c>
      <c r="D5550">
        <f>VLOOKUP(Table4[[#This Row],[violation_code]],Table2[[#All],[violation_code]:[category]],3,FALSE)</f>
        <v>1</v>
      </c>
      <c r="E5550">
        <v>349570</v>
      </c>
      <c r="F5550" s="4">
        <v>0.49652777777777773</v>
      </c>
      <c r="G5550">
        <v>242</v>
      </c>
      <c r="H5550" t="s">
        <v>25</v>
      </c>
      <c r="I5550" t="str">
        <f>CONCATENATE(Table4[[#This Row],[house_number]]," ",Table4[[#This Row],[street_name]], ", New York, NY")</f>
        <v>242 W 137th St, New York, NY</v>
      </c>
    </row>
    <row r="5551" spans="1:9" x14ac:dyDescent="0.25">
      <c r="A5551">
        <v>7097863870</v>
      </c>
      <c r="B5551" s="5">
        <v>41639</v>
      </c>
      <c r="C5551">
        <v>21</v>
      </c>
      <c r="D5551">
        <f>VLOOKUP(Table4[[#This Row],[violation_code]],Table2[[#All],[violation_code]:[category]],3,FALSE)</f>
        <v>1</v>
      </c>
      <c r="E5551">
        <v>349570</v>
      </c>
      <c r="F5551" s="4">
        <v>0.48958333333333331</v>
      </c>
      <c r="G5551">
        <v>145</v>
      </c>
      <c r="H5551" t="s">
        <v>27</v>
      </c>
      <c r="I5551" t="str">
        <f>CONCATENATE(Table4[[#This Row],[house_number]]," ",Table4[[#This Row],[street_name]], ", New York, NY")</f>
        <v>145 W 138th St, New York, NY</v>
      </c>
    </row>
    <row r="5552" spans="1:9" x14ac:dyDescent="0.25">
      <c r="A5552">
        <v>7097863821</v>
      </c>
      <c r="B5552" s="5">
        <v>41639</v>
      </c>
      <c r="C5552">
        <v>21</v>
      </c>
      <c r="D5552">
        <f>VLOOKUP(Table4[[#This Row],[violation_code]],Table2[[#All],[violation_code]:[category]],3,FALSE)</f>
        <v>1</v>
      </c>
      <c r="E5552">
        <v>349570</v>
      </c>
      <c r="F5552" s="4">
        <v>0.48402777777777778</v>
      </c>
      <c r="G5552">
        <v>106</v>
      </c>
      <c r="H5552" t="s">
        <v>108</v>
      </c>
      <c r="I5552" t="str">
        <f>CONCATENATE(Table4[[#This Row],[house_number]]," ",Table4[[#This Row],[street_name]], ", New York, NY")</f>
        <v>106 Edgecombe Ave, New York, NY</v>
      </c>
    </row>
    <row r="5553" spans="1:9" x14ac:dyDescent="0.25">
      <c r="A5553">
        <v>7097863808</v>
      </c>
      <c r="B5553" s="5">
        <v>41639</v>
      </c>
      <c r="C5553">
        <v>21</v>
      </c>
      <c r="D5553">
        <f>VLOOKUP(Table4[[#This Row],[violation_code]],Table2[[#All],[violation_code]:[category]],3,FALSE)</f>
        <v>1</v>
      </c>
      <c r="E5553">
        <v>349570</v>
      </c>
      <c r="F5553" s="4">
        <v>0.4777777777777778</v>
      </c>
      <c r="G5553">
        <v>600</v>
      </c>
      <c r="H5553" t="s">
        <v>74</v>
      </c>
      <c r="I5553" t="str">
        <f>CONCATENATE(Table4[[#This Row],[house_number]]," ",Table4[[#This Row],[street_name]], ", New York, NY")</f>
        <v>600 W 114th St, New York, NY</v>
      </c>
    </row>
    <row r="5554" spans="1:9" x14ac:dyDescent="0.25">
      <c r="A5554">
        <v>7097863791</v>
      </c>
      <c r="B5554" s="5">
        <v>41639</v>
      </c>
      <c r="C5554">
        <v>21</v>
      </c>
      <c r="D5554">
        <f>VLOOKUP(Table4[[#This Row],[violation_code]],Table2[[#All],[violation_code]:[category]],3,FALSE)</f>
        <v>1</v>
      </c>
      <c r="E5554">
        <v>349570</v>
      </c>
      <c r="F5554" s="4">
        <v>0.47638888888888892</v>
      </c>
      <c r="G5554">
        <v>600</v>
      </c>
      <c r="H5554" t="s">
        <v>74</v>
      </c>
      <c r="I5554" t="str">
        <f>CONCATENATE(Table4[[#This Row],[house_number]]," ",Table4[[#This Row],[street_name]], ", New York, NY")</f>
        <v>600 W 114th St, New York, NY</v>
      </c>
    </row>
    <row r="5555" spans="1:9" x14ac:dyDescent="0.25">
      <c r="A5555">
        <v>7097863766</v>
      </c>
      <c r="B5555" s="5">
        <v>41639</v>
      </c>
      <c r="C5555">
        <v>21</v>
      </c>
      <c r="D5555">
        <f>VLOOKUP(Table4[[#This Row],[violation_code]],Table2[[#All],[violation_code]:[category]],3,FALSE)</f>
        <v>1</v>
      </c>
      <c r="E5555">
        <v>349570</v>
      </c>
      <c r="F5555" s="4">
        <v>0.47152777777777777</v>
      </c>
      <c r="G5555">
        <v>6</v>
      </c>
      <c r="H5555" t="s">
        <v>52</v>
      </c>
      <c r="I5555" t="str">
        <f>CONCATENATE(Table4[[#This Row],[house_number]]," ",Table4[[#This Row],[street_name]], ", New York, NY")</f>
        <v>6 Claremont Ave, New York, NY</v>
      </c>
    </row>
    <row r="5556" spans="1:9" x14ac:dyDescent="0.25">
      <c r="A5556">
        <v>7097863754</v>
      </c>
      <c r="B5556" s="5">
        <v>41639</v>
      </c>
      <c r="C5556">
        <v>21</v>
      </c>
      <c r="D5556">
        <f>VLOOKUP(Table4[[#This Row],[violation_code]],Table2[[#All],[violation_code]:[category]],3,FALSE)</f>
        <v>1</v>
      </c>
      <c r="E5556">
        <v>349570</v>
      </c>
      <c r="F5556" s="4">
        <v>0.47083333333333338</v>
      </c>
      <c r="G5556">
        <v>6</v>
      </c>
      <c r="H5556" t="s">
        <v>52</v>
      </c>
      <c r="I5556" t="str">
        <f>CONCATENATE(Table4[[#This Row],[house_number]]," ",Table4[[#This Row],[street_name]], ", New York, NY")</f>
        <v>6 Claremont Ave, New York, NY</v>
      </c>
    </row>
    <row r="5557" spans="1:9" x14ac:dyDescent="0.25">
      <c r="A5557">
        <v>7097863742</v>
      </c>
      <c r="B5557" s="5">
        <v>41639</v>
      </c>
      <c r="C5557">
        <v>21</v>
      </c>
      <c r="D5557">
        <f>VLOOKUP(Table4[[#This Row],[violation_code]],Table2[[#All],[violation_code]:[category]],3,FALSE)</f>
        <v>1</v>
      </c>
      <c r="E5557">
        <v>349570</v>
      </c>
      <c r="F5557" s="4">
        <v>0.47013888888888888</v>
      </c>
      <c r="G5557">
        <v>21</v>
      </c>
      <c r="H5557" t="s">
        <v>52</v>
      </c>
      <c r="I5557" t="str">
        <f>CONCATENATE(Table4[[#This Row],[house_number]]," ",Table4[[#This Row],[street_name]], ", New York, NY")</f>
        <v>21 Claremont Ave, New York, NY</v>
      </c>
    </row>
    <row r="5558" spans="1:9" x14ac:dyDescent="0.25">
      <c r="A5558">
        <v>7097863730</v>
      </c>
      <c r="B5558" s="5">
        <v>41639</v>
      </c>
      <c r="C5558">
        <v>21</v>
      </c>
      <c r="D5558">
        <f>VLOOKUP(Table4[[#This Row],[violation_code]],Table2[[#All],[violation_code]:[category]],3,FALSE)</f>
        <v>1</v>
      </c>
      <c r="E5558">
        <v>349570</v>
      </c>
      <c r="F5558" s="4">
        <v>0.46875</v>
      </c>
      <c r="G5558">
        <v>40</v>
      </c>
      <c r="H5558" t="s">
        <v>52</v>
      </c>
      <c r="I5558" t="str">
        <f>CONCATENATE(Table4[[#This Row],[house_number]]," ",Table4[[#This Row],[street_name]], ", New York, NY")</f>
        <v>40 Claremont Ave, New York, NY</v>
      </c>
    </row>
    <row r="5559" spans="1:9" x14ac:dyDescent="0.25">
      <c r="A5559">
        <v>7097863729</v>
      </c>
      <c r="B5559" s="5">
        <v>41639</v>
      </c>
      <c r="C5559">
        <v>21</v>
      </c>
      <c r="D5559">
        <f>VLOOKUP(Table4[[#This Row],[violation_code]],Table2[[#All],[violation_code]:[category]],3,FALSE)</f>
        <v>1</v>
      </c>
      <c r="E5559">
        <v>349570</v>
      </c>
      <c r="F5559" s="4">
        <v>0.4680555555555555</v>
      </c>
      <c r="G5559">
        <v>47</v>
      </c>
      <c r="H5559" t="s">
        <v>52</v>
      </c>
      <c r="I5559" t="str">
        <f>CONCATENATE(Table4[[#This Row],[house_number]]," ",Table4[[#This Row],[street_name]], ", New York, NY")</f>
        <v>47 Claremont Ave, New York, NY</v>
      </c>
    </row>
    <row r="5560" spans="1:9" x14ac:dyDescent="0.25">
      <c r="A5560">
        <v>7097863675</v>
      </c>
      <c r="B5560" s="5">
        <v>41639</v>
      </c>
      <c r="C5560">
        <v>21</v>
      </c>
      <c r="D5560">
        <f>VLOOKUP(Table4[[#This Row],[violation_code]],Table2[[#All],[violation_code]:[category]],3,FALSE)</f>
        <v>1</v>
      </c>
      <c r="E5560">
        <v>349570</v>
      </c>
      <c r="F5560" s="4">
        <v>0.46458333333333335</v>
      </c>
      <c r="G5560">
        <v>160</v>
      </c>
      <c r="H5560" t="s">
        <v>52</v>
      </c>
      <c r="I5560" t="str">
        <f>CONCATENATE(Table4[[#This Row],[house_number]]," ",Table4[[#This Row],[street_name]], ", New York, NY")</f>
        <v>160 Claremont Ave, New York, NY</v>
      </c>
    </row>
    <row r="5561" spans="1:9" x14ac:dyDescent="0.25">
      <c r="A5561">
        <v>7097863663</v>
      </c>
      <c r="B5561" s="5">
        <v>41639</v>
      </c>
      <c r="C5561">
        <v>21</v>
      </c>
      <c r="D5561">
        <f>VLOOKUP(Table4[[#This Row],[violation_code]],Table2[[#All],[violation_code]:[category]],3,FALSE)</f>
        <v>1</v>
      </c>
      <c r="E5561">
        <v>349570</v>
      </c>
      <c r="F5561" s="4">
        <v>0.46388888888888885</v>
      </c>
      <c r="G5561">
        <v>184</v>
      </c>
      <c r="H5561" t="s">
        <v>52</v>
      </c>
      <c r="I5561" t="str">
        <f>CONCATENATE(Table4[[#This Row],[house_number]]," ",Table4[[#This Row],[street_name]], ", New York, NY")</f>
        <v>184 Claremont Ave, New York, NY</v>
      </c>
    </row>
    <row r="5562" spans="1:9" x14ac:dyDescent="0.25">
      <c r="A5562">
        <v>7097863651</v>
      </c>
      <c r="B5562" s="5">
        <v>41639</v>
      </c>
      <c r="C5562">
        <v>21</v>
      </c>
      <c r="D5562">
        <f>VLOOKUP(Table4[[#This Row],[violation_code]],Table2[[#All],[violation_code]:[category]],3,FALSE)</f>
        <v>1</v>
      </c>
      <c r="E5562">
        <v>349570</v>
      </c>
      <c r="F5562" s="4">
        <v>0.46249999999999997</v>
      </c>
      <c r="G5562">
        <v>192</v>
      </c>
      <c r="H5562" t="s">
        <v>52</v>
      </c>
      <c r="I5562" t="str">
        <f>CONCATENATE(Table4[[#This Row],[house_number]]," ",Table4[[#This Row],[street_name]], ", New York, NY")</f>
        <v>192 Claremont Ave, New York, NY</v>
      </c>
    </row>
    <row r="5563" spans="1:9" x14ac:dyDescent="0.25">
      <c r="A5563">
        <v>7097863640</v>
      </c>
      <c r="B5563" s="5">
        <v>41639</v>
      </c>
      <c r="C5563">
        <v>21</v>
      </c>
      <c r="D5563">
        <f>VLOOKUP(Table4[[#This Row],[violation_code]],Table2[[#All],[violation_code]:[category]],3,FALSE)</f>
        <v>1</v>
      </c>
      <c r="E5563">
        <v>349570</v>
      </c>
      <c r="F5563" s="4">
        <v>0.42569444444444443</v>
      </c>
      <c r="G5563">
        <v>236</v>
      </c>
      <c r="H5563" t="s">
        <v>51</v>
      </c>
      <c r="I5563" t="str">
        <f>CONCATENATE(Table4[[#This Row],[house_number]]," ",Table4[[#This Row],[street_name]], ", New York, NY")</f>
        <v>236 W 129th St, New York, NY</v>
      </c>
    </row>
    <row r="5564" spans="1:9" x14ac:dyDescent="0.25">
      <c r="A5564">
        <v>7097863638</v>
      </c>
      <c r="B5564" s="5">
        <v>41639</v>
      </c>
      <c r="C5564">
        <v>21</v>
      </c>
      <c r="D5564">
        <f>VLOOKUP(Table4[[#This Row],[violation_code]],Table2[[#All],[violation_code]:[category]],3,FALSE)</f>
        <v>1</v>
      </c>
      <c r="E5564">
        <v>349570</v>
      </c>
      <c r="F5564" s="4">
        <v>0.42499999999999999</v>
      </c>
      <c r="G5564">
        <v>212</v>
      </c>
      <c r="H5564" t="s">
        <v>51</v>
      </c>
      <c r="I5564" t="str">
        <f>CONCATENATE(Table4[[#This Row],[house_number]]," ",Table4[[#This Row],[street_name]], ", New York, NY")</f>
        <v>212 W 129th St, New York, NY</v>
      </c>
    </row>
    <row r="5565" spans="1:9" x14ac:dyDescent="0.25">
      <c r="A5565">
        <v>7097863626</v>
      </c>
      <c r="B5565" s="5">
        <v>41639</v>
      </c>
      <c r="C5565">
        <v>21</v>
      </c>
      <c r="D5565">
        <f>VLOOKUP(Table4[[#This Row],[violation_code]],Table2[[#All],[violation_code]:[category]],3,FALSE)</f>
        <v>1</v>
      </c>
      <c r="E5565">
        <v>349570</v>
      </c>
      <c r="F5565" s="4">
        <v>0.42291666666666666</v>
      </c>
      <c r="G5565">
        <v>108</v>
      </c>
      <c r="H5565" t="s">
        <v>51</v>
      </c>
      <c r="I5565" t="str">
        <f>CONCATENATE(Table4[[#This Row],[house_number]]," ",Table4[[#This Row],[street_name]], ", New York, NY")</f>
        <v>108 W 129th St, New York, NY</v>
      </c>
    </row>
    <row r="5566" spans="1:9" x14ac:dyDescent="0.25">
      <c r="A5566">
        <v>7097863614</v>
      </c>
      <c r="B5566" s="5">
        <v>41639</v>
      </c>
      <c r="C5566">
        <v>21</v>
      </c>
      <c r="D5566">
        <f>VLOOKUP(Table4[[#This Row],[violation_code]],Table2[[#All],[violation_code]:[category]],3,FALSE)</f>
        <v>1</v>
      </c>
      <c r="E5566">
        <v>349570</v>
      </c>
      <c r="F5566" s="4">
        <v>0.42083333333333334</v>
      </c>
      <c r="G5566">
        <v>3</v>
      </c>
      <c r="H5566" t="s">
        <v>51</v>
      </c>
      <c r="I5566" t="str">
        <f>CONCATENATE(Table4[[#This Row],[house_number]]," ",Table4[[#This Row],[street_name]], ", New York, NY")</f>
        <v>3 W 129th St, New York, NY</v>
      </c>
    </row>
    <row r="5567" spans="1:9" x14ac:dyDescent="0.25">
      <c r="A5567">
        <v>7097863596</v>
      </c>
      <c r="B5567" s="5">
        <v>41639</v>
      </c>
      <c r="C5567">
        <v>21</v>
      </c>
      <c r="D5567">
        <f>VLOOKUP(Table4[[#This Row],[violation_code]],Table2[[#All],[violation_code]:[category]],3,FALSE)</f>
        <v>1</v>
      </c>
      <c r="E5567">
        <v>349570</v>
      </c>
      <c r="F5567" s="4">
        <v>0.41875000000000001</v>
      </c>
      <c r="G5567">
        <v>2</v>
      </c>
      <c r="H5567" t="s">
        <v>51</v>
      </c>
      <c r="I5567" t="str">
        <f>CONCATENATE(Table4[[#This Row],[house_number]]," ",Table4[[#This Row],[street_name]], ", New York, NY")</f>
        <v>2 W 129th St, New York, NY</v>
      </c>
    </row>
    <row r="5568" spans="1:9" x14ac:dyDescent="0.25">
      <c r="A5568">
        <v>7097863584</v>
      </c>
      <c r="B5568" s="5">
        <v>41639</v>
      </c>
      <c r="C5568">
        <v>21</v>
      </c>
      <c r="D5568">
        <f>VLOOKUP(Table4[[#This Row],[violation_code]],Table2[[#All],[violation_code]:[category]],3,FALSE)</f>
        <v>1</v>
      </c>
      <c r="E5568">
        <v>349570</v>
      </c>
      <c r="F5568" s="4">
        <v>0.41736111111111113</v>
      </c>
      <c r="G5568">
        <v>20</v>
      </c>
      <c r="H5568" t="s">
        <v>23</v>
      </c>
      <c r="I5568" t="str">
        <f>CONCATENATE(Table4[[#This Row],[house_number]]," ",Table4[[#This Row],[street_name]], ", New York, NY")</f>
        <v>20 W 130th St, New York, NY</v>
      </c>
    </row>
    <row r="5569" spans="1:9" x14ac:dyDescent="0.25">
      <c r="A5569">
        <v>7097863572</v>
      </c>
      <c r="B5569" s="5">
        <v>41639</v>
      </c>
      <c r="C5569">
        <v>21</v>
      </c>
      <c r="D5569">
        <f>VLOOKUP(Table4[[#This Row],[violation_code]],Table2[[#All],[violation_code]:[category]],3,FALSE)</f>
        <v>1</v>
      </c>
      <c r="E5569">
        <v>349570</v>
      </c>
      <c r="F5569" s="4">
        <v>0.41666666666666669</v>
      </c>
      <c r="G5569">
        <v>32</v>
      </c>
      <c r="H5569" t="s">
        <v>23</v>
      </c>
      <c r="I5569" t="str">
        <f>CONCATENATE(Table4[[#This Row],[house_number]]," ",Table4[[#This Row],[street_name]], ", New York, NY")</f>
        <v>32 W 130th St, New York, NY</v>
      </c>
    </row>
    <row r="5570" spans="1:9" x14ac:dyDescent="0.25">
      <c r="A5570">
        <v>7097863535</v>
      </c>
      <c r="B5570" s="5">
        <v>41639</v>
      </c>
      <c r="C5570">
        <v>21</v>
      </c>
      <c r="D5570">
        <f>VLOOKUP(Table4[[#This Row],[violation_code]],Table2[[#All],[violation_code]:[category]],3,FALSE)</f>
        <v>1</v>
      </c>
      <c r="E5570">
        <v>349570</v>
      </c>
      <c r="F5570" s="4">
        <v>0.41180555555555554</v>
      </c>
      <c r="G5570">
        <v>50</v>
      </c>
      <c r="H5570" t="s">
        <v>97</v>
      </c>
      <c r="I5570" t="str">
        <f>CONCATENATE(Table4[[#This Row],[house_number]]," ",Table4[[#This Row],[street_name]], ", New York, NY")</f>
        <v>50 W 127th St, New York, NY</v>
      </c>
    </row>
    <row r="5571" spans="1:9" x14ac:dyDescent="0.25">
      <c r="A5571">
        <v>7097863511</v>
      </c>
      <c r="B5571" s="5">
        <v>41639</v>
      </c>
      <c r="C5571">
        <v>21</v>
      </c>
      <c r="D5571">
        <f>VLOOKUP(Table4[[#This Row],[violation_code]],Table2[[#All],[violation_code]:[category]],3,FALSE)</f>
        <v>1</v>
      </c>
      <c r="E5571">
        <v>349570</v>
      </c>
      <c r="F5571" s="4">
        <v>0.40902777777777777</v>
      </c>
      <c r="G5571">
        <v>14</v>
      </c>
      <c r="H5571" t="s">
        <v>79</v>
      </c>
      <c r="I5571" t="str">
        <f>CONCATENATE(Table4[[#This Row],[house_number]]," ",Table4[[#This Row],[street_name]], ", New York, NY")</f>
        <v>14 W 128th St, New York, NY</v>
      </c>
    </row>
    <row r="5572" spans="1:9" x14ac:dyDescent="0.25">
      <c r="A5572">
        <v>7097863500</v>
      </c>
      <c r="B5572" s="5">
        <v>41639</v>
      </c>
      <c r="C5572">
        <v>21</v>
      </c>
      <c r="D5572">
        <f>VLOOKUP(Table4[[#This Row],[violation_code]],Table2[[#All],[violation_code]:[category]],3,FALSE)</f>
        <v>1</v>
      </c>
      <c r="E5572">
        <v>349570</v>
      </c>
      <c r="F5572" s="4">
        <v>0.40833333333333338</v>
      </c>
      <c r="G5572">
        <v>32</v>
      </c>
      <c r="H5572" t="s">
        <v>79</v>
      </c>
      <c r="I5572" t="str">
        <f>CONCATENATE(Table4[[#This Row],[house_number]]," ",Table4[[#This Row],[street_name]], ", New York, NY")</f>
        <v>32 W 128th St, New York, NY</v>
      </c>
    </row>
    <row r="5573" spans="1:9" x14ac:dyDescent="0.25">
      <c r="A5573">
        <v>7097863493</v>
      </c>
      <c r="B5573" s="5">
        <v>41639</v>
      </c>
      <c r="C5573">
        <v>21</v>
      </c>
      <c r="D5573">
        <f>VLOOKUP(Table4[[#This Row],[violation_code]],Table2[[#All],[violation_code]:[category]],3,FALSE)</f>
        <v>1</v>
      </c>
      <c r="E5573">
        <v>349570</v>
      </c>
      <c r="F5573" s="4">
        <v>0.40763888888888888</v>
      </c>
      <c r="G5573">
        <v>60</v>
      </c>
      <c r="H5573" t="s">
        <v>79</v>
      </c>
      <c r="I5573" t="str">
        <f>CONCATENATE(Table4[[#This Row],[house_number]]," ",Table4[[#This Row],[street_name]], ", New York, NY")</f>
        <v>60 W 128th St, New York, NY</v>
      </c>
    </row>
    <row r="5574" spans="1:9" x14ac:dyDescent="0.25">
      <c r="A5574">
        <v>7097863481</v>
      </c>
      <c r="B5574" s="5">
        <v>41639</v>
      </c>
      <c r="C5574">
        <v>21</v>
      </c>
      <c r="D5574">
        <f>VLOOKUP(Table4[[#This Row],[violation_code]],Table2[[#All],[violation_code]:[category]],3,FALSE)</f>
        <v>1</v>
      </c>
      <c r="E5574">
        <v>349570</v>
      </c>
      <c r="F5574" s="4">
        <v>0.4069444444444445</v>
      </c>
      <c r="G5574">
        <v>128</v>
      </c>
      <c r="H5574" t="s">
        <v>79</v>
      </c>
      <c r="I5574" t="str">
        <f>CONCATENATE(Table4[[#This Row],[house_number]]," ",Table4[[#This Row],[street_name]], ", New York, NY")</f>
        <v>128 W 128th St, New York, NY</v>
      </c>
    </row>
    <row r="5575" spans="1:9" x14ac:dyDescent="0.25">
      <c r="A5575">
        <v>7097863470</v>
      </c>
      <c r="B5575" s="5">
        <v>41639</v>
      </c>
      <c r="C5575">
        <v>21</v>
      </c>
      <c r="D5575">
        <f>VLOOKUP(Table4[[#This Row],[violation_code]],Table2[[#All],[violation_code]:[category]],3,FALSE)</f>
        <v>1</v>
      </c>
      <c r="E5575">
        <v>349570</v>
      </c>
      <c r="F5575" s="4">
        <v>0.40486111111111112</v>
      </c>
      <c r="G5575">
        <v>260</v>
      </c>
      <c r="H5575" t="s">
        <v>22</v>
      </c>
      <c r="I5575" t="str">
        <f>CONCATENATE(Table4[[#This Row],[house_number]]," ",Table4[[#This Row],[street_name]], ", New York, NY")</f>
        <v>260 W 131st St, New York, NY</v>
      </c>
    </row>
    <row r="5576" spans="1:9" x14ac:dyDescent="0.25">
      <c r="A5576">
        <v>7097863468</v>
      </c>
      <c r="B5576" s="5">
        <v>41639</v>
      </c>
      <c r="C5576">
        <v>21</v>
      </c>
      <c r="D5576">
        <f>VLOOKUP(Table4[[#This Row],[violation_code]],Table2[[#All],[violation_code]:[category]],3,FALSE)</f>
        <v>1</v>
      </c>
      <c r="E5576">
        <v>349570</v>
      </c>
      <c r="F5576" s="4">
        <v>0.40416666666666662</v>
      </c>
      <c r="G5576">
        <v>241</v>
      </c>
      <c r="H5576" t="s">
        <v>22</v>
      </c>
      <c r="I5576" t="str">
        <f>CONCATENATE(Table4[[#This Row],[house_number]]," ",Table4[[#This Row],[street_name]], ", New York, NY")</f>
        <v>241 W 131st St, New York, NY</v>
      </c>
    </row>
    <row r="5577" spans="1:9" x14ac:dyDescent="0.25">
      <c r="A5577">
        <v>7097863390</v>
      </c>
      <c r="B5577" s="5">
        <v>41639</v>
      </c>
      <c r="C5577">
        <v>21</v>
      </c>
      <c r="D5577">
        <f>VLOOKUP(Table4[[#This Row],[violation_code]],Table2[[#All],[violation_code]:[category]],3,FALSE)</f>
        <v>1</v>
      </c>
      <c r="E5577">
        <v>349570</v>
      </c>
      <c r="F5577" s="4">
        <v>0.38472222222222219</v>
      </c>
      <c r="G5577">
        <v>412</v>
      </c>
      <c r="H5577" t="s">
        <v>51</v>
      </c>
      <c r="I5577" t="str">
        <f>CONCATENATE(Table4[[#This Row],[house_number]]," ",Table4[[#This Row],[street_name]], ", New York, NY")</f>
        <v>412 W 129th St, New York, NY</v>
      </c>
    </row>
    <row r="5578" spans="1:9" x14ac:dyDescent="0.25">
      <c r="A5578">
        <v>7097863389</v>
      </c>
      <c r="B5578" s="5">
        <v>41639</v>
      </c>
      <c r="C5578">
        <v>21</v>
      </c>
      <c r="D5578">
        <f>VLOOKUP(Table4[[#This Row],[violation_code]],Table2[[#All],[violation_code]:[category]],3,FALSE)</f>
        <v>1</v>
      </c>
      <c r="E5578">
        <v>349570</v>
      </c>
      <c r="F5578" s="4">
        <v>0.3840277777777778</v>
      </c>
      <c r="G5578">
        <v>408</v>
      </c>
      <c r="H5578" t="s">
        <v>51</v>
      </c>
      <c r="I5578" t="str">
        <f>CONCATENATE(Table4[[#This Row],[house_number]]," ",Table4[[#This Row],[street_name]], ", New York, NY")</f>
        <v>408 W 129th St, New York, NY</v>
      </c>
    </row>
    <row r="5579" spans="1:9" x14ac:dyDescent="0.25">
      <c r="A5579">
        <v>7097863377</v>
      </c>
      <c r="B5579" s="5">
        <v>41639</v>
      </c>
      <c r="C5579">
        <v>21</v>
      </c>
      <c r="D5579">
        <f>VLOOKUP(Table4[[#This Row],[violation_code]],Table2[[#All],[violation_code]:[category]],3,FALSE)</f>
        <v>1</v>
      </c>
      <c r="E5579">
        <v>349570</v>
      </c>
      <c r="F5579" s="4">
        <v>0.38194444444444442</v>
      </c>
      <c r="G5579" t="s">
        <v>50</v>
      </c>
      <c r="H5579" t="s">
        <v>23</v>
      </c>
      <c r="I5579" t="str">
        <f>CONCATENATE(Table4[[#This Row],[house_number]]," ",Table4[[#This Row],[street_name]], ", New York, NY")</f>
        <v>418-20 W 130th St, New York, NY</v>
      </c>
    </row>
    <row r="5580" spans="1:9" x14ac:dyDescent="0.25">
      <c r="A5580">
        <v>7097863365</v>
      </c>
      <c r="B5580" s="5">
        <v>41639</v>
      </c>
      <c r="C5580">
        <v>21</v>
      </c>
      <c r="D5580">
        <f>VLOOKUP(Table4[[#This Row],[violation_code]],Table2[[#All],[violation_code]:[category]],3,FALSE)</f>
        <v>1</v>
      </c>
      <c r="E5580">
        <v>349570</v>
      </c>
      <c r="F5580" s="4">
        <v>0.37986111111111115</v>
      </c>
      <c r="G5580" t="s">
        <v>240</v>
      </c>
      <c r="H5580" t="s">
        <v>21</v>
      </c>
      <c r="I5580" t="str">
        <f>CONCATENATE(Table4[[#This Row],[house_number]]," ",Table4[[#This Row],[street_name]], ", New York, NY")</f>
        <v>90-92 Convent Ave, New York, NY</v>
      </c>
    </row>
    <row r="5581" spans="1:9" x14ac:dyDescent="0.25">
      <c r="A5581">
        <v>7097863353</v>
      </c>
      <c r="B5581" s="5">
        <v>41639</v>
      </c>
      <c r="C5581">
        <v>21</v>
      </c>
      <c r="D5581">
        <f>VLOOKUP(Table4[[#This Row],[violation_code]],Table2[[#All],[violation_code]:[category]],3,FALSE)</f>
        <v>1</v>
      </c>
      <c r="E5581">
        <v>349570</v>
      </c>
      <c r="F5581" s="4">
        <v>0.37916666666666665</v>
      </c>
      <c r="G5581">
        <v>102</v>
      </c>
      <c r="H5581" t="s">
        <v>21</v>
      </c>
      <c r="I5581" t="str">
        <f>CONCATENATE(Table4[[#This Row],[house_number]]," ",Table4[[#This Row],[street_name]], ", New York, NY")</f>
        <v>102 Convent Ave, New York, NY</v>
      </c>
    </row>
    <row r="5582" spans="1:9" x14ac:dyDescent="0.25">
      <c r="A5582">
        <v>7097863316</v>
      </c>
      <c r="B5582" s="5">
        <v>41639</v>
      </c>
      <c r="C5582">
        <v>21</v>
      </c>
      <c r="D5582">
        <f>VLOOKUP(Table4[[#This Row],[violation_code]],Table2[[#All],[violation_code]:[category]],3,FALSE)</f>
        <v>1</v>
      </c>
      <c r="E5582">
        <v>349570</v>
      </c>
      <c r="F5582" s="4">
        <v>0.36874999999999997</v>
      </c>
      <c r="G5582">
        <v>166</v>
      </c>
      <c r="H5582" t="s">
        <v>45</v>
      </c>
      <c r="I5582" t="str">
        <f>CONCATENATE(Table4[[#This Row],[house_number]]," ",Table4[[#This Row],[street_name]], ", New York, NY")</f>
        <v>166 W 122nd St, New York, NY</v>
      </c>
    </row>
    <row r="5583" spans="1:9" x14ac:dyDescent="0.25">
      <c r="A5583">
        <v>7097863274</v>
      </c>
      <c r="B5583" s="5">
        <v>41639</v>
      </c>
      <c r="C5583">
        <v>21</v>
      </c>
      <c r="D5583">
        <f>VLOOKUP(Table4[[#This Row],[violation_code]],Table2[[#All],[violation_code]:[category]],3,FALSE)</f>
        <v>1</v>
      </c>
      <c r="E5583">
        <v>349570</v>
      </c>
      <c r="F5583" s="4">
        <v>0.36527777777777781</v>
      </c>
      <c r="G5583">
        <v>203</v>
      </c>
      <c r="H5583" t="s">
        <v>45</v>
      </c>
      <c r="I5583" t="str">
        <f>CONCATENATE(Table4[[#This Row],[house_number]]," ",Table4[[#This Row],[street_name]], ", New York, NY")</f>
        <v>203 W 122nd St, New York, NY</v>
      </c>
    </row>
    <row r="5584" spans="1:9" x14ac:dyDescent="0.25">
      <c r="A5584">
        <v>7097863250</v>
      </c>
      <c r="B5584" s="5">
        <v>41639</v>
      </c>
      <c r="C5584">
        <v>20</v>
      </c>
      <c r="D5584">
        <f>VLOOKUP(Table4[[#This Row],[violation_code]],Table2[[#All],[violation_code]:[category]],3,FALSE)</f>
        <v>2</v>
      </c>
      <c r="E5584">
        <v>349570</v>
      </c>
      <c r="F5584" s="4">
        <v>0.36249999999999999</v>
      </c>
      <c r="G5584">
        <v>303</v>
      </c>
      <c r="H5584" t="s">
        <v>45</v>
      </c>
      <c r="I5584" t="str">
        <f>CONCATENATE(Table4[[#This Row],[house_number]]," ",Table4[[#This Row],[street_name]], ", New York, NY")</f>
        <v>303 W 122nd St, New York, NY</v>
      </c>
    </row>
    <row r="5585" spans="1:9" x14ac:dyDescent="0.25">
      <c r="A5585">
        <v>7097863249</v>
      </c>
      <c r="B5585" s="5">
        <v>41639</v>
      </c>
      <c r="C5585">
        <v>21</v>
      </c>
      <c r="D5585">
        <f>VLOOKUP(Table4[[#This Row],[violation_code]],Table2[[#All],[violation_code]:[category]],3,FALSE)</f>
        <v>1</v>
      </c>
      <c r="E5585">
        <v>349570</v>
      </c>
      <c r="F5585" s="4">
        <v>0.36180555555555555</v>
      </c>
      <c r="G5585">
        <v>310</v>
      </c>
      <c r="H5585" t="s">
        <v>45</v>
      </c>
      <c r="I5585" t="str">
        <f>CONCATENATE(Table4[[#This Row],[house_number]]," ",Table4[[#This Row],[street_name]], ", New York, NY")</f>
        <v>310 W 122nd St, New York, NY</v>
      </c>
    </row>
    <row r="5586" spans="1:9" x14ac:dyDescent="0.25">
      <c r="A5586">
        <v>7097863225</v>
      </c>
      <c r="B5586" s="5">
        <v>41639</v>
      </c>
      <c r="C5586">
        <v>21</v>
      </c>
      <c r="D5586">
        <f>VLOOKUP(Table4[[#This Row],[violation_code]],Table2[[#All],[violation_code]:[category]],3,FALSE)</f>
        <v>1</v>
      </c>
      <c r="E5586">
        <v>349570</v>
      </c>
      <c r="F5586" s="4">
        <v>0.35555555555555557</v>
      </c>
      <c r="G5586">
        <v>1813</v>
      </c>
      <c r="H5586" t="s">
        <v>16</v>
      </c>
      <c r="I5586" t="str">
        <f>CONCATENATE(Table4[[#This Row],[house_number]]," ",Table4[[#This Row],[street_name]], ", New York, NY")</f>
        <v>1813 Amsterdam Ave, New York, NY</v>
      </c>
    </row>
    <row r="5587" spans="1:9" x14ac:dyDescent="0.25">
      <c r="A5587">
        <v>7097863213</v>
      </c>
      <c r="B5587" s="5">
        <v>41639</v>
      </c>
      <c r="C5587">
        <v>21</v>
      </c>
      <c r="D5587">
        <f>VLOOKUP(Table4[[#This Row],[violation_code]],Table2[[#All],[violation_code]:[category]],3,FALSE)</f>
        <v>1</v>
      </c>
      <c r="E5587">
        <v>349570</v>
      </c>
      <c r="F5587" s="4">
        <v>0.35138888888888892</v>
      </c>
      <c r="G5587">
        <v>601</v>
      </c>
      <c r="H5587" t="s">
        <v>76</v>
      </c>
      <c r="I5587" t="str">
        <f>CONCATENATE(Table4[[#This Row],[house_number]]," ",Table4[[#This Row],[street_name]], ", New York, NY")</f>
        <v>601 W 151st St, New York, NY</v>
      </c>
    </row>
    <row r="5588" spans="1:9" x14ac:dyDescent="0.25">
      <c r="A5588">
        <v>7097863195</v>
      </c>
      <c r="B5588" s="5">
        <v>41639</v>
      </c>
      <c r="C5588">
        <v>21</v>
      </c>
      <c r="D5588">
        <f>VLOOKUP(Table4[[#This Row],[violation_code]],Table2[[#All],[violation_code]:[category]],3,FALSE)</f>
        <v>1</v>
      </c>
      <c r="E5588">
        <v>349570</v>
      </c>
      <c r="F5588" s="4">
        <v>0.34930555555555554</v>
      </c>
      <c r="G5588">
        <v>560</v>
      </c>
      <c r="H5588" t="s">
        <v>76</v>
      </c>
      <c r="I5588" t="str">
        <f>CONCATENATE(Table4[[#This Row],[house_number]]," ",Table4[[#This Row],[street_name]], ", New York, NY")</f>
        <v>560 W 151st St, New York, NY</v>
      </c>
    </row>
    <row r="5589" spans="1:9" x14ac:dyDescent="0.25">
      <c r="A5589">
        <v>7097863160</v>
      </c>
      <c r="B5589" s="5">
        <v>41639</v>
      </c>
      <c r="C5589">
        <v>21</v>
      </c>
      <c r="D5589">
        <f>VLOOKUP(Table4[[#This Row],[violation_code]],Table2[[#All],[violation_code]:[category]],3,FALSE)</f>
        <v>1</v>
      </c>
      <c r="E5589">
        <v>349570</v>
      </c>
      <c r="F5589" s="4">
        <v>0.34652777777777777</v>
      </c>
      <c r="G5589">
        <v>511</v>
      </c>
      <c r="H5589" t="s">
        <v>76</v>
      </c>
      <c r="I5589" t="str">
        <f>CONCATENATE(Table4[[#This Row],[house_number]]," ",Table4[[#This Row],[street_name]], ", New York, NY")</f>
        <v>511 W 151st St, New York, NY</v>
      </c>
    </row>
    <row r="5590" spans="1:9" x14ac:dyDescent="0.25">
      <c r="A5590">
        <v>7097863146</v>
      </c>
      <c r="B5590" s="5">
        <v>41639</v>
      </c>
      <c r="C5590">
        <v>21</v>
      </c>
      <c r="D5590">
        <f>VLOOKUP(Table4[[#This Row],[violation_code]],Table2[[#All],[violation_code]:[category]],3,FALSE)</f>
        <v>1</v>
      </c>
      <c r="E5590">
        <v>349570</v>
      </c>
      <c r="F5590" s="4">
        <v>0.3430555555555555</v>
      </c>
      <c r="G5590">
        <v>510</v>
      </c>
      <c r="H5590" t="s">
        <v>55</v>
      </c>
      <c r="I5590" t="str">
        <f>CONCATENATE(Table4[[#This Row],[house_number]]," ",Table4[[#This Row],[street_name]], ", New York, NY")</f>
        <v>510 W 148th St, New York, NY</v>
      </c>
    </row>
    <row r="5591" spans="1:9" x14ac:dyDescent="0.25">
      <c r="A5591">
        <v>7097863122</v>
      </c>
      <c r="B5591" s="5">
        <v>41639</v>
      </c>
      <c r="C5591">
        <v>21</v>
      </c>
      <c r="D5591">
        <f>VLOOKUP(Table4[[#This Row],[violation_code]],Table2[[#All],[violation_code]:[category]],3,FALSE)</f>
        <v>1</v>
      </c>
      <c r="E5591">
        <v>349570</v>
      </c>
      <c r="F5591" s="4">
        <v>0.34166666666666662</v>
      </c>
      <c r="G5591">
        <v>522</v>
      </c>
      <c r="H5591" t="s">
        <v>55</v>
      </c>
      <c r="I5591" t="str">
        <f>CONCATENATE(Table4[[#This Row],[house_number]]," ",Table4[[#This Row],[street_name]], ", New York, NY")</f>
        <v>522 W 148th St, New York, NY</v>
      </c>
    </row>
    <row r="5592" spans="1:9" x14ac:dyDescent="0.25">
      <c r="A5592">
        <v>7097863080</v>
      </c>
      <c r="B5592" s="5">
        <v>41639</v>
      </c>
      <c r="C5592">
        <v>21</v>
      </c>
      <c r="D5592">
        <f>VLOOKUP(Table4[[#This Row],[violation_code]],Table2[[#All],[violation_code]:[category]],3,FALSE)</f>
        <v>1</v>
      </c>
      <c r="E5592">
        <v>349570</v>
      </c>
      <c r="F5592" s="4">
        <v>0.31805555555555554</v>
      </c>
      <c r="G5592">
        <v>2618</v>
      </c>
      <c r="H5592" t="s">
        <v>17</v>
      </c>
      <c r="I5592" t="str">
        <f>CONCATENATE(Table4[[#This Row],[house_number]]," ",Table4[[#This Row],[street_name]], ", New York, NY")</f>
        <v>2618 Broadway, New York, NY</v>
      </c>
    </row>
    <row r="5593" spans="1:9" x14ac:dyDescent="0.25">
      <c r="A5593">
        <v>7097863079</v>
      </c>
      <c r="B5593" s="5">
        <v>41639</v>
      </c>
      <c r="C5593">
        <v>21</v>
      </c>
      <c r="D5593">
        <f>VLOOKUP(Table4[[#This Row],[violation_code]],Table2[[#All],[violation_code]:[category]],3,FALSE)</f>
        <v>1</v>
      </c>
      <c r="E5593">
        <v>349570</v>
      </c>
      <c r="F5593" s="4">
        <v>0.31805555555555554</v>
      </c>
      <c r="G5593">
        <v>2616</v>
      </c>
      <c r="H5593" t="s">
        <v>17</v>
      </c>
      <c r="I5593" t="str">
        <f>CONCATENATE(Table4[[#This Row],[house_number]]," ",Table4[[#This Row],[street_name]], ", New York, NY")</f>
        <v>2616 Broadway, New York, NY</v>
      </c>
    </row>
    <row r="5594" spans="1:9" x14ac:dyDescent="0.25">
      <c r="A5594">
        <v>7097863067</v>
      </c>
      <c r="B5594" s="5">
        <v>41639</v>
      </c>
      <c r="C5594">
        <v>21</v>
      </c>
      <c r="D5594">
        <f>VLOOKUP(Table4[[#This Row],[violation_code]],Table2[[#All],[violation_code]:[category]],3,FALSE)</f>
        <v>1</v>
      </c>
      <c r="E5594">
        <v>349570</v>
      </c>
      <c r="F5594" s="4">
        <v>0.31736111111111115</v>
      </c>
      <c r="G5594">
        <v>2612</v>
      </c>
      <c r="H5594" t="s">
        <v>17</v>
      </c>
      <c r="I5594" t="str">
        <f>CONCATENATE(Table4[[#This Row],[house_number]]," ",Table4[[#This Row],[street_name]], ", New York, NY")</f>
        <v>2612 Broadway, New York, NY</v>
      </c>
    </row>
    <row r="5595" spans="1:9" x14ac:dyDescent="0.25">
      <c r="A5595">
        <v>7097863055</v>
      </c>
      <c r="B5595" s="5">
        <v>41639</v>
      </c>
      <c r="C5595">
        <v>21</v>
      </c>
      <c r="D5595">
        <f>VLOOKUP(Table4[[#This Row],[violation_code]],Table2[[#All],[violation_code]:[category]],3,FALSE)</f>
        <v>1</v>
      </c>
      <c r="E5595">
        <v>349570</v>
      </c>
      <c r="F5595" s="4">
        <v>0.31666666666666665</v>
      </c>
      <c r="G5595">
        <v>2606</v>
      </c>
      <c r="H5595" t="s">
        <v>17</v>
      </c>
      <c r="I5595" t="str">
        <f>CONCATENATE(Table4[[#This Row],[house_number]]," ",Table4[[#This Row],[street_name]], ", New York, NY")</f>
        <v>2606 Broadway, New York, NY</v>
      </c>
    </row>
    <row r="5596" spans="1:9" x14ac:dyDescent="0.25">
      <c r="A5596">
        <v>7097863043</v>
      </c>
      <c r="B5596" s="5">
        <v>41639</v>
      </c>
      <c r="C5596">
        <v>14</v>
      </c>
      <c r="D5596">
        <f>VLOOKUP(Table4[[#This Row],[violation_code]],Table2[[#All],[violation_code]:[category]],3,FALSE)</f>
        <v>2</v>
      </c>
      <c r="E5596">
        <v>349570</v>
      </c>
      <c r="F5596" s="4">
        <v>0.30277777777777776</v>
      </c>
      <c r="G5596">
        <v>324</v>
      </c>
      <c r="H5596" t="s">
        <v>14</v>
      </c>
      <c r="I5596" t="str">
        <f>CONCATENATE(Table4[[#This Row],[house_number]]," ",Table4[[#This Row],[street_name]], ", New York, NY")</f>
        <v>324 Columbus Ave, New York, NY</v>
      </c>
    </row>
    <row r="5597" spans="1:9" x14ac:dyDescent="0.25">
      <c r="A5597">
        <v>7097863018</v>
      </c>
      <c r="B5597" s="5">
        <v>41639</v>
      </c>
      <c r="C5597">
        <v>21</v>
      </c>
      <c r="D5597">
        <f>VLOOKUP(Table4[[#This Row],[violation_code]],Table2[[#All],[violation_code]:[category]],3,FALSE)</f>
        <v>1</v>
      </c>
      <c r="E5597">
        <v>349570</v>
      </c>
      <c r="F5597" s="4">
        <v>0.29583333333333334</v>
      </c>
      <c r="G5597">
        <v>870</v>
      </c>
      <c r="H5597" t="s">
        <v>14</v>
      </c>
      <c r="I5597" t="str">
        <f>CONCATENATE(Table4[[#This Row],[house_number]]," ",Table4[[#This Row],[street_name]], ", New York, NY")</f>
        <v>870 Columbus Ave, New York, NY</v>
      </c>
    </row>
    <row r="5598" spans="1:9" x14ac:dyDescent="0.25">
      <c r="A5598">
        <v>7097863006</v>
      </c>
      <c r="B5598" s="5">
        <v>41639</v>
      </c>
      <c r="C5598">
        <v>21</v>
      </c>
      <c r="D5598">
        <f>VLOOKUP(Table4[[#This Row],[violation_code]],Table2[[#All],[violation_code]:[category]],3,FALSE)</f>
        <v>1</v>
      </c>
      <c r="E5598">
        <v>349570</v>
      </c>
      <c r="F5598" s="4">
        <v>0.28819444444444448</v>
      </c>
      <c r="G5598">
        <v>987</v>
      </c>
      <c r="H5598" t="s">
        <v>14</v>
      </c>
      <c r="I5598" t="str">
        <f>CONCATENATE(Table4[[#This Row],[house_number]]," ",Table4[[#This Row],[street_name]], ", New York, NY")</f>
        <v>987 Columbus Ave, New York, NY</v>
      </c>
    </row>
    <row r="5599" spans="1:9" x14ac:dyDescent="0.25">
      <c r="A5599">
        <v>7097862970</v>
      </c>
      <c r="B5599" s="5">
        <v>41639</v>
      </c>
      <c r="C5599">
        <v>21</v>
      </c>
      <c r="D5599">
        <f>VLOOKUP(Table4[[#This Row],[violation_code]],Table2[[#All],[violation_code]:[category]],3,FALSE)</f>
        <v>1</v>
      </c>
      <c r="E5599">
        <v>349570</v>
      </c>
      <c r="F5599" s="4">
        <v>0.27499999999999997</v>
      </c>
      <c r="G5599">
        <v>885</v>
      </c>
      <c r="H5599" t="s">
        <v>14</v>
      </c>
      <c r="I5599" t="str">
        <f>CONCATENATE(Table4[[#This Row],[house_number]]," ",Table4[[#This Row],[street_name]], ", New York, NY")</f>
        <v>885 Columbus Ave, New York, NY</v>
      </c>
    </row>
    <row r="5600" spans="1:9" x14ac:dyDescent="0.25">
      <c r="A5600">
        <v>7097862956</v>
      </c>
      <c r="B5600" s="5">
        <v>41639</v>
      </c>
      <c r="C5600">
        <v>19</v>
      </c>
      <c r="D5600">
        <f>VLOOKUP(Table4[[#This Row],[violation_code]],Table2[[#All],[violation_code]:[category]],3,FALSE)</f>
        <v>2</v>
      </c>
      <c r="E5600">
        <v>349570</v>
      </c>
      <c r="F5600" s="4">
        <v>0.23333333333333331</v>
      </c>
      <c r="G5600">
        <v>2840</v>
      </c>
      <c r="H5600" t="s">
        <v>17</v>
      </c>
      <c r="I5600" t="str">
        <f>CONCATENATE(Table4[[#This Row],[house_number]]," ",Table4[[#This Row],[street_name]], ", New York, NY")</f>
        <v>2840 Broadway, New York, NY</v>
      </c>
    </row>
    <row r="5601" spans="1:9" hidden="1" x14ac:dyDescent="0.25">
      <c r="A5601">
        <v>7097864242</v>
      </c>
      <c r="B5601" s="5">
        <v>41641</v>
      </c>
      <c r="C5601">
        <v>16</v>
      </c>
      <c r="D5601">
        <f>VLOOKUP(Table4[[#This Row],[violation_code]],Table2[[#All],[violation_code]:[category]],3,FALSE)</f>
        <v>2</v>
      </c>
      <c r="E5601">
        <v>349570</v>
      </c>
      <c r="F5601" s="4">
        <v>0.42152777777777778</v>
      </c>
      <c r="G5601">
        <v>525</v>
      </c>
      <c r="H5601" t="s">
        <v>69</v>
      </c>
      <c r="I5601" t="str">
        <f>CONCATENATE(Table4[[#This Row],[house_number]]," ",Table4[[#This Row],[street_name]], ", New York, NY")</f>
        <v>525 W 125th St, New York, NY</v>
      </c>
    </row>
    <row r="5602" spans="1:9" hidden="1" x14ac:dyDescent="0.25">
      <c r="A5602">
        <v>7097864217</v>
      </c>
      <c r="B5602" s="5">
        <v>41641</v>
      </c>
      <c r="C5602">
        <v>37</v>
      </c>
      <c r="D5602">
        <f>VLOOKUP(Table4[[#This Row],[violation_code]],Table2[[#All],[violation_code]:[category]],3,FALSE)</f>
        <v>4</v>
      </c>
      <c r="E5602">
        <v>349570</v>
      </c>
      <c r="F5602" s="4">
        <v>0.4069444444444445</v>
      </c>
      <c r="G5602">
        <v>321</v>
      </c>
      <c r="H5602" t="s">
        <v>67</v>
      </c>
      <c r="I5602" t="str">
        <f>CONCATENATE(Table4[[#This Row],[house_number]]," ",Table4[[#This Row],[street_name]], ", New York, NY")</f>
        <v>321 St Nicholas Ave, New York, NY</v>
      </c>
    </row>
    <row r="5603" spans="1:9" hidden="1" x14ac:dyDescent="0.25">
      <c r="A5603">
        <v>7097864199</v>
      </c>
      <c r="B5603" s="5">
        <v>41641</v>
      </c>
      <c r="C5603">
        <v>38</v>
      </c>
      <c r="D5603">
        <f>VLOOKUP(Table4[[#This Row],[violation_code]],Table2[[#All],[violation_code]:[category]],3,FALSE)</f>
        <v>5</v>
      </c>
      <c r="E5603">
        <v>349570</v>
      </c>
      <c r="F5603" s="4">
        <v>0.38680555555555557</v>
      </c>
      <c r="G5603">
        <v>20</v>
      </c>
      <c r="H5603" t="s">
        <v>119</v>
      </c>
      <c r="I5603" t="str">
        <f>CONCATENATE(Table4[[#This Row],[house_number]]," ",Table4[[#This Row],[street_name]], ", New York, NY")</f>
        <v>20 W 135th St, New York, NY</v>
      </c>
    </row>
    <row r="5604" spans="1:9" hidden="1" x14ac:dyDescent="0.25">
      <c r="A5604">
        <v>7097864187</v>
      </c>
      <c r="B5604" s="5">
        <v>41641</v>
      </c>
      <c r="C5604">
        <v>46</v>
      </c>
      <c r="D5604">
        <f>VLOOKUP(Table4[[#This Row],[violation_code]],Table2[[#All],[violation_code]:[category]],3,FALSE)</f>
        <v>3</v>
      </c>
      <c r="E5604">
        <v>349570</v>
      </c>
      <c r="F5604" s="4">
        <v>0.38611111111111113</v>
      </c>
      <c r="H5604" t="s">
        <v>62</v>
      </c>
      <c r="I5604" t="str">
        <f>CONCATENATE(Table4[[#This Row],[house_number]]," ",Table4[[#This Row],[street_name]], ", New York, NY")</f>
        <v xml:space="preserve"> Lenox Ave, New York, NY</v>
      </c>
    </row>
    <row r="5605" spans="1:9" hidden="1" x14ac:dyDescent="0.25">
      <c r="A5605">
        <v>7097864175</v>
      </c>
      <c r="B5605" s="5">
        <v>41641</v>
      </c>
      <c r="C5605">
        <v>46</v>
      </c>
      <c r="D5605">
        <f>VLOOKUP(Table4[[#This Row],[violation_code]],Table2[[#All],[violation_code]:[category]],3,FALSE)</f>
        <v>3</v>
      </c>
      <c r="E5605">
        <v>349570</v>
      </c>
      <c r="F5605" s="4">
        <v>0.36805555555555558</v>
      </c>
      <c r="G5605">
        <v>653</v>
      </c>
      <c r="H5605" t="s">
        <v>62</v>
      </c>
      <c r="I5605" t="str">
        <f>CONCATENATE(Table4[[#This Row],[house_number]]," ",Table4[[#This Row],[street_name]], ", New York, NY")</f>
        <v>653 Lenox Ave, New York, NY</v>
      </c>
    </row>
    <row r="5606" spans="1:9" hidden="1" x14ac:dyDescent="0.25">
      <c r="A5606">
        <v>7097864140</v>
      </c>
      <c r="B5606" s="5">
        <v>41641</v>
      </c>
      <c r="C5606">
        <v>14</v>
      </c>
      <c r="D5606">
        <f>VLOOKUP(Table4[[#This Row],[violation_code]],Table2[[#All],[violation_code]:[category]],3,FALSE)</f>
        <v>2</v>
      </c>
      <c r="E5606">
        <v>349570</v>
      </c>
      <c r="F5606" s="4">
        <v>0.32777777777777778</v>
      </c>
      <c r="G5606">
        <v>622</v>
      </c>
      <c r="H5606" t="s">
        <v>41</v>
      </c>
      <c r="I5606" t="str">
        <f>CONCATENATE(Table4[[#This Row],[house_number]]," ",Table4[[#This Row],[street_name]], ", New York, NY")</f>
        <v>622 W 132nd St, New York, NY</v>
      </c>
    </row>
    <row r="5607" spans="1:9" hidden="1" x14ac:dyDescent="0.25">
      <c r="A5607">
        <v>7097864114</v>
      </c>
      <c r="B5607" s="5">
        <v>41641</v>
      </c>
      <c r="C5607">
        <v>19</v>
      </c>
      <c r="D5607">
        <f>VLOOKUP(Table4[[#This Row],[violation_code]],Table2[[#All],[violation_code]:[category]],3,FALSE)</f>
        <v>2</v>
      </c>
      <c r="E5607">
        <v>349570</v>
      </c>
      <c r="F5607" s="4">
        <v>0.31041666666666667</v>
      </c>
      <c r="G5607">
        <v>2427</v>
      </c>
      <c r="H5607" t="s">
        <v>17</v>
      </c>
      <c r="I5607" t="str">
        <f>CONCATENATE(Table4[[#This Row],[house_number]]," ",Table4[[#This Row],[street_name]], ", New York, NY")</f>
        <v>2427 Broadway, New York, NY</v>
      </c>
    </row>
    <row r="5608" spans="1:9" hidden="1" x14ac:dyDescent="0.25">
      <c r="A5608">
        <v>7097864102</v>
      </c>
      <c r="B5608" s="5">
        <v>41641</v>
      </c>
      <c r="C5608">
        <v>10</v>
      </c>
      <c r="D5608">
        <f>VLOOKUP(Table4[[#This Row],[violation_code]],Table2[[#All],[violation_code]:[category]],3,FALSE)</f>
        <v>2</v>
      </c>
      <c r="E5608">
        <v>349570</v>
      </c>
      <c r="F5608" s="4">
        <v>0.29583333333333334</v>
      </c>
      <c r="G5608">
        <v>903</v>
      </c>
      <c r="H5608" t="s">
        <v>14</v>
      </c>
      <c r="I5608" t="str">
        <f>CONCATENATE(Table4[[#This Row],[house_number]]," ",Table4[[#This Row],[street_name]], ", New York, NY")</f>
        <v>903 Columbus Ave, New York, NY</v>
      </c>
    </row>
    <row r="5609" spans="1:9" hidden="1" x14ac:dyDescent="0.25">
      <c r="A5609">
        <v>7097864096</v>
      </c>
      <c r="B5609" s="5">
        <v>41641</v>
      </c>
      <c r="C5609">
        <v>20</v>
      </c>
      <c r="D5609">
        <f>VLOOKUP(Table4[[#This Row],[violation_code]],Table2[[#All],[violation_code]:[category]],3,FALSE)</f>
        <v>2</v>
      </c>
      <c r="E5609">
        <v>349570</v>
      </c>
      <c r="F5609" s="4">
        <v>0.25555555555555559</v>
      </c>
      <c r="G5609">
        <v>164</v>
      </c>
      <c r="H5609" t="s">
        <v>28</v>
      </c>
      <c r="I5609" t="str">
        <f>CONCATENATE(Table4[[#This Row],[house_number]]," ",Table4[[#This Row],[street_name]], ", New York, NY")</f>
        <v>164 W 136th St, New York, NY</v>
      </c>
    </row>
    <row r="5610" spans="1:9" hidden="1" x14ac:dyDescent="0.25">
      <c r="A5610">
        <v>7097864059</v>
      </c>
      <c r="B5610" s="5">
        <v>41641</v>
      </c>
      <c r="C5610">
        <v>40</v>
      </c>
      <c r="D5610">
        <f>VLOOKUP(Table4[[#This Row],[violation_code]],Table2[[#All],[violation_code]:[category]],3,FALSE)</f>
        <v>2</v>
      </c>
      <c r="E5610">
        <v>349570</v>
      </c>
      <c r="F5610" s="4">
        <v>0.22916666666666666</v>
      </c>
      <c r="G5610">
        <v>157</v>
      </c>
      <c r="H5610" t="s">
        <v>15</v>
      </c>
      <c r="I5610" t="str">
        <f>CONCATENATE(Table4[[#This Row],[house_number]]," ",Table4[[#This Row],[street_name]], ", New York, NY")</f>
        <v>157 W 111th St, New York, NY</v>
      </c>
    </row>
    <row r="5611" spans="1:9" hidden="1" x14ac:dyDescent="0.25">
      <c r="A5611">
        <v>7097864254</v>
      </c>
      <c r="B5611" s="5">
        <v>41641</v>
      </c>
      <c r="C5611">
        <v>19</v>
      </c>
      <c r="D5611">
        <f>VLOOKUP(Table4[[#This Row],[violation_code]],Table2[[#All],[violation_code]:[category]],3,FALSE)</f>
        <v>2</v>
      </c>
      <c r="E5611">
        <v>349570</v>
      </c>
      <c r="F5611" s="4">
        <v>0.44722222222222219</v>
      </c>
      <c r="G5611">
        <v>2840</v>
      </c>
      <c r="H5611" t="s">
        <v>17</v>
      </c>
      <c r="I5611" t="str">
        <f>CONCATENATE(Table4[[#This Row],[house_number]]," ",Table4[[#This Row],[street_name]], ", New York, NY")</f>
        <v>2840 Broadway, New York, NY</v>
      </c>
    </row>
    <row r="5612" spans="1:9" hidden="1" x14ac:dyDescent="0.25">
      <c r="A5612">
        <v>7097864230</v>
      </c>
      <c r="B5612" s="5">
        <v>41641</v>
      </c>
      <c r="C5612">
        <v>17</v>
      </c>
      <c r="D5612">
        <f>VLOOKUP(Table4[[#This Row],[violation_code]],Table2[[#All],[violation_code]:[category]],3,FALSE)</f>
        <v>2</v>
      </c>
      <c r="E5612">
        <v>349570</v>
      </c>
      <c r="F5612" s="4">
        <v>0.41319444444444442</v>
      </c>
      <c r="G5612">
        <v>2346</v>
      </c>
      <c r="H5612" t="s">
        <v>158</v>
      </c>
      <c r="I5612" t="str">
        <f>CONCATENATE(Table4[[#This Row],[house_number]]," ",Table4[[#This Row],[street_name]], ", New York, NY")</f>
        <v>2346 Frederick Douglass B, New York, NY</v>
      </c>
    </row>
    <row r="5613" spans="1:9" hidden="1" x14ac:dyDescent="0.25">
      <c r="A5613">
        <v>7097864229</v>
      </c>
      <c r="B5613" s="5">
        <v>41641</v>
      </c>
      <c r="C5613">
        <v>38</v>
      </c>
      <c r="D5613">
        <f>VLOOKUP(Table4[[#This Row],[violation_code]],Table2[[#All],[violation_code]:[category]],3,FALSE)</f>
        <v>5</v>
      </c>
      <c r="E5613">
        <v>349570</v>
      </c>
      <c r="F5613" s="4">
        <v>0.41111111111111115</v>
      </c>
      <c r="G5613">
        <v>317</v>
      </c>
      <c r="H5613" t="s">
        <v>69</v>
      </c>
      <c r="I5613" t="str">
        <f>CONCATENATE(Table4[[#This Row],[house_number]]," ",Table4[[#This Row],[street_name]], ", New York, NY")</f>
        <v>317 W 125th St, New York, NY</v>
      </c>
    </row>
    <row r="5614" spans="1:9" hidden="1" x14ac:dyDescent="0.25">
      <c r="A5614">
        <v>7097864205</v>
      </c>
      <c r="B5614" s="5">
        <v>41641</v>
      </c>
      <c r="C5614">
        <v>50</v>
      </c>
      <c r="D5614">
        <f>VLOOKUP(Table4[[#This Row],[violation_code]],Table2[[#All],[violation_code]:[category]],3,FALSE)</f>
        <v>3</v>
      </c>
      <c r="E5614">
        <v>349570</v>
      </c>
      <c r="F5614" s="4">
        <v>0.39861111111111108</v>
      </c>
      <c r="G5614">
        <v>2407</v>
      </c>
      <c r="H5614" t="s">
        <v>158</v>
      </c>
      <c r="I5614" t="str">
        <f>CONCATENATE(Table4[[#This Row],[house_number]]," ",Table4[[#This Row],[street_name]], ", New York, NY")</f>
        <v>2407 Frederick Douglass B, New York, NY</v>
      </c>
    </row>
    <row r="5615" spans="1:9" hidden="1" x14ac:dyDescent="0.25">
      <c r="A5615">
        <v>7097864163</v>
      </c>
      <c r="B5615" s="5">
        <v>41641</v>
      </c>
      <c r="C5615">
        <v>19</v>
      </c>
      <c r="D5615">
        <f>VLOOKUP(Table4[[#This Row],[violation_code]],Table2[[#All],[violation_code]:[category]],3,FALSE)</f>
        <v>2</v>
      </c>
      <c r="E5615">
        <v>349570</v>
      </c>
      <c r="F5615" s="4">
        <v>0.36249999999999999</v>
      </c>
      <c r="G5615">
        <v>274</v>
      </c>
      <c r="H5615" t="s">
        <v>120</v>
      </c>
      <c r="I5615" t="str">
        <f>CONCATENATE(Table4[[#This Row],[house_number]]," ",Table4[[#This Row],[street_name]], ", New York, NY")</f>
        <v>274 W 145th St, New York, NY</v>
      </c>
    </row>
    <row r="5616" spans="1:9" hidden="1" x14ac:dyDescent="0.25">
      <c r="A5616">
        <v>7097864151</v>
      </c>
      <c r="B5616" s="5">
        <v>41641</v>
      </c>
      <c r="C5616">
        <v>14</v>
      </c>
      <c r="D5616">
        <f>VLOOKUP(Table4[[#This Row],[violation_code]],Table2[[#All],[violation_code]:[category]],3,FALSE)</f>
        <v>2</v>
      </c>
      <c r="E5616">
        <v>349570</v>
      </c>
      <c r="F5616" s="4">
        <v>0.32847222222222222</v>
      </c>
      <c r="G5616">
        <v>622</v>
      </c>
      <c r="H5616" t="s">
        <v>41</v>
      </c>
      <c r="I5616" t="str">
        <f>CONCATENATE(Table4[[#This Row],[house_number]]," ",Table4[[#This Row],[street_name]], ", New York, NY")</f>
        <v>622 W 132nd St, New York, NY</v>
      </c>
    </row>
    <row r="5617" spans="1:9" hidden="1" x14ac:dyDescent="0.25">
      <c r="A5617">
        <v>7097864138</v>
      </c>
      <c r="B5617" s="5">
        <v>41641</v>
      </c>
      <c r="C5617">
        <v>14</v>
      </c>
      <c r="D5617">
        <f>VLOOKUP(Table4[[#This Row],[violation_code]],Table2[[#All],[violation_code]:[category]],3,FALSE)</f>
        <v>2</v>
      </c>
      <c r="E5617">
        <v>349570</v>
      </c>
      <c r="F5617" s="4">
        <v>0.3263888888888889</v>
      </c>
      <c r="G5617">
        <v>624</v>
      </c>
      <c r="H5617" t="s">
        <v>41</v>
      </c>
      <c r="I5617" t="str">
        <f>CONCATENATE(Table4[[#This Row],[house_number]]," ",Table4[[#This Row],[street_name]], ", New York, NY")</f>
        <v>624 W 132nd St, New York, NY</v>
      </c>
    </row>
    <row r="5618" spans="1:9" hidden="1" x14ac:dyDescent="0.25">
      <c r="A5618">
        <v>7097864126</v>
      </c>
      <c r="B5618" s="5">
        <v>41641</v>
      </c>
      <c r="C5618">
        <v>14</v>
      </c>
      <c r="D5618">
        <f>VLOOKUP(Table4[[#This Row],[violation_code]],Table2[[#All],[violation_code]:[category]],3,FALSE)</f>
        <v>2</v>
      </c>
      <c r="E5618">
        <v>349570</v>
      </c>
      <c r="F5618" s="4">
        <v>0.32291666666666669</v>
      </c>
      <c r="G5618" t="s">
        <v>42</v>
      </c>
      <c r="H5618" t="s">
        <v>41</v>
      </c>
      <c r="I5618" t="str">
        <f>CONCATENATE(Table4[[#This Row],[house_number]]," ",Table4[[#This Row],[street_name]], ", New York, NY")</f>
        <v>638-644 W 132nd St, New York, NY</v>
      </c>
    </row>
    <row r="5619" spans="1:9" hidden="1" x14ac:dyDescent="0.25">
      <c r="A5619">
        <v>7097864084</v>
      </c>
      <c r="B5619" s="5">
        <v>41641</v>
      </c>
      <c r="C5619">
        <v>20</v>
      </c>
      <c r="D5619">
        <f>VLOOKUP(Table4[[#This Row],[violation_code]],Table2[[#All],[violation_code]:[category]],3,FALSE)</f>
        <v>2</v>
      </c>
      <c r="E5619">
        <v>349570</v>
      </c>
      <c r="F5619" s="4">
        <v>0.24027777777777778</v>
      </c>
      <c r="G5619">
        <v>251</v>
      </c>
      <c r="H5619" t="s">
        <v>159</v>
      </c>
      <c r="I5619" t="str">
        <f>CONCATENATE(Table4[[#This Row],[house_number]]," ",Table4[[#This Row],[street_name]], ", New York, NY")</f>
        <v>251 W 97th St, New York, NY</v>
      </c>
    </row>
    <row r="5620" spans="1:9" hidden="1" x14ac:dyDescent="0.25">
      <c r="A5620">
        <v>7097864072</v>
      </c>
      <c r="B5620" s="5">
        <v>41641</v>
      </c>
      <c r="C5620">
        <v>19</v>
      </c>
      <c r="D5620">
        <f>VLOOKUP(Table4[[#This Row],[violation_code]],Table2[[#All],[violation_code]:[category]],3,FALSE)</f>
        <v>2</v>
      </c>
      <c r="E5620">
        <v>349570</v>
      </c>
      <c r="F5620" s="4">
        <v>0.23819444444444446</v>
      </c>
      <c r="G5620">
        <v>259</v>
      </c>
      <c r="H5620" t="s">
        <v>159</v>
      </c>
      <c r="I5620" t="str">
        <f>CONCATENATE(Table4[[#This Row],[house_number]]," ",Table4[[#This Row],[street_name]], ", New York, NY")</f>
        <v>259 W 97th St, New York, NY</v>
      </c>
    </row>
    <row r="5621" spans="1:9" hidden="1" x14ac:dyDescent="0.25">
      <c r="A5621">
        <v>7097864060</v>
      </c>
      <c r="B5621" s="5">
        <v>41641</v>
      </c>
      <c r="C5621">
        <v>14</v>
      </c>
      <c r="D5621">
        <f>VLOOKUP(Table4[[#This Row],[violation_code]],Table2[[#All],[violation_code]:[category]],3,FALSE)</f>
        <v>2</v>
      </c>
      <c r="E5621">
        <v>349570</v>
      </c>
      <c r="F5621" s="4">
        <v>0.23472222222222219</v>
      </c>
      <c r="G5621">
        <v>101</v>
      </c>
      <c r="H5621" t="s">
        <v>160</v>
      </c>
      <c r="I5621" t="str">
        <f>CONCATENATE(Table4[[#This Row],[house_number]]," ",Table4[[#This Row],[street_name]], ", New York, NY")</f>
        <v>101 Manhattan Ave, New York, NY</v>
      </c>
    </row>
    <row r="5622" spans="1:9" hidden="1" x14ac:dyDescent="0.25">
      <c r="A5622">
        <v>7097864758</v>
      </c>
      <c r="B5622" s="5">
        <v>41645</v>
      </c>
      <c r="C5622">
        <v>19</v>
      </c>
      <c r="D5622">
        <f>VLOOKUP(Table4[[#This Row],[violation_code]],Table2[[#All],[violation_code]:[category]],3,FALSE)</f>
        <v>2</v>
      </c>
      <c r="E5622">
        <v>349570</v>
      </c>
      <c r="F5622" s="4">
        <v>0.61249999999999993</v>
      </c>
      <c r="G5622">
        <v>2131</v>
      </c>
      <c r="H5622" t="s">
        <v>30</v>
      </c>
      <c r="I5622" t="str">
        <f>CONCATENATE(Table4[[#This Row],[house_number]]," ",Table4[[#This Row],[street_name]], ", New York, NY")</f>
        <v>2131 2nd Ave, New York, NY</v>
      </c>
    </row>
    <row r="5623" spans="1:9" hidden="1" x14ac:dyDescent="0.25">
      <c r="A5623">
        <v>7097864746</v>
      </c>
      <c r="B5623" s="5">
        <v>41645</v>
      </c>
      <c r="C5623">
        <v>10</v>
      </c>
      <c r="D5623">
        <f>VLOOKUP(Table4[[#This Row],[violation_code]],Table2[[#All],[violation_code]:[category]],3,FALSE)</f>
        <v>2</v>
      </c>
      <c r="E5623">
        <v>349570</v>
      </c>
      <c r="F5623" s="4">
        <v>0.61111111111111105</v>
      </c>
      <c r="G5623">
        <v>2176</v>
      </c>
      <c r="H5623" t="s">
        <v>30</v>
      </c>
      <c r="I5623" t="str">
        <f>CONCATENATE(Table4[[#This Row],[house_number]]," ",Table4[[#This Row],[street_name]], ", New York, NY")</f>
        <v>2176 2nd Ave, New York, NY</v>
      </c>
    </row>
    <row r="5624" spans="1:9" hidden="1" x14ac:dyDescent="0.25">
      <c r="A5624">
        <v>7097864734</v>
      </c>
      <c r="B5624" s="5">
        <v>41645</v>
      </c>
      <c r="C5624">
        <v>16</v>
      </c>
      <c r="D5624">
        <f>VLOOKUP(Table4[[#This Row],[violation_code]],Table2[[#All],[violation_code]:[category]],3,FALSE)</f>
        <v>2</v>
      </c>
      <c r="E5624">
        <v>349570</v>
      </c>
      <c r="F5624" s="4">
        <v>0.60763888888888895</v>
      </c>
      <c r="G5624">
        <v>2252</v>
      </c>
      <c r="H5624" t="s">
        <v>30</v>
      </c>
      <c r="I5624" t="str">
        <f>CONCATENATE(Table4[[#This Row],[house_number]]," ",Table4[[#This Row],[street_name]], ", New York, NY")</f>
        <v>2252 2nd Ave, New York, NY</v>
      </c>
    </row>
    <row r="5625" spans="1:9" hidden="1" x14ac:dyDescent="0.25">
      <c r="A5625">
        <v>7097864710</v>
      </c>
      <c r="B5625" s="5">
        <v>41645</v>
      </c>
      <c r="C5625">
        <v>16</v>
      </c>
      <c r="D5625">
        <f>VLOOKUP(Table4[[#This Row],[violation_code]],Table2[[#All],[violation_code]:[category]],3,FALSE)</f>
        <v>2</v>
      </c>
      <c r="E5625">
        <v>349570</v>
      </c>
      <c r="F5625" s="4">
        <v>0.60069444444444442</v>
      </c>
      <c r="G5625">
        <v>34</v>
      </c>
      <c r="H5625" t="s">
        <v>102</v>
      </c>
      <c r="I5625" t="str">
        <f>CONCATENATE(Table4[[#This Row],[house_number]]," ",Table4[[#This Row],[street_name]], ", New York, NY")</f>
        <v>34 W 116th St, New York, NY</v>
      </c>
    </row>
    <row r="5626" spans="1:9" hidden="1" x14ac:dyDescent="0.25">
      <c r="A5626">
        <v>7097864590</v>
      </c>
      <c r="B5626" s="5">
        <v>41645</v>
      </c>
      <c r="C5626">
        <v>38</v>
      </c>
      <c r="D5626">
        <f>VLOOKUP(Table4[[#This Row],[violation_code]],Table2[[#All],[violation_code]:[category]],3,FALSE)</f>
        <v>5</v>
      </c>
      <c r="E5626">
        <v>349570</v>
      </c>
      <c r="F5626" s="4">
        <v>0.47569444444444442</v>
      </c>
      <c r="G5626">
        <v>1978</v>
      </c>
      <c r="H5626" t="s">
        <v>87</v>
      </c>
      <c r="I5626" t="str">
        <f>CONCATENATE(Table4[[#This Row],[house_number]]," ",Table4[[#This Row],[street_name]], ", New York, NY")</f>
        <v>1978 3rd Ave, New York, NY</v>
      </c>
    </row>
    <row r="5627" spans="1:9" hidden="1" x14ac:dyDescent="0.25">
      <c r="A5627">
        <v>7097864576</v>
      </c>
      <c r="B5627" s="5">
        <v>41645</v>
      </c>
      <c r="C5627">
        <v>71</v>
      </c>
      <c r="D5627">
        <f>VLOOKUP(Table4[[#This Row],[violation_code]],Table2[[#All],[violation_code]:[category]],3,FALSE)</f>
        <v>5</v>
      </c>
      <c r="E5627">
        <v>349570</v>
      </c>
      <c r="F5627" s="4">
        <v>0.4597222222222222</v>
      </c>
      <c r="G5627">
        <v>4</v>
      </c>
      <c r="H5627" t="s">
        <v>40</v>
      </c>
      <c r="I5627" t="str">
        <f>CONCATENATE(Table4[[#This Row],[house_number]]," ",Table4[[#This Row],[street_name]], ", New York, NY")</f>
        <v>4 E 116th St, New York, NY</v>
      </c>
    </row>
    <row r="5628" spans="1:9" hidden="1" x14ac:dyDescent="0.25">
      <c r="A5628">
        <v>7097864539</v>
      </c>
      <c r="B5628" s="5">
        <v>41645</v>
      </c>
      <c r="C5628">
        <v>14</v>
      </c>
      <c r="D5628">
        <f>VLOOKUP(Table4[[#This Row],[violation_code]],Table2[[#All],[violation_code]:[category]],3,FALSE)</f>
        <v>2</v>
      </c>
      <c r="E5628">
        <v>349570</v>
      </c>
      <c r="F5628" s="4">
        <v>0.41111111111111115</v>
      </c>
      <c r="G5628">
        <v>1033</v>
      </c>
      <c r="H5628" t="s">
        <v>67</v>
      </c>
      <c r="I5628" t="str">
        <f>CONCATENATE(Table4[[#This Row],[house_number]]," ",Table4[[#This Row],[street_name]], ", New York, NY")</f>
        <v>1033 St Nicholas Ave, New York, NY</v>
      </c>
    </row>
    <row r="5629" spans="1:9" hidden="1" x14ac:dyDescent="0.25">
      <c r="A5629">
        <v>7097864497</v>
      </c>
      <c r="B5629" s="5">
        <v>41645</v>
      </c>
      <c r="C5629">
        <v>71</v>
      </c>
      <c r="D5629">
        <f>VLOOKUP(Table4[[#This Row],[violation_code]],Table2[[#All],[violation_code]:[category]],3,FALSE)</f>
        <v>5</v>
      </c>
      <c r="E5629">
        <v>349570</v>
      </c>
      <c r="F5629" s="4">
        <v>0.40277777777777773</v>
      </c>
      <c r="G5629">
        <v>2346</v>
      </c>
      <c r="H5629" t="s">
        <v>16</v>
      </c>
      <c r="I5629" t="str">
        <f>CONCATENATE(Table4[[#This Row],[house_number]]," ",Table4[[#This Row],[street_name]], ", New York, NY")</f>
        <v>2346 Amsterdam Ave, New York, NY</v>
      </c>
    </row>
    <row r="5630" spans="1:9" hidden="1" x14ac:dyDescent="0.25">
      <c r="A5630">
        <v>7097864473</v>
      </c>
      <c r="B5630" s="5">
        <v>41645</v>
      </c>
      <c r="C5630">
        <v>38</v>
      </c>
      <c r="D5630">
        <f>VLOOKUP(Table4[[#This Row],[violation_code]],Table2[[#All],[violation_code]:[category]],3,FALSE)</f>
        <v>5</v>
      </c>
      <c r="E5630">
        <v>349570</v>
      </c>
      <c r="F5630" s="4">
        <v>0.39166666666666666</v>
      </c>
      <c r="G5630">
        <v>110</v>
      </c>
      <c r="H5630" t="s">
        <v>161</v>
      </c>
      <c r="I5630" t="str">
        <f>CONCATENATE(Table4[[#This Row],[house_number]]," ",Table4[[#This Row],[street_name]], ", New York, NY")</f>
        <v>110 Dyckman St, New York, NY</v>
      </c>
    </row>
    <row r="5631" spans="1:9" hidden="1" x14ac:dyDescent="0.25">
      <c r="A5631">
        <v>7097864450</v>
      </c>
      <c r="B5631" s="5">
        <v>41645</v>
      </c>
      <c r="C5631">
        <v>71</v>
      </c>
      <c r="D5631">
        <f>VLOOKUP(Table4[[#This Row],[violation_code]],Table2[[#All],[violation_code]:[category]],3,FALSE)</f>
        <v>5</v>
      </c>
      <c r="E5631">
        <v>349570</v>
      </c>
      <c r="F5631" s="4">
        <v>0.38472222222222219</v>
      </c>
      <c r="G5631">
        <v>151</v>
      </c>
      <c r="H5631" t="s">
        <v>147</v>
      </c>
      <c r="I5631" t="str">
        <f>CONCATENATE(Table4[[#This Row],[house_number]]," ",Table4[[#This Row],[street_name]], ", New York, NY")</f>
        <v>151 Nagle Ave, New York, NY</v>
      </c>
    </row>
    <row r="5632" spans="1:9" hidden="1" x14ac:dyDescent="0.25">
      <c r="A5632">
        <v>7097864448</v>
      </c>
      <c r="B5632" s="5">
        <v>41645</v>
      </c>
      <c r="C5632">
        <v>38</v>
      </c>
      <c r="D5632">
        <f>VLOOKUP(Table4[[#This Row],[violation_code]],Table2[[#All],[violation_code]:[category]],3,FALSE)</f>
        <v>5</v>
      </c>
      <c r="E5632">
        <v>349570</v>
      </c>
      <c r="F5632" s="4">
        <v>0.3833333333333333</v>
      </c>
      <c r="G5632">
        <v>151</v>
      </c>
      <c r="H5632" t="s">
        <v>147</v>
      </c>
      <c r="I5632" t="str">
        <f>CONCATENATE(Table4[[#This Row],[house_number]]," ",Table4[[#This Row],[street_name]], ", New York, NY")</f>
        <v>151 Nagle Ave, New York, NY</v>
      </c>
    </row>
    <row r="5633" spans="1:9" hidden="1" x14ac:dyDescent="0.25">
      <c r="A5633">
        <v>7097864400</v>
      </c>
      <c r="B5633" s="5">
        <v>41645</v>
      </c>
      <c r="C5633">
        <v>16</v>
      </c>
      <c r="D5633">
        <f>VLOOKUP(Table4[[#This Row],[violation_code]],Table2[[#All],[violation_code]:[category]],3,FALSE)</f>
        <v>2</v>
      </c>
      <c r="E5633">
        <v>349570</v>
      </c>
      <c r="F5633" s="4">
        <v>0.37152777777777773</v>
      </c>
      <c r="H5633" t="s">
        <v>107</v>
      </c>
      <c r="I5633" t="str">
        <f>CONCATENATE(Table4[[#This Row],[house_number]]," ",Table4[[#This Row],[street_name]], ", New York, NY")</f>
        <v xml:space="preserve"> Ft Washington Ave, New York, NY</v>
      </c>
    </row>
    <row r="5634" spans="1:9" hidden="1" x14ac:dyDescent="0.25">
      <c r="A5634">
        <v>7097864369</v>
      </c>
      <c r="B5634" s="5">
        <v>41645</v>
      </c>
      <c r="C5634">
        <v>40</v>
      </c>
      <c r="D5634">
        <f>VLOOKUP(Table4[[#This Row],[violation_code]],Table2[[#All],[violation_code]:[category]],3,FALSE)</f>
        <v>2</v>
      </c>
      <c r="E5634">
        <v>349570</v>
      </c>
      <c r="F5634" s="4">
        <v>0.34513888888888888</v>
      </c>
      <c r="G5634">
        <v>260</v>
      </c>
      <c r="H5634" t="s">
        <v>162</v>
      </c>
      <c r="I5634" t="str">
        <f>CONCATENATE(Table4[[#This Row],[house_number]]," ",Table4[[#This Row],[street_name]], ", New York, NY")</f>
        <v>260 W 123rd St, New York, NY</v>
      </c>
    </row>
    <row r="5635" spans="1:9" hidden="1" x14ac:dyDescent="0.25">
      <c r="A5635">
        <v>7097864321</v>
      </c>
      <c r="B5635" s="5">
        <v>41645</v>
      </c>
      <c r="C5635">
        <v>19</v>
      </c>
      <c r="D5635">
        <f>VLOOKUP(Table4[[#This Row],[violation_code]],Table2[[#All],[violation_code]:[category]],3,FALSE)</f>
        <v>2</v>
      </c>
      <c r="E5635">
        <v>349570</v>
      </c>
      <c r="F5635" s="4">
        <v>0.31041666666666667</v>
      </c>
      <c r="G5635">
        <v>2463</v>
      </c>
      <c r="H5635" t="s">
        <v>17</v>
      </c>
      <c r="I5635" t="str">
        <f>CONCATENATE(Table4[[#This Row],[house_number]]," ",Table4[[#This Row],[street_name]], ", New York, NY")</f>
        <v>2463 Broadway, New York, NY</v>
      </c>
    </row>
    <row r="5636" spans="1:9" hidden="1" x14ac:dyDescent="0.25">
      <c r="A5636">
        <v>7097864291</v>
      </c>
      <c r="B5636" s="5">
        <v>41645</v>
      </c>
      <c r="C5636">
        <v>38</v>
      </c>
      <c r="D5636">
        <f>VLOOKUP(Table4[[#This Row],[violation_code]],Table2[[#All],[violation_code]:[category]],3,FALSE)</f>
        <v>5</v>
      </c>
      <c r="E5636">
        <v>349570</v>
      </c>
      <c r="F5636" s="4">
        <v>0.29583333333333334</v>
      </c>
      <c r="G5636">
        <v>730</v>
      </c>
      <c r="H5636" t="s">
        <v>14</v>
      </c>
      <c r="I5636" t="str">
        <f>CONCATENATE(Table4[[#This Row],[house_number]]," ",Table4[[#This Row],[street_name]], ", New York, NY")</f>
        <v>730 Columbus Ave, New York, NY</v>
      </c>
    </row>
    <row r="5637" spans="1:9" hidden="1" x14ac:dyDescent="0.25">
      <c r="A5637">
        <v>7097864280</v>
      </c>
      <c r="B5637" s="5">
        <v>41645</v>
      </c>
      <c r="C5637">
        <v>10</v>
      </c>
      <c r="D5637">
        <f>VLOOKUP(Table4[[#This Row],[violation_code]],Table2[[#All],[violation_code]:[category]],3,FALSE)</f>
        <v>2</v>
      </c>
      <c r="E5637">
        <v>349570</v>
      </c>
      <c r="F5637" s="4">
        <v>0.28819444444444448</v>
      </c>
      <c r="G5637">
        <v>903</v>
      </c>
      <c r="H5637" t="s">
        <v>14</v>
      </c>
      <c r="I5637" t="str">
        <f>CONCATENATE(Table4[[#This Row],[house_number]]," ",Table4[[#This Row],[street_name]], ", New York, NY")</f>
        <v>903 Columbus Ave, New York, NY</v>
      </c>
    </row>
    <row r="5638" spans="1:9" hidden="1" x14ac:dyDescent="0.25">
      <c r="A5638">
        <v>7097864266</v>
      </c>
      <c r="B5638" s="5">
        <v>41645</v>
      </c>
      <c r="C5638">
        <v>51</v>
      </c>
      <c r="D5638">
        <f>VLOOKUP(Table4[[#This Row],[violation_code]],Table2[[#All],[violation_code]:[category]],3,FALSE)</f>
        <v>3</v>
      </c>
      <c r="E5638">
        <v>349570</v>
      </c>
      <c r="F5638" s="4">
        <v>0.24027777777777778</v>
      </c>
      <c r="G5638">
        <v>3270</v>
      </c>
      <c r="H5638" t="s">
        <v>17</v>
      </c>
      <c r="I5638" t="str">
        <f>CONCATENATE(Table4[[#This Row],[house_number]]," ",Table4[[#This Row],[street_name]], ", New York, NY")</f>
        <v>3270 Broadway, New York, NY</v>
      </c>
    </row>
    <row r="5639" spans="1:9" hidden="1" x14ac:dyDescent="0.25">
      <c r="A5639">
        <v>7097864771</v>
      </c>
      <c r="B5639" s="5">
        <v>41645</v>
      </c>
      <c r="C5639">
        <v>10</v>
      </c>
      <c r="D5639">
        <f>VLOOKUP(Table4[[#This Row],[violation_code]],Table2[[#All],[violation_code]:[category]],3,FALSE)</f>
        <v>2</v>
      </c>
      <c r="E5639">
        <v>349570</v>
      </c>
      <c r="F5639" s="4">
        <v>0.61597222222222225</v>
      </c>
      <c r="G5639">
        <v>2026</v>
      </c>
      <c r="H5639" t="s">
        <v>30</v>
      </c>
      <c r="I5639" t="str">
        <f>CONCATENATE(Table4[[#This Row],[house_number]]," ",Table4[[#This Row],[street_name]], ", New York, NY")</f>
        <v>2026 2nd Ave, New York, NY</v>
      </c>
    </row>
    <row r="5640" spans="1:9" hidden="1" x14ac:dyDescent="0.25">
      <c r="A5640">
        <v>7097864760</v>
      </c>
      <c r="B5640" s="5">
        <v>41645</v>
      </c>
      <c r="C5640">
        <v>46</v>
      </c>
      <c r="D5640">
        <f>VLOOKUP(Table4[[#This Row],[violation_code]],Table2[[#All],[violation_code]:[category]],3,FALSE)</f>
        <v>3</v>
      </c>
      <c r="E5640">
        <v>349570</v>
      </c>
      <c r="F5640" s="4">
        <v>0.61458333333333337</v>
      </c>
      <c r="G5640">
        <v>2050</v>
      </c>
      <c r="H5640" t="s">
        <v>30</v>
      </c>
      <c r="I5640" t="str">
        <f>CONCATENATE(Table4[[#This Row],[house_number]]," ",Table4[[#This Row],[street_name]], ", New York, NY")</f>
        <v>2050 2nd Ave, New York, NY</v>
      </c>
    </row>
    <row r="5641" spans="1:9" hidden="1" x14ac:dyDescent="0.25">
      <c r="A5641">
        <v>7097864722</v>
      </c>
      <c r="B5641" s="5">
        <v>41645</v>
      </c>
      <c r="C5641">
        <v>10</v>
      </c>
      <c r="D5641">
        <f>VLOOKUP(Table4[[#This Row],[violation_code]],Table2[[#All],[violation_code]:[category]],3,FALSE)</f>
        <v>2</v>
      </c>
      <c r="E5641">
        <v>349570</v>
      </c>
      <c r="F5641" s="4">
        <v>0.6069444444444444</v>
      </c>
      <c r="G5641">
        <v>2270</v>
      </c>
      <c r="H5641" t="s">
        <v>30</v>
      </c>
      <c r="I5641" t="str">
        <f>CONCATENATE(Table4[[#This Row],[house_number]]," ",Table4[[#This Row],[street_name]], ", New York, NY")</f>
        <v>2270 2nd Ave, New York, NY</v>
      </c>
    </row>
    <row r="5642" spans="1:9" hidden="1" x14ac:dyDescent="0.25">
      <c r="A5642">
        <v>7097864709</v>
      </c>
      <c r="B5642" s="5">
        <v>41645</v>
      </c>
      <c r="C5642">
        <v>19</v>
      </c>
      <c r="D5642">
        <f>VLOOKUP(Table4[[#This Row],[violation_code]],Table2[[#All],[violation_code]:[category]],3,FALSE)</f>
        <v>2</v>
      </c>
      <c r="E5642">
        <v>349570</v>
      </c>
      <c r="F5642" s="4">
        <v>0.59791666666666665</v>
      </c>
      <c r="G5642">
        <v>257</v>
      </c>
      <c r="H5642" t="s">
        <v>102</v>
      </c>
      <c r="I5642" t="str">
        <f>CONCATENATE(Table4[[#This Row],[house_number]]," ",Table4[[#This Row],[street_name]], ", New York, NY")</f>
        <v>257 W 116th St, New York, NY</v>
      </c>
    </row>
    <row r="5643" spans="1:9" hidden="1" x14ac:dyDescent="0.25">
      <c r="A5643">
        <v>7097864692</v>
      </c>
      <c r="B5643" s="5">
        <v>41645</v>
      </c>
      <c r="C5643">
        <v>71</v>
      </c>
      <c r="D5643">
        <f>VLOOKUP(Table4[[#This Row],[violation_code]],Table2[[#All],[violation_code]:[category]],3,FALSE)</f>
        <v>5</v>
      </c>
      <c r="E5643">
        <v>349570</v>
      </c>
      <c r="F5643" s="4">
        <v>0.59583333333333333</v>
      </c>
      <c r="G5643">
        <v>238</v>
      </c>
      <c r="H5643" t="s">
        <v>102</v>
      </c>
      <c r="I5643" t="str">
        <f>CONCATENATE(Table4[[#This Row],[house_number]]," ",Table4[[#This Row],[street_name]], ", New York, NY")</f>
        <v>238 W 116th St, New York, NY</v>
      </c>
    </row>
    <row r="5644" spans="1:9" hidden="1" x14ac:dyDescent="0.25">
      <c r="A5644">
        <v>7097864680</v>
      </c>
      <c r="B5644" s="5">
        <v>41645</v>
      </c>
      <c r="C5644">
        <v>46</v>
      </c>
      <c r="D5644">
        <f>VLOOKUP(Table4[[#This Row],[violation_code]],Table2[[#All],[violation_code]:[category]],3,FALSE)</f>
        <v>3</v>
      </c>
      <c r="E5644">
        <v>349570</v>
      </c>
      <c r="F5644" s="4">
        <v>0.59513888888888888</v>
      </c>
      <c r="G5644">
        <v>238</v>
      </c>
      <c r="H5644" t="s">
        <v>102</v>
      </c>
      <c r="I5644" t="str">
        <f>CONCATENATE(Table4[[#This Row],[house_number]]," ",Table4[[#This Row],[street_name]], ", New York, NY")</f>
        <v>238 W 116th St, New York, NY</v>
      </c>
    </row>
    <row r="5645" spans="1:9" hidden="1" x14ac:dyDescent="0.25">
      <c r="A5645">
        <v>7097864679</v>
      </c>
      <c r="B5645" s="5">
        <v>41645</v>
      </c>
      <c r="C5645">
        <v>19</v>
      </c>
      <c r="D5645">
        <f>VLOOKUP(Table4[[#This Row],[violation_code]],Table2[[#All],[violation_code]:[category]],3,FALSE)</f>
        <v>2</v>
      </c>
      <c r="E5645">
        <v>349570</v>
      </c>
      <c r="F5645" s="4">
        <v>0.59097222222222223</v>
      </c>
      <c r="G5645">
        <v>161</v>
      </c>
      <c r="H5645" t="s">
        <v>40</v>
      </c>
      <c r="I5645" t="str">
        <f>CONCATENATE(Table4[[#This Row],[house_number]]," ",Table4[[#This Row],[street_name]], ", New York, NY")</f>
        <v>161 E 116th St, New York, NY</v>
      </c>
    </row>
    <row r="5646" spans="1:9" hidden="1" x14ac:dyDescent="0.25">
      <c r="A5646">
        <v>7097864667</v>
      </c>
      <c r="B5646" s="5">
        <v>41645</v>
      </c>
      <c r="C5646">
        <v>18</v>
      </c>
      <c r="D5646">
        <f>VLOOKUP(Table4[[#This Row],[violation_code]],Table2[[#All],[violation_code]:[category]],3,FALSE)</f>
        <v>2</v>
      </c>
      <c r="E5646">
        <v>349570</v>
      </c>
      <c r="F5646" s="4">
        <v>0.58819444444444446</v>
      </c>
      <c r="G5646">
        <v>2276</v>
      </c>
      <c r="H5646" t="s">
        <v>33</v>
      </c>
      <c r="I5646" t="str">
        <f>CONCATENATE(Table4[[#This Row],[house_number]]," ",Table4[[#This Row],[street_name]], ", New York, NY")</f>
        <v>2276 1st Ave, New York, NY</v>
      </c>
    </row>
    <row r="5647" spans="1:9" hidden="1" x14ac:dyDescent="0.25">
      <c r="A5647">
        <v>7097864655</v>
      </c>
      <c r="B5647" s="5">
        <v>41645</v>
      </c>
      <c r="C5647">
        <v>10</v>
      </c>
      <c r="D5647">
        <f>VLOOKUP(Table4[[#This Row],[violation_code]],Table2[[#All],[violation_code]:[category]],3,FALSE)</f>
        <v>2</v>
      </c>
      <c r="E5647">
        <v>349570</v>
      </c>
      <c r="F5647" s="4">
        <v>0.57777777777777783</v>
      </c>
      <c r="G5647">
        <v>2247</v>
      </c>
      <c r="H5647" t="s">
        <v>33</v>
      </c>
      <c r="I5647" t="str">
        <f>CONCATENATE(Table4[[#This Row],[house_number]]," ",Table4[[#This Row],[street_name]], ", New York, NY")</f>
        <v>2247 1st Ave, New York, NY</v>
      </c>
    </row>
    <row r="5648" spans="1:9" hidden="1" x14ac:dyDescent="0.25">
      <c r="A5648">
        <v>7097864643</v>
      </c>
      <c r="B5648" s="5">
        <v>41645</v>
      </c>
      <c r="C5648">
        <v>48</v>
      </c>
      <c r="D5648">
        <f>VLOOKUP(Table4[[#This Row],[violation_code]],Table2[[#All],[violation_code]:[category]],3,FALSE)</f>
        <v>3</v>
      </c>
      <c r="E5648">
        <v>349570</v>
      </c>
      <c r="F5648" s="4">
        <v>0.57430555555555551</v>
      </c>
      <c r="G5648">
        <v>2025</v>
      </c>
      <c r="H5648" t="s">
        <v>33</v>
      </c>
      <c r="I5648" t="str">
        <f>CONCATENATE(Table4[[#This Row],[house_number]]," ",Table4[[#This Row],[street_name]], ", New York, NY")</f>
        <v>2025 1st Ave, New York, NY</v>
      </c>
    </row>
    <row r="5649" spans="1:9" hidden="1" x14ac:dyDescent="0.25">
      <c r="A5649">
        <v>7097864631</v>
      </c>
      <c r="B5649" s="5">
        <v>41645</v>
      </c>
      <c r="C5649">
        <v>46</v>
      </c>
      <c r="D5649">
        <f>VLOOKUP(Table4[[#This Row],[violation_code]],Table2[[#All],[violation_code]:[category]],3,FALSE)</f>
        <v>3</v>
      </c>
      <c r="E5649">
        <v>349570</v>
      </c>
      <c r="F5649" s="4">
        <v>0.57013888888888886</v>
      </c>
      <c r="G5649">
        <v>2086</v>
      </c>
      <c r="H5649" t="s">
        <v>30</v>
      </c>
      <c r="I5649" t="str">
        <f>CONCATENATE(Table4[[#This Row],[house_number]]," ",Table4[[#This Row],[street_name]], ", New York, NY")</f>
        <v>2086 2nd Ave, New York, NY</v>
      </c>
    </row>
    <row r="5650" spans="1:9" hidden="1" x14ac:dyDescent="0.25">
      <c r="A5650">
        <v>7097864620</v>
      </c>
      <c r="B5650" s="5">
        <v>41645</v>
      </c>
      <c r="C5650">
        <v>10</v>
      </c>
      <c r="D5650">
        <f>VLOOKUP(Table4[[#This Row],[violation_code]],Table2[[#All],[violation_code]:[category]],3,FALSE)</f>
        <v>2</v>
      </c>
      <c r="E5650">
        <v>349570</v>
      </c>
      <c r="F5650" s="4">
        <v>0.56805555555555554</v>
      </c>
      <c r="G5650">
        <v>2102</v>
      </c>
      <c r="H5650" t="s">
        <v>30</v>
      </c>
      <c r="I5650" t="str">
        <f>CONCATENATE(Table4[[#This Row],[house_number]]," ",Table4[[#This Row],[street_name]], ", New York, NY")</f>
        <v>2102 2nd Ave, New York, NY</v>
      </c>
    </row>
    <row r="5651" spans="1:9" hidden="1" x14ac:dyDescent="0.25">
      <c r="A5651">
        <v>7097864618</v>
      </c>
      <c r="B5651" s="5">
        <v>41645</v>
      </c>
      <c r="C5651">
        <v>19</v>
      </c>
      <c r="D5651">
        <f>VLOOKUP(Table4[[#This Row],[violation_code]],Table2[[#All],[violation_code]:[category]],3,FALSE)</f>
        <v>2</v>
      </c>
      <c r="E5651">
        <v>349570</v>
      </c>
      <c r="F5651" s="4">
        <v>0.56666666666666665</v>
      </c>
      <c r="G5651">
        <v>2131</v>
      </c>
      <c r="H5651" t="s">
        <v>30</v>
      </c>
      <c r="I5651" t="str">
        <f>CONCATENATE(Table4[[#This Row],[house_number]]," ",Table4[[#This Row],[street_name]], ", New York, NY")</f>
        <v>2131 2nd Ave, New York, NY</v>
      </c>
    </row>
    <row r="5652" spans="1:9" hidden="1" x14ac:dyDescent="0.25">
      <c r="A5652">
        <v>7097864606</v>
      </c>
      <c r="B5652" s="5">
        <v>41645</v>
      </c>
      <c r="C5652">
        <v>46</v>
      </c>
      <c r="D5652">
        <f>VLOOKUP(Table4[[#This Row],[violation_code]],Table2[[#All],[violation_code]:[category]],3,FALSE)</f>
        <v>3</v>
      </c>
      <c r="E5652">
        <v>349570</v>
      </c>
      <c r="F5652" s="4">
        <v>0.56388888888888888</v>
      </c>
      <c r="G5652">
        <v>1931</v>
      </c>
      <c r="H5652" t="s">
        <v>87</v>
      </c>
      <c r="I5652" t="str">
        <f>CONCATENATE(Table4[[#This Row],[house_number]]," ",Table4[[#This Row],[street_name]], ", New York, NY")</f>
        <v>1931 3rd Ave, New York, NY</v>
      </c>
    </row>
    <row r="5653" spans="1:9" hidden="1" x14ac:dyDescent="0.25">
      <c r="A5653">
        <v>7097864588</v>
      </c>
      <c r="B5653" s="5">
        <v>41645</v>
      </c>
      <c r="C5653">
        <v>16</v>
      </c>
      <c r="D5653">
        <f>VLOOKUP(Table4[[#This Row],[violation_code]],Table2[[#All],[violation_code]:[category]],3,FALSE)</f>
        <v>2</v>
      </c>
      <c r="E5653">
        <v>349570</v>
      </c>
      <c r="F5653" s="4">
        <v>0.46458333333333335</v>
      </c>
      <c r="G5653">
        <v>2250</v>
      </c>
      <c r="H5653" t="s">
        <v>30</v>
      </c>
      <c r="I5653" t="str">
        <f>CONCATENATE(Table4[[#This Row],[house_number]]," ",Table4[[#This Row],[street_name]], ", New York, NY")</f>
        <v>2250 2nd Ave, New York, NY</v>
      </c>
    </row>
    <row r="5654" spans="1:9" hidden="1" x14ac:dyDescent="0.25">
      <c r="A5654">
        <v>7097864564</v>
      </c>
      <c r="B5654" s="5">
        <v>41645</v>
      </c>
      <c r="C5654">
        <v>19</v>
      </c>
      <c r="D5654">
        <f>VLOOKUP(Table4[[#This Row],[violation_code]],Table2[[#All],[violation_code]:[category]],3,FALSE)</f>
        <v>2</v>
      </c>
      <c r="E5654">
        <v>349570</v>
      </c>
      <c r="F5654" s="4">
        <v>0.4381944444444445</v>
      </c>
      <c r="G5654">
        <v>2708</v>
      </c>
      <c r="H5654" t="s">
        <v>17</v>
      </c>
      <c r="I5654" t="str">
        <f>CONCATENATE(Table4[[#This Row],[house_number]]," ",Table4[[#This Row],[street_name]], ", New York, NY")</f>
        <v>2708 Broadway, New York, NY</v>
      </c>
    </row>
    <row r="5655" spans="1:9" hidden="1" x14ac:dyDescent="0.25">
      <c r="A5655">
        <v>7097864552</v>
      </c>
      <c r="B5655" s="5">
        <v>41645</v>
      </c>
      <c r="C5655">
        <v>48</v>
      </c>
      <c r="D5655">
        <f>VLOOKUP(Table4[[#This Row],[violation_code]],Table2[[#All],[violation_code]:[category]],3,FALSE)</f>
        <v>3</v>
      </c>
      <c r="E5655">
        <v>349570</v>
      </c>
      <c r="F5655" s="4">
        <v>0.4236111111111111</v>
      </c>
      <c r="G5655">
        <v>75</v>
      </c>
      <c r="H5655" t="s">
        <v>111</v>
      </c>
      <c r="I5655" t="str">
        <f>CONCATENATE(Table4[[#This Row],[house_number]]," ",Table4[[#This Row],[street_name]], ", New York, NY")</f>
        <v>75 St Nicholas Pl, New York, NY</v>
      </c>
    </row>
    <row r="5656" spans="1:9" hidden="1" x14ac:dyDescent="0.25">
      <c r="A5656">
        <v>7097864527</v>
      </c>
      <c r="B5656" s="5">
        <v>41645</v>
      </c>
      <c r="C5656">
        <v>71</v>
      </c>
      <c r="D5656">
        <f>VLOOKUP(Table4[[#This Row],[violation_code]],Table2[[#All],[violation_code]:[category]],3,FALSE)</f>
        <v>5</v>
      </c>
      <c r="E5656">
        <v>349570</v>
      </c>
      <c r="F5656" s="4">
        <v>0.40763888888888888</v>
      </c>
      <c r="G5656">
        <v>501</v>
      </c>
      <c r="H5656" t="s">
        <v>163</v>
      </c>
      <c r="I5656" t="str">
        <f>CONCATENATE(Table4[[#This Row],[house_number]]," ",Table4[[#This Row],[street_name]], ", New York, NY")</f>
        <v>501 W 176th St, New York, NY</v>
      </c>
    </row>
    <row r="5657" spans="1:9" hidden="1" x14ac:dyDescent="0.25">
      <c r="A5657">
        <v>7097864515</v>
      </c>
      <c r="B5657" s="5">
        <v>41645</v>
      </c>
      <c r="C5657">
        <v>46</v>
      </c>
      <c r="D5657">
        <f>VLOOKUP(Table4[[#This Row],[violation_code]],Table2[[#All],[violation_code]:[category]],3,FALSE)</f>
        <v>3</v>
      </c>
      <c r="E5657">
        <v>349570</v>
      </c>
      <c r="F5657" s="4">
        <v>0.40625</v>
      </c>
      <c r="G5657">
        <v>501</v>
      </c>
      <c r="H5657" t="s">
        <v>163</v>
      </c>
      <c r="I5657" t="str">
        <f>CONCATENATE(Table4[[#This Row],[house_number]]," ",Table4[[#This Row],[street_name]], ", New York, NY")</f>
        <v>501 W 176th St, New York, NY</v>
      </c>
    </row>
    <row r="5658" spans="1:9" hidden="1" x14ac:dyDescent="0.25">
      <c r="A5658">
        <v>7097864503</v>
      </c>
      <c r="B5658" s="5">
        <v>41645</v>
      </c>
      <c r="C5658">
        <v>46</v>
      </c>
      <c r="D5658">
        <f>VLOOKUP(Table4[[#This Row],[violation_code]],Table2[[#All],[violation_code]:[category]],3,FALSE)</f>
        <v>3</v>
      </c>
      <c r="E5658">
        <v>349570</v>
      </c>
      <c r="F5658" s="4">
        <v>0.40486111111111112</v>
      </c>
      <c r="G5658">
        <v>2320</v>
      </c>
      <c r="H5658" t="s">
        <v>16</v>
      </c>
      <c r="I5658" t="str">
        <f>CONCATENATE(Table4[[#This Row],[house_number]]," ",Table4[[#This Row],[street_name]], ", New York, NY")</f>
        <v>2320 Amsterdam Ave, New York, NY</v>
      </c>
    </row>
    <row r="5659" spans="1:9" hidden="1" x14ac:dyDescent="0.25">
      <c r="A5659">
        <v>7097864485</v>
      </c>
      <c r="B5659" s="5">
        <v>41645</v>
      </c>
      <c r="C5659">
        <v>51</v>
      </c>
      <c r="D5659">
        <f>VLOOKUP(Table4[[#This Row],[violation_code]],Table2[[#All],[violation_code]:[category]],3,FALSE)</f>
        <v>3</v>
      </c>
      <c r="E5659">
        <v>349570</v>
      </c>
      <c r="F5659" s="4">
        <v>0.40069444444444446</v>
      </c>
      <c r="G5659">
        <v>508</v>
      </c>
      <c r="H5659" t="s">
        <v>164</v>
      </c>
      <c r="I5659" t="str">
        <f>CONCATENATE(Table4[[#This Row],[house_number]]," ",Table4[[#This Row],[street_name]], ", New York, NY")</f>
        <v>508 W 181st St, New York, NY</v>
      </c>
    </row>
    <row r="5660" spans="1:9" hidden="1" x14ac:dyDescent="0.25">
      <c r="A5660">
        <v>7097864461</v>
      </c>
      <c r="B5660" s="5">
        <v>41645</v>
      </c>
      <c r="C5660">
        <v>38</v>
      </c>
      <c r="D5660">
        <f>VLOOKUP(Table4[[#This Row],[violation_code]],Table2[[#All],[violation_code]:[category]],3,FALSE)</f>
        <v>5</v>
      </c>
      <c r="E5660">
        <v>349570</v>
      </c>
      <c r="F5660" s="4">
        <v>0.38541666666666669</v>
      </c>
      <c r="G5660">
        <v>145</v>
      </c>
      <c r="H5660" t="s">
        <v>147</v>
      </c>
      <c r="I5660" t="str">
        <f>CONCATENATE(Table4[[#This Row],[house_number]]," ",Table4[[#This Row],[street_name]], ", New York, NY")</f>
        <v>145 Nagle Ave, New York, NY</v>
      </c>
    </row>
    <row r="5661" spans="1:9" hidden="1" x14ac:dyDescent="0.25">
      <c r="A5661">
        <v>7097864436</v>
      </c>
      <c r="B5661" s="5">
        <v>41645</v>
      </c>
      <c r="C5661">
        <v>38</v>
      </c>
      <c r="D5661">
        <f>VLOOKUP(Table4[[#This Row],[violation_code]],Table2[[#All],[violation_code]:[category]],3,FALSE)</f>
        <v>5</v>
      </c>
      <c r="E5661">
        <v>349570</v>
      </c>
      <c r="F5661" s="4">
        <v>0.37986111111111115</v>
      </c>
      <c r="G5661">
        <v>4478</v>
      </c>
      <c r="H5661" t="s">
        <v>17</v>
      </c>
      <c r="I5661" t="str">
        <f>CONCATENATE(Table4[[#This Row],[house_number]]," ",Table4[[#This Row],[street_name]], ", New York, NY")</f>
        <v>4478 Broadway, New York, NY</v>
      </c>
    </row>
    <row r="5662" spans="1:9" hidden="1" x14ac:dyDescent="0.25">
      <c r="A5662">
        <v>7097864424</v>
      </c>
      <c r="B5662" s="5">
        <v>41645</v>
      </c>
      <c r="C5662">
        <v>61</v>
      </c>
      <c r="D5662">
        <f>VLOOKUP(Table4[[#This Row],[violation_code]],Table2[[#All],[violation_code]:[category]],3,FALSE)</f>
        <v>3</v>
      </c>
      <c r="E5662">
        <v>349570</v>
      </c>
      <c r="F5662" s="4">
        <v>0.37777777777777777</v>
      </c>
      <c r="G5662">
        <v>801</v>
      </c>
      <c r="H5662" t="s">
        <v>73</v>
      </c>
      <c r="I5662" t="str">
        <f>CONCATENATE(Table4[[#This Row],[house_number]]," ",Table4[[#This Row],[street_name]], ", New York, NY")</f>
        <v>801 W 190th St, New York, NY</v>
      </c>
    </row>
    <row r="5663" spans="1:9" hidden="1" x14ac:dyDescent="0.25">
      <c r="A5663">
        <v>7097864412</v>
      </c>
      <c r="B5663" s="5">
        <v>41645</v>
      </c>
      <c r="C5663">
        <v>14</v>
      </c>
      <c r="D5663">
        <f>VLOOKUP(Table4[[#This Row],[violation_code]],Table2[[#All],[violation_code]:[category]],3,FALSE)</f>
        <v>2</v>
      </c>
      <c r="E5663">
        <v>349570</v>
      </c>
      <c r="F5663" s="4">
        <v>0.37708333333333338</v>
      </c>
      <c r="G5663">
        <v>801</v>
      </c>
      <c r="H5663" t="s">
        <v>73</v>
      </c>
      <c r="I5663" t="str">
        <f>CONCATENATE(Table4[[#This Row],[house_number]]," ",Table4[[#This Row],[street_name]], ", New York, NY")</f>
        <v>801 W 190th St, New York, NY</v>
      </c>
    </row>
    <row r="5664" spans="1:9" hidden="1" x14ac:dyDescent="0.25">
      <c r="A5664">
        <v>7097864394</v>
      </c>
      <c r="B5664" s="5">
        <v>41645</v>
      </c>
      <c r="C5664">
        <v>19</v>
      </c>
      <c r="D5664">
        <f>VLOOKUP(Table4[[#This Row],[violation_code]],Table2[[#All],[violation_code]:[category]],3,FALSE)</f>
        <v>2</v>
      </c>
      <c r="E5664">
        <v>349570</v>
      </c>
      <c r="F5664" s="4">
        <v>0.36805555555555558</v>
      </c>
      <c r="G5664">
        <v>495</v>
      </c>
      <c r="H5664" t="s">
        <v>107</v>
      </c>
      <c r="I5664" t="str">
        <f>CONCATENATE(Table4[[#This Row],[house_number]]," ",Table4[[#This Row],[street_name]], ", New York, NY")</f>
        <v>495 Ft Washington Ave, New York, NY</v>
      </c>
    </row>
    <row r="5665" spans="1:9" hidden="1" x14ac:dyDescent="0.25">
      <c r="A5665">
        <v>7097864382</v>
      </c>
      <c r="B5665" s="5">
        <v>41645</v>
      </c>
      <c r="C5665">
        <v>20</v>
      </c>
      <c r="D5665">
        <f>VLOOKUP(Table4[[#This Row],[violation_code]],Table2[[#All],[violation_code]:[category]],3,FALSE)</f>
        <v>2</v>
      </c>
      <c r="E5665">
        <v>349570</v>
      </c>
      <c r="F5665" s="4">
        <v>0.3520833333333333</v>
      </c>
      <c r="G5665">
        <v>310</v>
      </c>
      <c r="H5665" t="s">
        <v>21</v>
      </c>
      <c r="I5665" t="str">
        <f>CONCATENATE(Table4[[#This Row],[house_number]]," ",Table4[[#This Row],[street_name]], ", New York, NY")</f>
        <v>310 Convent Ave, New York, NY</v>
      </c>
    </row>
    <row r="5666" spans="1:9" hidden="1" x14ac:dyDescent="0.25">
      <c r="A5666">
        <v>7097864357</v>
      </c>
      <c r="B5666" s="5">
        <v>41645</v>
      </c>
      <c r="C5666">
        <v>71</v>
      </c>
      <c r="D5666">
        <f>VLOOKUP(Table4[[#This Row],[violation_code]],Table2[[#All],[violation_code]:[category]],3,FALSE)</f>
        <v>5</v>
      </c>
      <c r="E5666">
        <v>349570</v>
      </c>
      <c r="F5666" s="4">
        <v>0.33263888888888887</v>
      </c>
      <c r="G5666">
        <v>2171</v>
      </c>
      <c r="H5666" t="s">
        <v>90</v>
      </c>
      <c r="I5666" t="str">
        <f>CONCATENATE(Table4[[#This Row],[house_number]]," ",Table4[[#This Row],[street_name]], ", New York, NY")</f>
        <v>2171 Adam Clayton Powell, New York, NY</v>
      </c>
    </row>
    <row r="5667" spans="1:9" hidden="1" x14ac:dyDescent="0.25">
      <c r="A5667">
        <v>7097864345</v>
      </c>
      <c r="B5667" s="5">
        <v>41645</v>
      </c>
      <c r="C5667">
        <v>14</v>
      </c>
      <c r="D5667">
        <f>VLOOKUP(Table4[[#This Row],[violation_code]],Table2[[#All],[violation_code]:[category]],3,FALSE)</f>
        <v>2</v>
      </c>
      <c r="E5667">
        <v>349570</v>
      </c>
      <c r="F5667" s="4">
        <v>0.33124999999999999</v>
      </c>
      <c r="G5667">
        <v>2171</v>
      </c>
      <c r="H5667" t="s">
        <v>90</v>
      </c>
      <c r="I5667" t="str">
        <f>CONCATENATE(Table4[[#This Row],[house_number]]," ",Table4[[#This Row],[street_name]], ", New York, NY")</f>
        <v>2171 Adam Clayton Powell, New York, NY</v>
      </c>
    </row>
    <row r="5668" spans="1:9" hidden="1" x14ac:dyDescent="0.25">
      <c r="A5668">
        <v>7097864333</v>
      </c>
      <c r="B5668" s="5">
        <v>41645</v>
      </c>
      <c r="C5668">
        <v>19</v>
      </c>
      <c r="D5668">
        <f>VLOOKUP(Table4[[#This Row],[violation_code]],Table2[[#All],[violation_code]:[category]],3,FALSE)</f>
        <v>2</v>
      </c>
      <c r="E5668">
        <v>349570</v>
      </c>
      <c r="F5668" s="4">
        <v>0.32500000000000001</v>
      </c>
      <c r="G5668">
        <v>210</v>
      </c>
      <c r="H5668" t="s">
        <v>120</v>
      </c>
      <c r="I5668" t="str">
        <f>CONCATENATE(Table4[[#This Row],[house_number]]," ",Table4[[#This Row],[street_name]], ", New York, NY")</f>
        <v>210 W 145th St, New York, NY</v>
      </c>
    </row>
    <row r="5669" spans="1:9" hidden="1" x14ac:dyDescent="0.25">
      <c r="A5669">
        <v>7097864310</v>
      </c>
      <c r="B5669" s="5">
        <v>41645</v>
      </c>
      <c r="C5669">
        <v>19</v>
      </c>
      <c r="D5669">
        <f>VLOOKUP(Table4[[#This Row],[violation_code]],Table2[[#All],[violation_code]:[category]],3,FALSE)</f>
        <v>2</v>
      </c>
      <c r="E5669">
        <v>349570</v>
      </c>
      <c r="F5669" s="4">
        <v>0.30763888888888891</v>
      </c>
      <c r="G5669">
        <v>2315</v>
      </c>
      <c r="H5669" t="s">
        <v>17</v>
      </c>
      <c r="I5669" t="str">
        <f>CONCATENATE(Table4[[#This Row],[house_number]]," ",Table4[[#This Row],[street_name]], ", New York, NY")</f>
        <v>2315 Broadway, New York, NY</v>
      </c>
    </row>
    <row r="5670" spans="1:9" hidden="1" x14ac:dyDescent="0.25">
      <c r="A5670">
        <v>7097864308</v>
      </c>
      <c r="B5670" s="5">
        <v>41645</v>
      </c>
      <c r="C5670">
        <v>14</v>
      </c>
      <c r="D5670">
        <f>VLOOKUP(Table4[[#This Row],[violation_code]],Table2[[#All],[violation_code]:[category]],3,FALSE)</f>
        <v>2</v>
      </c>
      <c r="E5670">
        <v>349570</v>
      </c>
      <c r="F5670" s="4">
        <v>0.30208333333333331</v>
      </c>
      <c r="G5670">
        <v>410</v>
      </c>
      <c r="H5670" t="s">
        <v>14</v>
      </c>
      <c r="I5670" t="str">
        <f>CONCATENATE(Table4[[#This Row],[house_number]]," ",Table4[[#This Row],[street_name]], ", New York, NY")</f>
        <v>410 Columbus Ave, New York, NY</v>
      </c>
    </row>
    <row r="5671" spans="1:9" hidden="1" x14ac:dyDescent="0.25">
      <c r="A5671">
        <v>7097864278</v>
      </c>
      <c r="B5671" s="5">
        <v>41645</v>
      </c>
      <c r="C5671">
        <v>19</v>
      </c>
      <c r="D5671">
        <f>VLOOKUP(Table4[[#This Row],[violation_code]],Table2[[#All],[violation_code]:[category]],3,FALSE)</f>
        <v>2</v>
      </c>
      <c r="E5671">
        <v>349570</v>
      </c>
      <c r="F5671" s="4">
        <v>0.28472222222222221</v>
      </c>
      <c r="G5671">
        <v>545</v>
      </c>
      <c r="H5671" t="s">
        <v>75</v>
      </c>
      <c r="I5671" t="str">
        <f>CONCATENATE(Table4[[#This Row],[house_number]]," ",Table4[[#This Row],[street_name]], ", New York, NY")</f>
        <v>545 W 110th St, New York, NY</v>
      </c>
    </row>
    <row r="5672" spans="1:9" hidden="1" x14ac:dyDescent="0.25">
      <c r="A5672">
        <v>7097864801</v>
      </c>
      <c r="B5672" s="5">
        <v>41645</v>
      </c>
      <c r="C5672">
        <v>46</v>
      </c>
      <c r="D5672">
        <f>VLOOKUP(Table4[[#This Row],[violation_code]],Table2[[#All],[violation_code]:[category]],3,FALSE)</f>
        <v>3</v>
      </c>
      <c r="E5672">
        <v>349570</v>
      </c>
      <c r="F5672" s="4">
        <v>0.64583333333333337</v>
      </c>
      <c r="G5672">
        <v>2525</v>
      </c>
      <c r="H5672" t="s">
        <v>90</v>
      </c>
      <c r="I5672" t="str">
        <f>CONCATENATE(Table4[[#This Row],[house_number]]," ",Table4[[#This Row],[street_name]], ", New York, NY")</f>
        <v>2525 Adam Clayton Powell, New York, NY</v>
      </c>
    </row>
    <row r="5673" spans="1:9" hidden="1" x14ac:dyDescent="0.25">
      <c r="A5673">
        <v>7097864795</v>
      </c>
      <c r="B5673" s="5">
        <v>41645</v>
      </c>
      <c r="C5673">
        <v>40</v>
      </c>
      <c r="D5673">
        <f>VLOOKUP(Table4[[#This Row],[violation_code]],Table2[[#All],[violation_code]:[category]],3,FALSE)</f>
        <v>2</v>
      </c>
      <c r="E5673">
        <v>349570</v>
      </c>
      <c r="F5673" s="4">
        <v>0.62152777777777779</v>
      </c>
      <c r="G5673">
        <v>1974</v>
      </c>
      <c r="H5673" t="s">
        <v>33</v>
      </c>
      <c r="I5673" t="str">
        <f>CONCATENATE(Table4[[#This Row],[house_number]]," ",Table4[[#This Row],[street_name]], ", New York, NY")</f>
        <v>1974 1st Ave, New York, NY</v>
      </c>
    </row>
    <row r="5674" spans="1:9" hidden="1" x14ac:dyDescent="0.25">
      <c r="A5674">
        <v>7097864783</v>
      </c>
      <c r="B5674" s="5">
        <v>41645</v>
      </c>
      <c r="C5674">
        <v>18</v>
      </c>
      <c r="D5674">
        <f>VLOOKUP(Table4[[#This Row],[violation_code]],Table2[[#All],[violation_code]:[category]],3,FALSE)</f>
        <v>2</v>
      </c>
      <c r="E5674">
        <v>349570</v>
      </c>
      <c r="F5674" s="4">
        <v>0.61944444444444446</v>
      </c>
      <c r="G5674">
        <v>1940</v>
      </c>
      <c r="H5674" t="s">
        <v>33</v>
      </c>
      <c r="I5674" t="str">
        <f>CONCATENATE(Table4[[#This Row],[house_number]]," ",Table4[[#This Row],[street_name]], ", New York, NY")</f>
        <v>1940 1st Ave, New York, NY</v>
      </c>
    </row>
    <row r="5675" spans="1:9" hidden="1" x14ac:dyDescent="0.25">
      <c r="A5675">
        <v>7097865374</v>
      </c>
      <c r="B5675" s="5">
        <v>41646</v>
      </c>
      <c r="C5675">
        <v>14</v>
      </c>
      <c r="D5675">
        <f>VLOOKUP(Table4[[#This Row],[violation_code]],Table2[[#All],[violation_code]:[category]],3,FALSE)</f>
        <v>2</v>
      </c>
      <c r="E5675">
        <v>349570</v>
      </c>
      <c r="F5675" s="4">
        <v>0.6020833333333333</v>
      </c>
      <c r="G5675">
        <v>2123</v>
      </c>
      <c r="H5675" t="s">
        <v>30</v>
      </c>
      <c r="I5675" t="str">
        <f>CONCATENATE(Table4[[#This Row],[house_number]]," ",Table4[[#This Row],[street_name]], ", New York, NY")</f>
        <v>2123 2nd Ave, New York, NY</v>
      </c>
    </row>
    <row r="5676" spans="1:9" hidden="1" x14ac:dyDescent="0.25">
      <c r="A5676">
        <v>7097865349</v>
      </c>
      <c r="B5676" s="5">
        <v>41646</v>
      </c>
      <c r="C5676">
        <v>19</v>
      </c>
      <c r="D5676">
        <f>VLOOKUP(Table4[[#This Row],[violation_code]],Table2[[#All],[violation_code]:[category]],3,FALSE)</f>
        <v>2</v>
      </c>
      <c r="E5676">
        <v>349570</v>
      </c>
      <c r="F5676" s="4">
        <v>0.59513888888888888</v>
      </c>
      <c r="G5676">
        <v>254</v>
      </c>
      <c r="H5676" t="s">
        <v>39</v>
      </c>
      <c r="I5676" t="str">
        <f>CONCATENATE(Table4[[#This Row],[house_number]]," ",Table4[[#This Row],[street_name]], ", New York, NY")</f>
        <v>254 E 125th St, New York, NY</v>
      </c>
    </row>
    <row r="5677" spans="1:9" hidden="1" x14ac:dyDescent="0.25">
      <c r="A5677">
        <v>7097865337</v>
      </c>
      <c r="B5677" s="5">
        <v>41646</v>
      </c>
      <c r="C5677">
        <v>16</v>
      </c>
      <c r="D5677">
        <f>VLOOKUP(Table4[[#This Row],[violation_code]],Table2[[#All],[violation_code]:[category]],3,FALSE)</f>
        <v>2</v>
      </c>
      <c r="E5677">
        <v>349570</v>
      </c>
      <c r="F5677" s="4">
        <v>0.59375</v>
      </c>
      <c r="G5677">
        <v>218</v>
      </c>
      <c r="H5677" t="s">
        <v>39</v>
      </c>
      <c r="I5677" t="str">
        <f>CONCATENATE(Table4[[#This Row],[house_number]]," ",Table4[[#This Row],[street_name]], ", New York, NY")</f>
        <v>218 E 125th St, New York, NY</v>
      </c>
    </row>
    <row r="5678" spans="1:9" hidden="1" x14ac:dyDescent="0.25">
      <c r="A5678">
        <v>7097865325</v>
      </c>
      <c r="B5678" s="5">
        <v>41646</v>
      </c>
      <c r="C5678">
        <v>19</v>
      </c>
      <c r="D5678">
        <f>VLOOKUP(Table4[[#This Row],[violation_code]],Table2[[#All],[violation_code]:[category]],3,FALSE)</f>
        <v>2</v>
      </c>
      <c r="E5678">
        <v>349570</v>
      </c>
      <c r="F5678" s="4">
        <v>0.58958333333333335</v>
      </c>
      <c r="G5678">
        <v>155</v>
      </c>
      <c r="H5678" t="s">
        <v>40</v>
      </c>
      <c r="I5678" t="str">
        <f>CONCATENATE(Table4[[#This Row],[house_number]]," ",Table4[[#This Row],[street_name]], ", New York, NY")</f>
        <v>155 E 116th St, New York, NY</v>
      </c>
    </row>
    <row r="5679" spans="1:9" hidden="1" x14ac:dyDescent="0.25">
      <c r="A5679">
        <v>7097865301</v>
      </c>
      <c r="B5679" s="5">
        <v>41646</v>
      </c>
      <c r="C5679">
        <v>10</v>
      </c>
      <c r="D5679">
        <f>VLOOKUP(Table4[[#This Row],[violation_code]],Table2[[#All],[violation_code]:[category]],3,FALSE)</f>
        <v>2</v>
      </c>
      <c r="E5679">
        <v>349570</v>
      </c>
      <c r="F5679" s="4">
        <v>0.57847222222222217</v>
      </c>
      <c r="G5679">
        <v>2277</v>
      </c>
      <c r="H5679" t="s">
        <v>33</v>
      </c>
      <c r="I5679" t="str">
        <f>CONCATENATE(Table4[[#This Row],[house_number]]," ",Table4[[#This Row],[street_name]], ", New York, NY")</f>
        <v>2277 1st Ave, New York, NY</v>
      </c>
    </row>
    <row r="5680" spans="1:9" hidden="1" x14ac:dyDescent="0.25">
      <c r="A5680">
        <v>7097865260</v>
      </c>
      <c r="B5680" s="5">
        <v>41646</v>
      </c>
      <c r="C5680">
        <v>14</v>
      </c>
      <c r="D5680">
        <f>VLOOKUP(Table4[[#This Row],[violation_code]],Table2[[#All],[violation_code]:[category]],3,FALSE)</f>
        <v>2</v>
      </c>
      <c r="E5680">
        <v>349570</v>
      </c>
      <c r="F5680" s="4">
        <v>0.56319444444444444</v>
      </c>
      <c r="G5680">
        <v>2080</v>
      </c>
      <c r="H5680" t="s">
        <v>33</v>
      </c>
      <c r="I5680" t="str">
        <f>CONCATENATE(Table4[[#This Row],[house_number]]," ",Table4[[#This Row],[street_name]], ", New York, NY")</f>
        <v>2080 1st Ave, New York, NY</v>
      </c>
    </row>
    <row r="5681" spans="1:9" hidden="1" x14ac:dyDescent="0.25">
      <c r="A5681">
        <v>7097865222</v>
      </c>
      <c r="B5681" s="5">
        <v>41646</v>
      </c>
      <c r="C5681">
        <v>16</v>
      </c>
      <c r="D5681">
        <f>VLOOKUP(Table4[[#This Row],[violation_code]],Table2[[#All],[violation_code]:[category]],3,FALSE)</f>
        <v>2</v>
      </c>
      <c r="E5681">
        <v>349570</v>
      </c>
      <c r="F5681" s="4">
        <v>0.55555555555555558</v>
      </c>
      <c r="G5681">
        <v>301</v>
      </c>
      <c r="H5681" t="s">
        <v>32</v>
      </c>
      <c r="I5681" t="str">
        <f>CONCATENATE(Table4[[#This Row],[house_number]]," ",Table4[[#This Row],[street_name]], ", New York, NY")</f>
        <v>301 E 102nd St, New York, NY</v>
      </c>
    </row>
    <row r="5682" spans="1:9" hidden="1" x14ac:dyDescent="0.25">
      <c r="A5682">
        <v>7097865180</v>
      </c>
      <c r="B5682" s="5">
        <v>41646</v>
      </c>
      <c r="C5682">
        <v>38</v>
      </c>
      <c r="D5682">
        <f>VLOOKUP(Table4[[#This Row],[violation_code]],Table2[[#All],[violation_code]:[category]],3,FALSE)</f>
        <v>5</v>
      </c>
      <c r="E5682">
        <v>349570</v>
      </c>
      <c r="F5682" s="4">
        <v>0.48472222222222222</v>
      </c>
      <c r="G5682">
        <v>31</v>
      </c>
      <c r="H5682" t="s">
        <v>69</v>
      </c>
      <c r="I5682" t="str">
        <f>CONCATENATE(Table4[[#This Row],[house_number]]," ",Table4[[#This Row],[street_name]], ", New York, NY")</f>
        <v>31 W 125th St, New York, NY</v>
      </c>
    </row>
    <row r="5683" spans="1:9" hidden="1" x14ac:dyDescent="0.25">
      <c r="A5683">
        <v>7097865179</v>
      </c>
      <c r="B5683" s="5">
        <v>41646</v>
      </c>
      <c r="C5683">
        <v>17</v>
      </c>
      <c r="D5683">
        <f>VLOOKUP(Table4[[#This Row],[violation_code]],Table2[[#All],[violation_code]:[category]],3,FALSE)</f>
        <v>2</v>
      </c>
      <c r="E5683">
        <v>349570</v>
      </c>
      <c r="F5683" s="4">
        <v>0.47916666666666669</v>
      </c>
      <c r="G5683" t="s">
        <v>165</v>
      </c>
      <c r="H5683" t="s">
        <v>69</v>
      </c>
      <c r="I5683" t="str">
        <f>CONCATENATE(Table4[[#This Row],[house_number]]," ",Table4[[#This Row],[street_name]], ", New York, NY")</f>
        <v>132-40 W 125th St, New York, NY</v>
      </c>
    </row>
    <row r="5684" spans="1:9" hidden="1" x14ac:dyDescent="0.25">
      <c r="A5684">
        <v>7097865143</v>
      </c>
      <c r="B5684" s="5">
        <v>41646</v>
      </c>
      <c r="C5684">
        <v>38</v>
      </c>
      <c r="D5684">
        <f>VLOOKUP(Table4[[#This Row],[violation_code]],Table2[[#All],[violation_code]:[category]],3,FALSE)</f>
        <v>5</v>
      </c>
      <c r="E5684">
        <v>349570</v>
      </c>
      <c r="F5684" s="4">
        <v>0.47083333333333338</v>
      </c>
      <c r="G5684">
        <v>2280</v>
      </c>
      <c r="H5684" t="s">
        <v>90</v>
      </c>
      <c r="I5684" t="str">
        <f>CONCATENATE(Table4[[#This Row],[house_number]]," ",Table4[[#This Row],[street_name]], ", New York, NY")</f>
        <v>2280 Adam Clayton Powell, New York, NY</v>
      </c>
    </row>
    <row r="5685" spans="1:9" hidden="1" x14ac:dyDescent="0.25">
      <c r="A5685">
        <v>7097865118</v>
      </c>
      <c r="B5685" s="5">
        <v>41646</v>
      </c>
      <c r="C5685">
        <v>37</v>
      </c>
      <c r="D5685">
        <f>VLOOKUP(Table4[[#This Row],[violation_code]],Table2[[#All],[violation_code]:[category]],3,FALSE)</f>
        <v>4</v>
      </c>
      <c r="E5685">
        <v>349570</v>
      </c>
      <c r="F5685" s="4">
        <v>0.45763888888888887</v>
      </c>
      <c r="G5685">
        <v>490</v>
      </c>
      <c r="H5685" t="s">
        <v>62</v>
      </c>
      <c r="I5685" t="str">
        <f>CONCATENATE(Table4[[#This Row],[house_number]]," ",Table4[[#This Row],[street_name]], ", New York, NY")</f>
        <v>490 Lenox Ave, New York, NY</v>
      </c>
    </row>
    <row r="5686" spans="1:9" hidden="1" x14ac:dyDescent="0.25">
      <c r="A5686">
        <v>7097865090</v>
      </c>
      <c r="B5686" s="5">
        <v>41646</v>
      </c>
      <c r="C5686">
        <v>38</v>
      </c>
      <c r="D5686">
        <f>VLOOKUP(Table4[[#This Row],[violation_code]],Table2[[#All],[violation_code]:[category]],3,FALSE)</f>
        <v>5</v>
      </c>
      <c r="E5686">
        <v>349570</v>
      </c>
      <c r="F5686" s="4">
        <v>0.45277777777777778</v>
      </c>
      <c r="G5686">
        <v>475</v>
      </c>
      <c r="H5686" t="s">
        <v>62</v>
      </c>
      <c r="I5686" t="str">
        <f>CONCATENATE(Table4[[#This Row],[house_number]]," ",Table4[[#This Row],[street_name]], ", New York, NY")</f>
        <v>475 Lenox Ave, New York, NY</v>
      </c>
    </row>
    <row r="5687" spans="1:9" hidden="1" x14ac:dyDescent="0.25">
      <c r="A5687">
        <v>7097865040</v>
      </c>
      <c r="B5687" s="5">
        <v>41646</v>
      </c>
      <c r="C5687">
        <v>40</v>
      </c>
      <c r="D5687">
        <f>VLOOKUP(Table4[[#This Row],[violation_code]],Table2[[#All],[violation_code]:[category]],3,FALSE)</f>
        <v>2</v>
      </c>
      <c r="E5687">
        <v>349570</v>
      </c>
      <c r="F5687" s="4">
        <v>0.44444444444444442</v>
      </c>
      <c r="G5687">
        <v>2</v>
      </c>
      <c r="H5687" t="s">
        <v>51</v>
      </c>
      <c r="I5687" t="str">
        <f>CONCATENATE(Table4[[#This Row],[house_number]]," ",Table4[[#This Row],[street_name]], ", New York, NY")</f>
        <v>2 W 129th St, New York, NY</v>
      </c>
    </row>
    <row r="5688" spans="1:9" hidden="1" x14ac:dyDescent="0.25">
      <c r="A5688">
        <v>7097865027</v>
      </c>
      <c r="B5688" s="5">
        <v>41646</v>
      </c>
      <c r="C5688">
        <v>38</v>
      </c>
      <c r="D5688">
        <f>VLOOKUP(Table4[[#This Row],[violation_code]],Table2[[#All],[violation_code]:[category]],3,FALSE)</f>
        <v>5</v>
      </c>
      <c r="E5688">
        <v>349570</v>
      </c>
      <c r="F5688" s="4">
        <v>0.39027777777777778</v>
      </c>
      <c r="G5688">
        <v>2196</v>
      </c>
      <c r="H5688" t="s">
        <v>156</v>
      </c>
      <c r="I5688" t="str">
        <f>CONCATENATE(Table4[[#This Row],[house_number]]," ",Table4[[#This Row],[street_name]], ", New York, NY")</f>
        <v>2196 5th Ave, New York, NY</v>
      </c>
    </row>
    <row r="5689" spans="1:9" hidden="1" x14ac:dyDescent="0.25">
      <c r="A5689">
        <v>7097865003</v>
      </c>
      <c r="B5689" s="5">
        <v>41646</v>
      </c>
      <c r="C5689">
        <v>38</v>
      </c>
      <c r="D5689">
        <f>VLOOKUP(Table4[[#This Row],[violation_code]],Table2[[#All],[violation_code]:[category]],3,FALSE)</f>
        <v>5</v>
      </c>
      <c r="E5689">
        <v>349570</v>
      </c>
      <c r="F5689" s="4">
        <v>0.38055555555555554</v>
      </c>
      <c r="G5689">
        <v>607</v>
      </c>
      <c r="H5689" t="s">
        <v>62</v>
      </c>
      <c r="I5689" t="str">
        <f>CONCATENATE(Table4[[#This Row],[house_number]]," ",Table4[[#This Row],[street_name]], ", New York, NY")</f>
        <v>607 Lenox Ave, New York, NY</v>
      </c>
    </row>
    <row r="5690" spans="1:9" hidden="1" x14ac:dyDescent="0.25">
      <c r="A5690">
        <v>7097864990</v>
      </c>
      <c r="B5690" s="5">
        <v>41646</v>
      </c>
      <c r="C5690">
        <v>38</v>
      </c>
      <c r="D5690">
        <f>VLOOKUP(Table4[[#This Row],[violation_code]],Table2[[#All],[violation_code]:[category]],3,FALSE)</f>
        <v>5</v>
      </c>
      <c r="E5690">
        <v>349570</v>
      </c>
      <c r="F5690" s="4">
        <v>0.37986111111111115</v>
      </c>
      <c r="G5690">
        <v>619</v>
      </c>
      <c r="H5690" t="s">
        <v>62</v>
      </c>
      <c r="I5690" t="str">
        <f>CONCATENATE(Table4[[#This Row],[house_number]]," ",Table4[[#This Row],[street_name]], ", New York, NY")</f>
        <v>619 Lenox Ave, New York, NY</v>
      </c>
    </row>
    <row r="5691" spans="1:9" hidden="1" x14ac:dyDescent="0.25">
      <c r="A5691">
        <v>7097864953</v>
      </c>
      <c r="B5691" s="5">
        <v>41646</v>
      </c>
      <c r="C5691">
        <v>38</v>
      </c>
      <c r="D5691">
        <f>VLOOKUP(Table4[[#This Row],[violation_code]],Table2[[#All],[violation_code]:[category]],3,FALSE)</f>
        <v>5</v>
      </c>
      <c r="E5691">
        <v>349570</v>
      </c>
      <c r="F5691" s="4">
        <v>0.35069444444444442</v>
      </c>
      <c r="G5691">
        <v>2080</v>
      </c>
      <c r="H5691" t="s">
        <v>17</v>
      </c>
      <c r="I5691" t="str">
        <f>CONCATENATE(Table4[[#This Row],[house_number]]," ",Table4[[#This Row],[street_name]], ", New York, NY")</f>
        <v>2080 Broadway, New York, NY</v>
      </c>
    </row>
    <row r="5692" spans="1:9" hidden="1" x14ac:dyDescent="0.25">
      <c r="A5692">
        <v>7097864941</v>
      </c>
      <c r="B5692" s="5">
        <v>41646</v>
      </c>
      <c r="C5692">
        <v>38</v>
      </c>
      <c r="D5692">
        <f>VLOOKUP(Table4[[#This Row],[violation_code]],Table2[[#All],[violation_code]:[category]],3,FALSE)</f>
        <v>5</v>
      </c>
      <c r="E5692">
        <v>349570</v>
      </c>
      <c r="F5692" s="4">
        <v>0.34930555555555554</v>
      </c>
      <c r="G5692">
        <v>2870</v>
      </c>
      <c r="H5692" t="s">
        <v>17</v>
      </c>
      <c r="I5692" t="str">
        <f>CONCATENATE(Table4[[#This Row],[house_number]]," ",Table4[[#This Row],[street_name]], ", New York, NY")</f>
        <v>2870 Broadway, New York, NY</v>
      </c>
    </row>
    <row r="5693" spans="1:9" hidden="1" x14ac:dyDescent="0.25">
      <c r="A5693">
        <v>7097864930</v>
      </c>
      <c r="B5693" s="5">
        <v>41646</v>
      </c>
      <c r="C5693">
        <v>38</v>
      </c>
      <c r="D5693">
        <f>VLOOKUP(Table4[[#This Row],[violation_code]],Table2[[#All],[violation_code]:[category]],3,FALSE)</f>
        <v>5</v>
      </c>
      <c r="E5693">
        <v>349570</v>
      </c>
      <c r="F5693" s="4">
        <v>0.34861111111111115</v>
      </c>
      <c r="G5693">
        <v>2870</v>
      </c>
      <c r="H5693" t="s">
        <v>17</v>
      </c>
      <c r="I5693" t="str">
        <f>CONCATENATE(Table4[[#This Row],[house_number]]," ",Table4[[#This Row],[street_name]], ", New York, NY")</f>
        <v>2870 Broadway, New York, NY</v>
      </c>
    </row>
    <row r="5694" spans="1:9" hidden="1" x14ac:dyDescent="0.25">
      <c r="A5694">
        <v>7097864928</v>
      </c>
      <c r="B5694" s="5">
        <v>41646</v>
      </c>
      <c r="C5694">
        <v>19</v>
      </c>
      <c r="D5694">
        <f>VLOOKUP(Table4[[#This Row],[violation_code]],Table2[[#All],[violation_code]:[category]],3,FALSE)</f>
        <v>2</v>
      </c>
      <c r="E5694">
        <v>349570</v>
      </c>
      <c r="F5694" s="4">
        <v>0.31736111111111115</v>
      </c>
      <c r="G5694">
        <v>2708</v>
      </c>
      <c r="H5694" t="s">
        <v>17</v>
      </c>
      <c r="I5694" t="str">
        <f>CONCATENATE(Table4[[#This Row],[house_number]]," ",Table4[[#This Row],[street_name]], ", New York, NY")</f>
        <v>2708 Broadway, New York, NY</v>
      </c>
    </row>
    <row r="5695" spans="1:9" hidden="1" x14ac:dyDescent="0.25">
      <c r="A5695">
        <v>7097864904</v>
      </c>
      <c r="B5695" s="5">
        <v>41646</v>
      </c>
      <c r="C5695">
        <v>14</v>
      </c>
      <c r="D5695">
        <f>VLOOKUP(Table4[[#This Row],[violation_code]],Table2[[#All],[violation_code]:[category]],3,FALSE)</f>
        <v>2</v>
      </c>
      <c r="E5695">
        <v>349570</v>
      </c>
      <c r="F5695" s="4">
        <v>0.31111111111111112</v>
      </c>
      <c r="G5695">
        <v>3151</v>
      </c>
      <c r="H5695" t="s">
        <v>17</v>
      </c>
      <c r="I5695" t="str">
        <f>CONCATENATE(Table4[[#This Row],[house_number]]," ",Table4[[#This Row],[street_name]], ", New York, NY")</f>
        <v>3151 Broadway, New York, NY</v>
      </c>
    </row>
    <row r="5696" spans="1:9" hidden="1" x14ac:dyDescent="0.25">
      <c r="A5696">
        <v>7097864886</v>
      </c>
      <c r="B5696" s="5">
        <v>41646</v>
      </c>
      <c r="C5696">
        <v>19</v>
      </c>
      <c r="D5696">
        <f>VLOOKUP(Table4[[#This Row],[violation_code]],Table2[[#All],[violation_code]:[category]],3,FALSE)</f>
        <v>2</v>
      </c>
      <c r="E5696">
        <v>349570</v>
      </c>
      <c r="F5696" s="4">
        <v>0.30208333333333331</v>
      </c>
      <c r="G5696">
        <v>639</v>
      </c>
      <c r="H5696" t="s">
        <v>62</v>
      </c>
      <c r="I5696" t="str">
        <f>CONCATENATE(Table4[[#This Row],[house_number]]," ",Table4[[#This Row],[street_name]], ", New York, NY")</f>
        <v>639 Lenox Ave, New York, NY</v>
      </c>
    </row>
    <row r="5697" spans="1:9" hidden="1" x14ac:dyDescent="0.25">
      <c r="A5697">
        <v>7097864862</v>
      </c>
      <c r="B5697" s="5">
        <v>41646</v>
      </c>
      <c r="C5697">
        <v>20</v>
      </c>
      <c r="D5697">
        <f>VLOOKUP(Table4[[#This Row],[violation_code]],Table2[[#All],[violation_code]:[category]],3,FALSE)</f>
        <v>2</v>
      </c>
      <c r="E5697">
        <v>349570</v>
      </c>
      <c r="F5697" s="4">
        <v>0.29722222222222222</v>
      </c>
      <c r="G5697">
        <v>237</v>
      </c>
      <c r="H5697" t="s">
        <v>120</v>
      </c>
      <c r="I5697" t="str">
        <f>CONCATENATE(Table4[[#This Row],[house_number]]," ",Table4[[#This Row],[street_name]], ", New York, NY")</f>
        <v>237 W 145th St, New York, NY</v>
      </c>
    </row>
    <row r="5698" spans="1:9" hidden="1" x14ac:dyDescent="0.25">
      <c r="A5698">
        <v>7097864850</v>
      </c>
      <c r="B5698" s="5">
        <v>41646</v>
      </c>
      <c r="C5698">
        <v>20</v>
      </c>
      <c r="D5698">
        <f>VLOOKUP(Table4[[#This Row],[violation_code]],Table2[[#All],[violation_code]:[category]],3,FALSE)</f>
        <v>2</v>
      </c>
      <c r="E5698">
        <v>349570</v>
      </c>
      <c r="F5698" s="4">
        <v>0.29583333333333334</v>
      </c>
      <c r="G5698">
        <v>270</v>
      </c>
      <c r="H5698" t="s">
        <v>120</v>
      </c>
      <c r="I5698" t="str">
        <f>CONCATENATE(Table4[[#This Row],[house_number]]," ",Table4[[#This Row],[street_name]], ", New York, NY")</f>
        <v>270 W 145th St, New York, NY</v>
      </c>
    </row>
    <row r="5699" spans="1:9" hidden="1" x14ac:dyDescent="0.25">
      <c r="A5699">
        <v>7097864825</v>
      </c>
      <c r="B5699" s="5">
        <v>41646</v>
      </c>
      <c r="C5699">
        <v>40</v>
      </c>
      <c r="D5699">
        <f>VLOOKUP(Table4[[#This Row],[violation_code]],Table2[[#All],[violation_code]:[category]],3,FALSE)</f>
        <v>2</v>
      </c>
      <c r="E5699">
        <v>349570</v>
      </c>
      <c r="F5699" s="4">
        <v>0.24027777777777778</v>
      </c>
      <c r="G5699">
        <v>615</v>
      </c>
      <c r="H5699" t="s">
        <v>28</v>
      </c>
      <c r="I5699" t="str">
        <f>CONCATENATE(Table4[[#This Row],[house_number]]," ",Table4[[#This Row],[street_name]], ", New York, NY")</f>
        <v>615 W 136th St, New York, NY</v>
      </c>
    </row>
    <row r="5700" spans="1:9" hidden="1" x14ac:dyDescent="0.25">
      <c r="A5700">
        <v>7097864813</v>
      </c>
      <c r="B5700" s="5">
        <v>41646</v>
      </c>
      <c r="C5700">
        <v>19</v>
      </c>
      <c r="D5700">
        <f>VLOOKUP(Table4[[#This Row],[violation_code]],Table2[[#All],[violation_code]:[category]],3,FALSE)</f>
        <v>2</v>
      </c>
      <c r="E5700">
        <v>349570</v>
      </c>
      <c r="F5700" s="4">
        <v>0.23541666666666669</v>
      </c>
      <c r="G5700">
        <v>2840</v>
      </c>
      <c r="H5700" t="s">
        <v>17</v>
      </c>
      <c r="I5700" t="str">
        <f>CONCATENATE(Table4[[#This Row],[house_number]]," ",Table4[[#This Row],[street_name]], ", New York, NY")</f>
        <v>2840 Broadway, New York, NY</v>
      </c>
    </row>
    <row r="5701" spans="1:9" hidden="1" x14ac:dyDescent="0.25">
      <c r="A5701">
        <v>7097865428</v>
      </c>
      <c r="B5701" s="5">
        <v>41646</v>
      </c>
      <c r="C5701">
        <v>84</v>
      </c>
      <c r="D5701">
        <f>VLOOKUP(Table4[[#This Row],[violation_code]],Table2[[#All],[violation_code]:[category]],3,FALSE)</f>
        <v>5</v>
      </c>
      <c r="E5701">
        <v>349570</v>
      </c>
      <c r="F5701" s="4">
        <v>0.62291666666666667</v>
      </c>
      <c r="G5701">
        <v>1762</v>
      </c>
      <c r="H5701" t="s">
        <v>110</v>
      </c>
      <c r="I5701" t="str">
        <f>CONCATENATE(Table4[[#This Row],[house_number]]," ",Table4[[#This Row],[street_name]], ", New York, NY")</f>
        <v>1762 Lexington Ave, New York, NY</v>
      </c>
    </row>
    <row r="5702" spans="1:9" hidden="1" x14ac:dyDescent="0.25">
      <c r="A5702">
        <v>7097865416</v>
      </c>
      <c r="B5702" s="5">
        <v>41646</v>
      </c>
      <c r="C5702">
        <v>19</v>
      </c>
      <c r="D5702">
        <f>VLOOKUP(Table4[[#This Row],[violation_code]],Table2[[#All],[violation_code]:[category]],3,FALSE)</f>
        <v>2</v>
      </c>
      <c r="E5702">
        <v>349570</v>
      </c>
      <c r="F5702" s="4">
        <v>0.62222222222222223</v>
      </c>
      <c r="G5702">
        <v>1762</v>
      </c>
      <c r="H5702" t="s">
        <v>110</v>
      </c>
      <c r="I5702" t="str">
        <f>CONCATENATE(Table4[[#This Row],[house_number]]," ",Table4[[#This Row],[street_name]], ", New York, NY")</f>
        <v>1762 Lexington Ave, New York, NY</v>
      </c>
    </row>
    <row r="5703" spans="1:9" hidden="1" x14ac:dyDescent="0.25">
      <c r="A5703">
        <v>7097865404</v>
      </c>
      <c r="B5703" s="5">
        <v>41646</v>
      </c>
      <c r="C5703">
        <v>40</v>
      </c>
      <c r="D5703">
        <f>VLOOKUP(Table4[[#This Row],[violation_code]],Table2[[#All],[violation_code]:[category]],3,FALSE)</f>
        <v>2</v>
      </c>
      <c r="E5703">
        <v>349570</v>
      </c>
      <c r="F5703" s="4">
        <v>0.61805555555555558</v>
      </c>
      <c r="G5703">
        <v>201</v>
      </c>
      <c r="H5703" t="s">
        <v>40</v>
      </c>
      <c r="I5703" t="str">
        <f>CONCATENATE(Table4[[#This Row],[house_number]]," ",Table4[[#This Row],[street_name]], ", New York, NY")</f>
        <v>201 E 116th St, New York, NY</v>
      </c>
    </row>
    <row r="5704" spans="1:9" hidden="1" x14ac:dyDescent="0.25">
      <c r="A5704">
        <v>7097865386</v>
      </c>
      <c r="B5704" s="5">
        <v>41646</v>
      </c>
      <c r="C5704">
        <v>10</v>
      </c>
      <c r="D5704">
        <f>VLOOKUP(Table4[[#This Row],[violation_code]],Table2[[#All],[violation_code]:[category]],3,FALSE)</f>
        <v>2</v>
      </c>
      <c r="E5704">
        <v>349570</v>
      </c>
      <c r="F5704" s="4">
        <v>0.61041666666666672</v>
      </c>
      <c r="G5704">
        <v>2247</v>
      </c>
      <c r="H5704" t="s">
        <v>33</v>
      </c>
      <c r="I5704" t="str">
        <f>CONCATENATE(Table4[[#This Row],[house_number]]," ",Table4[[#This Row],[street_name]], ", New York, NY")</f>
        <v>2247 1st Ave, New York, NY</v>
      </c>
    </row>
    <row r="5705" spans="1:9" hidden="1" x14ac:dyDescent="0.25">
      <c r="A5705">
        <v>7097865362</v>
      </c>
      <c r="B5705" s="5">
        <v>41646</v>
      </c>
      <c r="C5705">
        <v>19</v>
      </c>
      <c r="D5705">
        <f>VLOOKUP(Table4[[#This Row],[violation_code]],Table2[[#All],[violation_code]:[category]],3,FALSE)</f>
        <v>2</v>
      </c>
      <c r="E5705">
        <v>349570</v>
      </c>
      <c r="F5705" s="4">
        <v>0.60069444444444442</v>
      </c>
      <c r="G5705">
        <v>2135</v>
      </c>
      <c r="H5705" t="s">
        <v>30</v>
      </c>
      <c r="I5705" t="str">
        <f>CONCATENATE(Table4[[#This Row],[house_number]]," ",Table4[[#This Row],[street_name]], ", New York, NY")</f>
        <v>2135 2nd Ave, New York, NY</v>
      </c>
    </row>
    <row r="5706" spans="1:9" hidden="1" x14ac:dyDescent="0.25">
      <c r="A5706">
        <v>7097865350</v>
      </c>
      <c r="B5706" s="5">
        <v>41646</v>
      </c>
      <c r="C5706">
        <v>18</v>
      </c>
      <c r="D5706">
        <f>VLOOKUP(Table4[[#This Row],[violation_code]],Table2[[#All],[violation_code]:[category]],3,FALSE)</f>
        <v>2</v>
      </c>
      <c r="E5706">
        <v>349570</v>
      </c>
      <c r="F5706" s="4">
        <v>0.59652777777777777</v>
      </c>
      <c r="G5706">
        <v>2413</v>
      </c>
      <c r="H5706" t="s">
        <v>30</v>
      </c>
      <c r="I5706" t="str">
        <f>CONCATENATE(Table4[[#This Row],[house_number]]," ",Table4[[#This Row],[street_name]], ", New York, NY")</f>
        <v>2413 2nd Ave, New York, NY</v>
      </c>
    </row>
    <row r="5707" spans="1:9" hidden="1" x14ac:dyDescent="0.25">
      <c r="A5707">
        <v>7097865313</v>
      </c>
      <c r="B5707" s="5">
        <v>41646</v>
      </c>
      <c r="C5707">
        <v>10</v>
      </c>
      <c r="D5707">
        <f>VLOOKUP(Table4[[#This Row],[violation_code]],Table2[[#All],[violation_code]:[category]],3,FALSE)</f>
        <v>2</v>
      </c>
      <c r="E5707">
        <v>349570</v>
      </c>
      <c r="F5707" s="4">
        <v>0.5805555555555556</v>
      </c>
      <c r="G5707">
        <v>2319</v>
      </c>
      <c r="H5707" t="s">
        <v>33</v>
      </c>
      <c r="I5707" t="str">
        <f>CONCATENATE(Table4[[#This Row],[house_number]]," ",Table4[[#This Row],[street_name]], ", New York, NY")</f>
        <v>2319 1st Ave, New York, NY</v>
      </c>
    </row>
    <row r="5708" spans="1:9" hidden="1" x14ac:dyDescent="0.25">
      <c r="A5708">
        <v>7097865295</v>
      </c>
      <c r="B5708" s="5">
        <v>41646</v>
      </c>
      <c r="C5708">
        <v>16</v>
      </c>
      <c r="D5708">
        <f>VLOOKUP(Table4[[#This Row],[violation_code]],Table2[[#All],[violation_code]:[category]],3,FALSE)</f>
        <v>2</v>
      </c>
      <c r="E5708">
        <v>349570</v>
      </c>
      <c r="F5708" s="4">
        <v>0.56874999999999998</v>
      </c>
      <c r="G5708">
        <v>2334</v>
      </c>
      <c r="H5708" t="s">
        <v>33</v>
      </c>
      <c r="I5708" t="str">
        <f>CONCATENATE(Table4[[#This Row],[house_number]]," ",Table4[[#This Row],[street_name]], ", New York, NY")</f>
        <v>2334 1st Ave, New York, NY</v>
      </c>
    </row>
    <row r="5709" spans="1:9" hidden="1" x14ac:dyDescent="0.25">
      <c r="A5709">
        <v>7097865283</v>
      </c>
      <c r="B5709" s="5">
        <v>41646</v>
      </c>
      <c r="C5709">
        <v>53</v>
      </c>
      <c r="D5709">
        <f>VLOOKUP(Table4[[#This Row],[violation_code]],Table2[[#All],[violation_code]:[category]],3,FALSE)</f>
        <v>3</v>
      </c>
      <c r="E5709">
        <v>349570</v>
      </c>
      <c r="F5709" s="4">
        <v>0.56527777777777777</v>
      </c>
      <c r="G5709">
        <v>2076</v>
      </c>
      <c r="H5709" t="s">
        <v>33</v>
      </c>
      <c r="I5709" t="str">
        <f>CONCATENATE(Table4[[#This Row],[house_number]]," ",Table4[[#This Row],[street_name]], ", New York, NY")</f>
        <v>2076 1st Ave, New York, NY</v>
      </c>
    </row>
    <row r="5710" spans="1:9" hidden="1" x14ac:dyDescent="0.25">
      <c r="A5710">
        <v>7097865271</v>
      </c>
      <c r="B5710" s="5">
        <v>41646</v>
      </c>
      <c r="C5710">
        <v>14</v>
      </c>
      <c r="D5710">
        <f>VLOOKUP(Table4[[#This Row],[violation_code]],Table2[[#All],[violation_code]:[category]],3,FALSE)</f>
        <v>2</v>
      </c>
      <c r="E5710">
        <v>349570</v>
      </c>
      <c r="F5710" s="4">
        <v>0.56388888888888888</v>
      </c>
      <c r="G5710">
        <v>2080</v>
      </c>
      <c r="H5710" t="s">
        <v>33</v>
      </c>
      <c r="I5710" t="str">
        <f>CONCATENATE(Table4[[#This Row],[house_number]]," ",Table4[[#This Row],[street_name]], ", New York, NY")</f>
        <v>2080 1st Ave, New York, NY</v>
      </c>
    </row>
    <row r="5711" spans="1:9" hidden="1" x14ac:dyDescent="0.25">
      <c r="A5711">
        <v>7097865258</v>
      </c>
      <c r="B5711" s="5">
        <v>41646</v>
      </c>
      <c r="C5711">
        <v>18</v>
      </c>
      <c r="D5711">
        <f>VLOOKUP(Table4[[#This Row],[violation_code]],Table2[[#All],[violation_code]:[category]],3,FALSE)</f>
        <v>2</v>
      </c>
      <c r="E5711">
        <v>349570</v>
      </c>
      <c r="F5711" s="4">
        <v>0.56180555555555556</v>
      </c>
      <c r="G5711">
        <v>2076</v>
      </c>
      <c r="H5711" t="s">
        <v>33</v>
      </c>
      <c r="I5711" t="str">
        <f>CONCATENATE(Table4[[#This Row],[house_number]]," ",Table4[[#This Row],[street_name]], ", New York, NY")</f>
        <v>2076 1st Ave, New York, NY</v>
      </c>
    </row>
    <row r="5712" spans="1:9" hidden="1" x14ac:dyDescent="0.25">
      <c r="A5712">
        <v>7097865246</v>
      </c>
      <c r="B5712" s="5">
        <v>41646</v>
      </c>
      <c r="C5712">
        <v>10</v>
      </c>
      <c r="D5712">
        <f>VLOOKUP(Table4[[#This Row],[violation_code]],Table2[[#All],[violation_code]:[category]],3,FALSE)</f>
        <v>2</v>
      </c>
      <c r="E5712">
        <v>349570</v>
      </c>
      <c r="F5712" s="4">
        <v>0.56041666666666667</v>
      </c>
      <c r="G5712">
        <v>2041</v>
      </c>
      <c r="H5712" t="s">
        <v>33</v>
      </c>
      <c r="I5712" t="str">
        <f>CONCATENATE(Table4[[#This Row],[house_number]]," ",Table4[[#This Row],[street_name]], ", New York, NY")</f>
        <v>2041 1st Ave, New York, NY</v>
      </c>
    </row>
    <row r="5713" spans="1:9" hidden="1" x14ac:dyDescent="0.25">
      <c r="A5713">
        <v>7097865234</v>
      </c>
      <c r="B5713" s="5">
        <v>41646</v>
      </c>
      <c r="C5713">
        <v>10</v>
      </c>
      <c r="D5713">
        <f>VLOOKUP(Table4[[#This Row],[violation_code]],Table2[[#All],[violation_code]:[category]],3,FALSE)</f>
        <v>2</v>
      </c>
      <c r="E5713">
        <v>349570</v>
      </c>
      <c r="F5713" s="4">
        <v>0.55972222222222223</v>
      </c>
      <c r="G5713">
        <v>2027</v>
      </c>
      <c r="H5713" t="s">
        <v>33</v>
      </c>
      <c r="I5713" t="str">
        <f>CONCATENATE(Table4[[#This Row],[house_number]]," ",Table4[[#This Row],[street_name]], ", New York, NY")</f>
        <v>2027 1st Ave, New York, NY</v>
      </c>
    </row>
    <row r="5714" spans="1:9" hidden="1" x14ac:dyDescent="0.25">
      <c r="A5714">
        <v>7097865210</v>
      </c>
      <c r="B5714" s="5">
        <v>41646</v>
      </c>
      <c r="C5714">
        <v>16</v>
      </c>
      <c r="D5714">
        <f>VLOOKUP(Table4[[#This Row],[violation_code]],Table2[[#All],[violation_code]:[category]],3,FALSE)</f>
        <v>2</v>
      </c>
      <c r="E5714">
        <v>349570</v>
      </c>
      <c r="F5714" s="4">
        <v>0.5541666666666667</v>
      </c>
      <c r="G5714">
        <v>2012</v>
      </c>
      <c r="H5714" t="s">
        <v>30</v>
      </c>
      <c r="I5714" t="str">
        <f>CONCATENATE(Table4[[#This Row],[house_number]]," ",Table4[[#This Row],[street_name]], ", New York, NY")</f>
        <v>2012 2nd Ave, New York, NY</v>
      </c>
    </row>
    <row r="5715" spans="1:9" hidden="1" x14ac:dyDescent="0.25">
      <c r="A5715">
        <v>7097865209</v>
      </c>
      <c r="B5715" s="5">
        <v>41646</v>
      </c>
      <c r="C5715">
        <v>16</v>
      </c>
      <c r="D5715">
        <f>VLOOKUP(Table4[[#This Row],[violation_code]],Table2[[#All],[violation_code]:[category]],3,FALSE)</f>
        <v>2</v>
      </c>
      <c r="E5715">
        <v>349570</v>
      </c>
      <c r="F5715" s="4">
        <v>0.55277777777777781</v>
      </c>
      <c r="G5715">
        <v>2012</v>
      </c>
      <c r="H5715" t="s">
        <v>30</v>
      </c>
      <c r="I5715" t="str">
        <f>CONCATENATE(Table4[[#This Row],[house_number]]," ",Table4[[#This Row],[street_name]], ", New York, NY")</f>
        <v>2012 2nd Ave, New York, NY</v>
      </c>
    </row>
    <row r="5716" spans="1:9" hidden="1" x14ac:dyDescent="0.25">
      <c r="A5716">
        <v>7097865192</v>
      </c>
      <c r="B5716" s="5">
        <v>41646</v>
      </c>
      <c r="C5716">
        <v>16</v>
      </c>
      <c r="D5716">
        <f>VLOOKUP(Table4[[#This Row],[violation_code]],Table2[[#All],[violation_code]:[category]],3,FALSE)</f>
        <v>2</v>
      </c>
      <c r="E5716">
        <v>349570</v>
      </c>
      <c r="F5716" s="4">
        <v>0.55069444444444449</v>
      </c>
      <c r="G5716">
        <v>2035</v>
      </c>
      <c r="H5716" t="s">
        <v>87</v>
      </c>
      <c r="I5716" t="str">
        <f>CONCATENATE(Table4[[#This Row],[house_number]]," ",Table4[[#This Row],[street_name]], ", New York, NY")</f>
        <v>2035 3rd Ave, New York, NY</v>
      </c>
    </row>
    <row r="5717" spans="1:9" hidden="1" x14ac:dyDescent="0.25">
      <c r="A5717">
        <v>7097865167</v>
      </c>
      <c r="B5717" s="5">
        <v>41646</v>
      </c>
      <c r="C5717">
        <v>46</v>
      </c>
      <c r="D5717">
        <f>VLOOKUP(Table4[[#This Row],[violation_code]],Table2[[#All],[violation_code]:[category]],3,FALSE)</f>
        <v>3</v>
      </c>
      <c r="E5717">
        <v>349570</v>
      </c>
      <c r="F5717" s="4">
        <v>0.47638888888888892</v>
      </c>
      <c r="G5717">
        <v>2246</v>
      </c>
      <c r="H5717" t="s">
        <v>90</v>
      </c>
      <c r="I5717" t="str">
        <f>CONCATENATE(Table4[[#This Row],[house_number]]," ",Table4[[#This Row],[street_name]], ", New York, NY")</f>
        <v>2246 Adam Clayton Powell, New York, NY</v>
      </c>
    </row>
    <row r="5718" spans="1:9" hidden="1" x14ac:dyDescent="0.25">
      <c r="A5718">
        <v>7097865155</v>
      </c>
      <c r="B5718" s="5">
        <v>41646</v>
      </c>
      <c r="C5718">
        <v>71</v>
      </c>
      <c r="D5718">
        <f>VLOOKUP(Table4[[#This Row],[violation_code]],Table2[[#All],[violation_code]:[category]],3,FALSE)</f>
        <v>5</v>
      </c>
      <c r="E5718">
        <v>349570</v>
      </c>
      <c r="F5718" s="4">
        <v>0.47152777777777777</v>
      </c>
      <c r="G5718">
        <v>201</v>
      </c>
      <c r="H5718" t="s">
        <v>90</v>
      </c>
      <c r="I5718" t="str">
        <f>CONCATENATE(Table4[[#This Row],[house_number]]," ",Table4[[#This Row],[street_name]], ", New York, NY")</f>
        <v>201 Adam Clayton Powell, New York, NY</v>
      </c>
    </row>
    <row r="5719" spans="1:9" hidden="1" x14ac:dyDescent="0.25">
      <c r="A5719">
        <v>7097865131</v>
      </c>
      <c r="B5719" s="5">
        <v>41646</v>
      </c>
      <c r="C5719">
        <v>71</v>
      </c>
      <c r="D5719">
        <f>VLOOKUP(Table4[[#This Row],[violation_code]],Table2[[#All],[violation_code]:[category]],3,FALSE)</f>
        <v>5</v>
      </c>
      <c r="E5719">
        <v>349570</v>
      </c>
      <c r="F5719" s="4">
        <v>0.4680555555555555</v>
      </c>
      <c r="G5719">
        <v>2308</v>
      </c>
      <c r="H5719" t="s">
        <v>62</v>
      </c>
      <c r="I5719" t="str">
        <f>CONCATENATE(Table4[[#This Row],[house_number]]," ",Table4[[#This Row],[street_name]], ", New York, NY")</f>
        <v>2308 Lenox Ave, New York, NY</v>
      </c>
    </row>
    <row r="5720" spans="1:9" hidden="1" x14ac:dyDescent="0.25">
      <c r="A5720">
        <v>7097865120</v>
      </c>
      <c r="B5720" s="5">
        <v>41646</v>
      </c>
      <c r="C5720">
        <v>38</v>
      </c>
      <c r="D5720">
        <f>VLOOKUP(Table4[[#This Row],[violation_code]],Table2[[#All],[violation_code]:[category]],3,FALSE)</f>
        <v>5</v>
      </c>
      <c r="E5720">
        <v>349570</v>
      </c>
      <c r="F5720" s="4">
        <v>0.46736111111111112</v>
      </c>
      <c r="G5720">
        <v>2308</v>
      </c>
      <c r="H5720" t="s">
        <v>62</v>
      </c>
      <c r="I5720" t="str">
        <f>CONCATENATE(Table4[[#This Row],[house_number]]," ",Table4[[#This Row],[street_name]], ", New York, NY")</f>
        <v>2308 Lenox Ave, New York, NY</v>
      </c>
    </row>
    <row r="5721" spans="1:9" hidden="1" x14ac:dyDescent="0.25">
      <c r="A5721">
        <v>7097865106</v>
      </c>
      <c r="B5721" s="5">
        <v>41646</v>
      </c>
      <c r="C5721">
        <v>19</v>
      </c>
      <c r="D5721">
        <f>VLOOKUP(Table4[[#This Row],[violation_code]],Table2[[#All],[violation_code]:[category]],3,FALSE)</f>
        <v>2</v>
      </c>
      <c r="E5721">
        <v>349570</v>
      </c>
      <c r="F5721" s="4">
        <v>0.45555555555555555</v>
      </c>
      <c r="G5721">
        <v>527</v>
      </c>
      <c r="H5721" t="s">
        <v>62</v>
      </c>
      <c r="I5721" t="str">
        <f>CONCATENATE(Table4[[#This Row],[house_number]]," ",Table4[[#This Row],[street_name]], ", New York, NY")</f>
        <v>527 Lenox Ave, New York, NY</v>
      </c>
    </row>
    <row r="5722" spans="1:9" hidden="1" x14ac:dyDescent="0.25">
      <c r="A5722">
        <v>7097865088</v>
      </c>
      <c r="B5722" s="5">
        <v>41646</v>
      </c>
      <c r="C5722">
        <v>38</v>
      </c>
      <c r="D5722">
        <f>VLOOKUP(Table4[[#This Row],[violation_code]],Table2[[#All],[violation_code]:[category]],3,FALSE)</f>
        <v>5</v>
      </c>
      <c r="E5722">
        <v>349570</v>
      </c>
      <c r="F5722" s="4">
        <v>0.45208333333333334</v>
      </c>
      <c r="G5722">
        <v>475</v>
      </c>
      <c r="H5722" t="s">
        <v>62</v>
      </c>
      <c r="I5722" t="str">
        <f>CONCATENATE(Table4[[#This Row],[house_number]]," ",Table4[[#This Row],[street_name]], ", New York, NY")</f>
        <v>475 Lenox Ave, New York, NY</v>
      </c>
    </row>
    <row r="5723" spans="1:9" hidden="1" x14ac:dyDescent="0.25">
      <c r="A5723">
        <v>7097865076</v>
      </c>
      <c r="B5723" s="5">
        <v>41646</v>
      </c>
      <c r="C5723">
        <v>38</v>
      </c>
      <c r="D5723">
        <f>VLOOKUP(Table4[[#This Row],[violation_code]],Table2[[#All],[violation_code]:[category]],3,FALSE)</f>
        <v>5</v>
      </c>
      <c r="E5723">
        <v>349570</v>
      </c>
      <c r="F5723" s="4">
        <v>0.45069444444444445</v>
      </c>
      <c r="G5723">
        <v>454</v>
      </c>
      <c r="H5723" t="s">
        <v>62</v>
      </c>
      <c r="I5723" t="str">
        <f>CONCATENATE(Table4[[#This Row],[house_number]]," ",Table4[[#This Row],[street_name]], ", New York, NY")</f>
        <v>454 Lenox Ave, New York, NY</v>
      </c>
    </row>
    <row r="5724" spans="1:9" hidden="1" x14ac:dyDescent="0.25">
      <c r="A5724">
        <v>7097865064</v>
      </c>
      <c r="B5724" s="5">
        <v>41646</v>
      </c>
      <c r="C5724">
        <v>71</v>
      </c>
      <c r="D5724">
        <f>VLOOKUP(Table4[[#This Row],[violation_code]],Table2[[#All],[violation_code]:[category]],3,FALSE)</f>
        <v>5</v>
      </c>
      <c r="E5724">
        <v>349570</v>
      </c>
      <c r="F5724" s="4">
        <v>0.44861111111111113</v>
      </c>
      <c r="G5724">
        <v>393</v>
      </c>
      <c r="H5724" t="s">
        <v>62</v>
      </c>
      <c r="I5724" t="str">
        <f>CONCATENATE(Table4[[#This Row],[house_number]]," ",Table4[[#This Row],[street_name]], ", New York, NY")</f>
        <v>393 Lenox Ave, New York, NY</v>
      </c>
    </row>
    <row r="5725" spans="1:9" hidden="1" x14ac:dyDescent="0.25">
      <c r="A5725">
        <v>7097865052</v>
      </c>
      <c r="B5725" s="5">
        <v>41646</v>
      </c>
      <c r="C5725">
        <v>20</v>
      </c>
      <c r="D5725">
        <f>VLOOKUP(Table4[[#This Row],[violation_code]],Table2[[#All],[violation_code]:[category]],3,FALSE)</f>
        <v>2</v>
      </c>
      <c r="E5725">
        <v>349570</v>
      </c>
      <c r="F5725" s="4">
        <v>0.4458333333333333</v>
      </c>
      <c r="G5725">
        <v>55</v>
      </c>
      <c r="H5725" t="s">
        <v>51</v>
      </c>
      <c r="I5725" t="str">
        <f>CONCATENATE(Table4[[#This Row],[house_number]]," ",Table4[[#This Row],[street_name]], ", New York, NY")</f>
        <v>55 W 129th St, New York, NY</v>
      </c>
    </row>
    <row r="5726" spans="1:9" hidden="1" x14ac:dyDescent="0.25">
      <c r="A5726">
        <v>7097865039</v>
      </c>
      <c r="B5726" s="5">
        <v>41646</v>
      </c>
      <c r="C5726">
        <v>38</v>
      </c>
      <c r="D5726">
        <f>VLOOKUP(Table4[[#This Row],[violation_code]],Table2[[#All],[violation_code]:[category]],3,FALSE)</f>
        <v>5</v>
      </c>
      <c r="E5726">
        <v>349570</v>
      </c>
      <c r="F5726" s="4">
        <v>0.3923611111111111</v>
      </c>
      <c r="G5726">
        <v>2175</v>
      </c>
      <c r="H5726" t="s">
        <v>156</v>
      </c>
      <c r="I5726" t="str">
        <f>CONCATENATE(Table4[[#This Row],[house_number]]," ",Table4[[#This Row],[street_name]], ", New York, NY")</f>
        <v>2175 5th Ave, New York, NY</v>
      </c>
    </row>
    <row r="5727" spans="1:9" hidden="1" x14ac:dyDescent="0.25">
      <c r="A5727">
        <v>7097865015</v>
      </c>
      <c r="B5727" s="5">
        <v>41646</v>
      </c>
      <c r="C5727">
        <v>38</v>
      </c>
      <c r="D5727">
        <f>VLOOKUP(Table4[[#This Row],[violation_code]],Table2[[#All],[violation_code]:[category]],3,FALSE)</f>
        <v>5</v>
      </c>
      <c r="E5727">
        <v>349570</v>
      </c>
      <c r="F5727" s="4">
        <v>0.38541666666666669</v>
      </c>
      <c r="G5727">
        <v>40</v>
      </c>
      <c r="H5727" t="s">
        <v>119</v>
      </c>
      <c r="I5727" t="str">
        <f>CONCATENATE(Table4[[#This Row],[house_number]]," ",Table4[[#This Row],[street_name]], ", New York, NY")</f>
        <v>40 W 135th St, New York, NY</v>
      </c>
    </row>
    <row r="5728" spans="1:9" hidden="1" x14ac:dyDescent="0.25">
      <c r="A5728">
        <v>7097864977</v>
      </c>
      <c r="B5728" s="5">
        <v>41646</v>
      </c>
      <c r="C5728">
        <v>38</v>
      </c>
      <c r="D5728">
        <f>VLOOKUP(Table4[[#This Row],[violation_code]],Table2[[#All],[violation_code]:[category]],3,FALSE)</f>
        <v>5</v>
      </c>
      <c r="E5728">
        <v>349570</v>
      </c>
      <c r="F5728" s="4">
        <v>0.35486111111111113</v>
      </c>
      <c r="G5728">
        <v>508</v>
      </c>
      <c r="H5728" t="s">
        <v>74</v>
      </c>
      <c r="I5728" t="str">
        <f>CONCATENATE(Table4[[#This Row],[house_number]]," ",Table4[[#This Row],[street_name]], ", New York, NY")</f>
        <v>508 W 114th St, New York, NY</v>
      </c>
    </row>
    <row r="5729" spans="1:9" hidden="1" x14ac:dyDescent="0.25">
      <c r="A5729">
        <v>7097864965</v>
      </c>
      <c r="B5729" s="5">
        <v>41646</v>
      </c>
      <c r="C5729">
        <v>38</v>
      </c>
      <c r="D5729">
        <f>VLOOKUP(Table4[[#This Row],[violation_code]],Table2[[#All],[violation_code]:[category]],3,FALSE)</f>
        <v>5</v>
      </c>
      <c r="E5729">
        <v>349570</v>
      </c>
      <c r="F5729" s="4">
        <v>0.3527777777777778</v>
      </c>
      <c r="G5729">
        <v>524</v>
      </c>
      <c r="H5729" t="s">
        <v>74</v>
      </c>
      <c r="I5729" t="str">
        <f>CONCATENATE(Table4[[#This Row],[house_number]]," ",Table4[[#This Row],[street_name]], ", New York, NY")</f>
        <v>524 W 114th St, New York, NY</v>
      </c>
    </row>
    <row r="5730" spans="1:9" hidden="1" x14ac:dyDescent="0.25">
      <c r="A5730">
        <v>7097864916</v>
      </c>
      <c r="B5730" s="5">
        <v>41646</v>
      </c>
      <c r="C5730">
        <v>14</v>
      </c>
      <c r="D5730">
        <f>VLOOKUP(Table4[[#This Row],[violation_code]],Table2[[#All],[violation_code]:[category]],3,FALSE)</f>
        <v>2</v>
      </c>
      <c r="E5730">
        <v>349570</v>
      </c>
      <c r="F5730" s="4">
        <v>0.31180555555555556</v>
      </c>
      <c r="G5730">
        <v>3149</v>
      </c>
      <c r="H5730" t="s">
        <v>17</v>
      </c>
      <c r="I5730" t="str">
        <f>CONCATENATE(Table4[[#This Row],[house_number]]," ",Table4[[#This Row],[street_name]], ", New York, NY")</f>
        <v>3149 Broadway, New York, NY</v>
      </c>
    </row>
    <row r="5731" spans="1:9" hidden="1" x14ac:dyDescent="0.25">
      <c r="A5731">
        <v>7097864874</v>
      </c>
      <c r="B5731" s="5">
        <v>41646</v>
      </c>
      <c r="C5731">
        <v>20</v>
      </c>
      <c r="D5731">
        <f>VLOOKUP(Table4[[#This Row],[violation_code]],Table2[[#All],[violation_code]:[category]],3,FALSE)</f>
        <v>2</v>
      </c>
      <c r="E5731">
        <v>349570</v>
      </c>
      <c r="F5731" s="4">
        <v>0.3</v>
      </c>
      <c r="G5731">
        <v>110</v>
      </c>
      <c r="H5731" t="s">
        <v>120</v>
      </c>
      <c r="I5731" t="str">
        <f>CONCATENATE(Table4[[#This Row],[house_number]]," ",Table4[[#This Row],[street_name]], ", New York, NY")</f>
        <v>110 W 145th St, New York, NY</v>
      </c>
    </row>
    <row r="5732" spans="1:9" hidden="1" x14ac:dyDescent="0.25">
      <c r="A5732">
        <v>7097864837</v>
      </c>
      <c r="B5732" s="5">
        <v>41646</v>
      </c>
      <c r="C5732">
        <v>40</v>
      </c>
      <c r="D5732">
        <f>VLOOKUP(Table4[[#This Row],[violation_code]],Table2[[#All],[violation_code]:[category]],3,FALSE)</f>
        <v>2</v>
      </c>
      <c r="E5732">
        <v>349570</v>
      </c>
      <c r="F5732" s="4">
        <v>0.24791666666666667</v>
      </c>
      <c r="G5732">
        <v>541</v>
      </c>
      <c r="H5732" t="s">
        <v>166</v>
      </c>
      <c r="I5732" t="str">
        <f>CONCATENATE(Table4[[#This Row],[house_number]]," ",Table4[[#This Row],[street_name]], ", New York, NY")</f>
        <v>541 W 144th St, New York, NY</v>
      </c>
    </row>
    <row r="5733" spans="1:9" hidden="1" x14ac:dyDescent="0.25">
      <c r="A5733">
        <v>7097866019</v>
      </c>
      <c r="B5733" s="5">
        <v>41647</v>
      </c>
      <c r="C5733">
        <v>10</v>
      </c>
      <c r="D5733">
        <f>VLOOKUP(Table4[[#This Row],[violation_code]],Table2[[#All],[violation_code]:[category]],3,FALSE)</f>
        <v>2</v>
      </c>
      <c r="E5733">
        <v>349570</v>
      </c>
      <c r="F5733" s="4">
        <v>0.58263888888888882</v>
      </c>
      <c r="G5733">
        <v>2269</v>
      </c>
      <c r="H5733" t="s">
        <v>33</v>
      </c>
      <c r="I5733" t="str">
        <f>CONCATENATE(Table4[[#This Row],[house_number]]," ",Table4[[#This Row],[street_name]], ", New York, NY")</f>
        <v>2269 1st Ave, New York, NY</v>
      </c>
    </row>
    <row r="5734" spans="1:9" hidden="1" x14ac:dyDescent="0.25">
      <c r="A5734">
        <v>7097866007</v>
      </c>
      <c r="B5734" s="5">
        <v>41647</v>
      </c>
      <c r="C5734">
        <v>48</v>
      </c>
      <c r="D5734">
        <f>VLOOKUP(Table4[[#This Row],[violation_code]],Table2[[#All],[violation_code]:[category]],3,FALSE)</f>
        <v>3</v>
      </c>
      <c r="E5734">
        <v>349570</v>
      </c>
      <c r="F5734" s="4">
        <v>0.5805555555555556</v>
      </c>
      <c r="G5734">
        <v>2245</v>
      </c>
      <c r="H5734" t="s">
        <v>33</v>
      </c>
      <c r="I5734" t="str">
        <f>CONCATENATE(Table4[[#This Row],[house_number]]," ",Table4[[#This Row],[street_name]], ", New York, NY")</f>
        <v>2245 1st Ave, New York, NY</v>
      </c>
    </row>
    <row r="5735" spans="1:9" hidden="1" x14ac:dyDescent="0.25">
      <c r="A5735">
        <v>7097865994</v>
      </c>
      <c r="B5735" s="5">
        <v>41647</v>
      </c>
      <c r="C5735">
        <v>53</v>
      </c>
      <c r="D5735">
        <f>VLOOKUP(Table4[[#This Row],[violation_code]],Table2[[#All],[violation_code]:[category]],3,FALSE)</f>
        <v>3</v>
      </c>
      <c r="E5735">
        <v>349570</v>
      </c>
      <c r="F5735" s="4">
        <v>0.57986111111111105</v>
      </c>
      <c r="G5735">
        <v>2235</v>
      </c>
      <c r="H5735" t="s">
        <v>33</v>
      </c>
      <c r="I5735" t="str">
        <f>CONCATENATE(Table4[[#This Row],[house_number]]," ",Table4[[#This Row],[street_name]], ", New York, NY")</f>
        <v>2235 1st Ave, New York, NY</v>
      </c>
    </row>
    <row r="5736" spans="1:9" hidden="1" x14ac:dyDescent="0.25">
      <c r="A5736">
        <v>7097865763</v>
      </c>
      <c r="B5736" s="5">
        <v>41647</v>
      </c>
      <c r="C5736">
        <v>21</v>
      </c>
      <c r="D5736">
        <f>VLOOKUP(Table4[[#This Row],[violation_code]],Table2[[#All],[violation_code]:[category]],3,FALSE)</f>
        <v>1</v>
      </c>
      <c r="E5736">
        <v>349570</v>
      </c>
      <c r="F5736" s="4">
        <v>0.41041666666666665</v>
      </c>
      <c r="G5736">
        <v>98</v>
      </c>
      <c r="H5736" t="s">
        <v>70</v>
      </c>
      <c r="I5736" t="str">
        <f>CONCATENATE(Table4[[#This Row],[house_number]]," ",Table4[[#This Row],[street_name]], ", New York, NY")</f>
        <v>98 Thayer St, New York, NY</v>
      </c>
    </row>
    <row r="5737" spans="1:9" hidden="1" x14ac:dyDescent="0.25">
      <c r="A5737">
        <v>7097865726</v>
      </c>
      <c r="B5737" s="5">
        <v>41647</v>
      </c>
      <c r="C5737">
        <v>21</v>
      </c>
      <c r="D5737">
        <f>VLOOKUP(Table4[[#This Row],[violation_code]],Table2[[#All],[violation_code]:[category]],3,FALSE)</f>
        <v>1</v>
      </c>
      <c r="E5737">
        <v>349570</v>
      </c>
      <c r="F5737" s="4">
        <v>0.4069444444444445</v>
      </c>
      <c r="G5737">
        <v>40</v>
      </c>
      <c r="H5737" t="s">
        <v>70</v>
      </c>
      <c r="I5737" t="str">
        <f>CONCATENATE(Table4[[#This Row],[house_number]]," ",Table4[[#This Row],[street_name]], ", New York, NY")</f>
        <v>40 Thayer St, New York, NY</v>
      </c>
    </row>
    <row r="5738" spans="1:9" hidden="1" x14ac:dyDescent="0.25">
      <c r="A5738">
        <v>7097865672</v>
      </c>
      <c r="B5738" s="5">
        <v>41647</v>
      </c>
      <c r="C5738">
        <v>21</v>
      </c>
      <c r="D5738">
        <f>VLOOKUP(Table4[[#This Row],[violation_code]],Table2[[#All],[violation_code]:[category]],3,FALSE)</f>
        <v>1</v>
      </c>
      <c r="E5738">
        <v>349570</v>
      </c>
      <c r="F5738" s="4">
        <v>0.39999999999999997</v>
      </c>
      <c r="G5738" t="s">
        <v>167</v>
      </c>
      <c r="H5738" t="s">
        <v>147</v>
      </c>
      <c r="I5738" t="str">
        <f>CONCATENATE(Table4[[#This Row],[house_number]]," ",Table4[[#This Row],[street_name]], ", New York, NY")</f>
        <v>266-68 Nagle Ave, New York, NY</v>
      </c>
    </row>
    <row r="5739" spans="1:9" hidden="1" x14ac:dyDescent="0.25">
      <c r="A5739">
        <v>7097865660</v>
      </c>
      <c r="B5739" s="5">
        <v>41647</v>
      </c>
      <c r="C5739">
        <v>38</v>
      </c>
      <c r="D5739">
        <f>VLOOKUP(Table4[[#This Row],[violation_code]],Table2[[#All],[violation_code]:[category]],3,FALSE)</f>
        <v>5</v>
      </c>
      <c r="E5739">
        <v>349570</v>
      </c>
      <c r="F5739" s="4">
        <v>0.38611111111111113</v>
      </c>
      <c r="G5739">
        <v>564</v>
      </c>
      <c r="H5739" t="s">
        <v>93</v>
      </c>
      <c r="I5739" t="str">
        <f>CONCATENATE(Table4[[#This Row],[house_number]]," ",Table4[[#This Row],[street_name]], ", New York, NY")</f>
        <v>564 W 207th St, New York, NY</v>
      </c>
    </row>
    <row r="5740" spans="1:9" hidden="1" x14ac:dyDescent="0.25">
      <c r="A5740">
        <v>7097865611</v>
      </c>
      <c r="B5740" s="5">
        <v>41647</v>
      </c>
      <c r="C5740">
        <v>71</v>
      </c>
      <c r="D5740">
        <f>VLOOKUP(Table4[[#This Row],[violation_code]],Table2[[#All],[violation_code]:[category]],3,FALSE)</f>
        <v>5</v>
      </c>
      <c r="E5740">
        <v>349570</v>
      </c>
      <c r="F5740" s="4">
        <v>0.37361111111111112</v>
      </c>
      <c r="G5740">
        <v>178</v>
      </c>
      <c r="H5740" t="s">
        <v>161</v>
      </c>
      <c r="I5740" t="str">
        <f>CONCATENATE(Table4[[#This Row],[house_number]]," ",Table4[[#This Row],[street_name]], ", New York, NY")</f>
        <v>178 Dyckman St, New York, NY</v>
      </c>
    </row>
    <row r="5741" spans="1:9" hidden="1" x14ac:dyDescent="0.25">
      <c r="A5741">
        <v>7097865600</v>
      </c>
      <c r="B5741" s="5">
        <v>41647</v>
      </c>
      <c r="C5741">
        <v>21</v>
      </c>
      <c r="D5741">
        <f>VLOOKUP(Table4[[#This Row],[violation_code]],Table2[[#All],[violation_code]:[category]],3,FALSE)</f>
        <v>1</v>
      </c>
      <c r="E5741">
        <v>349570</v>
      </c>
      <c r="F5741" s="4">
        <v>0.3659722222222222</v>
      </c>
      <c r="G5741">
        <v>101</v>
      </c>
      <c r="H5741" t="s">
        <v>168</v>
      </c>
      <c r="I5741" t="str">
        <f>CONCATENATE(Table4[[#This Row],[house_number]]," ",Table4[[#This Row],[street_name]], ", New York, NY")</f>
        <v>101 Sherman Ave, New York, NY</v>
      </c>
    </row>
    <row r="5742" spans="1:9" hidden="1" x14ac:dyDescent="0.25">
      <c r="A5742">
        <v>7097865593</v>
      </c>
      <c r="B5742" s="5">
        <v>41647</v>
      </c>
      <c r="C5742">
        <v>21</v>
      </c>
      <c r="D5742">
        <f>VLOOKUP(Table4[[#This Row],[violation_code]],Table2[[#All],[violation_code]:[category]],3,FALSE)</f>
        <v>1</v>
      </c>
      <c r="E5742">
        <v>349570</v>
      </c>
      <c r="F5742" s="4">
        <v>0.36527777777777781</v>
      </c>
      <c r="G5742">
        <v>109</v>
      </c>
      <c r="H5742" t="s">
        <v>168</v>
      </c>
      <c r="I5742" t="str">
        <f>CONCATENATE(Table4[[#This Row],[house_number]]," ",Table4[[#This Row],[street_name]], ", New York, NY")</f>
        <v>109 Sherman Ave, New York, NY</v>
      </c>
    </row>
    <row r="5743" spans="1:9" hidden="1" x14ac:dyDescent="0.25">
      <c r="A5743">
        <v>7097865581</v>
      </c>
      <c r="B5743" s="5">
        <v>41647</v>
      </c>
      <c r="C5743">
        <v>21</v>
      </c>
      <c r="D5743">
        <f>VLOOKUP(Table4[[#This Row],[violation_code]],Table2[[#All],[violation_code]:[category]],3,FALSE)</f>
        <v>1</v>
      </c>
      <c r="E5743">
        <v>349570</v>
      </c>
      <c r="F5743" s="4">
        <v>0.36388888888888887</v>
      </c>
      <c r="G5743">
        <v>121</v>
      </c>
      <c r="H5743" t="s">
        <v>168</v>
      </c>
      <c r="I5743" t="str">
        <f>CONCATENATE(Table4[[#This Row],[house_number]]," ",Table4[[#This Row],[street_name]], ", New York, NY")</f>
        <v>121 Sherman Ave, New York, NY</v>
      </c>
    </row>
    <row r="5744" spans="1:9" hidden="1" x14ac:dyDescent="0.25">
      <c r="A5744">
        <v>7097865568</v>
      </c>
      <c r="B5744" s="5">
        <v>41647</v>
      </c>
      <c r="C5744">
        <v>21</v>
      </c>
      <c r="D5744">
        <f>VLOOKUP(Table4[[#This Row],[violation_code]],Table2[[#All],[violation_code]:[category]],3,FALSE)</f>
        <v>1</v>
      </c>
      <c r="E5744">
        <v>349570</v>
      </c>
      <c r="F5744" s="4">
        <v>0.36041666666666666</v>
      </c>
      <c r="G5744">
        <v>590</v>
      </c>
      <c r="H5744" t="s">
        <v>169</v>
      </c>
      <c r="I5744" t="str">
        <f>CONCATENATE(Table4[[#This Row],[house_number]]," ",Table4[[#This Row],[street_name]], ", New York, NY")</f>
        <v>590 W 204th St, New York, NY</v>
      </c>
    </row>
    <row r="5745" spans="1:9" hidden="1" x14ac:dyDescent="0.25">
      <c r="A5745">
        <v>7097865532</v>
      </c>
      <c r="B5745" s="5">
        <v>41647</v>
      </c>
      <c r="C5745">
        <v>21</v>
      </c>
      <c r="D5745">
        <f>VLOOKUP(Table4[[#This Row],[violation_code]],Table2[[#All],[violation_code]:[category]],3,FALSE)</f>
        <v>1</v>
      </c>
      <c r="E5745">
        <v>349570</v>
      </c>
      <c r="F5745" s="4">
        <v>0.31666666666666665</v>
      </c>
      <c r="G5745">
        <v>2459</v>
      </c>
      <c r="H5745" t="s">
        <v>17</v>
      </c>
      <c r="I5745" t="str">
        <f>CONCATENATE(Table4[[#This Row],[house_number]]," ",Table4[[#This Row],[street_name]], ", New York, NY")</f>
        <v>2459 Broadway, New York, NY</v>
      </c>
    </row>
    <row r="5746" spans="1:9" hidden="1" x14ac:dyDescent="0.25">
      <c r="A5746">
        <v>7097865489</v>
      </c>
      <c r="B5746" s="5">
        <v>41647</v>
      </c>
      <c r="C5746">
        <v>21</v>
      </c>
      <c r="D5746">
        <f>VLOOKUP(Table4[[#This Row],[violation_code]],Table2[[#All],[violation_code]:[category]],3,FALSE)</f>
        <v>1</v>
      </c>
      <c r="E5746">
        <v>349570</v>
      </c>
      <c r="F5746" s="4">
        <v>0.27708333333333335</v>
      </c>
      <c r="G5746">
        <v>845</v>
      </c>
      <c r="H5746" t="s">
        <v>14</v>
      </c>
      <c r="I5746" t="str">
        <f>CONCATENATE(Table4[[#This Row],[house_number]]," ",Table4[[#This Row],[street_name]], ", New York, NY")</f>
        <v>845 Columbus Ave, New York, NY</v>
      </c>
    </row>
    <row r="5747" spans="1:9" hidden="1" x14ac:dyDescent="0.25">
      <c r="A5747">
        <v>7097865465</v>
      </c>
      <c r="B5747" s="5">
        <v>41647</v>
      </c>
      <c r="C5747">
        <v>21</v>
      </c>
      <c r="D5747">
        <f>VLOOKUP(Table4[[#This Row],[violation_code]],Table2[[#All],[violation_code]:[category]],3,FALSE)</f>
        <v>1</v>
      </c>
      <c r="E5747">
        <v>349570</v>
      </c>
      <c r="F5747" s="4">
        <v>0.27499999999999997</v>
      </c>
      <c r="G5747">
        <v>885</v>
      </c>
      <c r="H5747" t="s">
        <v>14</v>
      </c>
      <c r="I5747" t="str">
        <f>CONCATENATE(Table4[[#This Row],[house_number]]," ",Table4[[#This Row],[street_name]], ", New York, NY")</f>
        <v>885 Columbus Ave, New York, NY</v>
      </c>
    </row>
    <row r="5748" spans="1:9" hidden="1" x14ac:dyDescent="0.25">
      <c r="A5748">
        <v>7097866111</v>
      </c>
      <c r="B5748" s="5">
        <v>41647</v>
      </c>
      <c r="C5748">
        <v>16</v>
      </c>
      <c r="D5748">
        <f>VLOOKUP(Table4[[#This Row],[violation_code]],Table2[[#All],[violation_code]:[category]],3,FALSE)</f>
        <v>2</v>
      </c>
      <c r="E5748">
        <v>349570</v>
      </c>
      <c r="F5748" s="4">
        <v>0.64097222222222217</v>
      </c>
      <c r="G5748">
        <v>1955</v>
      </c>
      <c r="H5748" t="s">
        <v>102</v>
      </c>
      <c r="I5748" t="str">
        <f>CONCATENATE(Table4[[#This Row],[house_number]]," ",Table4[[#This Row],[street_name]], ", New York, NY")</f>
        <v>1955 W 116th St, New York, NY</v>
      </c>
    </row>
    <row r="5749" spans="1:9" hidden="1" x14ac:dyDescent="0.25">
      <c r="A5749">
        <v>7097865969</v>
      </c>
      <c r="B5749" s="5">
        <v>41647</v>
      </c>
      <c r="C5749">
        <v>46</v>
      </c>
      <c r="D5749">
        <f>VLOOKUP(Table4[[#This Row],[violation_code]],Table2[[#All],[violation_code]:[category]],3,FALSE)</f>
        <v>3</v>
      </c>
      <c r="E5749">
        <v>349570</v>
      </c>
      <c r="F5749" s="4">
        <v>0.5756944444444444</v>
      </c>
      <c r="G5749">
        <v>339</v>
      </c>
      <c r="H5749" t="s">
        <v>170</v>
      </c>
      <c r="I5749" t="str">
        <f>CONCATENATE(Table4[[#This Row],[house_number]]," ",Table4[[#This Row],[street_name]], ", New York, NY")</f>
        <v>339 E 108th St, New York, NY</v>
      </c>
    </row>
    <row r="5750" spans="1:9" hidden="1" x14ac:dyDescent="0.25">
      <c r="A5750">
        <v>7097865933</v>
      </c>
      <c r="B5750" s="5">
        <v>41647</v>
      </c>
      <c r="C5750">
        <v>10</v>
      </c>
      <c r="D5750">
        <f>VLOOKUP(Table4[[#This Row],[violation_code]],Table2[[#All],[violation_code]:[category]],3,FALSE)</f>
        <v>2</v>
      </c>
      <c r="E5750">
        <v>349570</v>
      </c>
      <c r="F5750" s="4">
        <v>0.57152777777777775</v>
      </c>
      <c r="G5750">
        <v>2049</v>
      </c>
      <c r="H5750" t="s">
        <v>30</v>
      </c>
      <c r="I5750" t="str">
        <f>CONCATENATE(Table4[[#This Row],[house_number]]," ",Table4[[#This Row],[street_name]], ", New York, NY")</f>
        <v>2049 2nd Ave, New York, NY</v>
      </c>
    </row>
    <row r="5751" spans="1:9" hidden="1" x14ac:dyDescent="0.25">
      <c r="A5751">
        <v>7097865921</v>
      </c>
      <c r="B5751" s="5">
        <v>41647</v>
      </c>
      <c r="C5751">
        <v>16</v>
      </c>
      <c r="D5751">
        <f>VLOOKUP(Table4[[#This Row],[violation_code]],Table2[[#All],[violation_code]:[category]],3,FALSE)</f>
        <v>2</v>
      </c>
      <c r="E5751">
        <v>349570</v>
      </c>
      <c r="F5751" s="4">
        <v>0.56944444444444442</v>
      </c>
      <c r="G5751">
        <v>345</v>
      </c>
      <c r="H5751" t="s">
        <v>171</v>
      </c>
      <c r="I5751" t="str">
        <f>CONCATENATE(Table4[[#This Row],[house_number]]," ",Table4[[#This Row],[street_name]], ", New York, NY")</f>
        <v>345 E 101st St, New York, NY</v>
      </c>
    </row>
    <row r="5752" spans="1:9" hidden="1" x14ac:dyDescent="0.25">
      <c r="A5752">
        <v>7097865908</v>
      </c>
      <c r="B5752" s="5">
        <v>41647</v>
      </c>
      <c r="C5752">
        <v>19</v>
      </c>
      <c r="D5752">
        <f>VLOOKUP(Table4[[#This Row],[violation_code]],Table2[[#All],[violation_code]:[category]],3,FALSE)</f>
        <v>2</v>
      </c>
      <c r="E5752">
        <v>349570</v>
      </c>
      <c r="F5752" s="4">
        <v>0.4993055555555555</v>
      </c>
      <c r="G5752">
        <v>429</v>
      </c>
      <c r="H5752" t="s">
        <v>62</v>
      </c>
      <c r="I5752" t="str">
        <f>CONCATENATE(Table4[[#This Row],[house_number]]," ",Table4[[#This Row],[street_name]], ", New York, NY")</f>
        <v>429 Lenox Ave, New York, NY</v>
      </c>
    </row>
    <row r="5753" spans="1:9" hidden="1" x14ac:dyDescent="0.25">
      <c r="A5753">
        <v>7097865891</v>
      </c>
      <c r="B5753" s="5">
        <v>41647</v>
      </c>
      <c r="C5753">
        <v>21</v>
      </c>
      <c r="D5753">
        <f>VLOOKUP(Table4[[#This Row],[violation_code]],Table2[[#All],[violation_code]:[category]],3,FALSE)</f>
        <v>1</v>
      </c>
      <c r="E5753">
        <v>349570</v>
      </c>
      <c r="F5753" s="4">
        <v>0.48680555555555555</v>
      </c>
      <c r="G5753" t="s">
        <v>172</v>
      </c>
      <c r="H5753" t="s">
        <v>65</v>
      </c>
      <c r="I5753" t="str">
        <f>CONCATENATE(Table4[[#This Row],[house_number]]," ",Table4[[#This Row],[street_name]], ", New York, NY")</f>
        <v>664-674 W 163rd St, New York, NY</v>
      </c>
    </row>
    <row r="5754" spans="1:9" hidden="1" x14ac:dyDescent="0.25">
      <c r="A5754">
        <v>7097865880</v>
      </c>
      <c r="B5754" s="5">
        <v>41647</v>
      </c>
      <c r="C5754">
        <v>21</v>
      </c>
      <c r="D5754">
        <f>VLOOKUP(Table4[[#This Row],[violation_code]],Table2[[#All],[violation_code]:[category]],3,FALSE)</f>
        <v>1</v>
      </c>
      <c r="E5754">
        <v>349570</v>
      </c>
      <c r="F5754" s="4">
        <v>0.4861111111111111</v>
      </c>
      <c r="G5754" t="s">
        <v>173</v>
      </c>
      <c r="H5754" t="s">
        <v>65</v>
      </c>
      <c r="I5754" t="str">
        <f>CONCATENATE(Table4[[#This Row],[house_number]]," ",Table4[[#This Row],[street_name]], ", New York, NY")</f>
        <v>652-662 W 163rd St, New York, NY</v>
      </c>
    </row>
    <row r="5755" spans="1:9" hidden="1" x14ac:dyDescent="0.25">
      <c r="A5755">
        <v>7097865878</v>
      </c>
      <c r="B5755" s="5">
        <v>41647</v>
      </c>
      <c r="C5755">
        <v>21</v>
      </c>
      <c r="D5755">
        <f>VLOOKUP(Table4[[#This Row],[violation_code]],Table2[[#All],[violation_code]:[category]],3,FALSE)</f>
        <v>1</v>
      </c>
      <c r="E5755">
        <v>349570</v>
      </c>
      <c r="F5755" s="4">
        <v>0.48472222222222222</v>
      </c>
      <c r="G5755" t="s">
        <v>173</v>
      </c>
      <c r="H5755" t="s">
        <v>65</v>
      </c>
      <c r="I5755" t="str">
        <f>CONCATENATE(Table4[[#This Row],[house_number]]," ",Table4[[#This Row],[street_name]], ", New York, NY")</f>
        <v>652-662 W 163rd St, New York, NY</v>
      </c>
    </row>
    <row r="5756" spans="1:9" hidden="1" x14ac:dyDescent="0.25">
      <c r="A5756">
        <v>7097865866</v>
      </c>
      <c r="B5756" s="5">
        <v>41647</v>
      </c>
      <c r="C5756">
        <v>21</v>
      </c>
      <c r="D5756">
        <f>VLOOKUP(Table4[[#This Row],[violation_code]],Table2[[#All],[violation_code]:[category]],3,FALSE)</f>
        <v>1</v>
      </c>
      <c r="E5756">
        <v>349570</v>
      </c>
      <c r="F5756" s="4">
        <v>0.48402777777777778</v>
      </c>
      <c r="G5756">
        <v>619</v>
      </c>
      <c r="H5756" t="s">
        <v>65</v>
      </c>
      <c r="I5756" t="str">
        <f>CONCATENATE(Table4[[#This Row],[house_number]]," ",Table4[[#This Row],[street_name]], ", New York, NY")</f>
        <v>619 W 163rd St, New York, NY</v>
      </c>
    </row>
    <row r="5757" spans="1:9" hidden="1" x14ac:dyDescent="0.25">
      <c r="A5757">
        <v>7097865829</v>
      </c>
      <c r="B5757" s="5">
        <v>41647</v>
      </c>
      <c r="C5757">
        <v>21</v>
      </c>
      <c r="D5757">
        <f>VLOOKUP(Table4[[#This Row],[violation_code]],Table2[[#All],[violation_code]:[category]],3,FALSE)</f>
        <v>1</v>
      </c>
      <c r="E5757">
        <v>349570</v>
      </c>
      <c r="F5757" s="4">
        <v>0.41944444444444445</v>
      </c>
      <c r="G5757">
        <v>21</v>
      </c>
      <c r="H5757" t="s">
        <v>168</v>
      </c>
      <c r="I5757" t="str">
        <f>CONCATENATE(Table4[[#This Row],[house_number]]," ",Table4[[#This Row],[street_name]], ", New York, NY")</f>
        <v>21 Sherman Ave, New York, NY</v>
      </c>
    </row>
    <row r="5758" spans="1:9" hidden="1" x14ac:dyDescent="0.25">
      <c r="A5758">
        <v>7097865817</v>
      </c>
      <c r="B5758" s="5">
        <v>41647</v>
      </c>
      <c r="C5758">
        <v>21</v>
      </c>
      <c r="D5758">
        <f>VLOOKUP(Table4[[#This Row],[violation_code]],Table2[[#All],[violation_code]:[category]],3,FALSE)</f>
        <v>1</v>
      </c>
      <c r="E5758">
        <v>349570</v>
      </c>
      <c r="F5758" s="4">
        <v>0.41805555555555557</v>
      </c>
      <c r="G5758">
        <v>7</v>
      </c>
      <c r="H5758" t="s">
        <v>168</v>
      </c>
      <c r="I5758" t="str">
        <f>CONCATENATE(Table4[[#This Row],[house_number]]," ",Table4[[#This Row],[street_name]], ", New York, NY")</f>
        <v>7 Sherman Ave, New York, NY</v>
      </c>
    </row>
    <row r="5759" spans="1:9" hidden="1" x14ac:dyDescent="0.25">
      <c r="A5759">
        <v>7097865787</v>
      </c>
      <c r="B5759" s="5">
        <v>41647</v>
      </c>
      <c r="C5759">
        <v>21</v>
      </c>
      <c r="D5759">
        <f>VLOOKUP(Table4[[#This Row],[violation_code]],Table2[[#All],[violation_code]:[category]],3,FALSE)</f>
        <v>1</v>
      </c>
      <c r="E5759">
        <v>349570</v>
      </c>
      <c r="F5759" s="4">
        <v>0.41250000000000003</v>
      </c>
      <c r="G5759">
        <v>90</v>
      </c>
      <c r="H5759" t="s">
        <v>143</v>
      </c>
      <c r="I5759" t="str">
        <f>CONCATENATE(Table4[[#This Row],[house_number]]," ",Table4[[#This Row],[street_name]], ", New York, NY")</f>
        <v>90 Arden St, New York, NY</v>
      </c>
    </row>
    <row r="5760" spans="1:9" hidden="1" x14ac:dyDescent="0.25">
      <c r="A5760">
        <v>7097866056</v>
      </c>
      <c r="B5760" s="5">
        <v>41647</v>
      </c>
      <c r="C5760">
        <v>18</v>
      </c>
      <c r="D5760">
        <f>VLOOKUP(Table4[[#This Row],[violation_code]],Table2[[#All],[violation_code]:[category]],3,FALSE)</f>
        <v>2</v>
      </c>
      <c r="E5760">
        <v>349570</v>
      </c>
      <c r="F5760" s="4">
        <v>0.59027777777777779</v>
      </c>
      <c r="G5760">
        <v>2413</v>
      </c>
      <c r="H5760" t="s">
        <v>30</v>
      </c>
      <c r="I5760" t="str">
        <f>CONCATENATE(Table4[[#This Row],[house_number]]," ",Table4[[#This Row],[street_name]], ", New York, NY")</f>
        <v>2413 2nd Ave, New York, NY</v>
      </c>
    </row>
    <row r="5761" spans="1:9" hidden="1" x14ac:dyDescent="0.25">
      <c r="A5761">
        <v>7097866032</v>
      </c>
      <c r="B5761" s="5">
        <v>41647</v>
      </c>
      <c r="C5761">
        <v>10</v>
      </c>
      <c r="D5761">
        <f>VLOOKUP(Table4[[#This Row],[violation_code]],Table2[[#All],[violation_code]:[category]],3,FALSE)</f>
        <v>2</v>
      </c>
      <c r="E5761">
        <v>349570</v>
      </c>
      <c r="F5761" s="4">
        <v>0.58611111111111114</v>
      </c>
      <c r="G5761">
        <v>2317</v>
      </c>
      <c r="H5761" t="s">
        <v>33</v>
      </c>
      <c r="I5761" t="str">
        <f>CONCATENATE(Table4[[#This Row],[house_number]]," ",Table4[[#This Row],[street_name]], ", New York, NY")</f>
        <v>2317 1st Ave, New York, NY</v>
      </c>
    </row>
    <row r="5762" spans="1:9" hidden="1" x14ac:dyDescent="0.25">
      <c r="A5762">
        <v>7097866020</v>
      </c>
      <c r="B5762" s="5">
        <v>41647</v>
      </c>
      <c r="C5762">
        <v>10</v>
      </c>
      <c r="D5762">
        <f>VLOOKUP(Table4[[#This Row],[violation_code]],Table2[[#All],[violation_code]:[category]],3,FALSE)</f>
        <v>2</v>
      </c>
      <c r="E5762">
        <v>349570</v>
      </c>
      <c r="F5762" s="4">
        <v>0.58402777777777781</v>
      </c>
      <c r="G5762">
        <v>2277</v>
      </c>
      <c r="H5762" t="s">
        <v>33</v>
      </c>
      <c r="I5762" t="str">
        <f>CONCATENATE(Table4[[#This Row],[house_number]]," ",Table4[[#This Row],[street_name]], ", New York, NY")</f>
        <v>2277 1st Ave, New York, NY</v>
      </c>
    </row>
    <row r="5763" spans="1:9" hidden="1" x14ac:dyDescent="0.25">
      <c r="A5763">
        <v>7097865982</v>
      </c>
      <c r="B5763" s="5">
        <v>41647</v>
      </c>
      <c r="C5763">
        <v>53</v>
      </c>
      <c r="D5763">
        <f>VLOOKUP(Table4[[#This Row],[violation_code]],Table2[[#All],[violation_code]:[category]],3,FALSE)</f>
        <v>3</v>
      </c>
      <c r="E5763">
        <v>349570</v>
      </c>
      <c r="F5763" s="4">
        <v>0.57708333333333328</v>
      </c>
      <c r="G5763">
        <v>2080</v>
      </c>
      <c r="H5763" t="s">
        <v>33</v>
      </c>
      <c r="I5763" t="str">
        <f>CONCATENATE(Table4[[#This Row],[house_number]]," ",Table4[[#This Row],[street_name]], ", New York, NY")</f>
        <v>2080 1st Ave, New York, NY</v>
      </c>
    </row>
    <row r="5764" spans="1:9" hidden="1" x14ac:dyDescent="0.25">
      <c r="A5764">
        <v>7097865970</v>
      </c>
      <c r="B5764" s="5">
        <v>41647</v>
      </c>
      <c r="C5764">
        <v>40</v>
      </c>
      <c r="D5764">
        <f>VLOOKUP(Table4[[#This Row],[violation_code]],Table2[[#All],[violation_code]:[category]],3,FALSE)</f>
        <v>2</v>
      </c>
      <c r="E5764">
        <v>349570</v>
      </c>
      <c r="F5764" s="4">
        <v>0.57638888888888895</v>
      </c>
      <c r="G5764">
        <v>339</v>
      </c>
      <c r="H5764" t="s">
        <v>170</v>
      </c>
      <c r="I5764" t="str">
        <f>CONCATENATE(Table4[[#This Row],[house_number]]," ",Table4[[#This Row],[street_name]], ", New York, NY")</f>
        <v>339 E 108th St, New York, NY</v>
      </c>
    </row>
    <row r="5765" spans="1:9" hidden="1" x14ac:dyDescent="0.25">
      <c r="A5765">
        <v>7097865957</v>
      </c>
      <c r="B5765" s="5">
        <v>41647</v>
      </c>
      <c r="C5765">
        <v>14</v>
      </c>
      <c r="D5765">
        <f>VLOOKUP(Table4[[#This Row],[violation_code]],Table2[[#All],[violation_code]:[category]],3,FALSE)</f>
        <v>2</v>
      </c>
      <c r="E5765">
        <v>349570</v>
      </c>
      <c r="F5765" s="4">
        <v>0.57500000000000007</v>
      </c>
      <c r="G5765">
        <v>2080</v>
      </c>
      <c r="H5765" t="s">
        <v>33</v>
      </c>
      <c r="I5765" t="str">
        <f>CONCATENATE(Table4[[#This Row],[house_number]]," ",Table4[[#This Row],[street_name]], ", New York, NY")</f>
        <v>2080 1st Ave, New York, NY</v>
      </c>
    </row>
    <row r="5766" spans="1:9" hidden="1" x14ac:dyDescent="0.25">
      <c r="A5766">
        <v>7097865945</v>
      </c>
      <c r="B5766" s="5">
        <v>41647</v>
      </c>
      <c r="C5766">
        <v>14</v>
      </c>
      <c r="D5766">
        <f>VLOOKUP(Table4[[#This Row],[violation_code]],Table2[[#All],[violation_code]:[category]],3,FALSE)</f>
        <v>2</v>
      </c>
      <c r="E5766">
        <v>349570</v>
      </c>
      <c r="F5766" s="4">
        <v>0.57430555555555551</v>
      </c>
      <c r="G5766">
        <v>2080</v>
      </c>
      <c r="H5766" t="s">
        <v>33</v>
      </c>
      <c r="I5766" t="str">
        <f>CONCATENATE(Table4[[#This Row],[house_number]]," ",Table4[[#This Row],[street_name]], ", New York, NY")</f>
        <v>2080 1st Ave, New York, NY</v>
      </c>
    </row>
    <row r="5767" spans="1:9" hidden="1" x14ac:dyDescent="0.25">
      <c r="A5767">
        <v>7097865910</v>
      </c>
      <c r="B5767" s="5">
        <v>41647</v>
      </c>
      <c r="C5767">
        <v>16</v>
      </c>
      <c r="D5767">
        <f>VLOOKUP(Table4[[#This Row],[violation_code]],Table2[[#All],[violation_code]:[category]],3,FALSE)</f>
        <v>2</v>
      </c>
      <c r="E5767">
        <v>349570</v>
      </c>
      <c r="F5767" s="4">
        <v>0.56527777777777777</v>
      </c>
      <c r="G5767">
        <v>2049</v>
      </c>
      <c r="H5767" t="s">
        <v>30</v>
      </c>
      <c r="I5767" t="str">
        <f>CONCATENATE(Table4[[#This Row],[house_number]]," ",Table4[[#This Row],[street_name]], ", New York, NY")</f>
        <v>2049 2nd Ave, New York, NY</v>
      </c>
    </row>
    <row r="5768" spans="1:9" hidden="1" x14ac:dyDescent="0.25">
      <c r="A5768">
        <v>7097865854</v>
      </c>
      <c r="B5768" s="5">
        <v>41647</v>
      </c>
      <c r="C5768">
        <v>21</v>
      </c>
      <c r="D5768">
        <f>VLOOKUP(Table4[[#This Row],[violation_code]],Table2[[#All],[violation_code]:[category]],3,FALSE)</f>
        <v>1</v>
      </c>
      <c r="E5768">
        <v>349570</v>
      </c>
      <c r="F5768" s="4">
        <v>0.4236111111111111</v>
      </c>
      <c r="G5768">
        <v>610</v>
      </c>
      <c r="H5768" t="s">
        <v>174</v>
      </c>
      <c r="I5768" t="str">
        <f>CONCATENATE(Table4[[#This Row],[house_number]]," ",Table4[[#This Row],[street_name]], ", New York, NY")</f>
        <v>610 W 196th St, New York, NY</v>
      </c>
    </row>
    <row r="5769" spans="1:9" hidden="1" x14ac:dyDescent="0.25">
      <c r="A5769">
        <v>7097865842</v>
      </c>
      <c r="B5769" s="5">
        <v>41647</v>
      </c>
      <c r="C5769">
        <v>21</v>
      </c>
      <c r="D5769">
        <f>VLOOKUP(Table4[[#This Row],[violation_code]],Table2[[#All],[violation_code]:[category]],3,FALSE)</f>
        <v>1</v>
      </c>
      <c r="E5769">
        <v>349570</v>
      </c>
      <c r="F5769" s="4">
        <v>0.42222222222222222</v>
      </c>
      <c r="G5769">
        <v>600</v>
      </c>
      <c r="H5769" t="s">
        <v>174</v>
      </c>
      <c r="I5769" t="str">
        <f>CONCATENATE(Table4[[#This Row],[house_number]]," ",Table4[[#This Row],[street_name]], ", New York, NY")</f>
        <v>600 W 196th St, New York, NY</v>
      </c>
    </row>
    <row r="5770" spans="1:9" hidden="1" x14ac:dyDescent="0.25">
      <c r="A5770">
        <v>7097865830</v>
      </c>
      <c r="B5770" s="5">
        <v>41647</v>
      </c>
      <c r="C5770">
        <v>21</v>
      </c>
      <c r="D5770">
        <f>VLOOKUP(Table4[[#This Row],[violation_code]],Table2[[#All],[violation_code]:[category]],3,FALSE)</f>
        <v>1</v>
      </c>
      <c r="E5770">
        <v>349570</v>
      </c>
      <c r="F5770" s="4">
        <v>0.42152777777777778</v>
      </c>
      <c r="G5770">
        <v>600</v>
      </c>
      <c r="H5770" t="s">
        <v>174</v>
      </c>
      <c r="I5770" t="str">
        <f>CONCATENATE(Table4[[#This Row],[house_number]]," ",Table4[[#This Row],[street_name]], ", New York, NY")</f>
        <v>600 W 196th St, New York, NY</v>
      </c>
    </row>
    <row r="5771" spans="1:9" hidden="1" x14ac:dyDescent="0.25">
      <c r="A5771">
        <v>7097865805</v>
      </c>
      <c r="B5771" s="5">
        <v>41647</v>
      </c>
      <c r="C5771">
        <v>21</v>
      </c>
      <c r="D5771">
        <f>VLOOKUP(Table4[[#This Row],[violation_code]],Table2[[#All],[violation_code]:[category]],3,FALSE)</f>
        <v>1</v>
      </c>
      <c r="E5771">
        <v>349570</v>
      </c>
      <c r="F5771" s="4">
        <v>0.41597222222222219</v>
      </c>
      <c r="G5771">
        <v>115</v>
      </c>
      <c r="H5771" t="s">
        <v>147</v>
      </c>
      <c r="I5771" t="str">
        <f>CONCATENATE(Table4[[#This Row],[house_number]]," ",Table4[[#This Row],[street_name]], ", New York, NY")</f>
        <v>115 Nagle Ave, New York, NY</v>
      </c>
    </row>
    <row r="5772" spans="1:9" hidden="1" x14ac:dyDescent="0.25">
      <c r="A5772">
        <v>7097865799</v>
      </c>
      <c r="B5772" s="5">
        <v>41647</v>
      </c>
      <c r="C5772">
        <v>21</v>
      </c>
      <c r="D5772">
        <f>VLOOKUP(Table4[[#This Row],[violation_code]],Table2[[#All],[violation_code]:[category]],3,FALSE)</f>
        <v>1</v>
      </c>
      <c r="E5772">
        <v>349570</v>
      </c>
      <c r="F5772" s="4">
        <v>0.41388888888888892</v>
      </c>
      <c r="G5772" t="s">
        <v>175</v>
      </c>
      <c r="H5772" t="s">
        <v>143</v>
      </c>
      <c r="I5772" t="str">
        <f>CONCATENATE(Table4[[#This Row],[house_number]]," ",Table4[[#This Row],[street_name]], ", New York, NY")</f>
        <v>28-32 Arden St, New York, NY</v>
      </c>
    </row>
    <row r="5773" spans="1:9" hidden="1" x14ac:dyDescent="0.25">
      <c r="A5773">
        <v>7097865775</v>
      </c>
      <c r="B5773" s="5">
        <v>41647</v>
      </c>
      <c r="C5773">
        <v>21</v>
      </c>
      <c r="D5773">
        <f>VLOOKUP(Table4[[#This Row],[violation_code]],Table2[[#All],[violation_code]:[category]],3,FALSE)</f>
        <v>1</v>
      </c>
      <c r="E5773">
        <v>349570</v>
      </c>
      <c r="F5773" s="4">
        <v>0.41111111111111115</v>
      </c>
      <c r="G5773">
        <v>100</v>
      </c>
      <c r="H5773" t="s">
        <v>70</v>
      </c>
      <c r="I5773" t="str">
        <f>CONCATENATE(Table4[[#This Row],[house_number]]," ",Table4[[#This Row],[street_name]], ", New York, NY")</f>
        <v>100 Thayer St, New York, NY</v>
      </c>
    </row>
    <row r="5774" spans="1:9" hidden="1" x14ac:dyDescent="0.25">
      <c r="A5774">
        <v>7097865751</v>
      </c>
      <c r="B5774" s="5">
        <v>41647</v>
      </c>
      <c r="C5774">
        <v>21</v>
      </c>
      <c r="D5774">
        <f>VLOOKUP(Table4[[#This Row],[violation_code]],Table2[[#All],[violation_code]:[category]],3,FALSE)</f>
        <v>1</v>
      </c>
      <c r="E5774">
        <v>349570</v>
      </c>
      <c r="F5774" s="4">
        <v>0.40972222222222227</v>
      </c>
      <c r="G5774">
        <v>98</v>
      </c>
      <c r="H5774" t="s">
        <v>70</v>
      </c>
      <c r="I5774" t="str">
        <f>CONCATENATE(Table4[[#This Row],[house_number]]," ",Table4[[#This Row],[street_name]], ", New York, NY")</f>
        <v>98 Thayer St, New York, NY</v>
      </c>
    </row>
    <row r="5775" spans="1:9" hidden="1" x14ac:dyDescent="0.25">
      <c r="A5775">
        <v>7097865740</v>
      </c>
      <c r="B5775" s="5">
        <v>41647</v>
      </c>
      <c r="C5775">
        <v>21</v>
      </c>
      <c r="D5775">
        <f>VLOOKUP(Table4[[#This Row],[violation_code]],Table2[[#All],[violation_code]:[category]],3,FALSE)</f>
        <v>1</v>
      </c>
      <c r="E5775">
        <v>349570</v>
      </c>
      <c r="F5775" s="4">
        <v>0.40902777777777777</v>
      </c>
      <c r="G5775">
        <v>60</v>
      </c>
      <c r="H5775" t="s">
        <v>70</v>
      </c>
      <c r="I5775" t="str">
        <f>CONCATENATE(Table4[[#This Row],[house_number]]," ",Table4[[#This Row],[street_name]], ", New York, NY")</f>
        <v>60 Thayer St, New York, NY</v>
      </c>
    </row>
    <row r="5776" spans="1:9" hidden="1" x14ac:dyDescent="0.25">
      <c r="A5776">
        <v>7097865738</v>
      </c>
      <c r="B5776" s="5">
        <v>41647</v>
      </c>
      <c r="C5776">
        <v>21</v>
      </c>
      <c r="D5776">
        <f>VLOOKUP(Table4[[#This Row],[violation_code]],Table2[[#All],[violation_code]:[category]],3,FALSE)</f>
        <v>1</v>
      </c>
      <c r="E5776">
        <v>349570</v>
      </c>
      <c r="F5776" s="4">
        <v>0.40833333333333338</v>
      </c>
      <c r="G5776">
        <v>50</v>
      </c>
      <c r="H5776" t="s">
        <v>70</v>
      </c>
      <c r="I5776" t="str">
        <f>CONCATENATE(Table4[[#This Row],[house_number]]," ",Table4[[#This Row],[street_name]], ", New York, NY")</f>
        <v>50 Thayer St, New York, NY</v>
      </c>
    </row>
    <row r="5777" spans="1:9" hidden="1" x14ac:dyDescent="0.25">
      <c r="A5777">
        <v>7097865714</v>
      </c>
      <c r="B5777" s="5">
        <v>41647</v>
      </c>
      <c r="C5777">
        <v>21</v>
      </c>
      <c r="D5777">
        <f>VLOOKUP(Table4[[#This Row],[violation_code]],Table2[[#All],[violation_code]:[category]],3,FALSE)</f>
        <v>1</v>
      </c>
      <c r="E5777">
        <v>349570</v>
      </c>
      <c r="F5777" s="4">
        <v>0.40625</v>
      </c>
      <c r="G5777">
        <v>24</v>
      </c>
      <c r="H5777" t="s">
        <v>70</v>
      </c>
      <c r="I5777" t="str">
        <f>CONCATENATE(Table4[[#This Row],[house_number]]," ",Table4[[#This Row],[street_name]], ", New York, NY")</f>
        <v>24 Thayer St, New York, NY</v>
      </c>
    </row>
    <row r="5778" spans="1:9" hidden="1" x14ac:dyDescent="0.25">
      <c r="A5778">
        <v>7097865684</v>
      </c>
      <c r="B5778" s="5">
        <v>41647</v>
      </c>
      <c r="C5778">
        <v>21</v>
      </c>
      <c r="D5778">
        <f>VLOOKUP(Table4[[#This Row],[violation_code]],Table2[[#All],[violation_code]:[category]],3,FALSE)</f>
        <v>1</v>
      </c>
      <c r="E5778">
        <v>349570</v>
      </c>
      <c r="F5778" s="4">
        <v>0.40069444444444446</v>
      </c>
      <c r="G5778">
        <v>278</v>
      </c>
      <c r="H5778" t="s">
        <v>147</v>
      </c>
      <c r="I5778" t="str">
        <f>CONCATENATE(Table4[[#This Row],[house_number]]," ",Table4[[#This Row],[street_name]], ", New York, NY")</f>
        <v>278 Nagle Ave, New York, NY</v>
      </c>
    </row>
    <row r="5779" spans="1:9" hidden="1" x14ac:dyDescent="0.25">
      <c r="A5779">
        <v>7097865659</v>
      </c>
      <c r="B5779" s="5">
        <v>41647</v>
      </c>
      <c r="C5779">
        <v>13</v>
      </c>
      <c r="D5779">
        <f>VLOOKUP(Table4[[#This Row],[violation_code]],Table2[[#All],[violation_code]:[category]],3,FALSE)</f>
        <v>2</v>
      </c>
      <c r="E5779">
        <v>349570</v>
      </c>
      <c r="F5779" s="4">
        <v>0.3840277777777778</v>
      </c>
      <c r="G5779">
        <v>609</v>
      </c>
      <c r="H5779" t="s">
        <v>93</v>
      </c>
      <c r="I5779" t="str">
        <f>CONCATENATE(Table4[[#This Row],[house_number]]," ",Table4[[#This Row],[street_name]], ", New York, NY")</f>
        <v>609 W 207th St, New York, NY</v>
      </c>
    </row>
    <row r="5780" spans="1:9" hidden="1" x14ac:dyDescent="0.25">
      <c r="A5780">
        <v>7097865647</v>
      </c>
      <c r="B5780" s="5">
        <v>41647</v>
      </c>
      <c r="C5780">
        <v>21</v>
      </c>
      <c r="D5780">
        <f>VLOOKUP(Table4[[#This Row],[violation_code]],Table2[[#All],[violation_code]:[category]],3,FALSE)</f>
        <v>1</v>
      </c>
      <c r="E5780">
        <v>349570</v>
      </c>
      <c r="F5780" s="4">
        <v>0.37986111111111115</v>
      </c>
      <c r="G5780">
        <v>37</v>
      </c>
      <c r="H5780" t="s">
        <v>176</v>
      </c>
      <c r="I5780" t="str">
        <f>CONCATENATE(Table4[[#This Row],[house_number]]," ",Table4[[#This Row],[street_name]], ", New York, NY")</f>
        <v>37 Vermilyea Ave, New York, NY</v>
      </c>
    </row>
    <row r="5781" spans="1:9" hidden="1" x14ac:dyDescent="0.25">
      <c r="A5781">
        <v>7097865635</v>
      </c>
      <c r="B5781" s="5">
        <v>41647</v>
      </c>
      <c r="C5781">
        <v>21</v>
      </c>
      <c r="D5781">
        <f>VLOOKUP(Table4[[#This Row],[violation_code]],Table2[[#All],[violation_code]:[category]],3,FALSE)</f>
        <v>1</v>
      </c>
      <c r="E5781">
        <v>349570</v>
      </c>
      <c r="F5781" s="4">
        <v>0.37708333333333338</v>
      </c>
      <c r="G5781">
        <v>15</v>
      </c>
      <c r="H5781" t="s">
        <v>176</v>
      </c>
      <c r="I5781" t="str">
        <f>CONCATENATE(Table4[[#This Row],[house_number]]," ",Table4[[#This Row],[street_name]], ", New York, NY")</f>
        <v>15 Vermilyea Ave, New York, NY</v>
      </c>
    </row>
    <row r="5782" spans="1:9" hidden="1" x14ac:dyDescent="0.25">
      <c r="A5782">
        <v>7097865623</v>
      </c>
      <c r="B5782" s="5">
        <v>41647</v>
      </c>
      <c r="C5782">
        <v>38</v>
      </c>
      <c r="D5782">
        <f>VLOOKUP(Table4[[#This Row],[violation_code]],Table2[[#All],[violation_code]:[category]],3,FALSE)</f>
        <v>5</v>
      </c>
      <c r="E5782">
        <v>349570</v>
      </c>
      <c r="F5782" s="4">
        <v>0.375</v>
      </c>
      <c r="G5782">
        <v>180</v>
      </c>
      <c r="H5782" t="s">
        <v>161</v>
      </c>
      <c r="I5782" t="str">
        <f>CONCATENATE(Table4[[#This Row],[house_number]]," ",Table4[[#This Row],[street_name]], ", New York, NY")</f>
        <v>180 Dyckman St, New York, NY</v>
      </c>
    </row>
    <row r="5783" spans="1:9" hidden="1" x14ac:dyDescent="0.25">
      <c r="A5783">
        <v>7097865570</v>
      </c>
      <c r="B5783" s="5">
        <v>41647</v>
      </c>
      <c r="C5783">
        <v>21</v>
      </c>
      <c r="D5783">
        <f>VLOOKUP(Table4[[#This Row],[violation_code]],Table2[[#All],[violation_code]:[category]],3,FALSE)</f>
        <v>1</v>
      </c>
      <c r="E5783">
        <v>349570</v>
      </c>
      <c r="F5783" s="4">
        <v>0.36249999999999999</v>
      </c>
      <c r="G5783">
        <v>584</v>
      </c>
      <c r="H5783" t="s">
        <v>177</v>
      </c>
      <c r="I5783" t="str">
        <f>CONCATENATE(Table4[[#This Row],[house_number]]," ",Table4[[#This Row],[street_name]], ", New York, NY")</f>
        <v>584 Academy St, New York, NY</v>
      </c>
    </row>
    <row r="5784" spans="1:9" hidden="1" x14ac:dyDescent="0.25">
      <c r="A5784">
        <v>7097865556</v>
      </c>
      <c r="B5784" s="5">
        <v>41647</v>
      </c>
      <c r="C5784">
        <v>21</v>
      </c>
      <c r="D5784">
        <f>VLOOKUP(Table4[[#This Row],[violation_code]],Table2[[#All],[violation_code]:[category]],3,FALSE)</f>
        <v>1</v>
      </c>
      <c r="E5784">
        <v>349570</v>
      </c>
      <c r="F5784" s="4">
        <v>0.35833333333333334</v>
      </c>
      <c r="G5784" t="s">
        <v>178</v>
      </c>
      <c r="H5784" t="s">
        <v>176</v>
      </c>
      <c r="I5784" t="str">
        <f>CONCATENATE(Table4[[#This Row],[house_number]]," ",Table4[[#This Row],[street_name]], ", New York, NY")</f>
        <v>121-124 Vermilyea Ave, New York, NY</v>
      </c>
    </row>
    <row r="5785" spans="1:9" hidden="1" x14ac:dyDescent="0.25">
      <c r="A5785">
        <v>7097865544</v>
      </c>
      <c r="B5785" s="5">
        <v>41647</v>
      </c>
      <c r="C5785">
        <v>19</v>
      </c>
      <c r="D5785">
        <f>VLOOKUP(Table4[[#This Row],[violation_code]],Table2[[#All],[violation_code]:[category]],3,FALSE)</f>
        <v>2</v>
      </c>
      <c r="E5785">
        <v>349570</v>
      </c>
      <c r="F5785" s="4">
        <v>0.32013888888888892</v>
      </c>
      <c r="G5785">
        <v>2705</v>
      </c>
      <c r="H5785" t="s">
        <v>17</v>
      </c>
      <c r="I5785" t="str">
        <f>CONCATENATE(Table4[[#This Row],[house_number]]," ",Table4[[#This Row],[street_name]], ", New York, NY")</f>
        <v>2705 Broadway, New York, NY</v>
      </c>
    </row>
    <row r="5786" spans="1:9" hidden="1" x14ac:dyDescent="0.25">
      <c r="A5786">
        <v>7097865520</v>
      </c>
      <c r="B5786" s="5">
        <v>41647</v>
      </c>
      <c r="C5786">
        <v>19</v>
      </c>
      <c r="D5786">
        <f>VLOOKUP(Table4[[#This Row],[violation_code]],Table2[[#All],[violation_code]:[category]],3,FALSE)</f>
        <v>2</v>
      </c>
      <c r="E5786">
        <v>349570</v>
      </c>
      <c r="F5786" s="4">
        <v>0.30694444444444441</v>
      </c>
      <c r="G5786">
        <v>2315</v>
      </c>
      <c r="H5786" t="s">
        <v>17</v>
      </c>
      <c r="I5786" t="str">
        <f>CONCATENATE(Table4[[#This Row],[house_number]]," ",Table4[[#This Row],[street_name]], ", New York, NY")</f>
        <v>2315 Broadway, New York, NY</v>
      </c>
    </row>
    <row r="5787" spans="1:9" hidden="1" x14ac:dyDescent="0.25">
      <c r="A5787">
        <v>7097865519</v>
      </c>
      <c r="B5787" s="5">
        <v>41647</v>
      </c>
      <c r="C5787">
        <v>16</v>
      </c>
      <c r="D5787">
        <f>VLOOKUP(Table4[[#This Row],[violation_code]],Table2[[#All],[violation_code]:[category]],3,FALSE)</f>
        <v>2</v>
      </c>
      <c r="E5787">
        <v>349570</v>
      </c>
      <c r="F5787" s="4">
        <v>0.2986111111111111</v>
      </c>
      <c r="G5787">
        <v>795</v>
      </c>
      <c r="H5787" t="s">
        <v>14</v>
      </c>
      <c r="I5787" t="str">
        <f>CONCATENATE(Table4[[#This Row],[house_number]]," ",Table4[[#This Row],[street_name]], ", New York, NY")</f>
        <v>795 Columbus Ave, New York, NY</v>
      </c>
    </row>
    <row r="5788" spans="1:9" hidden="1" x14ac:dyDescent="0.25">
      <c r="A5788">
        <v>7097865507</v>
      </c>
      <c r="B5788" s="5">
        <v>41647</v>
      </c>
      <c r="C5788">
        <v>10</v>
      </c>
      <c r="D5788">
        <f>VLOOKUP(Table4[[#This Row],[violation_code]],Table2[[#All],[violation_code]:[category]],3,FALSE)</f>
        <v>2</v>
      </c>
      <c r="E5788">
        <v>349570</v>
      </c>
      <c r="F5788" s="4">
        <v>0.29652777777777778</v>
      </c>
      <c r="G5788">
        <v>805</v>
      </c>
      <c r="H5788" t="s">
        <v>14</v>
      </c>
      <c r="I5788" t="str">
        <f>CONCATENATE(Table4[[#This Row],[house_number]]," ",Table4[[#This Row],[street_name]], ", New York, NY")</f>
        <v>805 Columbus Ave, New York, NY</v>
      </c>
    </row>
    <row r="5789" spans="1:9" hidden="1" x14ac:dyDescent="0.25">
      <c r="A5789">
        <v>7097865490</v>
      </c>
      <c r="B5789" s="5">
        <v>41647</v>
      </c>
      <c r="C5789">
        <v>10</v>
      </c>
      <c r="D5789">
        <f>VLOOKUP(Table4[[#This Row],[violation_code]],Table2[[#All],[violation_code]:[category]],3,FALSE)</f>
        <v>2</v>
      </c>
      <c r="E5789">
        <v>349570</v>
      </c>
      <c r="F5789" s="4">
        <v>0.2951388888888889</v>
      </c>
      <c r="G5789">
        <v>905</v>
      </c>
      <c r="H5789" t="s">
        <v>14</v>
      </c>
      <c r="I5789" t="str">
        <f>CONCATENATE(Table4[[#This Row],[house_number]]," ",Table4[[#This Row],[street_name]], ", New York, NY")</f>
        <v>905 Columbus Ave, New York, NY</v>
      </c>
    </row>
    <row r="5790" spans="1:9" hidden="1" x14ac:dyDescent="0.25">
      <c r="A5790">
        <v>7097865477</v>
      </c>
      <c r="B5790" s="5">
        <v>41647</v>
      </c>
      <c r="C5790">
        <v>21</v>
      </c>
      <c r="D5790">
        <f>VLOOKUP(Table4[[#This Row],[violation_code]],Table2[[#All],[violation_code]:[category]],3,FALSE)</f>
        <v>1</v>
      </c>
      <c r="E5790">
        <v>349570</v>
      </c>
      <c r="F5790" s="4">
        <v>0.27638888888888885</v>
      </c>
      <c r="G5790">
        <v>865</v>
      </c>
      <c r="H5790" t="s">
        <v>14</v>
      </c>
      <c r="I5790" t="str">
        <f>CONCATENATE(Table4[[#This Row],[house_number]]," ",Table4[[#This Row],[street_name]], ", New York, NY")</f>
        <v>865 Columbus Ave, New York, NY</v>
      </c>
    </row>
    <row r="5791" spans="1:9" hidden="1" x14ac:dyDescent="0.25">
      <c r="A5791">
        <v>7097865441</v>
      </c>
      <c r="B5791" s="5">
        <v>41647</v>
      </c>
      <c r="C5791">
        <v>19</v>
      </c>
      <c r="D5791">
        <f>VLOOKUP(Table4[[#This Row],[violation_code]],Table2[[#All],[violation_code]:[category]],3,FALSE)</f>
        <v>2</v>
      </c>
      <c r="E5791">
        <v>349570</v>
      </c>
      <c r="F5791" s="4">
        <v>0.24166666666666667</v>
      </c>
      <c r="G5791">
        <v>2575</v>
      </c>
      <c r="H5791" t="s">
        <v>17</v>
      </c>
      <c r="I5791" t="str">
        <f>CONCATENATE(Table4[[#This Row],[house_number]]," ",Table4[[#This Row],[street_name]], ", New York, NY")</f>
        <v>2575 Broadway, New York, NY</v>
      </c>
    </row>
    <row r="5792" spans="1:9" hidden="1" x14ac:dyDescent="0.25">
      <c r="A5792">
        <v>7097865430</v>
      </c>
      <c r="B5792" s="5">
        <v>41647</v>
      </c>
      <c r="C5792">
        <v>19</v>
      </c>
      <c r="D5792">
        <f>VLOOKUP(Table4[[#This Row],[violation_code]],Table2[[#All],[violation_code]:[category]],3,FALSE)</f>
        <v>2</v>
      </c>
      <c r="E5792">
        <v>349570</v>
      </c>
      <c r="F5792" s="4">
        <v>0.23750000000000002</v>
      </c>
      <c r="G5792">
        <v>2840</v>
      </c>
      <c r="H5792" t="s">
        <v>17</v>
      </c>
      <c r="I5792" t="str">
        <f>CONCATENATE(Table4[[#This Row],[house_number]]," ",Table4[[#This Row],[street_name]], ", New York, NY")</f>
        <v>2840 Broadway, New York, NY</v>
      </c>
    </row>
    <row r="5793" spans="1:9" hidden="1" x14ac:dyDescent="0.25">
      <c r="A5793">
        <v>7097866100</v>
      </c>
      <c r="B5793" s="5">
        <v>41647</v>
      </c>
      <c r="C5793">
        <v>16</v>
      </c>
      <c r="D5793">
        <f>VLOOKUP(Table4[[#This Row],[violation_code]],Table2[[#All],[violation_code]:[category]],3,FALSE)</f>
        <v>2</v>
      </c>
      <c r="E5793">
        <v>349570</v>
      </c>
      <c r="F5793" s="4">
        <v>0.63958333333333328</v>
      </c>
      <c r="G5793">
        <v>1955</v>
      </c>
      <c r="H5793" t="s">
        <v>102</v>
      </c>
      <c r="I5793" t="str">
        <f>CONCATENATE(Table4[[#This Row],[house_number]]," ",Table4[[#This Row],[street_name]], ", New York, NY")</f>
        <v>1955 W 116th St, New York, NY</v>
      </c>
    </row>
    <row r="5794" spans="1:9" hidden="1" x14ac:dyDescent="0.25">
      <c r="A5794">
        <v>7097866093</v>
      </c>
      <c r="B5794" s="5">
        <v>41647</v>
      </c>
      <c r="C5794">
        <v>46</v>
      </c>
      <c r="D5794">
        <f>VLOOKUP(Table4[[#This Row],[violation_code]],Table2[[#All],[violation_code]:[category]],3,FALSE)</f>
        <v>3</v>
      </c>
      <c r="E5794">
        <v>349570</v>
      </c>
      <c r="F5794" s="4">
        <v>0.62013888888888891</v>
      </c>
      <c r="G5794">
        <v>131</v>
      </c>
      <c r="H5794" t="s">
        <v>102</v>
      </c>
      <c r="I5794" t="str">
        <f>CONCATENATE(Table4[[#This Row],[house_number]]," ",Table4[[#This Row],[street_name]], ", New York, NY")</f>
        <v>131 W 116th St, New York, NY</v>
      </c>
    </row>
    <row r="5795" spans="1:9" hidden="1" x14ac:dyDescent="0.25">
      <c r="A5795">
        <v>7097866081</v>
      </c>
      <c r="B5795" s="5">
        <v>41647</v>
      </c>
      <c r="C5795">
        <v>46</v>
      </c>
      <c r="D5795">
        <f>VLOOKUP(Table4[[#This Row],[violation_code]],Table2[[#All],[violation_code]:[category]],3,FALSE)</f>
        <v>3</v>
      </c>
      <c r="E5795">
        <v>349570</v>
      </c>
      <c r="F5795" s="4">
        <v>0.59583333333333333</v>
      </c>
      <c r="G5795">
        <v>238</v>
      </c>
      <c r="H5795" t="s">
        <v>40</v>
      </c>
      <c r="I5795" t="str">
        <f>CONCATENATE(Table4[[#This Row],[house_number]]," ",Table4[[#This Row],[street_name]], ", New York, NY")</f>
        <v>238 E 116th St, New York, NY</v>
      </c>
    </row>
    <row r="5796" spans="1:9" hidden="1" x14ac:dyDescent="0.25">
      <c r="A5796">
        <v>7097866070</v>
      </c>
      <c r="B5796" s="5">
        <v>41647</v>
      </c>
      <c r="C5796">
        <v>19</v>
      </c>
      <c r="D5796">
        <f>VLOOKUP(Table4[[#This Row],[violation_code]],Table2[[#All],[violation_code]:[category]],3,FALSE)</f>
        <v>2</v>
      </c>
      <c r="E5796">
        <v>349570</v>
      </c>
      <c r="F5796" s="4">
        <v>0.59444444444444444</v>
      </c>
      <c r="G5796">
        <v>248</v>
      </c>
      <c r="H5796" t="s">
        <v>40</v>
      </c>
      <c r="I5796" t="str">
        <f>CONCATENATE(Table4[[#This Row],[house_number]]," ",Table4[[#This Row],[street_name]], ", New York, NY")</f>
        <v>248 E 116th St, New York, NY</v>
      </c>
    </row>
    <row r="5797" spans="1:9" hidden="1" x14ac:dyDescent="0.25">
      <c r="A5797">
        <v>7097866068</v>
      </c>
      <c r="B5797" s="5">
        <v>41647</v>
      </c>
      <c r="C5797">
        <v>14</v>
      </c>
      <c r="D5797">
        <f>VLOOKUP(Table4[[#This Row],[violation_code]],Table2[[#All],[violation_code]:[category]],3,FALSE)</f>
        <v>2</v>
      </c>
      <c r="E5797">
        <v>349570</v>
      </c>
      <c r="F5797" s="4">
        <v>0.59236111111111112</v>
      </c>
      <c r="G5797">
        <v>2265</v>
      </c>
      <c r="H5797" t="s">
        <v>30</v>
      </c>
      <c r="I5797" t="str">
        <f>CONCATENATE(Table4[[#This Row],[house_number]]," ",Table4[[#This Row],[street_name]], ", New York, NY")</f>
        <v>2265 2nd Ave, New York, NY</v>
      </c>
    </row>
    <row r="5798" spans="1:9" hidden="1" x14ac:dyDescent="0.25">
      <c r="A5798">
        <v>7097866652</v>
      </c>
      <c r="B5798" s="5">
        <v>41648</v>
      </c>
      <c r="C5798">
        <v>16</v>
      </c>
      <c r="D5798">
        <f>VLOOKUP(Table4[[#This Row],[violation_code]],Table2[[#All],[violation_code]:[category]],3,FALSE)</f>
        <v>2</v>
      </c>
      <c r="E5798">
        <v>349570</v>
      </c>
      <c r="F5798" s="4">
        <v>0.62222222222222223</v>
      </c>
      <c r="G5798">
        <v>2070</v>
      </c>
      <c r="H5798" t="s">
        <v>33</v>
      </c>
      <c r="I5798" t="str">
        <f>CONCATENATE(Table4[[#This Row],[house_number]]," ",Table4[[#This Row],[street_name]], ", New York, NY")</f>
        <v>2070 1st Ave, New York, NY</v>
      </c>
    </row>
    <row r="5799" spans="1:9" hidden="1" x14ac:dyDescent="0.25">
      <c r="A5799">
        <v>7097866627</v>
      </c>
      <c r="B5799" s="5">
        <v>41648</v>
      </c>
      <c r="C5799">
        <v>20</v>
      </c>
      <c r="D5799">
        <f>VLOOKUP(Table4[[#This Row],[violation_code]],Table2[[#All],[violation_code]:[category]],3,FALSE)</f>
        <v>2</v>
      </c>
      <c r="E5799">
        <v>349570</v>
      </c>
      <c r="F5799" s="4">
        <v>0.60902777777777783</v>
      </c>
      <c r="G5799">
        <v>232</v>
      </c>
      <c r="H5799" t="s">
        <v>40</v>
      </c>
      <c r="I5799" t="str">
        <f>CONCATENATE(Table4[[#This Row],[house_number]]," ",Table4[[#This Row],[street_name]], ", New York, NY")</f>
        <v>232 E 116th St, New York, NY</v>
      </c>
    </row>
    <row r="5800" spans="1:9" hidden="1" x14ac:dyDescent="0.25">
      <c r="A5800">
        <v>7097866597</v>
      </c>
      <c r="B5800" s="5">
        <v>41648</v>
      </c>
      <c r="C5800">
        <v>16</v>
      </c>
      <c r="D5800">
        <f>VLOOKUP(Table4[[#This Row],[violation_code]],Table2[[#All],[violation_code]:[category]],3,FALSE)</f>
        <v>2</v>
      </c>
      <c r="E5800">
        <v>349570</v>
      </c>
      <c r="F5800" s="4">
        <v>0.59861111111111109</v>
      </c>
      <c r="G5800">
        <v>2254</v>
      </c>
      <c r="H5800" t="s">
        <v>30</v>
      </c>
      <c r="I5800" t="str">
        <f>CONCATENATE(Table4[[#This Row],[house_number]]," ",Table4[[#This Row],[street_name]], ", New York, NY")</f>
        <v>2254 2nd Ave, New York, NY</v>
      </c>
    </row>
    <row r="5801" spans="1:9" hidden="1" x14ac:dyDescent="0.25">
      <c r="A5801">
        <v>7097866585</v>
      </c>
      <c r="B5801" s="5">
        <v>41648</v>
      </c>
      <c r="C5801">
        <v>18</v>
      </c>
      <c r="D5801">
        <f>VLOOKUP(Table4[[#This Row],[violation_code]],Table2[[#All],[violation_code]:[category]],3,FALSE)</f>
        <v>2</v>
      </c>
      <c r="E5801">
        <v>349570</v>
      </c>
      <c r="F5801" s="4">
        <v>0.59375</v>
      </c>
      <c r="G5801">
        <v>2351</v>
      </c>
      <c r="H5801" t="s">
        <v>30</v>
      </c>
      <c r="I5801" t="str">
        <f>CONCATENATE(Table4[[#This Row],[house_number]]," ",Table4[[#This Row],[street_name]], ", New York, NY")</f>
        <v>2351 2nd Ave, New York, NY</v>
      </c>
    </row>
    <row r="5802" spans="1:9" hidden="1" x14ac:dyDescent="0.25">
      <c r="A5802">
        <v>7097866561</v>
      </c>
      <c r="B5802" s="5">
        <v>41648</v>
      </c>
      <c r="C5802">
        <v>18</v>
      </c>
      <c r="D5802">
        <f>VLOOKUP(Table4[[#This Row],[violation_code]],Table2[[#All],[violation_code]:[category]],3,FALSE)</f>
        <v>2</v>
      </c>
      <c r="E5802">
        <v>349570</v>
      </c>
      <c r="F5802" s="4">
        <v>0.59097222222222223</v>
      </c>
      <c r="G5802">
        <v>2383</v>
      </c>
      <c r="H5802" t="s">
        <v>30</v>
      </c>
      <c r="I5802" t="str">
        <f>CONCATENATE(Table4[[#This Row],[house_number]]," ",Table4[[#This Row],[street_name]], ", New York, NY")</f>
        <v>2383 2nd Ave, New York, NY</v>
      </c>
    </row>
    <row r="5803" spans="1:9" hidden="1" x14ac:dyDescent="0.25">
      <c r="A5803">
        <v>7097866500</v>
      </c>
      <c r="B5803" s="5">
        <v>41648</v>
      </c>
      <c r="C5803">
        <v>16</v>
      </c>
      <c r="D5803">
        <f>VLOOKUP(Table4[[#This Row],[violation_code]],Table2[[#All],[violation_code]:[category]],3,FALSE)</f>
        <v>2</v>
      </c>
      <c r="E5803">
        <v>349570</v>
      </c>
      <c r="F5803" s="4">
        <v>0.57361111111111118</v>
      </c>
      <c r="G5803">
        <v>2070</v>
      </c>
      <c r="H5803" t="s">
        <v>33</v>
      </c>
      <c r="I5803" t="str">
        <f>CONCATENATE(Table4[[#This Row],[house_number]]," ",Table4[[#This Row],[street_name]], ", New York, NY")</f>
        <v>2070 1st Ave, New York, NY</v>
      </c>
    </row>
    <row r="5804" spans="1:9" hidden="1" x14ac:dyDescent="0.25">
      <c r="A5804">
        <v>7097866494</v>
      </c>
      <c r="B5804" s="5">
        <v>41648</v>
      </c>
      <c r="C5804">
        <v>71</v>
      </c>
      <c r="D5804">
        <f>VLOOKUP(Table4[[#This Row],[violation_code]],Table2[[#All],[violation_code]:[category]],3,FALSE)</f>
        <v>5</v>
      </c>
      <c r="E5804">
        <v>349570</v>
      </c>
      <c r="F5804" s="4">
        <v>0.57152777777777775</v>
      </c>
      <c r="G5804">
        <v>2025</v>
      </c>
      <c r="H5804" t="s">
        <v>33</v>
      </c>
      <c r="I5804" t="str">
        <f>CONCATENATE(Table4[[#This Row],[house_number]]," ",Table4[[#This Row],[street_name]], ", New York, NY")</f>
        <v>2025 1st Ave, New York, NY</v>
      </c>
    </row>
    <row r="5805" spans="1:9" hidden="1" x14ac:dyDescent="0.25">
      <c r="A5805">
        <v>7097866482</v>
      </c>
      <c r="B5805" s="5">
        <v>41648</v>
      </c>
      <c r="C5805">
        <v>21</v>
      </c>
      <c r="D5805">
        <f>VLOOKUP(Table4[[#This Row],[violation_code]],Table2[[#All],[violation_code]:[category]],3,FALSE)</f>
        <v>1</v>
      </c>
      <c r="E5805">
        <v>349570</v>
      </c>
      <c r="F5805" s="4">
        <v>0.50208333333333333</v>
      </c>
      <c r="G5805">
        <v>207</v>
      </c>
      <c r="H5805" t="s">
        <v>38</v>
      </c>
      <c r="I5805" t="str">
        <f>CONCATENATE(Table4[[#This Row],[house_number]]," ",Table4[[#This Row],[street_name]], ", New York, NY")</f>
        <v>207 W 139th St, New York, NY</v>
      </c>
    </row>
    <row r="5806" spans="1:9" hidden="1" x14ac:dyDescent="0.25">
      <c r="A5806">
        <v>7097866457</v>
      </c>
      <c r="B5806" s="5">
        <v>41648</v>
      </c>
      <c r="C5806">
        <v>21</v>
      </c>
      <c r="D5806">
        <f>VLOOKUP(Table4[[#This Row],[violation_code]],Table2[[#All],[violation_code]:[category]],3,FALSE)</f>
        <v>1</v>
      </c>
      <c r="E5806">
        <v>349570</v>
      </c>
      <c r="F5806" s="4">
        <v>0.49444444444444446</v>
      </c>
      <c r="G5806">
        <v>141</v>
      </c>
      <c r="H5806" t="s">
        <v>28</v>
      </c>
      <c r="I5806" t="str">
        <f>CONCATENATE(Table4[[#This Row],[house_number]]," ",Table4[[#This Row],[street_name]], ", New York, NY")</f>
        <v>141 W 136th St, New York, NY</v>
      </c>
    </row>
    <row r="5807" spans="1:9" hidden="1" x14ac:dyDescent="0.25">
      <c r="A5807">
        <v>7097866445</v>
      </c>
      <c r="B5807" s="5">
        <v>41648</v>
      </c>
      <c r="C5807">
        <v>21</v>
      </c>
      <c r="D5807">
        <f>VLOOKUP(Table4[[#This Row],[violation_code]],Table2[[#All],[violation_code]:[category]],3,FALSE)</f>
        <v>1</v>
      </c>
      <c r="E5807">
        <v>349570</v>
      </c>
      <c r="F5807" s="4">
        <v>0.49305555555555558</v>
      </c>
      <c r="G5807">
        <v>38</v>
      </c>
      <c r="H5807" t="s">
        <v>108</v>
      </c>
      <c r="I5807" t="str">
        <f>CONCATENATE(Table4[[#This Row],[house_number]]," ",Table4[[#This Row],[street_name]], ", New York, NY")</f>
        <v>38 Edgecombe Ave, New York, NY</v>
      </c>
    </row>
    <row r="5808" spans="1:9" hidden="1" x14ac:dyDescent="0.25">
      <c r="A5808">
        <v>7097866433</v>
      </c>
      <c r="B5808" s="5">
        <v>41648</v>
      </c>
      <c r="C5808">
        <v>21</v>
      </c>
      <c r="D5808">
        <f>VLOOKUP(Table4[[#This Row],[violation_code]],Table2[[#All],[violation_code]:[category]],3,FALSE)</f>
        <v>1</v>
      </c>
      <c r="E5808">
        <v>349570</v>
      </c>
      <c r="F5808" s="4">
        <v>0.4916666666666667</v>
      </c>
      <c r="G5808">
        <v>313</v>
      </c>
      <c r="H5808" t="s">
        <v>25</v>
      </c>
      <c r="I5808" t="str">
        <f>CONCATENATE(Table4[[#This Row],[house_number]]," ",Table4[[#This Row],[street_name]], ", New York, NY")</f>
        <v>313 W 137th St, New York, NY</v>
      </c>
    </row>
    <row r="5809" spans="1:9" hidden="1" x14ac:dyDescent="0.25">
      <c r="A5809">
        <v>7097866408</v>
      </c>
      <c r="B5809" s="5">
        <v>41648</v>
      </c>
      <c r="C5809">
        <v>19</v>
      </c>
      <c r="D5809">
        <f>VLOOKUP(Table4[[#This Row],[violation_code]],Table2[[#All],[violation_code]:[category]],3,FALSE)</f>
        <v>2</v>
      </c>
      <c r="E5809">
        <v>349570</v>
      </c>
      <c r="F5809" s="4">
        <v>0.48125000000000001</v>
      </c>
      <c r="G5809">
        <v>440</v>
      </c>
      <c r="H5809" t="s">
        <v>103</v>
      </c>
      <c r="I5809" t="str">
        <f>CONCATENATE(Table4[[#This Row],[house_number]]," ",Table4[[#This Row],[street_name]], ", New York, NY")</f>
        <v>440 Riverside Dr, New York, NY</v>
      </c>
    </row>
    <row r="5810" spans="1:9" hidden="1" x14ac:dyDescent="0.25">
      <c r="A5810">
        <v>7097866380</v>
      </c>
      <c r="B5810" s="5">
        <v>41648</v>
      </c>
      <c r="C5810">
        <v>21</v>
      </c>
      <c r="D5810">
        <f>VLOOKUP(Table4[[#This Row],[violation_code]],Table2[[#All],[violation_code]:[category]],3,FALSE)</f>
        <v>1</v>
      </c>
      <c r="E5810">
        <v>349570</v>
      </c>
      <c r="F5810" s="4">
        <v>0.4770833333333333</v>
      </c>
      <c r="G5810">
        <v>627</v>
      </c>
      <c r="H5810" t="s">
        <v>179</v>
      </c>
      <c r="I5810" t="str">
        <f>CONCATENATE(Table4[[#This Row],[house_number]]," ",Table4[[#This Row],[street_name]], ", New York, NY")</f>
        <v>627 W 113th St, New York, NY</v>
      </c>
    </row>
    <row r="5811" spans="1:9" hidden="1" x14ac:dyDescent="0.25">
      <c r="A5811">
        <v>7097866378</v>
      </c>
      <c r="B5811" s="5">
        <v>41648</v>
      </c>
      <c r="C5811">
        <v>21</v>
      </c>
      <c r="D5811">
        <f>VLOOKUP(Table4[[#This Row],[violation_code]],Table2[[#All],[violation_code]:[category]],3,FALSE)</f>
        <v>1</v>
      </c>
      <c r="E5811">
        <v>349570</v>
      </c>
      <c r="F5811" s="4">
        <v>0.47361111111111115</v>
      </c>
      <c r="G5811">
        <v>631</v>
      </c>
      <c r="H5811" t="s">
        <v>74</v>
      </c>
      <c r="I5811" t="str">
        <f>CONCATENATE(Table4[[#This Row],[house_number]]," ",Table4[[#This Row],[street_name]], ", New York, NY")</f>
        <v>631 W 114th St, New York, NY</v>
      </c>
    </row>
    <row r="5812" spans="1:9" hidden="1" x14ac:dyDescent="0.25">
      <c r="A5812">
        <v>7097866366</v>
      </c>
      <c r="B5812" s="5">
        <v>41648</v>
      </c>
      <c r="C5812">
        <v>21</v>
      </c>
      <c r="D5812">
        <f>VLOOKUP(Table4[[#This Row],[violation_code]],Table2[[#All],[violation_code]:[category]],3,FALSE)</f>
        <v>1</v>
      </c>
      <c r="E5812">
        <v>349570</v>
      </c>
      <c r="F5812" s="4">
        <v>0.47152777777777777</v>
      </c>
      <c r="G5812">
        <v>635</v>
      </c>
      <c r="H5812" t="s">
        <v>153</v>
      </c>
      <c r="I5812" t="str">
        <f>CONCATENATE(Table4[[#This Row],[house_number]]," ",Table4[[#This Row],[street_name]], ", New York, NY")</f>
        <v>635 W 115th St, New York, NY</v>
      </c>
    </row>
    <row r="5813" spans="1:9" hidden="1" x14ac:dyDescent="0.25">
      <c r="A5813">
        <v>7097866342</v>
      </c>
      <c r="B5813" s="5">
        <v>41648</v>
      </c>
      <c r="C5813">
        <v>21</v>
      </c>
      <c r="D5813">
        <f>VLOOKUP(Table4[[#This Row],[violation_code]],Table2[[#All],[violation_code]:[category]],3,FALSE)</f>
        <v>1</v>
      </c>
      <c r="E5813">
        <v>349570</v>
      </c>
      <c r="F5813" s="4">
        <v>0.46875</v>
      </c>
      <c r="G5813">
        <v>15</v>
      </c>
      <c r="H5813" t="s">
        <v>52</v>
      </c>
      <c r="I5813" t="str">
        <f>CONCATENATE(Table4[[#This Row],[house_number]]," ",Table4[[#This Row],[street_name]], ", New York, NY")</f>
        <v>15 Claremont Ave, New York, NY</v>
      </c>
    </row>
    <row r="5814" spans="1:9" hidden="1" x14ac:dyDescent="0.25">
      <c r="A5814">
        <v>7097866329</v>
      </c>
      <c r="B5814" s="5">
        <v>41648</v>
      </c>
      <c r="C5814">
        <v>21</v>
      </c>
      <c r="D5814">
        <f>VLOOKUP(Table4[[#This Row],[violation_code]],Table2[[#All],[violation_code]:[category]],3,FALSE)</f>
        <v>1</v>
      </c>
      <c r="E5814">
        <v>349570</v>
      </c>
      <c r="F5814" s="4">
        <v>0.46527777777777773</v>
      </c>
      <c r="G5814">
        <v>125</v>
      </c>
      <c r="H5814" t="s">
        <v>98</v>
      </c>
      <c r="I5814" t="str">
        <f>CONCATENATE(Table4[[#This Row],[house_number]]," ",Table4[[#This Row],[street_name]], ", New York, NY")</f>
        <v>125 La Salle St, New York, NY</v>
      </c>
    </row>
    <row r="5815" spans="1:9" hidden="1" x14ac:dyDescent="0.25">
      <c r="A5815">
        <v>7097866317</v>
      </c>
      <c r="B5815" s="5">
        <v>41648</v>
      </c>
      <c r="C5815">
        <v>21</v>
      </c>
      <c r="D5815">
        <f>VLOOKUP(Table4[[#This Row],[violation_code]],Table2[[#All],[violation_code]:[category]],3,FALSE)</f>
        <v>1</v>
      </c>
      <c r="E5815">
        <v>349570</v>
      </c>
      <c r="F5815" s="4">
        <v>0.46388888888888885</v>
      </c>
      <c r="G5815">
        <v>55</v>
      </c>
      <c r="H5815" t="s">
        <v>98</v>
      </c>
      <c r="I5815" t="str">
        <f>CONCATENATE(Table4[[#This Row],[house_number]]," ",Table4[[#This Row],[street_name]], ", New York, NY")</f>
        <v>55 La Salle St, New York, NY</v>
      </c>
    </row>
    <row r="5816" spans="1:9" hidden="1" x14ac:dyDescent="0.25">
      <c r="A5816">
        <v>7097866305</v>
      </c>
      <c r="B5816" s="5">
        <v>41648</v>
      </c>
      <c r="C5816">
        <v>21</v>
      </c>
      <c r="D5816">
        <f>VLOOKUP(Table4[[#This Row],[violation_code]],Table2[[#All],[violation_code]:[category]],3,FALSE)</f>
        <v>1</v>
      </c>
      <c r="E5816">
        <v>349570</v>
      </c>
      <c r="F5816" s="4">
        <v>0.46319444444444446</v>
      </c>
      <c r="G5816">
        <v>55</v>
      </c>
      <c r="H5816" t="s">
        <v>98</v>
      </c>
      <c r="I5816" t="str">
        <f>CONCATENATE(Table4[[#This Row],[house_number]]," ",Table4[[#This Row],[street_name]], ", New York, NY")</f>
        <v>55 La Salle St, New York, NY</v>
      </c>
    </row>
    <row r="5817" spans="1:9" hidden="1" x14ac:dyDescent="0.25">
      <c r="A5817">
        <v>7097866287</v>
      </c>
      <c r="B5817" s="5">
        <v>41648</v>
      </c>
      <c r="C5817">
        <v>19</v>
      </c>
      <c r="D5817">
        <f>VLOOKUP(Table4[[#This Row],[violation_code]],Table2[[#All],[violation_code]:[category]],3,FALSE)</f>
        <v>2</v>
      </c>
      <c r="E5817">
        <v>349570</v>
      </c>
      <c r="F5817" s="4">
        <v>0.4368055555555555</v>
      </c>
      <c r="G5817">
        <v>2718</v>
      </c>
      <c r="H5817" t="s">
        <v>158</v>
      </c>
      <c r="I5817" t="str">
        <f>CONCATENATE(Table4[[#This Row],[house_number]]," ",Table4[[#This Row],[street_name]], ", New York, NY")</f>
        <v>2718 Frederick Douglass B, New York, NY</v>
      </c>
    </row>
    <row r="5818" spans="1:9" hidden="1" x14ac:dyDescent="0.25">
      <c r="A5818">
        <v>7097866275</v>
      </c>
      <c r="B5818" s="5">
        <v>41648</v>
      </c>
      <c r="C5818">
        <v>71</v>
      </c>
      <c r="D5818">
        <f>VLOOKUP(Table4[[#This Row],[violation_code]],Table2[[#All],[violation_code]:[category]],3,FALSE)</f>
        <v>5</v>
      </c>
      <c r="E5818">
        <v>349570</v>
      </c>
      <c r="F5818" s="4">
        <v>0.43402777777777773</v>
      </c>
      <c r="G5818">
        <v>2502</v>
      </c>
      <c r="H5818" t="s">
        <v>158</v>
      </c>
      <c r="I5818" t="str">
        <f>CONCATENATE(Table4[[#This Row],[house_number]]," ",Table4[[#This Row],[street_name]], ", New York, NY")</f>
        <v>2502 Frederick Douglass B, New York, NY</v>
      </c>
    </row>
    <row r="5819" spans="1:9" hidden="1" x14ac:dyDescent="0.25">
      <c r="A5819">
        <v>7097866263</v>
      </c>
      <c r="B5819" s="5">
        <v>41648</v>
      </c>
      <c r="C5819">
        <v>40</v>
      </c>
      <c r="D5819">
        <f>VLOOKUP(Table4[[#This Row],[violation_code]],Table2[[#All],[violation_code]:[category]],3,FALSE)</f>
        <v>2</v>
      </c>
      <c r="E5819">
        <v>349570</v>
      </c>
      <c r="F5819" s="4">
        <v>0.43124999999999997</v>
      </c>
      <c r="G5819">
        <v>203</v>
      </c>
      <c r="H5819" t="s">
        <v>58</v>
      </c>
      <c r="I5819" t="str">
        <f>CONCATENATE(Table4[[#This Row],[house_number]]," ",Table4[[#This Row],[street_name]], ", New York, NY")</f>
        <v>203 W 133rd St, New York, NY</v>
      </c>
    </row>
    <row r="5820" spans="1:9" hidden="1" x14ac:dyDescent="0.25">
      <c r="A5820">
        <v>7097866251</v>
      </c>
      <c r="B5820" s="5">
        <v>41648</v>
      </c>
      <c r="C5820">
        <v>21</v>
      </c>
      <c r="D5820">
        <f>VLOOKUP(Table4[[#This Row],[violation_code]],Table2[[#All],[violation_code]:[category]],3,FALSE)</f>
        <v>1</v>
      </c>
      <c r="E5820">
        <v>349570</v>
      </c>
      <c r="F5820" s="4">
        <v>0.42083333333333334</v>
      </c>
      <c r="G5820">
        <v>41674</v>
      </c>
      <c r="H5820" t="s">
        <v>82</v>
      </c>
      <c r="I5820" t="str">
        <f>CONCATENATE(Table4[[#This Row],[house_number]]," ",Table4[[#This Row],[street_name]], ", New York, NY")</f>
        <v>41674 E 128th St, New York, NY</v>
      </c>
    </row>
    <row r="5821" spans="1:9" hidden="1" x14ac:dyDescent="0.25">
      <c r="A5821">
        <v>7097866196</v>
      </c>
      <c r="B5821" s="5">
        <v>41648</v>
      </c>
      <c r="C5821">
        <v>21</v>
      </c>
      <c r="D5821">
        <f>VLOOKUP(Table4[[#This Row],[violation_code]],Table2[[#All],[violation_code]:[category]],3,FALSE)</f>
        <v>1</v>
      </c>
      <c r="E5821">
        <v>349570</v>
      </c>
      <c r="F5821" s="4">
        <v>0.34166666666666662</v>
      </c>
      <c r="G5821">
        <v>501</v>
      </c>
      <c r="H5821" t="s">
        <v>44</v>
      </c>
      <c r="I5821" t="str">
        <f>CONCATENATE(Table4[[#This Row],[house_number]]," ",Table4[[#This Row],[street_name]], ", New York, NY")</f>
        <v>501 W 149th St, New York, NY</v>
      </c>
    </row>
    <row r="5822" spans="1:9" hidden="1" x14ac:dyDescent="0.25">
      <c r="A5822">
        <v>7097866160</v>
      </c>
      <c r="B5822" s="5">
        <v>41648</v>
      </c>
      <c r="C5822">
        <v>21</v>
      </c>
      <c r="D5822">
        <f>VLOOKUP(Table4[[#This Row],[violation_code]],Table2[[#All],[violation_code]:[category]],3,FALSE)</f>
        <v>1</v>
      </c>
      <c r="E5822">
        <v>349570</v>
      </c>
      <c r="F5822" s="4">
        <v>0.32013888888888892</v>
      </c>
      <c r="G5822">
        <v>540</v>
      </c>
      <c r="H5822" t="s">
        <v>74</v>
      </c>
      <c r="I5822" t="str">
        <f>CONCATENATE(Table4[[#This Row],[house_number]]," ",Table4[[#This Row],[street_name]], ", New York, NY")</f>
        <v>540 W 114th St, New York, NY</v>
      </c>
    </row>
    <row r="5823" spans="1:9" hidden="1" x14ac:dyDescent="0.25">
      <c r="A5823">
        <v>7097866688</v>
      </c>
      <c r="B5823" s="5">
        <v>41648</v>
      </c>
      <c r="C5823">
        <v>40</v>
      </c>
      <c r="D5823">
        <f>VLOOKUP(Table4[[#This Row],[violation_code]],Table2[[#All],[violation_code]:[category]],3,FALSE)</f>
        <v>2</v>
      </c>
      <c r="E5823">
        <v>349570</v>
      </c>
      <c r="F5823" s="4">
        <v>0.63611111111111118</v>
      </c>
      <c r="G5823">
        <v>201</v>
      </c>
      <c r="H5823" t="s">
        <v>40</v>
      </c>
      <c r="I5823" t="str">
        <f>CONCATENATE(Table4[[#This Row],[house_number]]," ",Table4[[#This Row],[street_name]], ", New York, NY")</f>
        <v>201 E 116th St, New York, NY</v>
      </c>
    </row>
    <row r="5824" spans="1:9" hidden="1" x14ac:dyDescent="0.25">
      <c r="A5824">
        <v>7097866676</v>
      </c>
      <c r="B5824" s="5">
        <v>41648</v>
      </c>
      <c r="C5824">
        <v>10</v>
      </c>
      <c r="D5824">
        <f>VLOOKUP(Table4[[#This Row],[violation_code]],Table2[[#All],[violation_code]:[category]],3,FALSE)</f>
        <v>2</v>
      </c>
      <c r="E5824">
        <v>349570</v>
      </c>
      <c r="F5824" s="4">
        <v>0.625</v>
      </c>
      <c r="G5824">
        <v>2269</v>
      </c>
      <c r="H5824" t="s">
        <v>33</v>
      </c>
      <c r="I5824" t="str">
        <f>CONCATENATE(Table4[[#This Row],[house_number]]," ",Table4[[#This Row],[street_name]], ", New York, NY")</f>
        <v>2269 1st Ave, New York, NY</v>
      </c>
    </row>
    <row r="5825" spans="1:9" hidden="1" x14ac:dyDescent="0.25">
      <c r="A5825">
        <v>7097866664</v>
      </c>
      <c r="B5825" s="5">
        <v>41648</v>
      </c>
      <c r="C5825">
        <v>84</v>
      </c>
      <c r="D5825">
        <f>VLOOKUP(Table4[[#This Row],[violation_code]],Table2[[#All],[violation_code]:[category]],3,FALSE)</f>
        <v>5</v>
      </c>
      <c r="E5825">
        <v>349570</v>
      </c>
      <c r="F5825" s="4">
        <v>0.62222222222222223</v>
      </c>
      <c r="G5825">
        <v>2076</v>
      </c>
      <c r="H5825" t="s">
        <v>33</v>
      </c>
      <c r="I5825" t="str">
        <f>CONCATENATE(Table4[[#This Row],[house_number]]," ",Table4[[#This Row],[street_name]], ", New York, NY")</f>
        <v>2076 1st Ave, New York, NY</v>
      </c>
    </row>
    <row r="5826" spans="1:9" hidden="1" x14ac:dyDescent="0.25">
      <c r="A5826">
        <v>7097866640</v>
      </c>
      <c r="B5826" s="5">
        <v>41648</v>
      </c>
      <c r="C5826">
        <v>16</v>
      </c>
      <c r="D5826">
        <f>VLOOKUP(Table4[[#This Row],[violation_code]],Table2[[#All],[violation_code]:[category]],3,FALSE)</f>
        <v>2</v>
      </c>
      <c r="E5826">
        <v>349570</v>
      </c>
      <c r="F5826" s="4">
        <v>0.62083333333333335</v>
      </c>
      <c r="G5826">
        <v>2076</v>
      </c>
      <c r="H5826" t="s">
        <v>33</v>
      </c>
      <c r="I5826" t="str">
        <f>CONCATENATE(Table4[[#This Row],[house_number]]," ",Table4[[#This Row],[street_name]], ", New York, NY")</f>
        <v>2076 1st Ave, New York, NY</v>
      </c>
    </row>
    <row r="5827" spans="1:9" hidden="1" x14ac:dyDescent="0.25">
      <c r="A5827">
        <v>7097866639</v>
      </c>
      <c r="B5827" s="5">
        <v>41648</v>
      </c>
      <c r="C5827">
        <v>14</v>
      </c>
      <c r="D5827">
        <f>VLOOKUP(Table4[[#This Row],[violation_code]],Table2[[#All],[violation_code]:[category]],3,FALSE)</f>
        <v>2</v>
      </c>
      <c r="E5827">
        <v>349570</v>
      </c>
      <c r="F5827" s="4">
        <v>0.61458333333333337</v>
      </c>
      <c r="G5827">
        <v>1976</v>
      </c>
      <c r="H5827" t="s">
        <v>30</v>
      </c>
      <c r="I5827" t="str">
        <f>CONCATENATE(Table4[[#This Row],[house_number]]," ",Table4[[#This Row],[street_name]], ", New York, NY")</f>
        <v>1976 2nd Ave, New York, NY</v>
      </c>
    </row>
    <row r="5828" spans="1:9" hidden="1" x14ac:dyDescent="0.25">
      <c r="A5828">
        <v>7097866615</v>
      </c>
      <c r="B5828" s="5">
        <v>41648</v>
      </c>
      <c r="C5828">
        <v>16</v>
      </c>
      <c r="D5828">
        <f>VLOOKUP(Table4[[#This Row],[violation_code]],Table2[[#All],[violation_code]:[category]],3,FALSE)</f>
        <v>2</v>
      </c>
      <c r="E5828">
        <v>349570</v>
      </c>
      <c r="F5828" s="4">
        <v>0.60347222222222219</v>
      </c>
      <c r="G5828">
        <v>2254</v>
      </c>
      <c r="H5828" t="s">
        <v>30</v>
      </c>
      <c r="I5828" t="str">
        <f>CONCATENATE(Table4[[#This Row],[house_number]]," ",Table4[[#This Row],[street_name]], ", New York, NY")</f>
        <v>2254 2nd Ave, New York, NY</v>
      </c>
    </row>
    <row r="5829" spans="1:9" hidden="1" x14ac:dyDescent="0.25">
      <c r="A5829">
        <v>7097866603</v>
      </c>
      <c r="B5829" s="5">
        <v>41648</v>
      </c>
      <c r="C5829">
        <v>19</v>
      </c>
      <c r="D5829">
        <f>VLOOKUP(Table4[[#This Row],[violation_code]],Table2[[#All],[violation_code]:[category]],3,FALSE)</f>
        <v>2</v>
      </c>
      <c r="E5829">
        <v>349570</v>
      </c>
      <c r="F5829" s="4">
        <v>0.60069444444444442</v>
      </c>
      <c r="G5829">
        <v>246</v>
      </c>
      <c r="H5829" t="s">
        <v>30</v>
      </c>
      <c r="I5829" t="str">
        <f>CONCATENATE(Table4[[#This Row],[house_number]]," ",Table4[[#This Row],[street_name]], ", New York, NY")</f>
        <v>246 2nd Ave, New York, NY</v>
      </c>
    </row>
    <row r="5830" spans="1:9" hidden="1" x14ac:dyDescent="0.25">
      <c r="A5830">
        <v>7097866573</v>
      </c>
      <c r="B5830" s="5">
        <v>41648</v>
      </c>
      <c r="C5830">
        <v>18</v>
      </c>
      <c r="D5830">
        <f>VLOOKUP(Table4[[#This Row],[violation_code]],Table2[[#All],[violation_code]:[category]],3,FALSE)</f>
        <v>2</v>
      </c>
      <c r="E5830">
        <v>349570</v>
      </c>
      <c r="F5830" s="4">
        <v>0.59236111111111112</v>
      </c>
      <c r="G5830">
        <v>2383</v>
      </c>
      <c r="H5830" t="s">
        <v>30</v>
      </c>
      <c r="I5830" t="str">
        <f>CONCATENATE(Table4[[#This Row],[house_number]]," ",Table4[[#This Row],[street_name]], ", New York, NY")</f>
        <v>2383 2nd Ave, New York, NY</v>
      </c>
    </row>
    <row r="5831" spans="1:9" hidden="1" x14ac:dyDescent="0.25">
      <c r="A5831">
        <v>7097866550</v>
      </c>
      <c r="B5831" s="5">
        <v>41648</v>
      </c>
      <c r="C5831">
        <v>18</v>
      </c>
      <c r="D5831">
        <f>VLOOKUP(Table4[[#This Row],[violation_code]],Table2[[#All],[violation_code]:[category]],3,FALSE)</f>
        <v>2</v>
      </c>
      <c r="E5831">
        <v>349570</v>
      </c>
      <c r="F5831" s="4">
        <v>0.58888888888888891</v>
      </c>
      <c r="G5831">
        <v>2411</v>
      </c>
      <c r="H5831" t="s">
        <v>30</v>
      </c>
      <c r="I5831" t="str">
        <f>CONCATENATE(Table4[[#This Row],[house_number]]," ",Table4[[#This Row],[street_name]], ", New York, NY")</f>
        <v>2411 2nd Ave, New York, NY</v>
      </c>
    </row>
    <row r="5832" spans="1:9" hidden="1" x14ac:dyDescent="0.25">
      <c r="A5832">
        <v>7097866524</v>
      </c>
      <c r="B5832" s="5">
        <v>41648</v>
      </c>
      <c r="C5832">
        <v>40</v>
      </c>
      <c r="D5832">
        <f>VLOOKUP(Table4[[#This Row],[violation_code]],Table2[[#All],[violation_code]:[category]],3,FALSE)</f>
        <v>2</v>
      </c>
      <c r="E5832">
        <v>349570</v>
      </c>
      <c r="F5832" s="4">
        <v>0.57638888888888895</v>
      </c>
      <c r="G5832">
        <v>339</v>
      </c>
      <c r="H5832" t="s">
        <v>170</v>
      </c>
      <c r="I5832" t="str">
        <f>CONCATENATE(Table4[[#This Row],[house_number]]," ",Table4[[#This Row],[street_name]], ", New York, NY")</f>
        <v>339 E 108th St, New York, NY</v>
      </c>
    </row>
    <row r="5833" spans="1:9" hidden="1" x14ac:dyDescent="0.25">
      <c r="A5833">
        <v>7097866512</v>
      </c>
      <c r="B5833" s="5">
        <v>41648</v>
      </c>
      <c r="C5833">
        <v>16</v>
      </c>
      <c r="D5833">
        <f>VLOOKUP(Table4[[#This Row],[violation_code]],Table2[[#All],[violation_code]:[category]],3,FALSE)</f>
        <v>2</v>
      </c>
      <c r="E5833">
        <v>349570</v>
      </c>
      <c r="F5833" s="4">
        <v>0.57430555555555551</v>
      </c>
      <c r="G5833">
        <v>2070</v>
      </c>
      <c r="H5833" t="s">
        <v>33</v>
      </c>
      <c r="I5833" t="str">
        <f>CONCATENATE(Table4[[#This Row],[house_number]]," ",Table4[[#This Row],[street_name]], ", New York, NY")</f>
        <v>2070 1st Ave, New York, NY</v>
      </c>
    </row>
    <row r="5834" spans="1:9" hidden="1" x14ac:dyDescent="0.25">
      <c r="A5834">
        <v>7097866470</v>
      </c>
      <c r="B5834" s="5">
        <v>41648</v>
      </c>
      <c r="C5834">
        <v>21</v>
      </c>
      <c r="D5834">
        <f>VLOOKUP(Table4[[#This Row],[violation_code]],Table2[[#All],[violation_code]:[category]],3,FALSE)</f>
        <v>1</v>
      </c>
      <c r="E5834">
        <v>349570</v>
      </c>
      <c r="F5834" s="4">
        <v>0.5</v>
      </c>
      <c r="G5834">
        <v>122</v>
      </c>
      <c r="H5834" t="s">
        <v>38</v>
      </c>
      <c r="I5834" t="str">
        <f>CONCATENATE(Table4[[#This Row],[house_number]]," ",Table4[[#This Row],[street_name]], ", New York, NY")</f>
        <v>122 W 139th St, New York, NY</v>
      </c>
    </row>
    <row r="5835" spans="1:9" hidden="1" x14ac:dyDescent="0.25">
      <c r="A5835">
        <v>7097866469</v>
      </c>
      <c r="B5835" s="5">
        <v>41648</v>
      </c>
      <c r="C5835">
        <v>21</v>
      </c>
      <c r="D5835">
        <f>VLOOKUP(Table4[[#This Row],[violation_code]],Table2[[#All],[violation_code]:[category]],3,FALSE)</f>
        <v>1</v>
      </c>
      <c r="E5835">
        <v>349570</v>
      </c>
      <c r="F5835" s="4">
        <v>0.49722222222222223</v>
      </c>
      <c r="G5835">
        <v>175</v>
      </c>
      <c r="H5835" t="s">
        <v>25</v>
      </c>
      <c r="I5835" t="str">
        <f>CONCATENATE(Table4[[#This Row],[house_number]]," ",Table4[[#This Row],[street_name]], ", New York, NY")</f>
        <v>175 W 137th St, New York, NY</v>
      </c>
    </row>
    <row r="5836" spans="1:9" hidden="1" x14ac:dyDescent="0.25">
      <c r="A5836">
        <v>7097866421</v>
      </c>
      <c r="B5836" s="5">
        <v>41648</v>
      </c>
      <c r="C5836">
        <v>21</v>
      </c>
      <c r="D5836">
        <f>VLOOKUP(Table4[[#This Row],[violation_code]],Table2[[#All],[violation_code]:[category]],3,FALSE)</f>
        <v>1</v>
      </c>
      <c r="E5836">
        <v>349570</v>
      </c>
      <c r="F5836" s="4">
        <v>0.48958333333333331</v>
      </c>
      <c r="G5836">
        <v>247</v>
      </c>
      <c r="H5836" t="s">
        <v>25</v>
      </c>
      <c r="I5836" t="str">
        <f>CONCATENATE(Table4[[#This Row],[house_number]]," ",Table4[[#This Row],[street_name]], ", New York, NY")</f>
        <v>247 W 137th St, New York, NY</v>
      </c>
    </row>
    <row r="5837" spans="1:9" hidden="1" x14ac:dyDescent="0.25">
      <c r="A5837">
        <v>7097866410</v>
      </c>
      <c r="B5837" s="5">
        <v>41648</v>
      </c>
      <c r="C5837">
        <v>19</v>
      </c>
      <c r="D5837">
        <f>VLOOKUP(Table4[[#This Row],[violation_code]],Table2[[#All],[violation_code]:[category]],3,FALSE)</f>
        <v>2</v>
      </c>
      <c r="E5837">
        <v>349570</v>
      </c>
      <c r="F5837" s="4">
        <v>0.4826388888888889</v>
      </c>
      <c r="G5837">
        <v>440</v>
      </c>
      <c r="H5837" t="s">
        <v>103</v>
      </c>
      <c r="I5837" t="str">
        <f>CONCATENATE(Table4[[#This Row],[house_number]]," ",Table4[[#This Row],[street_name]], ", New York, NY")</f>
        <v>440 Riverside Dr, New York, NY</v>
      </c>
    </row>
    <row r="5838" spans="1:9" hidden="1" x14ac:dyDescent="0.25">
      <c r="A5838">
        <v>7097866391</v>
      </c>
      <c r="B5838" s="5">
        <v>41648</v>
      </c>
      <c r="C5838">
        <v>19</v>
      </c>
      <c r="D5838">
        <f>VLOOKUP(Table4[[#This Row],[violation_code]],Table2[[#All],[violation_code]:[category]],3,FALSE)</f>
        <v>2</v>
      </c>
      <c r="E5838">
        <v>349570</v>
      </c>
      <c r="F5838" s="4">
        <v>0.47916666666666669</v>
      </c>
      <c r="G5838">
        <v>420</v>
      </c>
      <c r="H5838" t="s">
        <v>103</v>
      </c>
      <c r="I5838" t="str">
        <f>CONCATENATE(Table4[[#This Row],[house_number]]," ",Table4[[#This Row],[street_name]], ", New York, NY")</f>
        <v>420 Riverside Dr, New York, NY</v>
      </c>
    </row>
    <row r="5839" spans="1:9" hidden="1" x14ac:dyDescent="0.25">
      <c r="A5839">
        <v>7097866354</v>
      </c>
      <c r="B5839" s="5">
        <v>41648</v>
      </c>
      <c r="C5839">
        <v>21</v>
      </c>
      <c r="D5839">
        <f>VLOOKUP(Table4[[#This Row],[violation_code]],Table2[[#All],[violation_code]:[category]],3,FALSE)</f>
        <v>1</v>
      </c>
      <c r="E5839">
        <v>349570</v>
      </c>
      <c r="F5839" s="4">
        <v>0.47083333333333338</v>
      </c>
      <c r="G5839" t="s">
        <v>180</v>
      </c>
      <c r="H5839" t="s">
        <v>153</v>
      </c>
      <c r="I5839" t="str">
        <f>CONCATENATE(Table4[[#This Row],[house_number]]," ",Table4[[#This Row],[street_name]], ", New York, NY")</f>
        <v>605-615 W 115th St, New York, NY</v>
      </c>
    </row>
    <row r="5840" spans="1:9" hidden="1" x14ac:dyDescent="0.25">
      <c r="A5840">
        <v>7097866330</v>
      </c>
      <c r="B5840" s="5">
        <v>41648</v>
      </c>
      <c r="C5840">
        <v>21</v>
      </c>
      <c r="D5840">
        <f>VLOOKUP(Table4[[#This Row],[violation_code]],Table2[[#All],[violation_code]:[category]],3,FALSE)</f>
        <v>1</v>
      </c>
      <c r="E5840">
        <v>349570</v>
      </c>
      <c r="F5840" s="4">
        <v>0.46875</v>
      </c>
      <c r="G5840">
        <v>21</v>
      </c>
      <c r="H5840" t="s">
        <v>52</v>
      </c>
      <c r="I5840" t="str">
        <f>CONCATENATE(Table4[[#This Row],[house_number]]," ",Table4[[#This Row],[street_name]], ", New York, NY")</f>
        <v>21 Claremont Ave, New York, NY</v>
      </c>
    </row>
    <row r="5841" spans="1:9" hidden="1" x14ac:dyDescent="0.25">
      <c r="A5841">
        <v>7097866299</v>
      </c>
      <c r="B5841" s="5">
        <v>41648</v>
      </c>
      <c r="C5841">
        <v>21</v>
      </c>
      <c r="D5841">
        <f>VLOOKUP(Table4[[#This Row],[violation_code]],Table2[[#All],[violation_code]:[category]],3,FALSE)</f>
        <v>1</v>
      </c>
      <c r="E5841">
        <v>349570</v>
      </c>
      <c r="F5841" s="4">
        <v>0.46249999999999997</v>
      </c>
      <c r="G5841">
        <v>55</v>
      </c>
      <c r="H5841" t="s">
        <v>98</v>
      </c>
      <c r="I5841" t="str">
        <f>CONCATENATE(Table4[[#This Row],[house_number]]," ",Table4[[#This Row],[street_name]], ", New York, NY")</f>
        <v>55 La Salle St, New York, NY</v>
      </c>
    </row>
    <row r="5842" spans="1:9" hidden="1" x14ac:dyDescent="0.25">
      <c r="A5842">
        <v>7097866240</v>
      </c>
      <c r="B5842" s="5">
        <v>41648</v>
      </c>
      <c r="C5842">
        <v>21</v>
      </c>
      <c r="D5842">
        <f>VLOOKUP(Table4[[#This Row],[violation_code]],Table2[[#All],[violation_code]:[category]],3,FALSE)</f>
        <v>1</v>
      </c>
      <c r="E5842">
        <v>349570</v>
      </c>
      <c r="F5842" s="4">
        <v>0.40763888888888888</v>
      </c>
      <c r="G5842">
        <v>201</v>
      </c>
      <c r="H5842" t="s">
        <v>22</v>
      </c>
      <c r="I5842" t="str">
        <f>CONCATENATE(Table4[[#This Row],[house_number]]," ",Table4[[#This Row],[street_name]], ", New York, NY")</f>
        <v>201 W 131st St, New York, NY</v>
      </c>
    </row>
    <row r="5843" spans="1:9" hidden="1" x14ac:dyDescent="0.25">
      <c r="A5843">
        <v>7097866238</v>
      </c>
      <c r="B5843" s="5">
        <v>41648</v>
      </c>
      <c r="C5843">
        <v>21</v>
      </c>
      <c r="D5843">
        <f>VLOOKUP(Table4[[#This Row],[violation_code]],Table2[[#All],[violation_code]:[category]],3,FALSE)</f>
        <v>1</v>
      </c>
      <c r="E5843">
        <v>349570</v>
      </c>
      <c r="F5843" s="4">
        <v>0.3743055555555555</v>
      </c>
      <c r="G5843">
        <v>1972</v>
      </c>
      <c r="H5843" t="s">
        <v>90</v>
      </c>
      <c r="I5843" t="str">
        <f>CONCATENATE(Table4[[#This Row],[house_number]]," ",Table4[[#This Row],[street_name]], ", New York, NY")</f>
        <v>1972 Adam Clayton Powell, New York, NY</v>
      </c>
    </row>
    <row r="5844" spans="1:9" hidden="1" x14ac:dyDescent="0.25">
      <c r="A5844">
        <v>7097866226</v>
      </c>
      <c r="B5844" s="5">
        <v>41648</v>
      </c>
      <c r="C5844">
        <v>21</v>
      </c>
      <c r="D5844">
        <f>VLOOKUP(Table4[[#This Row],[violation_code]],Table2[[#All],[violation_code]:[category]],3,FALSE)</f>
        <v>1</v>
      </c>
      <c r="E5844">
        <v>349570</v>
      </c>
      <c r="F5844" s="4">
        <v>0.36180555555555555</v>
      </c>
      <c r="G5844">
        <v>201</v>
      </c>
      <c r="H5844" t="s">
        <v>45</v>
      </c>
      <c r="I5844" t="str">
        <f>CONCATENATE(Table4[[#This Row],[house_number]]," ",Table4[[#This Row],[street_name]], ", New York, NY")</f>
        <v>201 W 122nd St, New York, NY</v>
      </c>
    </row>
    <row r="5845" spans="1:9" hidden="1" x14ac:dyDescent="0.25">
      <c r="A5845">
        <v>7097866214</v>
      </c>
      <c r="B5845" s="5">
        <v>41648</v>
      </c>
      <c r="C5845">
        <v>21</v>
      </c>
      <c r="D5845">
        <f>VLOOKUP(Table4[[#This Row],[violation_code]],Table2[[#All],[violation_code]:[category]],3,FALSE)</f>
        <v>1</v>
      </c>
      <c r="E5845">
        <v>349570</v>
      </c>
      <c r="F5845" s="4">
        <v>0.35833333333333334</v>
      </c>
      <c r="G5845">
        <v>359</v>
      </c>
      <c r="H5845" t="s">
        <v>45</v>
      </c>
      <c r="I5845" t="str">
        <f>CONCATENATE(Table4[[#This Row],[house_number]]," ",Table4[[#This Row],[street_name]], ", New York, NY")</f>
        <v>359 W 122nd St, New York, NY</v>
      </c>
    </row>
    <row r="5846" spans="1:9" hidden="1" x14ac:dyDescent="0.25">
      <c r="A5846">
        <v>7097866202</v>
      </c>
      <c r="B5846" s="5">
        <v>41648</v>
      </c>
      <c r="C5846">
        <v>21</v>
      </c>
      <c r="D5846">
        <f>VLOOKUP(Table4[[#This Row],[violation_code]],Table2[[#All],[violation_code]:[category]],3,FALSE)</f>
        <v>1</v>
      </c>
      <c r="E5846">
        <v>349570</v>
      </c>
      <c r="F5846" s="4">
        <v>0.3444444444444445</v>
      </c>
      <c r="G5846">
        <v>517</v>
      </c>
      <c r="H5846" t="s">
        <v>43</v>
      </c>
      <c r="I5846" t="str">
        <f>CONCATENATE(Table4[[#This Row],[house_number]]," ",Table4[[#This Row],[street_name]], ", New York, NY")</f>
        <v>517 W 150th St, New York, NY</v>
      </c>
    </row>
    <row r="5847" spans="1:9" hidden="1" x14ac:dyDescent="0.25">
      <c r="A5847">
        <v>7097866184</v>
      </c>
      <c r="B5847" s="5">
        <v>41648</v>
      </c>
      <c r="C5847">
        <v>21</v>
      </c>
      <c r="D5847">
        <f>VLOOKUP(Table4[[#This Row],[violation_code]],Table2[[#All],[violation_code]:[category]],3,FALSE)</f>
        <v>1</v>
      </c>
      <c r="E5847">
        <v>349570</v>
      </c>
      <c r="F5847" s="4">
        <v>0.33958333333333335</v>
      </c>
      <c r="G5847">
        <v>501</v>
      </c>
      <c r="H5847" t="s">
        <v>55</v>
      </c>
      <c r="I5847" t="str">
        <f>CONCATENATE(Table4[[#This Row],[house_number]]," ",Table4[[#This Row],[street_name]], ", New York, NY")</f>
        <v>501 W 148th St, New York, NY</v>
      </c>
    </row>
    <row r="5848" spans="1:9" hidden="1" x14ac:dyDescent="0.25">
      <c r="A5848">
        <v>7097866172</v>
      </c>
      <c r="B5848" s="5">
        <v>41648</v>
      </c>
      <c r="C5848">
        <v>21</v>
      </c>
      <c r="D5848">
        <f>VLOOKUP(Table4[[#This Row],[violation_code]],Table2[[#All],[violation_code]:[category]],3,FALSE)</f>
        <v>1</v>
      </c>
      <c r="E5848">
        <v>349570</v>
      </c>
      <c r="F5848" s="4">
        <v>0.33749999999999997</v>
      </c>
      <c r="G5848">
        <v>545</v>
      </c>
      <c r="H5848" t="s">
        <v>55</v>
      </c>
      <c r="I5848" t="str">
        <f>CONCATENATE(Table4[[#This Row],[house_number]]," ",Table4[[#This Row],[street_name]], ", New York, NY")</f>
        <v>545 W 148th St, New York, NY</v>
      </c>
    </row>
    <row r="5849" spans="1:9" hidden="1" x14ac:dyDescent="0.25">
      <c r="A5849">
        <v>7097866159</v>
      </c>
      <c r="B5849" s="5">
        <v>41648</v>
      </c>
      <c r="C5849">
        <v>21</v>
      </c>
      <c r="D5849">
        <f>VLOOKUP(Table4[[#This Row],[violation_code]],Table2[[#All],[violation_code]:[category]],3,FALSE)</f>
        <v>1</v>
      </c>
      <c r="E5849">
        <v>349570</v>
      </c>
      <c r="F5849" s="4">
        <v>0.3</v>
      </c>
      <c r="G5849">
        <v>775</v>
      </c>
      <c r="H5849" t="s">
        <v>14</v>
      </c>
      <c r="I5849" t="str">
        <f>CONCATENATE(Table4[[#This Row],[house_number]]," ",Table4[[#This Row],[street_name]], ", New York, NY")</f>
        <v>775 Columbus Ave, New York, NY</v>
      </c>
    </row>
    <row r="5850" spans="1:9" hidden="1" x14ac:dyDescent="0.25">
      <c r="A5850">
        <v>7097866147</v>
      </c>
      <c r="B5850" s="5">
        <v>41648</v>
      </c>
      <c r="C5850">
        <v>21</v>
      </c>
      <c r="D5850">
        <f>VLOOKUP(Table4[[#This Row],[violation_code]],Table2[[#All],[violation_code]:[category]],3,FALSE)</f>
        <v>1</v>
      </c>
      <c r="E5850">
        <v>349570</v>
      </c>
      <c r="F5850" s="4">
        <v>0.29652777777777778</v>
      </c>
      <c r="G5850">
        <v>865</v>
      </c>
      <c r="H5850" t="s">
        <v>14</v>
      </c>
      <c r="I5850" t="str">
        <f>CONCATENATE(Table4[[#This Row],[house_number]]," ",Table4[[#This Row],[street_name]], ", New York, NY")</f>
        <v>865 Columbus Ave, New York, NY</v>
      </c>
    </row>
    <row r="5851" spans="1:9" hidden="1" x14ac:dyDescent="0.25">
      <c r="A5851">
        <v>7097866135</v>
      </c>
      <c r="B5851" s="5">
        <v>41648</v>
      </c>
      <c r="C5851">
        <v>10</v>
      </c>
      <c r="D5851">
        <f>VLOOKUP(Table4[[#This Row],[violation_code]],Table2[[#All],[violation_code]:[category]],3,FALSE)</f>
        <v>2</v>
      </c>
      <c r="E5851">
        <v>349570</v>
      </c>
      <c r="F5851" s="4">
        <v>0.2902777777777778</v>
      </c>
      <c r="G5851">
        <v>903</v>
      </c>
      <c r="H5851" t="s">
        <v>14</v>
      </c>
      <c r="I5851" t="str">
        <f>CONCATENATE(Table4[[#This Row],[house_number]]," ",Table4[[#This Row],[street_name]], ", New York, NY")</f>
        <v>903 Columbus Ave, New York, NY</v>
      </c>
    </row>
    <row r="5852" spans="1:9" hidden="1" x14ac:dyDescent="0.25">
      <c r="A5852">
        <v>7097866123</v>
      </c>
      <c r="B5852" s="5">
        <v>41648</v>
      </c>
      <c r="C5852">
        <v>19</v>
      </c>
      <c r="D5852">
        <f>VLOOKUP(Table4[[#This Row],[violation_code]],Table2[[#All],[violation_code]:[category]],3,FALSE)</f>
        <v>2</v>
      </c>
      <c r="E5852">
        <v>349570</v>
      </c>
      <c r="F5852" s="4">
        <v>0.25694444444444448</v>
      </c>
      <c r="G5852">
        <v>2840</v>
      </c>
      <c r="H5852" t="s">
        <v>17</v>
      </c>
      <c r="I5852" t="str">
        <f>CONCATENATE(Table4[[#This Row],[house_number]]," ",Table4[[#This Row],[street_name]], ", New York, NY")</f>
        <v>2840 Broadway, New York, NY</v>
      </c>
    </row>
    <row r="5853" spans="1:9" hidden="1" x14ac:dyDescent="0.25">
      <c r="A5853">
        <v>7097866548</v>
      </c>
      <c r="B5853" s="5">
        <v>41648</v>
      </c>
      <c r="C5853">
        <v>18</v>
      </c>
      <c r="D5853">
        <f>VLOOKUP(Table4[[#This Row],[violation_code]],Table2[[#All],[violation_code]:[category]],3,FALSE)</f>
        <v>2</v>
      </c>
      <c r="E5853">
        <v>349570</v>
      </c>
      <c r="F5853" s="4">
        <v>0.58819444444444446</v>
      </c>
      <c r="G5853">
        <v>2413</v>
      </c>
      <c r="H5853" t="s">
        <v>30</v>
      </c>
      <c r="I5853" t="str">
        <f>CONCATENATE(Table4[[#This Row],[house_number]]," ",Table4[[#This Row],[street_name]], ", New York, NY")</f>
        <v>2413 2nd Ave, New York, NY</v>
      </c>
    </row>
    <row r="5854" spans="1:9" hidden="1" x14ac:dyDescent="0.25">
      <c r="A5854">
        <v>7097866536</v>
      </c>
      <c r="B5854" s="5">
        <v>41648</v>
      </c>
      <c r="C5854">
        <v>18</v>
      </c>
      <c r="D5854">
        <f>VLOOKUP(Table4[[#This Row],[violation_code]],Table2[[#All],[violation_code]:[category]],3,FALSE)</f>
        <v>2</v>
      </c>
      <c r="E5854">
        <v>349570</v>
      </c>
      <c r="F5854" s="4">
        <v>0.58750000000000002</v>
      </c>
      <c r="G5854">
        <v>2413</v>
      </c>
      <c r="H5854" t="s">
        <v>30</v>
      </c>
      <c r="I5854" t="str">
        <f>CONCATENATE(Table4[[#This Row],[house_number]]," ",Table4[[#This Row],[street_name]], ", New York, NY")</f>
        <v>2413 2nd Ave, New York, NY</v>
      </c>
    </row>
    <row r="5855" spans="1:9" hidden="1" x14ac:dyDescent="0.25">
      <c r="A5855">
        <v>7097867486</v>
      </c>
      <c r="B5855" s="5">
        <v>41649</v>
      </c>
      <c r="C5855">
        <v>21</v>
      </c>
      <c r="D5855">
        <f>VLOOKUP(Table4[[#This Row],[violation_code]],Table2[[#All],[violation_code]:[category]],3,FALSE)</f>
        <v>1</v>
      </c>
      <c r="E5855">
        <v>349570</v>
      </c>
      <c r="F5855" s="4">
        <v>0.50277777777777777</v>
      </c>
      <c r="G5855">
        <v>266</v>
      </c>
      <c r="H5855" t="s">
        <v>38</v>
      </c>
      <c r="I5855" t="str">
        <f>CONCATENATE(Table4[[#This Row],[house_number]]," ",Table4[[#This Row],[street_name]], ", New York, NY")</f>
        <v>266 W 139th St, New York, NY</v>
      </c>
    </row>
    <row r="5856" spans="1:9" hidden="1" x14ac:dyDescent="0.25">
      <c r="A5856">
        <v>7097867413</v>
      </c>
      <c r="B5856" s="5">
        <v>41649</v>
      </c>
      <c r="C5856">
        <v>19</v>
      </c>
      <c r="D5856">
        <f>VLOOKUP(Table4[[#This Row],[violation_code]],Table2[[#All],[violation_code]:[category]],3,FALSE)</f>
        <v>2</v>
      </c>
      <c r="E5856">
        <v>349570</v>
      </c>
      <c r="F5856" s="4">
        <v>0.4909722222222222</v>
      </c>
      <c r="G5856">
        <v>535</v>
      </c>
      <c r="H5856" t="s">
        <v>62</v>
      </c>
      <c r="I5856" t="str">
        <f>CONCATENATE(Table4[[#This Row],[house_number]]," ",Table4[[#This Row],[street_name]], ", New York, NY")</f>
        <v>535 Lenox Ave, New York, NY</v>
      </c>
    </row>
    <row r="5857" spans="1:9" hidden="1" x14ac:dyDescent="0.25">
      <c r="A5857">
        <v>7097867401</v>
      </c>
      <c r="B5857" s="5">
        <v>41649</v>
      </c>
      <c r="C5857">
        <v>21</v>
      </c>
      <c r="D5857">
        <f>VLOOKUP(Table4[[#This Row],[violation_code]],Table2[[#All],[violation_code]:[category]],3,FALSE)</f>
        <v>1</v>
      </c>
      <c r="E5857">
        <v>349570</v>
      </c>
      <c r="F5857" s="4">
        <v>0.48958333333333331</v>
      </c>
      <c r="G5857">
        <v>108</v>
      </c>
      <c r="H5857" t="s">
        <v>27</v>
      </c>
      <c r="I5857" t="str">
        <f>CONCATENATE(Table4[[#This Row],[house_number]]," ",Table4[[#This Row],[street_name]], ", New York, NY")</f>
        <v>108 W 138th St, New York, NY</v>
      </c>
    </row>
    <row r="5858" spans="1:9" hidden="1" x14ac:dyDescent="0.25">
      <c r="A5858">
        <v>7097867383</v>
      </c>
      <c r="B5858" s="5">
        <v>41649</v>
      </c>
      <c r="C5858">
        <v>21</v>
      </c>
      <c r="D5858">
        <f>VLOOKUP(Table4[[#This Row],[violation_code]],Table2[[#All],[violation_code]:[category]],3,FALSE)</f>
        <v>1</v>
      </c>
      <c r="E5858">
        <v>349570</v>
      </c>
      <c r="F5858" s="4">
        <v>0.48749999999999999</v>
      </c>
      <c r="G5858">
        <v>212</v>
      </c>
      <c r="H5858" t="s">
        <v>27</v>
      </c>
      <c r="I5858" t="str">
        <f>CONCATENATE(Table4[[#This Row],[house_number]]," ",Table4[[#This Row],[street_name]], ", New York, NY")</f>
        <v>212 W 138th St, New York, NY</v>
      </c>
    </row>
    <row r="5859" spans="1:9" hidden="1" x14ac:dyDescent="0.25">
      <c r="A5859">
        <v>7097867371</v>
      </c>
      <c r="B5859" s="5">
        <v>41649</v>
      </c>
      <c r="C5859">
        <v>21</v>
      </c>
      <c r="D5859">
        <f>VLOOKUP(Table4[[#This Row],[violation_code]],Table2[[#All],[violation_code]:[category]],3,FALSE)</f>
        <v>1</v>
      </c>
      <c r="E5859">
        <v>349570</v>
      </c>
      <c r="F5859" s="4">
        <v>0.48680555555555555</v>
      </c>
      <c r="G5859">
        <v>238</v>
      </c>
      <c r="H5859" t="s">
        <v>27</v>
      </c>
      <c r="I5859" t="str">
        <f>CONCATENATE(Table4[[#This Row],[house_number]]," ",Table4[[#This Row],[street_name]], ", New York, NY")</f>
        <v>238 W 138th St, New York, NY</v>
      </c>
    </row>
    <row r="5860" spans="1:9" hidden="1" x14ac:dyDescent="0.25">
      <c r="A5860">
        <v>7097867358</v>
      </c>
      <c r="B5860" s="5">
        <v>41649</v>
      </c>
      <c r="C5860">
        <v>21</v>
      </c>
      <c r="D5860">
        <f>VLOOKUP(Table4[[#This Row],[violation_code]],Table2[[#All],[violation_code]:[category]],3,FALSE)</f>
        <v>1</v>
      </c>
      <c r="E5860">
        <v>349570</v>
      </c>
      <c r="F5860" s="4">
        <v>0.48402777777777778</v>
      </c>
      <c r="G5860">
        <v>102</v>
      </c>
      <c r="H5860" t="s">
        <v>108</v>
      </c>
      <c r="I5860" t="str">
        <f>CONCATENATE(Table4[[#This Row],[house_number]]," ",Table4[[#This Row],[street_name]], ", New York, NY")</f>
        <v>102 Edgecombe Ave, New York, NY</v>
      </c>
    </row>
    <row r="5861" spans="1:9" hidden="1" x14ac:dyDescent="0.25">
      <c r="A5861">
        <v>7097867346</v>
      </c>
      <c r="B5861" s="5">
        <v>41649</v>
      </c>
      <c r="C5861">
        <v>21</v>
      </c>
      <c r="D5861">
        <f>VLOOKUP(Table4[[#This Row],[violation_code]],Table2[[#All],[violation_code]:[category]],3,FALSE)</f>
        <v>1</v>
      </c>
      <c r="E5861">
        <v>349570</v>
      </c>
      <c r="F5861" s="4">
        <v>0.48333333333333334</v>
      </c>
      <c r="G5861">
        <v>110</v>
      </c>
      <c r="H5861" t="s">
        <v>108</v>
      </c>
      <c r="I5861" t="str">
        <f>CONCATENATE(Table4[[#This Row],[house_number]]," ",Table4[[#This Row],[street_name]], ", New York, NY")</f>
        <v>110 Edgecombe Ave, New York, NY</v>
      </c>
    </row>
    <row r="5862" spans="1:9" hidden="1" x14ac:dyDescent="0.25">
      <c r="A5862">
        <v>7097867334</v>
      </c>
      <c r="B5862" s="5">
        <v>41649</v>
      </c>
      <c r="C5862">
        <v>21</v>
      </c>
      <c r="D5862">
        <f>VLOOKUP(Table4[[#This Row],[violation_code]],Table2[[#All],[violation_code]:[category]],3,FALSE)</f>
        <v>1</v>
      </c>
      <c r="E5862">
        <v>349570</v>
      </c>
      <c r="F5862" s="4">
        <v>0.47847222222222219</v>
      </c>
      <c r="G5862">
        <v>454</v>
      </c>
      <c r="H5862" t="s">
        <v>103</v>
      </c>
      <c r="I5862" t="str">
        <f>CONCATENATE(Table4[[#This Row],[house_number]]," ",Table4[[#This Row],[street_name]], ", New York, NY")</f>
        <v>454 Riverside Dr, New York, NY</v>
      </c>
    </row>
    <row r="5863" spans="1:9" hidden="1" x14ac:dyDescent="0.25">
      <c r="A5863">
        <v>7097867310</v>
      </c>
      <c r="B5863" s="5">
        <v>41649</v>
      </c>
      <c r="C5863">
        <v>21</v>
      </c>
      <c r="D5863">
        <f>VLOOKUP(Table4[[#This Row],[violation_code]],Table2[[#All],[violation_code]:[category]],3,FALSE)</f>
        <v>1</v>
      </c>
      <c r="E5863">
        <v>349570</v>
      </c>
      <c r="F5863" s="4">
        <v>0.47638888888888892</v>
      </c>
      <c r="G5863" t="s">
        <v>180</v>
      </c>
      <c r="H5863" t="s">
        <v>153</v>
      </c>
      <c r="I5863" t="str">
        <f>CONCATENATE(Table4[[#This Row],[house_number]]," ",Table4[[#This Row],[street_name]], ", New York, NY")</f>
        <v>605-615 W 115th St, New York, NY</v>
      </c>
    </row>
    <row r="5864" spans="1:9" hidden="1" x14ac:dyDescent="0.25">
      <c r="A5864">
        <v>7097867309</v>
      </c>
      <c r="B5864" s="5">
        <v>41649</v>
      </c>
      <c r="C5864">
        <v>21</v>
      </c>
      <c r="D5864">
        <f>VLOOKUP(Table4[[#This Row],[violation_code]],Table2[[#All],[violation_code]:[category]],3,FALSE)</f>
        <v>1</v>
      </c>
      <c r="E5864">
        <v>349570</v>
      </c>
      <c r="F5864" s="4">
        <v>0.47361111111111115</v>
      </c>
      <c r="G5864">
        <v>81</v>
      </c>
      <c r="H5864" t="s">
        <v>52</v>
      </c>
      <c r="I5864" t="str">
        <f>CONCATENATE(Table4[[#This Row],[house_number]]," ",Table4[[#This Row],[street_name]], ", New York, NY")</f>
        <v>81 Claremont Ave, New York, NY</v>
      </c>
    </row>
    <row r="5865" spans="1:9" hidden="1" x14ac:dyDescent="0.25">
      <c r="A5865">
        <v>7097867231</v>
      </c>
      <c r="B5865" s="5">
        <v>41649</v>
      </c>
      <c r="C5865">
        <v>21</v>
      </c>
      <c r="D5865">
        <f>VLOOKUP(Table4[[#This Row],[violation_code]],Table2[[#All],[violation_code]:[category]],3,FALSE)</f>
        <v>1</v>
      </c>
      <c r="E5865">
        <v>349570</v>
      </c>
      <c r="F5865" s="4">
        <v>0.46736111111111112</v>
      </c>
      <c r="G5865">
        <v>140</v>
      </c>
      <c r="H5865" t="s">
        <v>52</v>
      </c>
      <c r="I5865" t="str">
        <f>CONCATENATE(Table4[[#This Row],[house_number]]," ",Table4[[#This Row],[street_name]], ", New York, NY")</f>
        <v>140 Claremont Ave, New York, NY</v>
      </c>
    </row>
    <row r="5866" spans="1:9" hidden="1" x14ac:dyDescent="0.25">
      <c r="A5866">
        <v>7097867220</v>
      </c>
      <c r="B5866" s="5">
        <v>41649</v>
      </c>
      <c r="C5866">
        <v>21</v>
      </c>
      <c r="D5866">
        <f>VLOOKUP(Table4[[#This Row],[violation_code]],Table2[[#All],[violation_code]:[category]],3,FALSE)</f>
        <v>1</v>
      </c>
      <c r="E5866">
        <v>349570</v>
      </c>
      <c r="F5866" s="4">
        <v>0.46527777777777773</v>
      </c>
      <c r="G5866">
        <v>182</v>
      </c>
      <c r="H5866" t="s">
        <v>52</v>
      </c>
      <c r="I5866" t="str">
        <f>CONCATENATE(Table4[[#This Row],[house_number]]," ",Table4[[#This Row],[street_name]], ", New York, NY")</f>
        <v>182 Claremont Ave, New York, NY</v>
      </c>
    </row>
    <row r="5867" spans="1:9" hidden="1" x14ac:dyDescent="0.25">
      <c r="A5867">
        <v>7097867140</v>
      </c>
      <c r="B5867" s="5">
        <v>41649</v>
      </c>
      <c r="C5867">
        <v>21</v>
      </c>
      <c r="D5867">
        <f>VLOOKUP(Table4[[#This Row],[violation_code]],Table2[[#All],[violation_code]:[category]],3,FALSE)</f>
        <v>1</v>
      </c>
      <c r="E5867">
        <v>349570</v>
      </c>
      <c r="F5867" s="4">
        <v>0.42291666666666666</v>
      </c>
      <c r="G5867">
        <v>230</v>
      </c>
      <c r="H5867" t="s">
        <v>51</v>
      </c>
      <c r="I5867" t="str">
        <f>CONCATENATE(Table4[[#This Row],[house_number]]," ",Table4[[#This Row],[street_name]], ", New York, NY")</f>
        <v>230 W 129th St, New York, NY</v>
      </c>
    </row>
    <row r="5868" spans="1:9" hidden="1" x14ac:dyDescent="0.25">
      <c r="A5868">
        <v>7097867139</v>
      </c>
      <c r="B5868" s="5">
        <v>41649</v>
      </c>
      <c r="C5868">
        <v>21</v>
      </c>
      <c r="D5868">
        <f>VLOOKUP(Table4[[#This Row],[violation_code]],Table2[[#All],[violation_code]:[category]],3,FALSE)</f>
        <v>1</v>
      </c>
      <c r="E5868">
        <v>349570</v>
      </c>
      <c r="F5868" s="4">
        <v>0.42222222222222222</v>
      </c>
      <c r="G5868">
        <v>225</v>
      </c>
      <c r="H5868" t="s">
        <v>51</v>
      </c>
      <c r="I5868" t="str">
        <f>CONCATENATE(Table4[[#This Row],[house_number]]," ",Table4[[#This Row],[street_name]], ", New York, NY")</f>
        <v>225 W 129th St, New York, NY</v>
      </c>
    </row>
    <row r="5869" spans="1:9" hidden="1" x14ac:dyDescent="0.25">
      <c r="A5869">
        <v>7097867103</v>
      </c>
      <c r="B5869" s="5">
        <v>41649</v>
      </c>
      <c r="C5869">
        <v>21</v>
      </c>
      <c r="D5869">
        <f>VLOOKUP(Table4[[#This Row],[violation_code]],Table2[[#All],[violation_code]:[category]],3,FALSE)</f>
        <v>1</v>
      </c>
      <c r="E5869">
        <v>349570</v>
      </c>
      <c r="F5869" s="4">
        <v>0.41666666666666669</v>
      </c>
      <c r="G5869">
        <v>112</v>
      </c>
      <c r="H5869" t="s">
        <v>51</v>
      </c>
      <c r="I5869" t="str">
        <f>CONCATENATE(Table4[[#This Row],[house_number]]," ",Table4[[#This Row],[street_name]], ", New York, NY")</f>
        <v>112 W 129th St, New York, NY</v>
      </c>
    </row>
    <row r="5870" spans="1:9" hidden="1" x14ac:dyDescent="0.25">
      <c r="A5870">
        <v>7097867061</v>
      </c>
      <c r="B5870" s="5">
        <v>41649</v>
      </c>
      <c r="C5870">
        <v>21</v>
      </c>
      <c r="D5870">
        <f>VLOOKUP(Table4[[#This Row],[violation_code]],Table2[[#All],[violation_code]:[category]],3,FALSE)</f>
        <v>1</v>
      </c>
      <c r="E5870">
        <v>349570</v>
      </c>
      <c r="F5870" s="4">
        <v>0.41041666666666665</v>
      </c>
      <c r="G5870">
        <v>260</v>
      </c>
      <c r="H5870" t="s">
        <v>22</v>
      </c>
      <c r="I5870" t="str">
        <f>CONCATENATE(Table4[[#This Row],[house_number]]," ",Table4[[#This Row],[street_name]], ", New York, NY")</f>
        <v>260 W 131st St, New York, NY</v>
      </c>
    </row>
    <row r="5871" spans="1:9" hidden="1" x14ac:dyDescent="0.25">
      <c r="A5871">
        <v>7097867050</v>
      </c>
      <c r="B5871" s="5">
        <v>41649</v>
      </c>
      <c r="C5871">
        <v>21</v>
      </c>
      <c r="D5871">
        <f>VLOOKUP(Table4[[#This Row],[violation_code]],Table2[[#All],[violation_code]:[category]],3,FALSE)</f>
        <v>1</v>
      </c>
      <c r="E5871">
        <v>349570</v>
      </c>
      <c r="F5871" s="4">
        <v>0.40902777777777777</v>
      </c>
      <c r="G5871">
        <v>250</v>
      </c>
      <c r="H5871" t="s">
        <v>22</v>
      </c>
      <c r="I5871" t="str">
        <f>CONCATENATE(Table4[[#This Row],[house_number]]," ",Table4[[#This Row],[street_name]], ", New York, NY")</f>
        <v>250 W 131st St, New York, NY</v>
      </c>
    </row>
    <row r="5872" spans="1:9" hidden="1" x14ac:dyDescent="0.25">
      <c r="A5872">
        <v>7097867012</v>
      </c>
      <c r="B5872" s="5">
        <v>41649</v>
      </c>
      <c r="C5872">
        <v>21</v>
      </c>
      <c r="D5872">
        <f>VLOOKUP(Table4[[#This Row],[violation_code]],Table2[[#All],[violation_code]:[category]],3,FALSE)</f>
        <v>1</v>
      </c>
      <c r="E5872">
        <v>349570</v>
      </c>
      <c r="F5872" s="4">
        <v>0.40208333333333335</v>
      </c>
      <c r="G5872">
        <v>54</v>
      </c>
      <c r="H5872" t="s">
        <v>79</v>
      </c>
      <c r="I5872" t="str">
        <f>CONCATENATE(Table4[[#This Row],[house_number]]," ",Table4[[#This Row],[street_name]], ", New York, NY")</f>
        <v>54 W 128th St, New York, NY</v>
      </c>
    </row>
    <row r="5873" spans="1:9" hidden="1" x14ac:dyDescent="0.25">
      <c r="A5873">
        <v>7097867000</v>
      </c>
      <c r="B5873" s="5">
        <v>41649</v>
      </c>
      <c r="C5873">
        <v>21</v>
      </c>
      <c r="D5873">
        <f>VLOOKUP(Table4[[#This Row],[violation_code]],Table2[[#All],[violation_code]:[category]],3,FALSE)</f>
        <v>1</v>
      </c>
      <c r="E5873">
        <v>349570</v>
      </c>
      <c r="F5873" s="4">
        <v>0.40138888888888885</v>
      </c>
      <c r="G5873">
        <v>70</v>
      </c>
      <c r="H5873" t="s">
        <v>79</v>
      </c>
      <c r="I5873" t="str">
        <f>CONCATENATE(Table4[[#This Row],[house_number]]," ",Table4[[#This Row],[street_name]], ", New York, NY")</f>
        <v>70 W 128th St, New York, NY</v>
      </c>
    </row>
    <row r="5874" spans="1:9" hidden="1" x14ac:dyDescent="0.25">
      <c r="A5874">
        <v>7097866998</v>
      </c>
      <c r="B5874" s="5">
        <v>41649</v>
      </c>
      <c r="C5874">
        <v>21</v>
      </c>
      <c r="D5874">
        <f>VLOOKUP(Table4[[#This Row],[violation_code]],Table2[[#All],[violation_code]:[category]],3,FALSE)</f>
        <v>1</v>
      </c>
      <c r="E5874">
        <v>349570</v>
      </c>
      <c r="F5874" s="4">
        <v>0.39999999999999997</v>
      </c>
      <c r="G5874">
        <v>100</v>
      </c>
      <c r="H5874" t="s">
        <v>79</v>
      </c>
      <c r="I5874" t="str">
        <f>CONCATENATE(Table4[[#This Row],[house_number]]," ",Table4[[#This Row],[street_name]], ", New York, NY")</f>
        <v>100 W 128th St, New York, NY</v>
      </c>
    </row>
    <row r="5875" spans="1:9" hidden="1" x14ac:dyDescent="0.25">
      <c r="A5875">
        <v>7097866949</v>
      </c>
      <c r="B5875" s="5">
        <v>41649</v>
      </c>
      <c r="C5875">
        <v>71</v>
      </c>
      <c r="D5875">
        <f>VLOOKUP(Table4[[#This Row],[violation_code]],Table2[[#All],[violation_code]:[category]],3,FALSE)</f>
        <v>5</v>
      </c>
      <c r="E5875">
        <v>349570</v>
      </c>
      <c r="F5875" s="4">
        <v>0.36458333333333331</v>
      </c>
      <c r="G5875">
        <v>152</v>
      </c>
      <c r="H5875" t="s">
        <v>77</v>
      </c>
      <c r="I5875" t="str">
        <f>CONCATENATE(Table4[[#This Row],[house_number]]," ",Table4[[#This Row],[street_name]], ", New York, NY")</f>
        <v>152 W 121st St, New York, NY</v>
      </c>
    </row>
    <row r="5876" spans="1:9" hidden="1" x14ac:dyDescent="0.25">
      <c r="A5876">
        <v>7097866937</v>
      </c>
      <c r="B5876" s="5">
        <v>41649</v>
      </c>
      <c r="C5876">
        <v>21</v>
      </c>
      <c r="D5876">
        <f>VLOOKUP(Table4[[#This Row],[violation_code]],Table2[[#All],[violation_code]:[category]],3,FALSE)</f>
        <v>1</v>
      </c>
      <c r="E5876">
        <v>349570</v>
      </c>
      <c r="F5876" s="4">
        <v>0.36388888888888887</v>
      </c>
      <c r="G5876">
        <v>152</v>
      </c>
      <c r="H5876" t="s">
        <v>77</v>
      </c>
      <c r="I5876" t="str">
        <f>CONCATENATE(Table4[[#This Row],[house_number]]," ",Table4[[#This Row],[street_name]], ", New York, NY")</f>
        <v>152 W 121st St, New York, NY</v>
      </c>
    </row>
    <row r="5877" spans="1:9" hidden="1" x14ac:dyDescent="0.25">
      <c r="A5877">
        <v>7097866925</v>
      </c>
      <c r="B5877" s="5">
        <v>41649</v>
      </c>
      <c r="C5877">
        <v>21</v>
      </c>
      <c r="D5877">
        <f>VLOOKUP(Table4[[#This Row],[violation_code]],Table2[[#All],[violation_code]:[category]],3,FALSE)</f>
        <v>1</v>
      </c>
      <c r="E5877">
        <v>349570</v>
      </c>
      <c r="F5877" s="4">
        <v>0.36319444444444443</v>
      </c>
      <c r="G5877">
        <v>100</v>
      </c>
      <c r="H5877" t="s">
        <v>77</v>
      </c>
      <c r="I5877" t="str">
        <f>CONCATENATE(Table4[[#This Row],[house_number]]," ",Table4[[#This Row],[street_name]], ", New York, NY")</f>
        <v>100 W 121st St, New York, NY</v>
      </c>
    </row>
    <row r="5878" spans="1:9" hidden="1" x14ac:dyDescent="0.25">
      <c r="A5878">
        <v>7097866860</v>
      </c>
      <c r="B5878" s="5">
        <v>41649</v>
      </c>
      <c r="C5878">
        <v>21</v>
      </c>
      <c r="D5878">
        <f>VLOOKUP(Table4[[#This Row],[violation_code]],Table2[[#All],[violation_code]:[category]],3,FALSE)</f>
        <v>1</v>
      </c>
      <c r="E5878">
        <v>349570</v>
      </c>
      <c r="F5878" s="4">
        <v>0.33749999999999997</v>
      </c>
      <c r="G5878">
        <v>562</v>
      </c>
      <c r="H5878" t="s">
        <v>55</v>
      </c>
      <c r="I5878" t="str">
        <f>CONCATENATE(Table4[[#This Row],[house_number]]," ",Table4[[#This Row],[street_name]], ", New York, NY")</f>
        <v>562 W 148th St, New York, NY</v>
      </c>
    </row>
    <row r="5879" spans="1:9" hidden="1" x14ac:dyDescent="0.25">
      <c r="A5879">
        <v>7097866858</v>
      </c>
      <c r="B5879" s="5">
        <v>41649</v>
      </c>
      <c r="C5879">
        <v>21</v>
      </c>
      <c r="D5879">
        <f>VLOOKUP(Table4[[#This Row],[violation_code]],Table2[[#All],[violation_code]:[category]],3,FALSE)</f>
        <v>1</v>
      </c>
      <c r="E5879">
        <v>349570</v>
      </c>
      <c r="F5879" s="4">
        <v>0.32500000000000001</v>
      </c>
      <c r="G5879">
        <v>2880</v>
      </c>
      <c r="H5879" t="s">
        <v>17</v>
      </c>
      <c r="I5879" t="str">
        <f>CONCATENATE(Table4[[#This Row],[house_number]]," ",Table4[[#This Row],[street_name]], ", New York, NY")</f>
        <v>2880 Broadway, New York, NY</v>
      </c>
    </row>
    <row r="5880" spans="1:9" hidden="1" x14ac:dyDescent="0.25">
      <c r="A5880">
        <v>7097866846</v>
      </c>
      <c r="B5880" s="5">
        <v>41649</v>
      </c>
      <c r="C5880">
        <v>19</v>
      </c>
      <c r="D5880">
        <f>VLOOKUP(Table4[[#This Row],[violation_code]],Table2[[#All],[violation_code]:[category]],3,FALSE)</f>
        <v>2</v>
      </c>
      <c r="E5880">
        <v>349570</v>
      </c>
      <c r="F5880" s="4">
        <v>0.32361111111111113</v>
      </c>
      <c r="G5880">
        <v>2848</v>
      </c>
      <c r="H5880" t="s">
        <v>17</v>
      </c>
      <c r="I5880" t="str">
        <f>CONCATENATE(Table4[[#This Row],[house_number]]," ",Table4[[#This Row],[street_name]], ", New York, NY")</f>
        <v>2848 Broadway, New York, NY</v>
      </c>
    </row>
    <row r="5881" spans="1:9" hidden="1" x14ac:dyDescent="0.25">
      <c r="A5881">
        <v>7097866834</v>
      </c>
      <c r="B5881" s="5">
        <v>41649</v>
      </c>
      <c r="C5881">
        <v>16</v>
      </c>
      <c r="D5881">
        <f>VLOOKUP(Table4[[#This Row],[violation_code]],Table2[[#All],[violation_code]:[category]],3,FALSE)</f>
        <v>2</v>
      </c>
      <c r="E5881">
        <v>349570</v>
      </c>
      <c r="F5881" s="4">
        <v>0.32222222222222224</v>
      </c>
      <c r="G5881">
        <v>2828</v>
      </c>
      <c r="H5881" t="s">
        <v>17</v>
      </c>
      <c r="I5881" t="str">
        <f>CONCATENATE(Table4[[#This Row],[house_number]]," ",Table4[[#This Row],[street_name]], ", New York, NY")</f>
        <v>2828 Broadway, New York, NY</v>
      </c>
    </row>
    <row r="5882" spans="1:9" hidden="1" x14ac:dyDescent="0.25">
      <c r="A5882">
        <v>7097866780</v>
      </c>
      <c r="B5882" s="5">
        <v>41649</v>
      </c>
      <c r="C5882">
        <v>21</v>
      </c>
      <c r="D5882">
        <f>VLOOKUP(Table4[[#This Row],[violation_code]],Table2[[#All],[violation_code]:[category]],3,FALSE)</f>
        <v>1</v>
      </c>
      <c r="E5882">
        <v>349570</v>
      </c>
      <c r="F5882" s="4">
        <v>0.29583333333333334</v>
      </c>
      <c r="G5882">
        <v>808</v>
      </c>
      <c r="H5882" t="s">
        <v>14</v>
      </c>
      <c r="I5882" t="str">
        <f>CONCATENATE(Table4[[#This Row],[house_number]]," ",Table4[[#This Row],[street_name]], ", New York, NY")</f>
        <v>808 Columbus Ave, New York, NY</v>
      </c>
    </row>
    <row r="5883" spans="1:9" hidden="1" x14ac:dyDescent="0.25">
      <c r="A5883">
        <v>7097866779</v>
      </c>
      <c r="B5883" s="5">
        <v>41649</v>
      </c>
      <c r="C5883">
        <v>19</v>
      </c>
      <c r="D5883">
        <f>VLOOKUP(Table4[[#This Row],[violation_code]],Table2[[#All],[violation_code]:[category]],3,FALSE)</f>
        <v>2</v>
      </c>
      <c r="E5883">
        <v>349570</v>
      </c>
      <c r="F5883" s="4">
        <v>0.28055555555555556</v>
      </c>
      <c r="G5883">
        <v>747</v>
      </c>
      <c r="H5883" t="s">
        <v>16</v>
      </c>
      <c r="I5883" t="str">
        <f>CONCATENATE(Table4[[#This Row],[house_number]]," ",Table4[[#This Row],[street_name]], ", New York, NY")</f>
        <v>747 Amsterdam Ave, New York, NY</v>
      </c>
    </row>
    <row r="5884" spans="1:9" hidden="1" x14ac:dyDescent="0.25">
      <c r="A5884">
        <v>7097866767</v>
      </c>
      <c r="B5884" s="5">
        <v>41649</v>
      </c>
      <c r="C5884">
        <v>21</v>
      </c>
      <c r="D5884">
        <f>VLOOKUP(Table4[[#This Row],[violation_code]],Table2[[#All],[violation_code]:[category]],3,FALSE)</f>
        <v>1</v>
      </c>
      <c r="E5884">
        <v>349570</v>
      </c>
      <c r="F5884" s="4">
        <v>0.27569444444444446</v>
      </c>
      <c r="G5884">
        <v>845</v>
      </c>
      <c r="H5884" t="s">
        <v>14</v>
      </c>
      <c r="I5884" t="str">
        <f>CONCATENATE(Table4[[#This Row],[house_number]]," ",Table4[[#This Row],[street_name]], ", New York, NY")</f>
        <v>845 Columbus Ave, New York, NY</v>
      </c>
    </row>
    <row r="5885" spans="1:9" hidden="1" x14ac:dyDescent="0.25">
      <c r="A5885">
        <v>7097866743</v>
      </c>
      <c r="B5885" s="5">
        <v>41649</v>
      </c>
      <c r="C5885">
        <v>10</v>
      </c>
      <c r="D5885">
        <f>VLOOKUP(Table4[[#This Row],[violation_code]],Table2[[#All],[violation_code]:[category]],3,FALSE)</f>
        <v>2</v>
      </c>
      <c r="E5885">
        <v>349570</v>
      </c>
      <c r="F5885" s="4">
        <v>0.26805555555555555</v>
      </c>
      <c r="G5885">
        <v>901</v>
      </c>
      <c r="H5885" t="s">
        <v>14</v>
      </c>
      <c r="I5885" t="str">
        <f>CONCATENATE(Table4[[#This Row],[house_number]]," ",Table4[[#This Row],[street_name]], ", New York, NY")</f>
        <v>901 Columbus Ave, New York, NY</v>
      </c>
    </row>
    <row r="5886" spans="1:9" hidden="1" x14ac:dyDescent="0.25">
      <c r="A5886">
        <v>7097866720</v>
      </c>
      <c r="B5886" s="5">
        <v>41649</v>
      </c>
      <c r="C5886">
        <v>19</v>
      </c>
      <c r="D5886">
        <f>VLOOKUP(Table4[[#This Row],[violation_code]],Table2[[#All],[violation_code]:[category]],3,FALSE)</f>
        <v>2</v>
      </c>
      <c r="E5886">
        <v>349570</v>
      </c>
      <c r="F5886" s="4">
        <v>0.2638888888888889</v>
      </c>
      <c r="G5886">
        <v>545</v>
      </c>
      <c r="H5886" t="s">
        <v>75</v>
      </c>
      <c r="I5886" t="str">
        <f>CONCATENATE(Table4[[#This Row],[house_number]]," ",Table4[[#This Row],[street_name]], ", New York, NY")</f>
        <v>545 W 110th St, New York, NY</v>
      </c>
    </row>
    <row r="5887" spans="1:9" hidden="1" x14ac:dyDescent="0.25">
      <c r="A5887">
        <v>7097867474</v>
      </c>
      <c r="B5887" s="5">
        <v>41649</v>
      </c>
      <c r="C5887">
        <v>21</v>
      </c>
      <c r="D5887">
        <f>VLOOKUP(Table4[[#This Row],[violation_code]],Table2[[#All],[violation_code]:[category]],3,FALSE)</f>
        <v>1</v>
      </c>
      <c r="E5887">
        <v>349570</v>
      </c>
      <c r="F5887" s="4">
        <v>0.49861111111111112</v>
      </c>
      <c r="G5887">
        <v>106</v>
      </c>
      <c r="H5887" t="s">
        <v>25</v>
      </c>
      <c r="I5887" t="str">
        <f>CONCATENATE(Table4[[#This Row],[house_number]]," ",Table4[[#This Row],[street_name]], ", New York, NY")</f>
        <v>106 W 137th St, New York, NY</v>
      </c>
    </row>
    <row r="5888" spans="1:9" hidden="1" x14ac:dyDescent="0.25">
      <c r="A5888">
        <v>7097867462</v>
      </c>
      <c r="B5888" s="5">
        <v>41649</v>
      </c>
      <c r="C5888">
        <v>21</v>
      </c>
      <c r="D5888">
        <f>VLOOKUP(Table4[[#This Row],[violation_code]],Table2[[#All],[violation_code]:[category]],3,FALSE)</f>
        <v>1</v>
      </c>
      <c r="E5888">
        <v>349570</v>
      </c>
      <c r="F5888" s="4">
        <v>0.49652777777777773</v>
      </c>
      <c r="G5888">
        <v>242</v>
      </c>
      <c r="H5888" t="s">
        <v>25</v>
      </c>
      <c r="I5888" t="str">
        <f>CONCATENATE(Table4[[#This Row],[house_number]]," ",Table4[[#This Row],[street_name]], ", New York, NY")</f>
        <v>242 W 137th St, New York, NY</v>
      </c>
    </row>
    <row r="5889" spans="1:9" hidden="1" x14ac:dyDescent="0.25">
      <c r="A5889">
        <v>7097867450</v>
      </c>
      <c r="B5889" s="5">
        <v>41649</v>
      </c>
      <c r="C5889">
        <v>40</v>
      </c>
      <c r="D5889">
        <f>VLOOKUP(Table4[[#This Row],[violation_code]],Table2[[#All],[violation_code]:[category]],3,FALSE)</f>
        <v>2</v>
      </c>
      <c r="E5889">
        <v>349570</v>
      </c>
      <c r="F5889" s="4">
        <v>0.49513888888888885</v>
      </c>
      <c r="G5889">
        <v>219</v>
      </c>
      <c r="H5889" t="s">
        <v>25</v>
      </c>
      <c r="I5889" t="str">
        <f>CONCATENATE(Table4[[#This Row],[house_number]]," ",Table4[[#This Row],[street_name]], ", New York, NY")</f>
        <v>219 W 137th St, New York, NY</v>
      </c>
    </row>
    <row r="5890" spans="1:9" hidden="1" x14ac:dyDescent="0.25">
      <c r="A5890">
        <v>7097867449</v>
      </c>
      <c r="B5890" s="5">
        <v>41649</v>
      </c>
      <c r="C5890">
        <v>21</v>
      </c>
      <c r="D5890">
        <f>VLOOKUP(Table4[[#This Row],[violation_code]],Table2[[#All],[violation_code]:[category]],3,FALSE)</f>
        <v>1</v>
      </c>
      <c r="E5890">
        <v>349570</v>
      </c>
      <c r="F5890" s="4">
        <v>0.49444444444444446</v>
      </c>
      <c r="G5890">
        <v>218</v>
      </c>
      <c r="H5890" t="s">
        <v>25</v>
      </c>
      <c r="I5890" t="str">
        <f>CONCATENATE(Table4[[#This Row],[house_number]]," ",Table4[[#This Row],[street_name]], ", New York, NY")</f>
        <v>218 W 137th St, New York, NY</v>
      </c>
    </row>
    <row r="5891" spans="1:9" hidden="1" x14ac:dyDescent="0.25">
      <c r="A5891">
        <v>7097867437</v>
      </c>
      <c r="B5891" s="5">
        <v>41649</v>
      </c>
      <c r="C5891">
        <v>21</v>
      </c>
      <c r="D5891">
        <f>VLOOKUP(Table4[[#This Row],[violation_code]],Table2[[#All],[violation_code]:[category]],3,FALSE)</f>
        <v>1</v>
      </c>
      <c r="E5891">
        <v>349570</v>
      </c>
      <c r="F5891" s="4">
        <v>0.49305555555555558</v>
      </c>
      <c r="G5891">
        <v>124</v>
      </c>
      <c r="H5891" t="s">
        <v>25</v>
      </c>
      <c r="I5891" t="str">
        <f>CONCATENATE(Table4[[#This Row],[house_number]]," ",Table4[[#This Row],[street_name]], ", New York, NY")</f>
        <v>124 W 137th St, New York, NY</v>
      </c>
    </row>
    <row r="5892" spans="1:9" hidden="1" x14ac:dyDescent="0.25">
      <c r="A5892">
        <v>7097867425</v>
      </c>
      <c r="B5892" s="5">
        <v>41649</v>
      </c>
      <c r="C5892">
        <v>21</v>
      </c>
      <c r="D5892">
        <f>VLOOKUP(Table4[[#This Row],[violation_code]],Table2[[#All],[violation_code]:[category]],3,FALSE)</f>
        <v>1</v>
      </c>
      <c r="E5892">
        <v>349570</v>
      </c>
      <c r="F5892" s="4">
        <v>0.49236111111111108</v>
      </c>
      <c r="G5892">
        <v>106</v>
      </c>
      <c r="H5892" t="s">
        <v>62</v>
      </c>
      <c r="I5892" t="str">
        <f>CONCATENATE(Table4[[#This Row],[house_number]]," ",Table4[[#This Row],[street_name]], ", New York, NY")</f>
        <v>106 Lenox Ave, New York, NY</v>
      </c>
    </row>
    <row r="5893" spans="1:9" hidden="1" x14ac:dyDescent="0.25">
      <c r="A5893">
        <v>7097867395</v>
      </c>
      <c r="B5893" s="5">
        <v>41649</v>
      </c>
      <c r="C5893">
        <v>21</v>
      </c>
      <c r="D5893">
        <f>VLOOKUP(Table4[[#This Row],[violation_code]],Table2[[#All],[violation_code]:[category]],3,FALSE)</f>
        <v>1</v>
      </c>
      <c r="E5893">
        <v>349570</v>
      </c>
      <c r="F5893" s="4">
        <v>0.48819444444444443</v>
      </c>
      <c r="G5893">
        <v>200</v>
      </c>
      <c r="H5893" t="s">
        <v>27</v>
      </c>
      <c r="I5893" t="str">
        <f>CONCATENATE(Table4[[#This Row],[house_number]]," ",Table4[[#This Row],[street_name]], ", New York, NY")</f>
        <v>200 W 138th St, New York, NY</v>
      </c>
    </row>
    <row r="5894" spans="1:9" hidden="1" x14ac:dyDescent="0.25">
      <c r="A5894">
        <v>7097867360</v>
      </c>
      <c r="B5894" s="5">
        <v>41649</v>
      </c>
      <c r="C5894">
        <v>21</v>
      </c>
      <c r="D5894">
        <f>VLOOKUP(Table4[[#This Row],[violation_code]],Table2[[#All],[violation_code]:[category]],3,FALSE)</f>
        <v>1</v>
      </c>
      <c r="E5894">
        <v>349570</v>
      </c>
      <c r="F5894" s="4">
        <v>0.48541666666666666</v>
      </c>
      <c r="G5894">
        <v>250</v>
      </c>
      <c r="H5894" t="s">
        <v>27</v>
      </c>
      <c r="I5894" t="str">
        <f>CONCATENATE(Table4[[#This Row],[house_number]]," ",Table4[[#This Row],[street_name]], ", New York, NY")</f>
        <v>250 W 138th St, New York, NY</v>
      </c>
    </row>
    <row r="5895" spans="1:9" hidden="1" x14ac:dyDescent="0.25">
      <c r="A5895">
        <v>7097867322</v>
      </c>
      <c r="B5895" s="5">
        <v>41649</v>
      </c>
      <c r="C5895">
        <v>21</v>
      </c>
      <c r="D5895">
        <f>VLOOKUP(Table4[[#This Row],[violation_code]],Table2[[#All],[violation_code]:[category]],3,FALSE)</f>
        <v>1</v>
      </c>
      <c r="E5895">
        <v>349570</v>
      </c>
      <c r="F5895" s="4">
        <v>0.4777777777777778</v>
      </c>
      <c r="G5895">
        <v>454</v>
      </c>
      <c r="H5895" t="s">
        <v>103</v>
      </c>
      <c r="I5895" t="str">
        <f>CONCATENATE(Table4[[#This Row],[house_number]]," ",Table4[[#This Row],[street_name]], ", New York, NY")</f>
        <v>454 Riverside Dr, New York, NY</v>
      </c>
    </row>
    <row r="5896" spans="1:9" hidden="1" x14ac:dyDescent="0.25">
      <c r="A5896">
        <v>7097867292</v>
      </c>
      <c r="B5896" s="5">
        <v>41649</v>
      </c>
      <c r="C5896">
        <v>21</v>
      </c>
      <c r="D5896">
        <f>VLOOKUP(Table4[[#This Row],[violation_code]],Table2[[#All],[violation_code]:[category]],3,FALSE)</f>
        <v>1</v>
      </c>
      <c r="E5896">
        <v>349570</v>
      </c>
      <c r="F5896" s="4">
        <v>0.47291666666666665</v>
      </c>
      <c r="G5896">
        <v>90</v>
      </c>
      <c r="H5896" t="s">
        <v>52</v>
      </c>
      <c r="I5896" t="str">
        <f>CONCATENATE(Table4[[#This Row],[house_number]]," ",Table4[[#This Row],[street_name]], ", New York, NY")</f>
        <v>90 Claremont Ave, New York, NY</v>
      </c>
    </row>
    <row r="5897" spans="1:9" hidden="1" x14ac:dyDescent="0.25">
      <c r="A5897">
        <v>7097867280</v>
      </c>
      <c r="B5897" s="5">
        <v>41649</v>
      </c>
      <c r="C5897">
        <v>21</v>
      </c>
      <c r="D5897">
        <f>VLOOKUP(Table4[[#This Row],[violation_code]],Table2[[#All],[violation_code]:[category]],3,FALSE)</f>
        <v>1</v>
      </c>
      <c r="E5897">
        <v>349570</v>
      </c>
      <c r="F5897" s="4">
        <v>0.47152777777777777</v>
      </c>
      <c r="G5897">
        <v>626</v>
      </c>
      <c r="H5897" t="s">
        <v>45</v>
      </c>
      <c r="I5897" t="str">
        <f>CONCATENATE(Table4[[#This Row],[house_number]]," ",Table4[[#This Row],[street_name]], ", New York, NY")</f>
        <v>626 W 122nd St, New York, NY</v>
      </c>
    </row>
    <row r="5898" spans="1:9" hidden="1" x14ac:dyDescent="0.25">
      <c r="A5898">
        <v>7097867279</v>
      </c>
      <c r="B5898" s="5">
        <v>41649</v>
      </c>
      <c r="C5898">
        <v>21</v>
      </c>
      <c r="D5898">
        <f>VLOOKUP(Table4[[#This Row],[violation_code]],Table2[[#All],[violation_code]:[category]],3,FALSE)</f>
        <v>1</v>
      </c>
      <c r="E5898">
        <v>349570</v>
      </c>
      <c r="F5898" s="4">
        <v>0.47083333333333338</v>
      </c>
      <c r="G5898">
        <v>620</v>
      </c>
      <c r="H5898" t="s">
        <v>45</v>
      </c>
      <c r="I5898" t="str">
        <f>CONCATENATE(Table4[[#This Row],[house_number]]," ",Table4[[#This Row],[street_name]], ", New York, NY")</f>
        <v>620 W 122nd St, New York, NY</v>
      </c>
    </row>
    <row r="5899" spans="1:9" hidden="1" x14ac:dyDescent="0.25">
      <c r="A5899">
        <v>7097867267</v>
      </c>
      <c r="B5899" s="5">
        <v>41649</v>
      </c>
      <c r="C5899">
        <v>21</v>
      </c>
      <c r="D5899">
        <f>VLOOKUP(Table4[[#This Row],[violation_code]],Table2[[#All],[violation_code]:[category]],3,FALSE)</f>
        <v>1</v>
      </c>
      <c r="E5899">
        <v>349570</v>
      </c>
      <c r="F5899" s="4">
        <v>0.47013888888888888</v>
      </c>
      <c r="G5899">
        <v>620</v>
      </c>
      <c r="H5899" t="s">
        <v>45</v>
      </c>
      <c r="I5899" t="str">
        <f>CONCATENATE(Table4[[#This Row],[house_number]]," ",Table4[[#This Row],[street_name]], ", New York, NY")</f>
        <v>620 W 122nd St, New York, NY</v>
      </c>
    </row>
    <row r="5900" spans="1:9" hidden="1" x14ac:dyDescent="0.25">
      <c r="A5900">
        <v>7097867255</v>
      </c>
      <c r="B5900" s="5">
        <v>41649</v>
      </c>
      <c r="C5900">
        <v>21</v>
      </c>
      <c r="D5900">
        <f>VLOOKUP(Table4[[#This Row],[violation_code]],Table2[[#All],[violation_code]:[category]],3,FALSE)</f>
        <v>1</v>
      </c>
      <c r="E5900">
        <v>349570</v>
      </c>
      <c r="F5900" s="4">
        <v>0.46875</v>
      </c>
      <c r="G5900">
        <v>120</v>
      </c>
      <c r="H5900" t="s">
        <v>52</v>
      </c>
      <c r="I5900" t="str">
        <f>CONCATENATE(Table4[[#This Row],[house_number]]," ",Table4[[#This Row],[street_name]], ", New York, NY")</f>
        <v>120 Claremont Ave, New York, NY</v>
      </c>
    </row>
    <row r="5901" spans="1:9" hidden="1" x14ac:dyDescent="0.25">
      <c r="A5901">
        <v>7097867243</v>
      </c>
      <c r="B5901" s="5">
        <v>41649</v>
      </c>
      <c r="C5901">
        <v>21</v>
      </c>
      <c r="D5901">
        <f>VLOOKUP(Table4[[#This Row],[violation_code]],Table2[[#All],[violation_code]:[category]],3,FALSE)</f>
        <v>1</v>
      </c>
      <c r="E5901">
        <v>349570</v>
      </c>
      <c r="F5901" s="4">
        <v>0.46875</v>
      </c>
      <c r="G5901">
        <v>120</v>
      </c>
      <c r="H5901" t="s">
        <v>52</v>
      </c>
      <c r="I5901" t="str">
        <f>CONCATENATE(Table4[[#This Row],[house_number]]," ",Table4[[#This Row],[street_name]], ", New York, NY")</f>
        <v>120 Claremont Ave, New York, NY</v>
      </c>
    </row>
    <row r="5902" spans="1:9" hidden="1" x14ac:dyDescent="0.25">
      <c r="A5902">
        <v>7097867218</v>
      </c>
      <c r="B5902" s="5">
        <v>41649</v>
      </c>
      <c r="C5902">
        <v>21</v>
      </c>
      <c r="D5902">
        <f>VLOOKUP(Table4[[#This Row],[violation_code]],Table2[[#All],[violation_code]:[category]],3,FALSE)</f>
        <v>1</v>
      </c>
      <c r="E5902">
        <v>349570</v>
      </c>
      <c r="F5902" s="4">
        <v>0.46388888888888885</v>
      </c>
      <c r="G5902">
        <v>200</v>
      </c>
      <c r="H5902" t="s">
        <v>52</v>
      </c>
      <c r="I5902" t="str">
        <f>CONCATENATE(Table4[[#This Row],[house_number]]," ",Table4[[#This Row],[street_name]], ", New York, NY")</f>
        <v>200 Claremont Ave, New York, NY</v>
      </c>
    </row>
    <row r="5903" spans="1:9" hidden="1" x14ac:dyDescent="0.25">
      <c r="A5903">
        <v>7097867206</v>
      </c>
      <c r="B5903" s="5">
        <v>41649</v>
      </c>
      <c r="C5903">
        <v>19</v>
      </c>
      <c r="D5903">
        <f>VLOOKUP(Table4[[#This Row],[violation_code]],Table2[[#All],[violation_code]:[category]],3,FALSE)</f>
        <v>2</v>
      </c>
      <c r="E5903">
        <v>349570</v>
      </c>
      <c r="F5903" s="4">
        <v>0.43194444444444446</v>
      </c>
      <c r="G5903">
        <v>2185</v>
      </c>
      <c r="H5903" t="s">
        <v>90</v>
      </c>
      <c r="I5903" t="str">
        <f>CONCATENATE(Table4[[#This Row],[house_number]]," ",Table4[[#This Row],[street_name]], ", New York, NY")</f>
        <v>2185 Adam Clayton Powell, New York, NY</v>
      </c>
    </row>
    <row r="5904" spans="1:9" hidden="1" x14ac:dyDescent="0.25">
      <c r="A5904">
        <v>7097867190</v>
      </c>
      <c r="B5904" s="5">
        <v>41649</v>
      </c>
      <c r="C5904">
        <v>21</v>
      </c>
      <c r="D5904">
        <f>VLOOKUP(Table4[[#This Row],[violation_code]],Table2[[#All],[violation_code]:[category]],3,FALSE)</f>
        <v>1</v>
      </c>
      <c r="E5904">
        <v>349570</v>
      </c>
      <c r="F5904" s="4">
        <v>0.42986111111111108</v>
      </c>
      <c r="G5904">
        <v>120</v>
      </c>
      <c r="H5904" t="s">
        <v>51</v>
      </c>
      <c r="I5904" t="str">
        <f>CONCATENATE(Table4[[#This Row],[house_number]]," ",Table4[[#This Row],[street_name]], ", New York, NY")</f>
        <v>120 W 129th St, New York, NY</v>
      </c>
    </row>
    <row r="5905" spans="1:9" hidden="1" x14ac:dyDescent="0.25">
      <c r="A5905">
        <v>7097867188</v>
      </c>
      <c r="B5905" s="5">
        <v>41649</v>
      </c>
      <c r="C5905">
        <v>21</v>
      </c>
      <c r="D5905">
        <f>VLOOKUP(Table4[[#This Row],[violation_code]],Table2[[#All],[violation_code]:[category]],3,FALSE)</f>
        <v>1</v>
      </c>
      <c r="E5905">
        <v>349570</v>
      </c>
      <c r="F5905" s="4">
        <v>0.4291666666666667</v>
      </c>
      <c r="G5905">
        <v>126</v>
      </c>
      <c r="H5905" t="s">
        <v>51</v>
      </c>
      <c r="I5905" t="str">
        <f>CONCATENATE(Table4[[#This Row],[house_number]]," ",Table4[[#This Row],[street_name]], ", New York, NY")</f>
        <v>126 W 129th St, New York, NY</v>
      </c>
    </row>
    <row r="5906" spans="1:9" hidden="1" x14ac:dyDescent="0.25">
      <c r="A5906">
        <v>7097867176</v>
      </c>
      <c r="B5906" s="5">
        <v>41649</v>
      </c>
      <c r="C5906">
        <v>21</v>
      </c>
      <c r="D5906">
        <f>VLOOKUP(Table4[[#This Row],[violation_code]],Table2[[#All],[violation_code]:[category]],3,FALSE)</f>
        <v>1</v>
      </c>
      <c r="E5906">
        <v>349570</v>
      </c>
      <c r="F5906" s="4">
        <v>0.42499999999999999</v>
      </c>
      <c r="G5906">
        <v>245</v>
      </c>
      <c r="H5906" t="s">
        <v>51</v>
      </c>
      <c r="I5906" t="str">
        <f>CONCATENATE(Table4[[#This Row],[house_number]]," ",Table4[[#This Row],[street_name]], ", New York, NY")</f>
        <v>245 W 129th St, New York, NY</v>
      </c>
    </row>
    <row r="5907" spans="1:9" hidden="1" x14ac:dyDescent="0.25">
      <c r="A5907">
        <v>7097867164</v>
      </c>
      <c r="B5907" s="5">
        <v>41649</v>
      </c>
      <c r="C5907">
        <v>21</v>
      </c>
      <c r="D5907">
        <f>VLOOKUP(Table4[[#This Row],[violation_code]],Table2[[#All],[violation_code]:[category]],3,FALSE)</f>
        <v>1</v>
      </c>
      <c r="E5907">
        <v>349570</v>
      </c>
      <c r="F5907" s="4">
        <v>0.42499999999999999</v>
      </c>
      <c r="G5907">
        <v>245</v>
      </c>
      <c r="H5907" t="s">
        <v>51</v>
      </c>
      <c r="I5907" t="str">
        <f>CONCATENATE(Table4[[#This Row],[house_number]]," ",Table4[[#This Row],[street_name]], ", New York, NY")</f>
        <v>245 W 129th St, New York, NY</v>
      </c>
    </row>
    <row r="5908" spans="1:9" hidden="1" x14ac:dyDescent="0.25">
      <c r="A5908">
        <v>7097867152</v>
      </c>
      <c r="B5908" s="5">
        <v>41649</v>
      </c>
      <c r="C5908">
        <v>21</v>
      </c>
      <c r="D5908">
        <f>VLOOKUP(Table4[[#This Row],[violation_code]],Table2[[#All],[violation_code]:[category]],3,FALSE)</f>
        <v>1</v>
      </c>
      <c r="E5908">
        <v>349570</v>
      </c>
      <c r="F5908" s="4">
        <v>0.42430555555555555</v>
      </c>
      <c r="G5908">
        <v>102</v>
      </c>
      <c r="H5908" t="s">
        <v>51</v>
      </c>
      <c r="I5908" t="str">
        <f>CONCATENATE(Table4[[#This Row],[house_number]]," ",Table4[[#This Row],[street_name]], ", New York, NY")</f>
        <v>102 W 129th St, New York, NY</v>
      </c>
    </row>
    <row r="5909" spans="1:9" hidden="1" x14ac:dyDescent="0.25">
      <c r="A5909">
        <v>7097867127</v>
      </c>
      <c r="B5909" s="5">
        <v>41649</v>
      </c>
      <c r="C5909">
        <v>21</v>
      </c>
      <c r="D5909">
        <f>VLOOKUP(Table4[[#This Row],[violation_code]],Table2[[#All],[violation_code]:[category]],3,FALSE)</f>
        <v>1</v>
      </c>
      <c r="E5909">
        <v>349570</v>
      </c>
      <c r="F5909" s="4">
        <v>0.4201388888888889</v>
      </c>
      <c r="G5909">
        <v>166</v>
      </c>
      <c r="H5909" t="s">
        <v>51</v>
      </c>
      <c r="I5909" t="str">
        <f>CONCATENATE(Table4[[#This Row],[house_number]]," ",Table4[[#This Row],[street_name]], ", New York, NY")</f>
        <v>166 W 129th St, New York, NY</v>
      </c>
    </row>
    <row r="5910" spans="1:9" hidden="1" x14ac:dyDescent="0.25">
      <c r="A5910">
        <v>7097867115</v>
      </c>
      <c r="B5910" s="5">
        <v>41649</v>
      </c>
      <c r="C5910">
        <v>21</v>
      </c>
      <c r="D5910">
        <f>VLOOKUP(Table4[[#This Row],[violation_code]],Table2[[#All],[violation_code]:[category]],3,FALSE)</f>
        <v>1</v>
      </c>
      <c r="E5910">
        <v>349570</v>
      </c>
      <c r="F5910" s="4">
        <v>0.41805555555555557</v>
      </c>
      <c r="G5910">
        <v>102</v>
      </c>
      <c r="H5910" t="s">
        <v>62</v>
      </c>
      <c r="I5910" t="str">
        <f>CONCATENATE(Table4[[#This Row],[house_number]]," ",Table4[[#This Row],[street_name]], ", New York, NY")</f>
        <v>102 Lenox Ave, New York, NY</v>
      </c>
    </row>
    <row r="5911" spans="1:9" hidden="1" x14ac:dyDescent="0.25">
      <c r="A5911">
        <v>7097867097</v>
      </c>
      <c r="B5911" s="5">
        <v>41649</v>
      </c>
      <c r="C5911">
        <v>21</v>
      </c>
      <c r="D5911">
        <f>VLOOKUP(Table4[[#This Row],[violation_code]],Table2[[#All],[violation_code]:[category]],3,FALSE)</f>
        <v>1</v>
      </c>
      <c r="E5911">
        <v>349570</v>
      </c>
      <c r="F5911" s="4">
        <v>0.41597222222222219</v>
      </c>
      <c r="G5911">
        <v>102</v>
      </c>
      <c r="H5911" t="s">
        <v>62</v>
      </c>
      <c r="I5911" t="str">
        <f>CONCATENATE(Table4[[#This Row],[house_number]]," ",Table4[[#This Row],[street_name]], ", New York, NY")</f>
        <v>102 Lenox Ave, New York, NY</v>
      </c>
    </row>
    <row r="5912" spans="1:9" hidden="1" x14ac:dyDescent="0.25">
      <c r="A5912">
        <v>7097867085</v>
      </c>
      <c r="B5912" s="5">
        <v>41649</v>
      </c>
      <c r="C5912">
        <v>19</v>
      </c>
      <c r="D5912">
        <f>VLOOKUP(Table4[[#This Row],[violation_code]],Table2[[#All],[violation_code]:[category]],3,FALSE)</f>
        <v>2</v>
      </c>
      <c r="E5912">
        <v>349570</v>
      </c>
      <c r="F5912" s="4">
        <v>0.4145833333333333</v>
      </c>
      <c r="G5912">
        <v>386</v>
      </c>
      <c r="H5912" t="s">
        <v>62</v>
      </c>
      <c r="I5912" t="str">
        <f>CONCATENATE(Table4[[#This Row],[house_number]]," ",Table4[[#This Row],[street_name]], ", New York, NY")</f>
        <v>386 Lenox Ave, New York, NY</v>
      </c>
    </row>
    <row r="5913" spans="1:9" hidden="1" x14ac:dyDescent="0.25">
      <c r="A5913">
        <v>7097867073</v>
      </c>
      <c r="B5913" s="5">
        <v>41649</v>
      </c>
      <c r="C5913">
        <v>19</v>
      </c>
      <c r="D5913">
        <f>VLOOKUP(Table4[[#This Row],[violation_code]],Table2[[#All],[violation_code]:[category]],3,FALSE)</f>
        <v>2</v>
      </c>
      <c r="E5913">
        <v>349570</v>
      </c>
      <c r="F5913" s="4">
        <v>0.41388888888888892</v>
      </c>
      <c r="G5913">
        <v>380</v>
      </c>
      <c r="H5913" t="s">
        <v>62</v>
      </c>
      <c r="I5913" t="str">
        <f>CONCATENATE(Table4[[#This Row],[house_number]]," ",Table4[[#This Row],[street_name]], ", New York, NY")</f>
        <v>380 Lenox Ave, New York, NY</v>
      </c>
    </row>
    <row r="5914" spans="1:9" hidden="1" x14ac:dyDescent="0.25">
      <c r="A5914">
        <v>7097867048</v>
      </c>
      <c r="B5914" s="5">
        <v>41649</v>
      </c>
      <c r="C5914">
        <v>21</v>
      </c>
      <c r="D5914">
        <f>VLOOKUP(Table4[[#This Row],[violation_code]],Table2[[#All],[violation_code]:[category]],3,FALSE)</f>
        <v>1</v>
      </c>
      <c r="E5914">
        <v>349570</v>
      </c>
      <c r="F5914" s="4">
        <v>0.40763888888888888</v>
      </c>
      <c r="G5914">
        <v>2195</v>
      </c>
      <c r="H5914" t="s">
        <v>90</v>
      </c>
      <c r="I5914" t="str">
        <f>CONCATENATE(Table4[[#This Row],[house_number]]," ",Table4[[#This Row],[street_name]], ", New York, NY")</f>
        <v>2195 Adam Clayton Powell, New York, NY</v>
      </c>
    </row>
    <row r="5915" spans="1:9" hidden="1" x14ac:dyDescent="0.25">
      <c r="A5915">
        <v>7097867036</v>
      </c>
      <c r="B5915" s="5">
        <v>41649</v>
      </c>
      <c r="C5915">
        <v>21</v>
      </c>
      <c r="D5915">
        <f>VLOOKUP(Table4[[#This Row],[violation_code]],Table2[[#All],[violation_code]:[category]],3,FALSE)</f>
        <v>1</v>
      </c>
      <c r="E5915">
        <v>349570</v>
      </c>
      <c r="F5915" s="4">
        <v>0.4069444444444445</v>
      </c>
      <c r="G5915">
        <v>2185</v>
      </c>
      <c r="H5915" t="s">
        <v>90</v>
      </c>
      <c r="I5915" t="str">
        <f>CONCATENATE(Table4[[#This Row],[house_number]]," ",Table4[[#This Row],[street_name]], ", New York, NY")</f>
        <v>2185 Adam Clayton Powell, New York, NY</v>
      </c>
    </row>
    <row r="5916" spans="1:9" hidden="1" x14ac:dyDescent="0.25">
      <c r="A5916">
        <v>7097867024</v>
      </c>
      <c r="B5916" s="5">
        <v>41649</v>
      </c>
      <c r="C5916">
        <v>21</v>
      </c>
      <c r="D5916">
        <f>VLOOKUP(Table4[[#This Row],[violation_code]],Table2[[#All],[violation_code]:[category]],3,FALSE)</f>
        <v>1</v>
      </c>
      <c r="E5916">
        <v>349570</v>
      </c>
      <c r="F5916" s="4">
        <v>0.40486111111111112</v>
      </c>
      <c r="G5916">
        <v>78</v>
      </c>
      <c r="H5916" t="s">
        <v>97</v>
      </c>
      <c r="I5916" t="str">
        <f>CONCATENATE(Table4[[#This Row],[house_number]]," ",Table4[[#This Row],[street_name]], ", New York, NY")</f>
        <v>78 W 127th St, New York, NY</v>
      </c>
    </row>
    <row r="5917" spans="1:9" hidden="1" x14ac:dyDescent="0.25">
      <c r="A5917">
        <v>7097866986</v>
      </c>
      <c r="B5917" s="5">
        <v>41649</v>
      </c>
      <c r="C5917">
        <v>21</v>
      </c>
      <c r="D5917">
        <f>VLOOKUP(Table4[[#This Row],[violation_code]],Table2[[#All],[violation_code]:[category]],3,FALSE)</f>
        <v>1</v>
      </c>
      <c r="E5917">
        <v>349570</v>
      </c>
      <c r="F5917" s="4">
        <v>0.38541666666666669</v>
      </c>
      <c r="G5917">
        <v>408</v>
      </c>
      <c r="H5917" t="s">
        <v>79</v>
      </c>
      <c r="I5917" t="str">
        <f>CONCATENATE(Table4[[#This Row],[house_number]]," ",Table4[[#This Row],[street_name]], ", New York, NY")</f>
        <v>408 W 128th St, New York, NY</v>
      </c>
    </row>
    <row r="5918" spans="1:9" hidden="1" x14ac:dyDescent="0.25">
      <c r="A5918">
        <v>7097866974</v>
      </c>
      <c r="B5918" s="5">
        <v>41649</v>
      </c>
      <c r="C5918">
        <v>21</v>
      </c>
      <c r="D5918">
        <f>VLOOKUP(Table4[[#This Row],[violation_code]],Table2[[#All],[violation_code]:[category]],3,FALSE)</f>
        <v>1</v>
      </c>
      <c r="E5918">
        <v>349570</v>
      </c>
      <c r="F5918" s="4">
        <v>0.38125000000000003</v>
      </c>
      <c r="G5918" t="s">
        <v>50</v>
      </c>
      <c r="H5918" t="s">
        <v>23</v>
      </c>
      <c r="I5918" t="str">
        <f>CONCATENATE(Table4[[#This Row],[house_number]]," ",Table4[[#This Row],[street_name]], ", New York, NY")</f>
        <v>418-20 W 130th St, New York, NY</v>
      </c>
    </row>
    <row r="5919" spans="1:9" hidden="1" x14ac:dyDescent="0.25">
      <c r="A5919">
        <v>7097866962</v>
      </c>
      <c r="B5919" s="5">
        <v>41649</v>
      </c>
      <c r="C5919">
        <v>21</v>
      </c>
      <c r="D5919">
        <f>VLOOKUP(Table4[[#This Row],[violation_code]],Table2[[#All],[violation_code]:[category]],3,FALSE)</f>
        <v>1</v>
      </c>
      <c r="E5919">
        <v>349570</v>
      </c>
      <c r="F5919" s="4">
        <v>0.37916666666666665</v>
      </c>
      <c r="G5919" t="s">
        <v>56</v>
      </c>
      <c r="H5919" t="s">
        <v>21</v>
      </c>
      <c r="I5919" t="str">
        <f>CONCATENATE(Table4[[#This Row],[house_number]]," ",Table4[[#This Row],[street_name]], ", New York, NY")</f>
        <v>106-8 Convent Ave, New York, NY</v>
      </c>
    </row>
    <row r="5920" spans="1:9" hidden="1" x14ac:dyDescent="0.25">
      <c r="A5920">
        <v>7097866950</v>
      </c>
      <c r="B5920" s="5">
        <v>41649</v>
      </c>
      <c r="C5920">
        <v>21</v>
      </c>
      <c r="D5920">
        <f>VLOOKUP(Table4[[#This Row],[violation_code]],Table2[[#All],[violation_code]:[category]],3,FALSE)</f>
        <v>1</v>
      </c>
      <c r="E5920">
        <v>349570</v>
      </c>
      <c r="F5920" s="4">
        <v>0.3666666666666667</v>
      </c>
      <c r="G5920">
        <v>206</v>
      </c>
      <c r="H5920" t="s">
        <v>77</v>
      </c>
      <c r="I5920" t="str">
        <f>CONCATENATE(Table4[[#This Row],[house_number]]," ",Table4[[#This Row],[street_name]], ", New York, NY")</f>
        <v>206 W 121st St, New York, NY</v>
      </c>
    </row>
    <row r="5921" spans="1:9" hidden="1" x14ac:dyDescent="0.25">
      <c r="A5921">
        <v>7097866913</v>
      </c>
      <c r="B5921" s="5">
        <v>41649</v>
      </c>
      <c r="C5921">
        <v>21</v>
      </c>
      <c r="D5921">
        <f>VLOOKUP(Table4[[#This Row],[violation_code]],Table2[[#All],[violation_code]:[category]],3,FALSE)</f>
        <v>1</v>
      </c>
      <c r="E5921">
        <v>349570</v>
      </c>
      <c r="F5921" s="4">
        <v>0.3611111111111111</v>
      </c>
      <c r="G5921">
        <v>240</v>
      </c>
      <c r="H5921" t="s">
        <v>45</v>
      </c>
      <c r="I5921" t="str">
        <f>CONCATENATE(Table4[[#This Row],[house_number]]," ",Table4[[#This Row],[street_name]], ", New York, NY")</f>
        <v>240 W 122nd St, New York, NY</v>
      </c>
    </row>
    <row r="5922" spans="1:9" hidden="1" x14ac:dyDescent="0.25">
      <c r="A5922">
        <v>7097866901</v>
      </c>
      <c r="B5922" s="5">
        <v>41649</v>
      </c>
      <c r="C5922">
        <v>21</v>
      </c>
      <c r="D5922">
        <f>VLOOKUP(Table4[[#This Row],[violation_code]],Table2[[#All],[violation_code]:[category]],3,FALSE)</f>
        <v>1</v>
      </c>
      <c r="E5922">
        <v>349570</v>
      </c>
      <c r="F5922" s="4">
        <v>0.36041666666666666</v>
      </c>
      <c r="G5922">
        <v>234</v>
      </c>
      <c r="H5922" t="s">
        <v>45</v>
      </c>
      <c r="I5922" t="str">
        <f>CONCATENATE(Table4[[#This Row],[house_number]]," ",Table4[[#This Row],[street_name]], ", New York, NY")</f>
        <v>234 W 122nd St, New York, NY</v>
      </c>
    </row>
    <row r="5923" spans="1:9" hidden="1" x14ac:dyDescent="0.25">
      <c r="A5923">
        <v>7097866895</v>
      </c>
      <c r="B5923" s="5">
        <v>41649</v>
      </c>
      <c r="C5923">
        <v>21</v>
      </c>
      <c r="D5923">
        <f>VLOOKUP(Table4[[#This Row],[violation_code]],Table2[[#All],[violation_code]:[category]],3,FALSE)</f>
        <v>1</v>
      </c>
      <c r="E5923">
        <v>349570</v>
      </c>
      <c r="F5923" s="4">
        <v>0.35833333333333334</v>
      </c>
      <c r="G5923">
        <v>354</v>
      </c>
      <c r="H5923" t="s">
        <v>45</v>
      </c>
      <c r="I5923" t="str">
        <f>CONCATENATE(Table4[[#This Row],[house_number]]," ",Table4[[#This Row],[street_name]], ", New York, NY")</f>
        <v>354 W 122nd St, New York, NY</v>
      </c>
    </row>
    <row r="5924" spans="1:9" hidden="1" x14ac:dyDescent="0.25">
      <c r="A5924">
        <v>7097866883</v>
      </c>
      <c r="B5924" s="5">
        <v>41649</v>
      </c>
      <c r="C5924">
        <v>21</v>
      </c>
      <c r="D5924">
        <f>VLOOKUP(Table4[[#This Row],[violation_code]],Table2[[#All],[violation_code]:[category]],3,FALSE)</f>
        <v>1</v>
      </c>
      <c r="E5924">
        <v>349570</v>
      </c>
      <c r="F5924" s="4">
        <v>0.34027777777777773</v>
      </c>
      <c r="G5924">
        <v>518</v>
      </c>
      <c r="H5924" t="s">
        <v>44</v>
      </c>
      <c r="I5924" t="str">
        <f>CONCATENATE(Table4[[#This Row],[house_number]]," ",Table4[[#This Row],[street_name]], ", New York, NY")</f>
        <v>518 W 149th St, New York, NY</v>
      </c>
    </row>
    <row r="5925" spans="1:9" hidden="1" x14ac:dyDescent="0.25">
      <c r="A5925">
        <v>7097866871</v>
      </c>
      <c r="B5925" s="5">
        <v>41649</v>
      </c>
      <c r="C5925">
        <v>21</v>
      </c>
      <c r="D5925">
        <f>VLOOKUP(Table4[[#This Row],[violation_code]],Table2[[#All],[violation_code]:[category]],3,FALSE)</f>
        <v>1</v>
      </c>
      <c r="E5925">
        <v>349570</v>
      </c>
      <c r="F5925" s="4">
        <v>0.33819444444444446</v>
      </c>
      <c r="G5925">
        <v>514</v>
      </c>
      <c r="H5925" t="s">
        <v>55</v>
      </c>
      <c r="I5925" t="str">
        <f>CONCATENATE(Table4[[#This Row],[house_number]]," ",Table4[[#This Row],[street_name]], ", New York, NY")</f>
        <v>514 W 148th St, New York, NY</v>
      </c>
    </row>
    <row r="5926" spans="1:9" hidden="1" x14ac:dyDescent="0.25">
      <c r="A5926">
        <v>7097866822</v>
      </c>
      <c r="B5926" s="5">
        <v>41649</v>
      </c>
      <c r="C5926">
        <v>21</v>
      </c>
      <c r="D5926">
        <f>VLOOKUP(Table4[[#This Row],[violation_code]],Table2[[#All],[violation_code]:[category]],3,FALSE)</f>
        <v>1</v>
      </c>
      <c r="E5926">
        <v>349570</v>
      </c>
      <c r="F5926" s="4">
        <v>0.31944444444444448</v>
      </c>
      <c r="G5926">
        <v>2628</v>
      </c>
      <c r="H5926" t="s">
        <v>17</v>
      </c>
      <c r="I5926" t="str">
        <f>CONCATENATE(Table4[[#This Row],[house_number]]," ",Table4[[#This Row],[street_name]], ", New York, NY")</f>
        <v>2628 Broadway, New York, NY</v>
      </c>
    </row>
    <row r="5927" spans="1:9" hidden="1" x14ac:dyDescent="0.25">
      <c r="A5927">
        <v>7097866810</v>
      </c>
      <c r="B5927" s="5">
        <v>41649</v>
      </c>
      <c r="C5927">
        <v>16</v>
      </c>
      <c r="D5927">
        <f>VLOOKUP(Table4[[#This Row],[violation_code]],Table2[[#All],[violation_code]:[category]],3,FALSE)</f>
        <v>2</v>
      </c>
      <c r="E5927">
        <v>349570</v>
      </c>
      <c r="F5927" s="4">
        <v>0.31736111111111115</v>
      </c>
      <c r="G5927">
        <v>243</v>
      </c>
      <c r="H5927" t="s">
        <v>181</v>
      </c>
      <c r="I5927" t="str">
        <f>CONCATENATE(Table4[[#This Row],[house_number]]," ",Table4[[#This Row],[street_name]], ", New York, NY")</f>
        <v>243 W 99th St, New York, NY</v>
      </c>
    </row>
    <row r="5928" spans="1:9" hidden="1" x14ac:dyDescent="0.25">
      <c r="A5928">
        <v>7097866809</v>
      </c>
      <c r="B5928" s="5">
        <v>41649</v>
      </c>
      <c r="C5928">
        <v>46</v>
      </c>
      <c r="D5928">
        <f>VLOOKUP(Table4[[#This Row],[violation_code]],Table2[[#All],[violation_code]:[category]],3,FALSE)</f>
        <v>3</v>
      </c>
      <c r="E5928">
        <v>349570</v>
      </c>
      <c r="F5928" s="4">
        <v>0.31666666666666665</v>
      </c>
      <c r="G5928">
        <v>2621</v>
      </c>
      <c r="H5928" t="s">
        <v>17</v>
      </c>
      <c r="I5928" t="str">
        <f>CONCATENATE(Table4[[#This Row],[house_number]]," ",Table4[[#This Row],[street_name]], ", New York, NY")</f>
        <v>2621 Broadway, New York, NY</v>
      </c>
    </row>
    <row r="5929" spans="1:9" hidden="1" x14ac:dyDescent="0.25">
      <c r="A5929">
        <v>7097866792</v>
      </c>
      <c r="B5929" s="5">
        <v>41649</v>
      </c>
      <c r="C5929">
        <v>21</v>
      </c>
      <c r="D5929">
        <f>VLOOKUP(Table4[[#This Row],[violation_code]],Table2[[#All],[violation_code]:[category]],3,FALSE)</f>
        <v>1</v>
      </c>
      <c r="E5929">
        <v>349570</v>
      </c>
      <c r="F5929" s="4">
        <v>0.29722222222222222</v>
      </c>
      <c r="G5929">
        <v>750</v>
      </c>
      <c r="H5929" t="s">
        <v>14</v>
      </c>
      <c r="I5929" t="str">
        <f>CONCATENATE(Table4[[#This Row],[house_number]]," ",Table4[[#This Row],[street_name]], ", New York, NY")</f>
        <v>750 Columbus Ave, New York, NY</v>
      </c>
    </row>
    <row r="5930" spans="1:9" hidden="1" x14ac:dyDescent="0.25">
      <c r="A5930">
        <v>7097866755</v>
      </c>
      <c r="B5930" s="5">
        <v>41649</v>
      </c>
      <c r="C5930">
        <v>21</v>
      </c>
      <c r="D5930">
        <f>VLOOKUP(Table4[[#This Row],[violation_code]],Table2[[#All],[violation_code]:[category]],3,FALSE)</f>
        <v>1</v>
      </c>
      <c r="E5930">
        <v>349570</v>
      </c>
      <c r="F5930" s="4">
        <v>0.27499999999999997</v>
      </c>
      <c r="G5930">
        <v>865</v>
      </c>
      <c r="H5930" t="s">
        <v>14</v>
      </c>
      <c r="I5930" t="str">
        <f>CONCATENATE(Table4[[#This Row],[house_number]]," ",Table4[[#This Row],[street_name]], ", New York, NY")</f>
        <v>865 Columbus Ave, New York, NY</v>
      </c>
    </row>
    <row r="5931" spans="1:9" hidden="1" x14ac:dyDescent="0.25">
      <c r="A5931">
        <v>7097866731</v>
      </c>
      <c r="B5931" s="5">
        <v>41649</v>
      </c>
      <c r="C5931">
        <v>19</v>
      </c>
      <c r="D5931">
        <f>VLOOKUP(Table4[[#This Row],[violation_code]],Table2[[#All],[violation_code]:[category]],3,FALSE)</f>
        <v>2</v>
      </c>
      <c r="E5931">
        <v>349570</v>
      </c>
      <c r="F5931" s="4">
        <v>0.26527777777777778</v>
      </c>
      <c r="G5931">
        <v>545</v>
      </c>
      <c r="H5931" t="s">
        <v>75</v>
      </c>
      <c r="I5931" t="str">
        <f>CONCATENATE(Table4[[#This Row],[house_number]]," ",Table4[[#This Row],[street_name]], ", New York, NY")</f>
        <v>545 W 110th St, New York, NY</v>
      </c>
    </row>
    <row r="5932" spans="1:9" hidden="1" x14ac:dyDescent="0.25">
      <c r="A5932">
        <v>7097866718</v>
      </c>
      <c r="B5932" s="5">
        <v>41649</v>
      </c>
      <c r="C5932">
        <v>14</v>
      </c>
      <c r="D5932">
        <f>VLOOKUP(Table4[[#This Row],[violation_code]],Table2[[#All],[violation_code]:[category]],3,FALSE)</f>
        <v>2</v>
      </c>
      <c r="E5932">
        <v>349570</v>
      </c>
      <c r="F5932" s="4">
        <v>0.23611111111111113</v>
      </c>
      <c r="G5932">
        <v>120</v>
      </c>
      <c r="H5932" t="s">
        <v>182</v>
      </c>
      <c r="I5932" t="str">
        <f>CONCATENATE(Table4[[#This Row],[house_number]]," ",Table4[[#This Row],[street_name]], ", New York, NY")</f>
        <v>120 W 105th St, New York, NY</v>
      </c>
    </row>
    <row r="5933" spans="1:9" hidden="1" x14ac:dyDescent="0.25">
      <c r="A5933">
        <v>7097866706</v>
      </c>
      <c r="B5933" s="5">
        <v>41649</v>
      </c>
      <c r="C5933">
        <v>14</v>
      </c>
      <c r="D5933">
        <f>VLOOKUP(Table4[[#This Row],[violation_code]],Table2[[#All],[violation_code]:[category]],3,FALSE)</f>
        <v>2</v>
      </c>
      <c r="E5933">
        <v>349570</v>
      </c>
      <c r="F5933" s="4">
        <v>0.23402777777777781</v>
      </c>
      <c r="G5933">
        <v>120</v>
      </c>
      <c r="H5933" t="s">
        <v>182</v>
      </c>
      <c r="I5933" t="str">
        <f>CONCATENATE(Table4[[#This Row],[house_number]]," ",Table4[[#This Row],[street_name]], ", New York, NY")</f>
        <v>120 W 105th St, New York, NY</v>
      </c>
    </row>
    <row r="5934" spans="1:9" hidden="1" x14ac:dyDescent="0.25">
      <c r="A5934">
        <v>7097866690</v>
      </c>
      <c r="B5934" s="5">
        <v>41649</v>
      </c>
      <c r="C5934">
        <v>40</v>
      </c>
      <c r="D5934">
        <f>VLOOKUP(Table4[[#This Row],[violation_code]],Table2[[#All],[violation_code]:[category]],3,FALSE)</f>
        <v>2</v>
      </c>
      <c r="E5934">
        <v>349570</v>
      </c>
      <c r="F5934" s="4">
        <v>0.23055555555555554</v>
      </c>
      <c r="G5934">
        <v>157</v>
      </c>
      <c r="H5934" t="s">
        <v>15</v>
      </c>
      <c r="I5934" t="str">
        <f>CONCATENATE(Table4[[#This Row],[house_number]]," ",Table4[[#This Row],[street_name]], ", New York, NY")</f>
        <v>157 W 111th St, New York, NY</v>
      </c>
    </row>
    <row r="5935" spans="1:9" hidden="1" x14ac:dyDescent="0.25">
      <c r="A5935">
        <v>7097867991</v>
      </c>
      <c r="B5935" s="5">
        <v>41650</v>
      </c>
      <c r="C5935">
        <v>19</v>
      </c>
      <c r="D5935">
        <f>VLOOKUP(Table4[[#This Row],[violation_code]],Table2[[#All],[violation_code]:[category]],3,FALSE)</f>
        <v>2</v>
      </c>
      <c r="E5935">
        <v>349570</v>
      </c>
      <c r="F5935" s="4">
        <v>0.52638888888888891</v>
      </c>
      <c r="G5935">
        <v>361</v>
      </c>
      <c r="H5935" t="s">
        <v>62</v>
      </c>
      <c r="I5935" t="str">
        <f>CONCATENATE(Table4[[#This Row],[house_number]]," ",Table4[[#This Row],[street_name]], ", New York, NY")</f>
        <v>361 Lenox Ave, New York, NY</v>
      </c>
    </row>
    <row r="5936" spans="1:9" hidden="1" x14ac:dyDescent="0.25">
      <c r="A5936">
        <v>7097867954</v>
      </c>
      <c r="B5936" s="5">
        <v>41650</v>
      </c>
      <c r="C5936">
        <v>46</v>
      </c>
      <c r="D5936">
        <f>VLOOKUP(Table4[[#This Row],[violation_code]],Table2[[#All],[violation_code]:[category]],3,FALSE)</f>
        <v>3</v>
      </c>
      <c r="E5936">
        <v>349570</v>
      </c>
      <c r="F5936" s="4">
        <v>0.48680555555555555</v>
      </c>
      <c r="G5936">
        <v>685</v>
      </c>
      <c r="H5936" t="s">
        <v>62</v>
      </c>
      <c r="I5936" t="str">
        <f>CONCATENATE(Table4[[#This Row],[house_number]]," ",Table4[[#This Row],[street_name]], ", New York, NY")</f>
        <v>685 Lenox Ave, New York, NY</v>
      </c>
    </row>
    <row r="5937" spans="1:9" hidden="1" x14ac:dyDescent="0.25">
      <c r="A5937">
        <v>7097867930</v>
      </c>
      <c r="B5937" s="5">
        <v>41650</v>
      </c>
      <c r="C5937">
        <v>46</v>
      </c>
      <c r="D5937">
        <f>VLOOKUP(Table4[[#This Row],[violation_code]],Table2[[#All],[violation_code]:[category]],3,FALSE)</f>
        <v>3</v>
      </c>
      <c r="E5937">
        <v>349570</v>
      </c>
      <c r="F5937" s="4">
        <v>0.4777777777777778</v>
      </c>
      <c r="G5937">
        <v>247</v>
      </c>
      <c r="H5937" t="s">
        <v>120</v>
      </c>
      <c r="I5937" t="str">
        <f>CONCATENATE(Table4[[#This Row],[house_number]]," ",Table4[[#This Row],[street_name]], ", New York, NY")</f>
        <v>247 W 145th St, New York, NY</v>
      </c>
    </row>
    <row r="5938" spans="1:9" hidden="1" x14ac:dyDescent="0.25">
      <c r="A5938">
        <v>7097867905</v>
      </c>
      <c r="B5938" s="5">
        <v>41650</v>
      </c>
      <c r="C5938">
        <v>19</v>
      </c>
      <c r="D5938">
        <f>VLOOKUP(Table4[[#This Row],[violation_code]],Table2[[#All],[violation_code]:[category]],3,FALSE)</f>
        <v>2</v>
      </c>
      <c r="E5938">
        <v>349570</v>
      </c>
      <c r="F5938" s="4">
        <v>0.39166666666666666</v>
      </c>
      <c r="G5938">
        <v>748</v>
      </c>
      <c r="H5938" t="s">
        <v>67</v>
      </c>
      <c r="I5938" t="str">
        <f>CONCATENATE(Table4[[#This Row],[house_number]]," ",Table4[[#This Row],[street_name]], ", New York, NY")</f>
        <v>748 St Nicholas Ave, New York, NY</v>
      </c>
    </row>
    <row r="5939" spans="1:9" hidden="1" x14ac:dyDescent="0.25">
      <c r="A5939">
        <v>7097867875</v>
      </c>
      <c r="B5939" s="5">
        <v>41650</v>
      </c>
      <c r="C5939">
        <v>38</v>
      </c>
      <c r="D5939">
        <f>VLOOKUP(Table4[[#This Row],[violation_code]],Table2[[#All],[violation_code]:[category]],3,FALSE)</f>
        <v>5</v>
      </c>
      <c r="E5939">
        <v>349570</v>
      </c>
      <c r="F5939" s="4">
        <v>0.38125000000000003</v>
      </c>
      <c r="G5939">
        <v>527</v>
      </c>
      <c r="H5939" t="s">
        <v>62</v>
      </c>
      <c r="I5939" t="str">
        <f>CONCATENATE(Table4[[#This Row],[house_number]]," ",Table4[[#This Row],[street_name]], ", New York, NY")</f>
        <v>527 Lenox Ave, New York, NY</v>
      </c>
    </row>
    <row r="5940" spans="1:9" hidden="1" x14ac:dyDescent="0.25">
      <c r="A5940">
        <v>7097867863</v>
      </c>
      <c r="B5940" s="5">
        <v>41650</v>
      </c>
      <c r="C5940">
        <v>38</v>
      </c>
      <c r="D5940">
        <f>VLOOKUP(Table4[[#This Row],[violation_code]],Table2[[#All],[violation_code]:[category]],3,FALSE)</f>
        <v>5</v>
      </c>
      <c r="E5940">
        <v>349570</v>
      </c>
      <c r="F5940" s="4">
        <v>0.37916666666666665</v>
      </c>
      <c r="G5940">
        <v>607</v>
      </c>
      <c r="H5940" t="s">
        <v>62</v>
      </c>
      <c r="I5940" t="str">
        <f>CONCATENATE(Table4[[#This Row],[house_number]]," ",Table4[[#This Row],[street_name]], ", New York, NY")</f>
        <v>607 Lenox Ave, New York, NY</v>
      </c>
    </row>
    <row r="5941" spans="1:9" hidden="1" x14ac:dyDescent="0.25">
      <c r="A5941">
        <v>7097867851</v>
      </c>
      <c r="B5941" s="5">
        <v>41650</v>
      </c>
      <c r="C5941">
        <v>21</v>
      </c>
      <c r="D5941">
        <f>VLOOKUP(Table4[[#This Row],[violation_code]],Table2[[#All],[violation_code]:[category]],3,FALSE)</f>
        <v>1</v>
      </c>
      <c r="E5941">
        <v>349570</v>
      </c>
      <c r="F5941" s="4">
        <v>0.36458333333333331</v>
      </c>
      <c r="G5941" t="s">
        <v>183</v>
      </c>
      <c r="H5941" t="s">
        <v>16</v>
      </c>
      <c r="I5941" t="str">
        <f>CONCATENATE(Table4[[#This Row],[house_number]]," ",Table4[[#This Row],[street_name]], ", New York, NY")</f>
        <v>868-870 Amsterdam Ave, New York, NY</v>
      </c>
    </row>
    <row r="5942" spans="1:9" hidden="1" x14ac:dyDescent="0.25">
      <c r="A5942">
        <v>7097867840</v>
      </c>
      <c r="B5942" s="5">
        <v>41650</v>
      </c>
      <c r="C5942">
        <v>21</v>
      </c>
      <c r="D5942">
        <f>VLOOKUP(Table4[[#This Row],[violation_code]],Table2[[#All],[violation_code]:[category]],3,FALSE)</f>
        <v>1</v>
      </c>
      <c r="E5942">
        <v>349570</v>
      </c>
      <c r="F5942" s="4">
        <v>0.36319444444444443</v>
      </c>
      <c r="G5942" t="s">
        <v>183</v>
      </c>
      <c r="H5942" t="s">
        <v>16</v>
      </c>
      <c r="I5942" t="str">
        <f>CONCATENATE(Table4[[#This Row],[house_number]]," ",Table4[[#This Row],[street_name]], ", New York, NY")</f>
        <v>868-870 Amsterdam Ave, New York, NY</v>
      </c>
    </row>
    <row r="5943" spans="1:9" hidden="1" x14ac:dyDescent="0.25">
      <c r="A5943">
        <v>7097867814</v>
      </c>
      <c r="B5943" s="5">
        <v>41650</v>
      </c>
      <c r="C5943">
        <v>21</v>
      </c>
      <c r="D5943">
        <f>VLOOKUP(Table4[[#This Row],[violation_code]],Table2[[#All],[violation_code]:[category]],3,FALSE)</f>
        <v>1</v>
      </c>
      <c r="E5943">
        <v>349570</v>
      </c>
      <c r="F5943" s="4">
        <v>0.35000000000000003</v>
      </c>
      <c r="G5943">
        <v>506</v>
      </c>
      <c r="H5943" t="s">
        <v>62</v>
      </c>
      <c r="I5943" t="str">
        <f>CONCATENATE(Table4[[#This Row],[house_number]]," ",Table4[[#This Row],[street_name]], ", New York, NY")</f>
        <v>506 Lenox Ave, New York, NY</v>
      </c>
    </row>
    <row r="5944" spans="1:9" hidden="1" x14ac:dyDescent="0.25">
      <c r="A5944">
        <v>7097867802</v>
      </c>
      <c r="B5944" s="5">
        <v>41650</v>
      </c>
      <c r="C5944">
        <v>21</v>
      </c>
      <c r="D5944">
        <f>VLOOKUP(Table4[[#This Row],[violation_code]],Table2[[#All],[violation_code]:[category]],3,FALSE)</f>
        <v>1</v>
      </c>
      <c r="E5944">
        <v>349570</v>
      </c>
      <c r="F5944" s="4">
        <v>0.34791666666666665</v>
      </c>
      <c r="G5944">
        <v>607</v>
      </c>
      <c r="H5944" t="s">
        <v>62</v>
      </c>
      <c r="I5944" t="str">
        <f>CONCATENATE(Table4[[#This Row],[house_number]]," ",Table4[[#This Row],[street_name]], ", New York, NY")</f>
        <v>607 Lenox Ave, New York, NY</v>
      </c>
    </row>
    <row r="5945" spans="1:9" hidden="1" x14ac:dyDescent="0.25">
      <c r="A5945">
        <v>7097867784</v>
      </c>
      <c r="B5945" s="5">
        <v>41650</v>
      </c>
      <c r="C5945">
        <v>21</v>
      </c>
      <c r="D5945">
        <f>VLOOKUP(Table4[[#This Row],[violation_code]],Table2[[#All],[violation_code]:[category]],3,FALSE)</f>
        <v>1</v>
      </c>
      <c r="E5945">
        <v>349570</v>
      </c>
      <c r="F5945" s="4">
        <v>0.34513888888888888</v>
      </c>
      <c r="G5945">
        <v>2450</v>
      </c>
      <c r="H5945" t="s">
        <v>90</v>
      </c>
      <c r="I5945" t="str">
        <f>CONCATENATE(Table4[[#This Row],[house_number]]," ",Table4[[#This Row],[street_name]], ", New York, NY")</f>
        <v>2450 Adam Clayton Powell, New York, NY</v>
      </c>
    </row>
    <row r="5946" spans="1:9" hidden="1" x14ac:dyDescent="0.25">
      <c r="A5946">
        <v>7097867772</v>
      </c>
      <c r="B5946" s="5">
        <v>41650</v>
      </c>
      <c r="C5946">
        <v>21</v>
      </c>
      <c r="D5946">
        <f>VLOOKUP(Table4[[#This Row],[violation_code]],Table2[[#All],[violation_code]:[category]],3,FALSE)</f>
        <v>1</v>
      </c>
      <c r="E5946">
        <v>349570</v>
      </c>
      <c r="F5946" s="4">
        <v>0.3430555555555555</v>
      </c>
      <c r="G5946">
        <v>2508</v>
      </c>
      <c r="H5946" t="s">
        <v>90</v>
      </c>
      <c r="I5946" t="str">
        <f>CONCATENATE(Table4[[#This Row],[house_number]]," ",Table4[[#This Row],[street_name]], ", New York, NY")</f>
        <v>2508 Adam Clayton Powell, New York, NY</v>
      </c>
    </row>
    <row r="5947" spans="1:9" hidden="1" x14ac:dyDescent="0.25">
      <c r="A5947">
        <v>7097867760</v>
      </c>
      <c r="B5947" s="5">
        <v>41650</v>
      </c>
      <c r="C5947">
        <v>21</v>
      </c>
      <c r="D5947">
        <f>VLOOKUP(Table4[[#This Row],[violation_code]],Table2[[#All],[violation_code]:[category]],3,FALSE)</f>
        <v>1</v>
      </c>
      <c r="E5947">
        <v>349570</v>
      </c>
      <c r="F5947" s="4">
        <v>0.3430555555555555</v>
      </c>
      <c r="G5947">
        <v>2504</v>
      </c>
      <c r="H5947" t="s">
        <v>90</v>
      </c>
      <c r="I5947" t="str">
        <f>CONCATENATE(Table4[[#This Row],[house_number]]," ",Table4[[#This Row],[street_name]], ", New York, NY")</f>
        <v>2504 Adam Clayton Powell, New York, NY</v>
      </c>
    </row>
    <row r="5948" spans="1:9" hidden="1" x14ac:dyDescent="0.25">
      <c r="A5948">
        <v>7097867759</v>
      </c>
      <c r="B5948" s="5">
        <v>41650</v>
      </c>
      <c r="C5948">
        <v>21</v>
      </c>
      <c r="D5948">
        <f>VLOOKUP(Table4[[#This Row],[violation_code]],Table2[[#All],[violation_code]:[category]],3,FALSE)</f>
        <v>1</v>
      </c>
      <c r="E5948">
        <v>349570</v>
      </c>
      <c r="F5948" s="4">
        <v>0.34236111111111112</v>
      </c>
      <c r="G5948">
        <v>2500</v>
      </c>
      <c r="H5948" t="s">
        <v>90</v>
      </c>
      <c r="I5948" t="str">
        <f>CONCATENATE(Table4[[#This Row],[house_number]]," ",Table4[[#This Row],[street_name]], ", New York, NY")</f>
        <v>2500 Adam Clayton Powell, New York, NY</v>
      </c>
    </row>
    <row r="5949" spans="1:9" hidden="1" x14ac:dyDescent="0.25">
      <c r="A5949">
        <v>7097867735</v>
      </c>
      <c r="B5949" s="5">
        <v>41650</v>
      </c>
      <c r="C5949">
        <v>21</v>
      </c>
      <c r="D5949">
        <f>VLOOKUP(Table4[[#This Row],[violation_code]],Table2[[#All],[violation_code]:[category]],3,FALSE)</f>
        <v>1</v>
      </c>
      <c r="E5949">
        <v>349570</v>
      </c>
      <c r="F5949" s="4">
        <v>0.34027777777777773</v>
      </c>
      <c r="G5949">
        <v>2482</v>
      </c>
      <c r="H5949" t="s">
        <v>90</v>
      </c>
      <c r="I5949" t="str">
        <f>CONCATENATE(Table4[[#This Row],[house_number]]," ",Table4[[#This Row],[street_name]], ", New York, NY")</f>
        <v>2482 Adam Clayton Powell, New York, NY</v>
      </c>
    </row>
    <row r="5950" spans="1:9" hidden="1" x14ac:dyDescent="0.25">
      <c r="A5950">
        <v>7097867711</v>
      </c>
      <c r="B5950" s="5">
        <v>41650</v>
      </c>
      <c r="C5950">
        <v>21</v>
      </c>
      <c r="D5950">
        <f>VLOOKUP(Table4[[#This Row],[violation_code]],Table2[[#All],[violation_code]:[category]],3,FALSE)</f>
        <v>1</v>
      </c>
      <c r="E5950">
        <v>349570</v>
      </c>
      <c r="F5950" s="4">
        <v>0.33888888888888885</v>
      </c>
      <c r="G5950">
        <v>2460</v>
      </c>
      <c r="H5950" t="s">
        <v>90</v>
      </c>
      <c r="I5950" t="str">
        <f>CONCATENATE(Table4[[#This Row],[house_number]]," ",Table4[[#This Row],[street_name]], ", New York, NY")</f>
        <v>2460 Adam Clayton Powell, New York, NY</v>
      </c>
    </row>
    <row r="5951" spans="1:9" hidden="1" x14ac:dyDescent="0.25">
      <c r="A5951">
        <v>7097867700</v>
      </c>
      <c r="B5951" s="5">
        <v>41650</v>
      </c>
      <c r="C5951">
        <v>21</v>
      </c>
      <c r="D5951">
        <f>VLOOKUP(Table4[[#This Row],[violation_code]],Table2[[#All],[violation_code]:[category]],3,FALSE)</f>
        <v>1</v>
      </c>
      <c r="E5951">
        <v>349570</v>
      </c>
      <c r="F5951" s="4">
        <v>0.33819444444444446</v>
      </c>
      <c r="G5951">
        <v>2473</v>
      </c>
      <c r="H5951" t="s">
        <v>90</v>
      </c>
      <c r="I5951" t="str">
        <f>CONCATENATE(Table4[[#This Row],[house_number]]," ",Table4[[#This Row],[street_name]], ", New York, NY")</f>
        <v>2473 Adam Clayton Powell, New York, NY</v>
      </c>
    </row>
    <row r="5952" spans="1:9" hidden="1" x14ac:dyDescent="0.25">
      <c r="A5952">
        <v>7097867693</v>
      </c>
      <c r="B5952" s="5">
        <v>41650</v>
      </c>
      <c r="C5952">
        <v>21</v>
      </c>
      <c r="D5952">
        <f>VLOOKUP(Table4[[#This Row],[violation_code]],Table2[[#All],[violation_code]:[category]],3,FALSE)</f>
        <v>1</v>
      </c>
      <c r="E5952">
        <v>349570</v>
      </c>
      <c r="F5952" s="4">
        <v>0.33749999999999997</v>
      </c>
      <c r="G5952">
        <v>2469</v>
      </c>
      <c r="H5952" t="s">
        <v>90</v>
      </c>
      <c r="I5952" t="str">
        <f>CONCATENATE(Table4[[#This Row],[house_number]]," ",Table4[[#This Row],[street_name]], ", New York, NY")</f>
        <v>2469 Adam Clayton Powell, New York, NY</v>
      </c>
    </row>
    <row r="5953" spans="1:9" hidden="1" x14ac:dyDescent="0.25">
      <c r="A5953">
        <v>7097867681</v>
      </c>
      <c r="B5953" s="5">
        <v>41650</v>
      </c>
      <c r="C5953">
        <v>19</v>
      </c>
      <c r="D5953">
        <f>VLOOKUP(Table4[[#This Row],[violation_code]],Table2[[#All],[violation_code]:[category]],3,FALSE)</f>
        <v>2</v>
      </c>
      <c r="E5953">
        <v>349570</v>
      </c>
      <c r="F5953" s="4">
        <v>0.32291666666666669</v>
      </c>
      <c r="G5953">
        <v>2831</v>
      </c>
      <c r="H5953" t="s">
        <v>17</v>
      </c>
      <c r="I5953" t="str">
        <f>CONCATENATE(Table4[[#This Row],[house_number]]," ",Table4[[#This Row],[street_name]], ", New York, NY")</f>
        <v>2831 Broadway, New York, NY</v>
      </c>
    </row>
    <row r="5954" spans="1:9" hidden="1" x14ac:dyDescent="0.25">
      <c r="A5954">
        <v>7097867670</v>
      </c>
      <c r="B5954" s="5">
        <v>41650</v>
      </c>
      <c r="C5954">
        <v>21</v>
      </c>
      <c r="D5954">
        <f>VLOOKUP(Table4[[#This Row],[violation_code]],Table2[[#All],[violation_code]:[category]],3,FALSE)</f>
        <v>1</v>
      </c>
      <c r="E5954">
        <v>349570</v>
      </c>
      <c r="F5954" s="4">
        <v>0.32013888888888892</v>
      </c>
      <c r="G5954">
        <v>2808</v>
      </c>
      <c r="H5954" t="s">
        <v>17</v>
      </c>
      <c r="I5954" t="str">
        <f>CONCATENATE(Table4[[#This Row],[house_number]]," ",Table4[[#This Row],[street_name]], ", New York, NY")</f>
        <v>2808 Broadway, New York, NY</v>
      </c>
    </row>
    <row r="5955" spans="1:9" hidden="1" x14ac:dyDescent="0.25">
      <c r="A5955">
        <v>7097867656</v>
      </c>
      <c r="B5955" s="5">
        <v>41650</v>
      </c>
      <c r="C5955">
        <v>38</v>
      </c>
      <c r="D5955">
        <f>VLOOKUP(Table4[[#This Row],[violation_code]],Table2[[#All],[violation_code]:[category]],3,FALSE)</f>
        <v>5</v>
      </c>
      <c r="E5955">
        <v>349570</v>
      </c>
      <c r="F5955" s="4">
        <v>0.3034722222222222</v>
      </c>
      <c r="G5955">
        <v>730</v>
      </c>
      <c r="H5955" t="s">
        <v>14</v>
      </c>
      <c r="I5955" t="str">
        <f>CONCATENATE(Table4[[#This Row],[house_number]]," ",Table4[[#This Row],[street_name]], ", New York, NY")</f>
        <v>730 Columbus Ave, New York, NY</v>
      </c>
    </row>
    <row r="5956" spans="1:9" hidden="1" x14ac:dyDescent="0.25">
      <c r="A5956">
        <v>7097867632</v>
      </c>
      <c r="B5956" s="5">
        <v>41650</v>
      </c>
      <c r="C5956">
        <v>21</v>
      </c>
      <c r="D5956">
        <f>VLOOKUP(Table4[[#This Row],[violation_code]],Table2[[#All],[violation_code]:[category]],3,FALSE)</f>
        <v>1</v>
      </c>
      <c r="E5956">
        <v>349570</v>
      </c>
      <c r="F5956" s="4">
        <v>0.3</v>
      </c>
      <c r="G5956">
        <v>826</v>
      </c>
      <c r="H5956" t="s">
        <v>14</v>
      </c>
      <c r="I5956" t="str">
        <f>CONCATENATE(Table4[[#This Row],[house_number]]," ",Table4[[#This Row],[street_name]], ", New York, NY")</f>
        <v>826 Columbus Ave, New York, NY</v>
      </c>
    </row>
    <row r="5957" spans="1:9" hidden="1" x14ac:dyDescent="0.25">
      <c r="A5957">
        <v>7097867620</v>
      </c>
      <c r="B5957" s="5">
        <v>41650</v>
      </c>
      <c r="C5957">
        <v>21</v>
      </c>
      <c r="D5957">
        <f>VLOOKUP(Table4[[#This Row],[violation_code]],Table2[[#All],[violation_code]:[category]],3,FALSE)</f>
        <v>1</v>
      </c>
      <c r="E5957">
        <v>349570</v>
      </c>
      <c r="F5957" s="4">
        <v>0.29930555555555555</v>
      </c>
      <c r="G5957">
        <v>826</v>
      </c>
      <c r="H5957" t="s">
        <v>14</v>
      </c>
      <c r="I5957" t="str">
        <f>CONCATENATE(Table4[[#This Row],[house_number]]," ",Table4[[#This Row],[street_name]], ", New York, NY")</f>
        <v>826 Columbus Ave, New York, NY</v>
      </c>
    </row>
    <row r="5958" spans="1:9" hidden="1" x14ac:dyDescent="0.25">
      <c r="A5958">
        <v>7097867619</v>
      </c>
      <c r="B5958" s="5">
        <v>41650</v>
      </c>
      <c r="C5958">
        <v>21</v>
      </c>
      <c r="D5958">
        <f>VLOOKUP(Table4[[#This Row],[violation_code]],Table2[[#All],[violation_code]:[category]],3,FALSE)</f>
        <v>1</v>
      </c>
      <c r="E5958">
        <v>349570</v>
      </c>
      <c r="F5958" s="4">
        <v>0.2986111111111111</v>
      </c>
      <c r="G5958">
        <v>845</v>
      </c>
      <c r="H5958" t="s">
        <v>14</v>
      </c>
      <c r="I5958" t="str">
        <f>CONCATENATE(Table4[[#This Row],[house_number]]," ",Table4[[#This Row],[street_name]], ", New York, NY")</f>
        <v>845 Columbus Ave, New York, NY</v>
      </c>
    </row>
    <row r="5959" spans="1:9" hidden="1" x14ac:dyDescent="0.25">
      <c r="A5959">
        <v>7097867607</v>
      </c>
      <c r="B5959" s="5">
        <v>41650</v>
      </c>
      <c r="C5959">
        <v>71</v>
      </c>
      <c r="D5959">
        <f>VLOOKUP(Table4[[#This Row],[violation_code]],Table2[[#All],[violation_code]:[category]],3,FALSE)</f>
        <v>5</v>
      </c>
      <c r="E5959">
        <v>349570</v>
      </c>
      <c r="F5959" s="4">
        <v>0.29722222222222222</v>
      </c>
      <c r="G5959">
        <v>885</v>
      </c>
      <c r="H5959" t="s">
        <v>14</v>
      </c>
      <c r="I5959" t="str">
        <f>CONCATENATE(Table4[[#This Row],[house_number]]," ",Table4[[#This Row],[street_name]], ", New York, NY")</f>
        <v>885 Columbus Ave, New York, NY</v>
      </c>
    </row>
    <row r="5960" spans="1:9" hidden="1" x14ac:dyDescent="0.25">
      <c r="A5960">
        <v>7097867590</v>
      </c>
      <c r="B5960" s="5">
        <v>41650</v>
      </c>
      <c r="C5960">
        <v>21</v>
      </c>
      <c r="D5960">
        <f>VLOOKUP(Table4[[#This Row],[violation_code]],Table2[[#All],[violation_code]:[category]],3,FALSE)</f>
        <v>1</v>
      </c>
      <c r="E5960">
        <v>349570</v>
      </c>
      <c r="F5960" s="4">
        <v>0.29652777777777778</v>
      </c>
      <c r="G5960">
        <v>885</v>
      </c>
      <c r="H5960" t="s">
        <v>14</v>
      </c>
      <c r="I5960" t="str">
        <f>CONCATENATE(Table4[[#This Row],[house_number]]," ",Table4[[#This Row],[street_name]], ", New York, NY")</f>
        <v>885 Columbus Ave, New York, NY</v>
      </c>
    </row>
    <row r="5961" spans="1:9" hidden="1" x14ac:dyDescent="0.25">
      <c r="A5961">
        <v>7097867541</v>
      </c>
      <c r="B5961" s="5">
        <v>41650</v>
      </c>
      <c r="C5961">
        <v>21</v>
      </c>
      <c r="D5961">
        <f>VLOOKUP(Table4[[#This Row],[violation_code]],Table2[[#All],[violation_code]:[category]],3,FALSE)</f>
        <v>1</v>
      </c>
      <c r="E5961">
        <v>349570</v>
      </c>
      <c r="F5961" s="4">
        <v>0.27916666666666667</v>
      </c>
      <c r="G5961">
        <v>845</v>
      </c>
      <c r="H5961" t="s">
        <v>14</v>
      </c>
      <c r="I5961" t="str">
        <f>CONCATENATE(Table4[[#This Row],[house_number]]," ",Table4[[#This Row],[street_name]], ", New York, NY")</f>
        <v>845 Columbus Ave, New York, NY</v>
      </c>
    </row>
    <row r="5962" spans="1:9" hidden="1" x14ac:dyDescent="0.25">
      <c r="A5962">
        <v>7097867528</v>
      </c>
      <c r="B5962" s="5">
        <v>41650</v>
      </c>
      <c r="C5962">
        <v>21</v>
      </c>
      <c r="D5962">
        <f>VLOOKUP(Table4[[#This Row],[violation_code]],Table2[[#All],[violation_code]:[category]],3,FALSE)</f>
        <v>1</v>
      </c>
      <c r="E5962">
        <v>349570</v>
      </c>
      <c r="F5962" s="4">
        <v>0.27638888888888885</v>
      </c>
      <c r="G5962">
        <v>865</v>
      </c>
      <c r="H5962" t="s">
        <v>14</v>
      </c>
      <c r="I5962" t="str">
        <f>CONCATENATE(Table4[[#This Row],[house_number]]," ",Table4[[#This Row],[street_name]], ", New York, NY")</f>
        <v>865 Columbus Ave, New York, NY</v>
      </c>
    </row>
    <row r="5963" spans="1:9" hidden="1" x14ac:dyDescent="0.25">
      <c r="A5963">
        <v>7097867516</v>
      </c>
      <c r="B5963" s="5">
        <v>41650</v>
      </c>
      <c r="C5963">
        <v>21</v>
      </c>
      <c r="D5963">
        <f>VLOOKUP(Table4[[#This Row],[violation_code]],Table2[[#All],[violation_code]:[category]],3,FALSE)</f>
        <v>1</v>
      </c>
      <c r="E5963">
        <v>349570</v>
      </c>
      <c r="F5963" s="4">
        <v>0.27569444444444446</v>
      </c>
      <c r="G5963">
        <v>865</v>
      </c>
      <c r="H5963" t="s">
        <v>14</v>
      </c>
      <c r="I5963" t="str">
        <f>CONCATENATE(Table4[[#This Row],[house_number]]," ",Table4[[#This Row],[street_name]], ", New York, NY")</f>
        <v>865 Columbus Ave, New York, NY</v>
      </c>
    </row>
    <row r="5964" spans="1:9" hidden="1" x14ac:dyDescent="0.25">
      <c r="A5964">
        <v>7097867504</v>
      </c>
      <c r="B5964" s="5">
        <v>41650</v>
      </c>
      <c r="C5964">
        <v>21</v>
      </c>
      <c r="D5964">
        <f>VLOOKUP(Table4[[#This Row],[violation_code]],Table2[[#All],[violation_code]:[category]],3,FALSE)</f>
        <v>1</v>
      </c>
      <c r="E5964">
        <v>349570</v>
      </c>
      <c r="F5964" s="4">
        <v>0.27499999999999997</v>
      </c>
      <c r="G5964">
        <v>885</v>
      </c>
      <c r="H5964" t="s">
        <v>14</v>
      </c>
      <c r="I5964" t="str">
        <f>CONCATENATE(Table4[[#This Row],[house_number]]," ",Table4[[#This Row],[street_name]], ", New York, NY")</f>
        <v>885 Columbus Ave, New York, NY</v>
      </c>
    </row>
    <row r="5965" spans="1:9" hidden="1" x14ac:dyDescent="0.25">
      <c r="A5965">
        <v>7097867498</v>
      </c>
      <c r="B5965" s="5">
        <v>41650</v>
      </c>
      <c r="C5965">
        <v>40</v>
      </c>
      <c r="D5965">
        <f>VLOOKUP(Table4[[#This Row],[violation_code]],Table2[[#All],[violation_code]:[category]],3,FALSE)</f>
        <v>2</v>
      </c>
      <c r="E5965">
        <v>349570</v>
      </c>
      <c r="F5965" s="4">
        <v>0.27152777777777776</v>
      </c>
      <c r="G5965">
        <v>64</v>
      </c>
      <c r="H5965" t="s">
        <v>184</v>
      </c>
      <c r="I5965" t="str">
        <f>CONCATENATE(Table4[[#This Row],[house_number]]," ",Table4[[#This Row],[street_name]], ", New York, NY")</f>
        <v>64 E 111th St, New York, NY</v>
      </c>
    </row>
    <row r="5966" spans="1:9" hidden="1" x14ac:dyDescent="0.25">
      <c r="A5966">
        <v>7097867980</v>
      </c>
      <c r="B5966" s="5">
        <v>41650</v>
      </c>
      <c r="C5966">
        <v>19</v>
      </c>
      <c r="D5966">
        <f>VLOOKUP(Table4[[#This Row],[violation_code]],Table2[[#All],[violation_code]:[category]],3,FALSE)</f>
        <v>2</v>
      </c>
      <c r="E5966">
        <v>349570</v>
      </c>
      <c r="F5966" s="4">
        <v>0.52500000000000002</v>
      </c>
      <c r="G5966">
        <v>350</v>
      </c>
      <c r="H5966" t="s">
        <v>62</v>
      </c>
      <c r="I5966" t="str">
        <f>CONCATENATE(Table4[[#This Row],[house_number]]," ",Table4[[#This Row],[street_name]], ", New York, NY")</f>
        <v>350 Lenox Ave, New York, NY</v>
      </c>
    </row>
    <row r="5967" spans="1:9" hidden="1" x14ac:dyDescent="0.25">
      <c r="A5967">
        <v>7097867978</v>
      </c>
      <c r="B5967" s="5">
        <v>41650</v>
      </c>
      <c r="C5967">
        <v>38</v>
      </c>
      <c r="D5967">
        <f>VLOOKUP(Table4[[#This Row],[violation_code]],Table2[[#All],[violation_code]:[category]],3,FALSE)</f>
        <v>5</v>
      </c>
      <c r="E5967">
        <v>349570</v>
      </c>
      <c r="F5967" s="4">
        <v>0.48958333333333331</v>
      </c>
      <c r="G5967">
        <v>596</v>
      </c>
      <c r="H5967" t="s">
        <v>62</v>
      </c>
      <c r="I5967" t="str">
        <f>CONCATENATE(Table4[[#This Row],[house_number]]," ",Table4[[#This Row],[street_name]], ", New York, NY")</f>
        <v>596 Lenox Ave, New York, NY</v>
      </c>
    </row>
    <row r="5968" spans="1:9" hidden="1" x14ac:dyDescent="0.25">
      <c r="A5968">
        <v>7097867966</v>
      </c>
      <c r="B5968" s="5">
        <v>41650</v>
      </c>
      <c r="C5968">
        <v>38</v>
      </c>
      <c r="D5968">
        <f>VLOOKUP(Table4[[#This Row],[violation_code]],Table2[[#All],[violation_code]:[category]],3,FALSE)</f>
        <v>5</v>
      </c>
      <c r="E5968">
        <v>349570</v>
      </c>
      <c r="F5968" s="4">
        <v>0.48819444444444443</v>
      </c>
      <c r="G5968">
        <v>587</v>
      </c>
      <c r="H5968" t="s">
        <v>62</v>
      </c>
      <c r="I5968" t="str">
        <f>CONCATENATE(Table4[[#This Row],[house_number]]," ",Table4[[#This Row],[street_name]], ", New York, NY")</f>
        <v>587 Lenox Ave, New York, NY</v>
      </c>
    </row>
    <row r="5969" spans="1:9" hidden="1" x14ac:dyDescent="0.25">
      <c r="A5969">
        <v>7097867942</v>
      </c>
      <c r="B5969" s="5">
        <v>41650</v>
      </c>
      <c r="C5969">
        <v>46</v>
      </c>
      <c r="D5969">
        <f>VLOOKUP(Table4[[#This Row],[violation_code]],Table2[[#All],[violation_code]:[category]],3,FALSE)</f>
        <v>3</v>
      </c>
      <c r="E5969">
        <v>349570</v>
      </c>
      <c r="F5969" s="4">
        <v>0.48472222222222222</v>
      </c>
      <c r="G5969">
        <v>147</v>
      </c>
      <c r="H5969" t="s">
        <v>120</v>
      </c>
      <c r="I5969" t="str">
        <f>CONCATENATE(Table4[[#This Row],[house_number]]," ",Table4[[#This Row],[street_name]], ", New York, NY")</f>
        <v>147 W 145th St, New York, NY</v>
      </c>
    </row>
    <row r="5970" spans="1:9" hidden="1" x14ac:dyDescent="0.25">
      <c r="A5970">
        <v>7097867929</v>
      </c>
      <c r="B5970" s="5">
        <v>41650</v>
      </c>
      <c r="C5970">
        <v>40</v>
      </c>
      <c r="D5970">
        <f>VLOOKUP(Table4[[#This Row],[violation_code]],Table2[[#All],[violation_code]:[category]],3,FALSE)</f>
        <v>2</v>
      </c>
      <c r="E5970">
        <v>349570</v>
      </c>
      <c r="F5970" s="4">
        <v>0.47569444444444442</v>
      </c>
      <c r="G5970">
        <v>330</v>
      </c>
      <c r="H5970" t="s">
        <v>120</v>
      </c>
      <c r="I5970" t="str">
        <f>CONCATENATE(Table4[[#This Row],[house_number]]," ",Table4[[#This Row],[street_name]], ", New York, NY")</f>
        <v>330 W 145th St, New York, NY</v>
      </c>
    </row>
    <row r="5971" spans="1:9" hidden="1" x14ac:dyDescent="0.25">
      <c r="A5971">
        <v>7097867917</v>
      </c>
      <c r="B5971" s="5">
        <v>41650</v>
      </c>
      <c r="C5971">
        <v>40</v>
      </c>
      <c r="D5971">
        <f>VLOOKUP(Table4[[#This Row],[violation_code]],Table2[[#All],[violation_code]:[category]],3,FALSE)</f>
        <v>2</v>
      </c>
      <c r="E5971">
        <v>349570</v>
      </c>
      <c r="F5971" s="4">
        <v>0.47291666666666665</v>
      </c>
      <c r="G5971">
        <v>321</v>
      </c>
      <c r="H5971" t="s">
        <v>108</v>
      </c>
      <c r="I5971" t="str">
        <f>CONCATENATE(Table4[[#This Row],[house_number]]," ",Table4[[#This Row],[street_name]], ", New York, NY")</f>
        <v>321 Edgecombe Ave, New York, NY</v>
      </c>
    </row>
    <row r="5972" spans="1:9" hidden="1" x14ac:dyDescent="0.25">
      <c r="A5972">
        <v>7097867899</v>
      </c>
      <c r="B5972" s="5">
        <v>41650</v>
      </c>
      <c r="C5972">
        <v>38</v>
      </c>
      <c r="D5972">
        <f>VLOOKUP(Table4[[#This Row],[violation_code]],Table2[[#All],[violation_code]:[category]],3,FALSE)</f>
        <v>5</v>
      </c>
      <c r="E5972">
        <v>349570</v>
      </c>
      <c r="F5972" s="4">
        <v>0.3833333333333333</v>
      </c>
      <c r="G5972">
        <v>523</v>
      </c>
      <c r="H5972" t="s">
        <v>62</v>
      </c>
      <c r="I5972" t="str">
        <f>CONCATENATE(Table4[[#This Row],[house_number]]," ",Table4[[#This Row],[street_name]], ", New York, NY")</f>
        <v>523 Lenox Ave, New York, NY</v>
      </c>
    </row>
    <row r="5973" spans="1:9" hidden="1" x14ac:dyDescent="0.25">
      <c r="A5973">
        <v>7097867887</v>
      </c>
      <c r="B5973" s="5">
        <v>41650</v>
      </c>
      <c r="C5973">
        <v>38</v>
      </c>
      <c r="D5973">
        <f>VLOOKUP(Table4[[#This Row],[violation_code]],Table2[[#All],[violation_code]:[category]],3,FALSE)</f>
        <v>5</v>
      </c>
      <c r="E5973">
        <v>349570</v>
      </c>
      <c r="F5973" s="4">
        <v>0.38194444444444442</v>
      </c>
      <c r="G5973">
        <v>537</v>
      </c>
      <c r="H5973" t="s">
        <v>62</v>
      </c>
      <c r="I5973" t="str">
        <f>CONCATENATE(Table4[[#This Row],[house_number]]," ",Table4[[#This Row],[street_name]], ", New York, NY")</f>
        <v>537 Lenox Ave, New York, NY</v>
      </c>
    </row>
    <row r="5974" spans="1:9" hidden="1" x14ac:dyDescent="0.25">
      <c r="A5974">
        <v>7097867838</v>
      </c>
      <c r="B5974" s="5">
        <v>41650</v>
      </c>
      <c r="C5974">
        <v>10</v>
      </c>
      <c r="D5974">
        <f>VLOOKUP(Table4[[#This Row],[violation_code]],Table2[[#All],[violation_code]:[category]],3,FALSE)</f>
        <v>2</v>
      </c>
      <c r="E5974">
        <v>349570</v>
      </c>
      <c r="F5974" s="4">
        <v>0.3576388888888889</v>
      </c>
      <c r="G5974">
        <v>901</v>
      </c>
      <c r="H5974" t="s">
        <v>14</v>
      </c>
      <c r="I5974" t="str">
        <f>CONCATENATE(Table4[[#This Row],[house_number]]," ",Table4[[#This Row],[street_name]], ", New York, NY")</f>
        <v>901 Columbus Ave, New York, NY</v>
      </c>
    </row>
    <row r="5975" spans="1:9" hidden="1" x14ac:dyDescent="0.25">
      <c r="A5975">
        <v>7097867826</v>
      </c>
      <c r="B5975" s="5">
        <v>41650</v>
      </c>
      <c r="C5975">
        <v>21</v>
      </c>
      <c r="D5975">
        <f>VLOOKUP(Table4[[#This Row],[violation_code]],Table2[[#All],[violation_code]:[category]],3,FALSE)</f>
        <v>1</v>
      </c>
      <c r="E5975">
        <v>349570</v>
      </c>
      <c r="F5975" s="4">
        <v>0.35069444444444442</v>
      </c>
      <c r="G5975">
        <v>525</v>
      </c>
      <c r="H5975" t="s">
        <v>62</v>
      </c>
      <c r="I5975" t="str">
        <f>CONCATENATE(Table4[[#This Row],[house_number]]," ",Table4[[#This Row],[street_name]], ", New York, NY")</f>
        <v>525 Lenox Ave, New York, NY</v>
      </c>
    </row>
    <row r="5976" spans="1:9" hidden="1" x14ac:dyDescent="0.25">
      <c r="A5976">
        <v>7097867796</v>
      </c>
      <c r="B5976" s="5">
        <v>41650</v>
      </c>
      <c r="C5976">
        <v>40</v>
      </c>
      <c r="D5976">
        <f>VLOOKUP(Table4[[#This Row],[violation_code]],Table2[[#All],[violation_code]:[category]],3,FALSE)</f>
        <v>2</v>
      </c>
      <c r="E5976">
        <v>349570</v>
      </c>
      <c r="F5976" s="4">
        <v>0.34652777777777777</v>
      </c>
      <c r="G5976" t="s">
        <v>185</v>
      </c>
      <c r="H5976" t="s">
        <v>24</v>
      </c>
      <c r="I5976" t="str">
        <f>CONCATENATE(Table4[[#This Row],[house_number]]," ",Table4[[#This Row],[street_name]], ", New York, NY")</f>
        <v>130-136 W 142nd St, New York, NY</v>
      </c>
    </row>
    <row r="5977" spans="1:9" hidden="1" x14ac:dyDescent="0.25">
      <c r="A5977">
        <v>7097867747</v>
      </c>
      <c r="B5977" s="5">
        <v>41650</v>
      </c>
      <c r="C5977">
        <v>21</v>
      </c>
      <c r="D5977">
        <f>VLOOKUP(Table4[[#This Row],[violation_code]],Table2[[#All],[violation_code]:[category]],3,FALSE)</f>
        <v>1</v>
      </c>
      <c r="E5977">
        <v>349570</v>
      </c>
      <c r="F5977" s="4">
        <v>0.34097222222222223</v>
      </c>
      <c r="G5977">
        <v>2482</v>
      </c>
      <c r="H5977" t="s">
        <v>90</v>
      </c>
      <c r="I5977" t="str">
        <f>CONCATENATE(Table4[[#This Row],[house_number]]," ",Table4[[#This Row],[street_name]], ", New York, NY")</f>
        <v>2482 Adam Clayton Powell, New York, NY</v>
      </c>
    </row>
    <row r="5978" spans="1:9" hidden="1" x14ac:dyDescent="0.25">
      <c r="A5978">
        <v>7097867723</v>
      </c>
      <c r="B5978" s="5">
        <v>41650</v>
      </c>
      <c r="C5978">
        <v>21</v>
      </c>
      <c r="D5978">
        <f>VLOOKUP(Table4[[#This Row],[violation_code]],Table2[[#All],[violation_code]:[category]],3,FALSE)</f>
        <v>1</v>
      </c>
      <c r="E5978">
        <v>349570</v>
      </c>
      <c r="F5978" s="4">
        <v>0.33958333333333335</v>
      </c>
      <c r="G5978">
        <v>2460</v>
      </c>
      <c r="H5978" t="s">
        <v>90</v>
      </c>
      <c r="I5978" t="str">
        <f>CONCATENATE(Table4[[#This Row],[house_number]]," ",Table4[[#This Row],[street_name]], ", New York, NY")</f>
        <v>2460 Adam Clayton Powell, New York, NY</v>
      </c>
    </row>
    <row r="5979" spans="1:9" hidden="1" x14ac:dyDescent="0.25">
      <c r="A5979">
        <v>7097867644</v>
      </c>
      <c r="B5979" s="5">
        <v>41650</v>
      </c>
      <c r="C5979">
        <v>38</v>
      </c>
      <c r="D5979">
        <f>VLOOKUP(Table4[[#This Row],[violation_code]],Table2[[#All],[violation_code]:[category]],3,FALSE)</f>
        <v>5</v>
      </c>
      <c r="E5979">
        <v>349570</v>
      </c>
      <c r="F5979" s="4">
        <v>0.30208333333333331</v>
      </c>
      <c r="G5979">
        <v>730</v>
      </c>
      <c r="H5979" t="s">
        <v>14</v>
      </c>
      <c r="I5979" t="str">
        <f>CONCATENATE(Table4[[#This Row],[house_number]]," ",Table4[[#This Row],[street_name]], ", New York, NY")</f>
        <v>730 Columbus Ave, New York, NY</v>
      </c>
    </row>
    <row r="5980" spans="1:9" hidden="1" x14ac:dyDescent="0.25">
      <c r="A5980">
        <v>7097867589</v>
      </c>
      <c r="B5980" s="5">
        <v>41650</v>
      </c>
      <c r="C5980">
        <v>21</v>
      </c>
      <c r="D5980">
        <f>VLOOKUP(Table4[[#This Row],[violation_code]],Table2[[#All],[violation_code]:[category]],3,FALSE)</f>
        <v>1</v>
      </c>
      <c r="E5980">
        <v>349570</v>
      </c>
      <c r="F5980" s="4">
        <v>0.29583333333333334</v>
      </c>
      <c r="G5980">
        <v>885</v>
      </c>
      <c r="H5980" t="s">
        <v>14</v>
      </c>
      <c r="I5980" t="str">
        <f>CONCATENATE(Table4[[#This Row],[house_number]]," ",Table4[[#This Row],[street_name]], ", New York, NY")</f>
        <v>885 Columbus Ave, New York, NY</v>
      </c>
    </row>
    <row r="5981" spans="1:9" hidden="1" x14ac:dyDescent="0.25">
      <c r="A5981">
        <v>7097867577</v>
      </c>
      <c r="B5981" s="5">
        <v>41650</v>
      </c>
      <c r="C5981">
        <v>19</v>
      </c>
      <c r="D5981">
        <f>VLOOKUP(Table4[[#This Row],[violation_code]],Table2[[#All],[violation_code]:[category]],3,FALSE)</f>
        <v>2</v>
      </c>
      <c r="E5981">
        <v>349570</v>
      </c>
      <c r="F5981" s="4">
        <v>0.29166666666666669</v>
      </c>
      <c r="G5981">
        <v>2660</v>
      </c>
      <c r="H5981" t="s">
        <v>17</v>
      </c>
      <c r="I5981" t="str">
        <f>CONCATENATE(Table4[[#This Row],[house_number]]," ",Table4[[#This Row],[street_name]], ", New York, NY")</f>
        <v>2660 Broadway, New York, NY</v>
      </c>
    </row>
    <row r="5982" spans="1:9" hidden="1" x14ac:dyDescent="0.25">
      <c r="A5982">
        <v>7097867565</v>
      </c>
      <c r="B5982" s="5">
        <v>41650</v>
      </c>
      <c r="C5982">
        <v>21</v>
      </c>
      <c r="D5982">
        <f>VLOOKUP(Table4[[#This Row],[violation_code]],Table2[[#All],[violation_code]:[category]],3,FALSE)</f>
        <v>1</v>
      </c>
      <c r="E5982">
        <v>349570</v>
      </c>
      <c r="F5982" s="4">
        <v>0.28055555555555556</v>
      </c>
      <c r="G5982">
        <v>845</v>
      </c>
      <c r="H5982" t="s">
        <v>14</v>
      </c>
      <c r="I5982" t="str">
        <f>CONCATENATE(Table4[[#This Row],[house_number]]," ",Table4[[#This Row],[street_name]], ", New York, NY")</f>
        <v>845 Columbus Ave, New York, NY</v>
      </c>
    </row>
    <row r="5983" spans="1:9" hidden="1" x14ac:dyDescent="0.25">
      <c r="A5983">
        <v>7097867553</v>
      </c>
      <c r="B5983" s="5">
        <v>41650</v>
      </c>
      <c r="C5983">
        <v>21</v>
      </c>
      <c r="D5983">
        <f>VLOOKUP(Table4[[#This Row],[violation_code]],Table2[[#All],[violation_code]:[category]],3,FALSE)</f>
        <v>1</v>
      </c>
      <c r="E5983">
        <v>349570</v>
      </c>
      <c r="F5983" s="4">
        <v>0.27986111111111112</v>
      </c>
      <c r="G5983">
        <v>845</v>
      </c>
      <c r="H5983" t="s">
        <v>14</v>
      </c>
      <c r="I5983" t="str">
        <f>CONCATENATE(Table4[[#This Row],[house_number]]," ",Table4[[#This Row],[street_name]], ", New York, NY")</f>
        <v>845 Columbus Ave, New York, NY</v>
      </c>
    </row>
    <row r="5984" spans="1:9" hidden="1" x14ac:dyDescent="0.25">
      <c r="A5984">
        <v>7097867530</v>
      </c>
      <c r="B5984" s="5">
        <v>41650</v>
      </c>
      <c r="C5984">
        <v>21</v>
      </c>
      <c r="D5984">
        <f>VLOOKUP(Table4[[#This Row],[violation_code]],Table2[[#All],[violation_code]:[category]],3,FALSE)</f>
        <v>1</v>
      </c>
      <c r="E5984">
        <v>349570</v>
      </c>
      <c r="F5984" s="4">
        <v>0.27708333333333335</v>
      </c>
      <c r="G5984">
        <v>865</v>
      </c>
      <c r="H5984" t="s">
        <v>14</v>
      </c>
      <c r="I5984" t="str">
        <f>CONCATENATE(Table4[[#This Row],[house_number]]," ",Table4[[#This Row],[street_name]], ", New York, NY")</f>
        <v>865 Columbus Ave, New York, NY</v>
      </c>
    </row>
    <row r="5985" spans="1:9" hidden="1" x14ac:dyDescent="0.25">
      <c r="A5985">
        <v>7097868181</v>
      </c>
      <c r="B5985" s="5">
        <v>41652</v>
      </c>
      <c r="C5985">
        <v>46</v>
      </c>
      <c r="D5985">
        <f>VLOOKUP(Table4[[#This Row],[violation_code]],Table2[[#All],[violation_code]:[category]],3,FALSE)</f>
        <v>3</v>
      </c>
      <c r="E5985">
        <v>349570</v>
      </c>
      <c r="F5985" s="4">
        <v>0.47152777777777777</v>
      </c>
      <c r="G5985">
        <v>134</v>
      </c>
      <c r="H5985" t="s">
        <v>52</v>
      </c>
      <c r="I5985" t="str">
        <f>CONCATENATE(Table4[[#This Row],[house_number]]," ",Table4[[#This Row],[street_name]], ", New York, NY")</f>
        <v>134 Claremont Ave, New York, NY</v>
      </c>
    </row>
    <row r="5986" spans="1:9" hidden="1" x14ac:dyDescent="0.25">
      <c r="A5986">
        <v>7097868170</v>
      </c>
      <c r="B5986" s="5">
        <v>41652</v>
      </c>
      <c r="C5986">
        <v>48</v>
      </c>
      <c r="D5986">
        <f>VLOOKUP(Table4[[#This Row],[violation_code]],Table2[[#All],[violation_code]:[category]],3,FALSE)</f>
        <v>3</v>
      </c>
      <c r="E5986">
        <v>349570</v>
      </c>
      <c r="F5986" s="4">
        <v>0.4368055555555555</v>
      </c>
      <c r="G5986" t="s">
        <v>186</v>
      </c>
      <c r="H5986" t="s">
        <v>187</v>
      </c>
      <c r="I5986" t="str">
        <f>CONCATENATE(Table4[[#This Row],[house_number]]," ",Table4[[#This Row],[street_name]], ", New York, NY")</f>
        <v>2335-37 12th Ave, New York, NY</v>
      </c>
    </row>
    <row r="5987" spans="1:9" hidden="1" x14ac:dyDescent="0.25">
      <c r="A5987">
        <v>7097868168</v>
      </c>
      <c r="B5987" s="5">
        <v>41652</v>
      </c>
      <c r="C5987">
        <v>71</v>
      </c>
      <c r="D5987">
        <f>VLOOKUP(Table4[[#This Row],[violation_code]],Table2[[#All],[violation_code]:[category]],3,FALSE)</f>
        <v>5</v>
      </c>
      <c r="E5987">
        <v>349570</v>
      </c>
      <c r="F5987" s="4">
        <v>0.4284722222222222</v>
      </c>
      <c r="G5987" t="s">
        <v>50</v>
      </c>
      <c r="H5987" t="s">
        <v>23</v>
      </c>
      <c r="I5987" t="str">
        <f>CONCATENATE(Table4[[#This Row],[house_number]]," ",Table4[[#This Row],[street_name]], ", New York, NY")</f>
        <v>418-20 W 130th St, New York, NY</v>
      </c>
    </row>
    <row r="5988" spans="1:9" hidden="1" x14ac:dyDescent="0.25">
      <c r="A5988">
        <v>7097868156</v>
      </c>
      <c r="B5988" s="5">
        <v>41652</v>
      </c>
      <c r="C5988">
        <v>21</v>
      </c>
      <c r="D5988">
        <f>VLOOKUP(Table4[[#This Row],[violation_code]],Table2[[#All],[violation_code]:[category]],3,FALSE)</f>
        <v>1</v>
      </c>
      <c r="E5988">
        <v>349570</v>
      </c>
      <c r="F5988" s="4">
        <v>0.38194444444444442</v>
      </c>
      <c r="G5988">
        <v>371</v>
      </c>
      <c r="H5988" t="s">
        <v>108</v>
      </c>
      <c r="I5988" t="str">
        <f>CONCATENATE(Table4[[#This Row],[house_number]]," ",Table4[[#This Row],[street_name]], ", New York, NY")</f>
        <v>371 Edgecombe Ave, New York, NY</v>
      </c>
    </row>
    <row r="5989" spans="1:9" hidden="1" x14ac:dyDescent="0.25">
      <c r="A5989">
        <v>7097868144</v>
      </c>
      <c r="B5989" s="5">
        <v>41652</v>
      </c>
      <c r="C5989">
        <v>21</v>
      </c>
      <c r="D5989">
        <f>VLOOKUP(Table4[[#This Row],[violation_code]],Table2[[#All],[violation_code]:[category]],3,FALSE)</f>
        <v>1</v>
      </c>
      <c r="E5989">
        <v>349570</v>
      </c>
      <c r="F5989" s="4">
        <v>0.38055555555555554</v>
      </c>
      <c r="G5989">
        <v>409</v>
      </c>
      <c r="H5989" t="s">
        <v>108</v>
      </c>
      <c r="I5989" t="str">
        <f>CONCATENATE(Table4[[#This Row],[house_number]]," ",Table4[[#This Row],[street_name]], ", New York, NY")</f>
        <v>409 Edgecombe Ave, New York, NY</v>
      </c>
    </row>
    <row r="5990" spans="1:9" hidden="1" x14ac:dyDescent="0.25">
      <c r="A5990">
        <v>7097868077</v>
      </c>
      <c r="B5990" s="5">
        <v>41652</v>
      </c>
      <c r="C5990">
        <v>21</v>
      </c>
      <c r="D5990">
        <f>VLOOKUP(Table4[[#This Row],[violation_code]],Table2[[#All],[violation_code]:[category]],3,FALSE)</f>
        <v>1</v>
      </c>
      <c r="E5990">
        <v>349570</v>
      </c>
      <c r="F5990" s="4">
        <v>0.32361111111111113</v>
      </c>
      <c r="G5990">
        <v>532</v>
      </c>
      <c r="H5990" t="s">
        <v>120</v>
      </c>
      <c r="I5990" t="str">
        <f>CONCATENATE(Table4[[#This Row],[house_number]]," ",Table4[[#This Row],[street_name]], ", New York, NY")</f>
        <v>532 W 145th St, New York, NY</v>
      </c>
    </row>
    <row r="5991" spans="1:9" hidden="1" x14ac:dyDescent="0.25">
      <c r="A5991">
        <v>7097868508</v>
      </c>
      <c r="B5991" s="5">
        <v>41652</v>
      </c>
      <c r="C5991">
        <v>70</v>
      </c>
      <c r="D5991">
        <f>VLOOKUP(Table4[[#This Row],[violation_code]],Table2[[#All],[violation_code]:[category]],3,FALSE)</f>
        <v>5</v>
      </c>
      <c r="E5991">
        <v>349570</v>
      </c>
      <c r="F5991" s="4">
        <v>0.58263888888888882</v>
      </c>
      <c r="G5991">
        <v>2131</v>
      </c>
      <c r="H5991" t="s">
        <v>30</v>
      </c>
      <c r="I5991" t="str">
        <f>CONCATENATE(Table4[[#This Row],[house_number]]," ",Table4[[#This Row],[street_name]], ", New York, NY")</f>
        <v>2131 2nd Ave, New York, NY</v>
      </c>
    </row>
    <row r="5992" spans="1:9" hidden="1" x14ac:dyDescent="0.25">
      <c r="A5992">
        <v>7097868491</v>
      </c>
      <c r="B5992" s="5">
        <v>41652</v>
      </c>
      <c r="C5992">
        <v>19</v>
      </c>
      <c r="D5992">
        <f>VLOOKUP(Table4[[#This Row],[violation_code]],Table2[[#All],[violation_code]:[category]],3,FALSE)</f>
        <v>2</v>
      </c>
      <c r="E5992">
        <v>349570</v>
      </c>
      <c r="F5992" s="4">
        <v>0.58194444444444449</v>
      </c>
      <c r="G5992">
        <v>2131</v>
      </c>
      <c r="H5992" t="s">
        <v>30</v>
      </c>
      <c r="I5992" t="str">
        <f>CONCATENATE(Table4[[#This Row],[house_number]]," ",Table4[[#This Row],[street_name]], ", New York, NY")</f>
        <v>2131 2nd Ave, New York, NY</v>
      </c>
    </row>
    <row r="5993" spans="1:9" hidden="1" x14ac:dyDescent="0.25">
      <c r="A5993">
        <v>7097868466</v>
      </c>
      <c r="B5993" s="5">
        <v>41652</v>
      </c>
      <c r="C5993">
        <v>46</v>
      </c>
      <c r="D5993">
        <f>VLOOKUP(Table4[[#This Row],[violation_code]],Table2[[#All],[violation_code]:[category]],3,FALSE)</f>
        <v>3</v>
      </c>
      <c r="E5993">
        <v>349570</v>
      </c>
      <c r="F5993" s="4">
        <v>0.57708333333333328</v>
      </c>
      <c r="G5993">
        <v>237</v>
      </c>
      <c r="H5993" t="s">
        <v>188</v>
      </c>
      <c r="I5993" t="str">
        <f>CONCATENATE(Table4[[#This Row],[house_number]]," ",Table4[[#This Row],[street_name]], ", New York, NY")</f>
        <v>237 E 115th St, New York, NY</v>
      </c>
    </row>
    <row r="5994" spans="1:9" hidden="1" x14ac:dyDescent="0.25">
      <c r="A5994">
        <v>7097868454</v>
      </c>
      <c r="B5994" s="5">
        <v>41652</v>
      </c>
      <c r="C5994">
        <v>16</v>
      </c>
      <c r="D5994">
        <f>VLOOKUP(Table4[[#This Row],[violation_code]],Table2[[#All],[violation_code]:[category]],3,FALSE)</f>
        <v>2</v>
      </c>
      <c r="E5994">
        <v>349570</v>
      </c>
      <c r="F5994" s="4">
        <v>0.57500000000000007</v>
      </c>
      <c r="G5994">
        <v>2252</v>
      </c>
      <c r="H5994" t="s">
        <v>30</v>
      </c>
      <c r="I5994" t="str">
        <f>CONCATENATE(Table4[[#This Row],[house_number]]," ",Table4[[#This Row],[street_name]], ", New York, NY")</f>
        <v>2252 2nd Ave, New York, NY</v>
      </c>
    </row>
    <row r="5995" spans="1:9" hidden="1" x14ac:dyDescent="0.25">
      <c r="A5995">
        <v>7097868375</v>
      </c>
      <c r="B5995" s="5">
        <v>41652</v>
      </c>
      <c r="C5995">
        <v>71</v>
      </c>
      <c r="D5995">
        <f>VLOOKUP(Table4[[#This Row],[violation_code]],Table2[[#All],[violation_code]:[category]],3,FALSE)</f>
        <v>5</v>
      </c>
      <c r="E5995">
        <v>349570</v>
      </c>
      <c r="F5995" s="4">
        <v>0.55763888888888891</v>
      </c>
      <c r="G5995">
        <v>333</v>
      </c>
      <c r="H5995" t="s">
        <v>32</v>
      </c>
      <c r="I5995" t="str">
        <f>CONCATENATE(Table4[[#This Row],[house_number]]," ",Table4[[#This Row],[street_name]], ", New York, NY")</f>
        <v>333 E 102nd St, New York, NY</v>
      </c>
    </row>
    <row r="5996" spans="1:9" hidden="1" x14ac:dyDescent="0.25">
      <c r="A5996">
        <v>7097868363</v>
      </c>
      <c r="B5996" s="5">
        <v>41652</v>
      </c>
      <c r="C5996">
        <v>70</v>
      </c>
      <c r="D5996">
        <f>VLOOKUP(Table4[[#This Row],[violation_code]],Table2[[#All],[violation_code]:[category]],3,FALSE)</f>
        <v>5</v>
      </c>
      <c r="E5996">
        <v>349570</v>
      </c>
      <c r="F5996" s="4">
        <v>0.55486111111111114</v>
      </c>
      <c r="G5996">
        <v>333</v>
      </c>
      <c r="H5996" t="s">
        <v>32</v>
      </c>
      <c r="I5996" t="str">
        <f>CONCATENATE(Table4[[#This Row],[house_number]]," ",Table4[[#This Row],[street_name]], ", New York, NY")</f>
        <v>333 E 102nd St, New York, NY</v>
      </c>
    </row>
    <row r="5997" spans="1:9" hidden="1" x14ac:dyDescent="0.25">
      <c r="A5997">
        <v>7097868338</v>
      </c>
      <c r="B5997" s="5">
        <v>41652</v>
      </c>
      <c r="C5997">
        <v>16</v>
      </c>
      <c r="D5997">
        <f>VLOOKUP(Table4[[#This Row],[violation_code]],Table2[[#All],[violation_code]:[category]],3,FALSE)</f>
        <v>2</v>
      </c>
      <c r="E5997">
        <v>349570</v>
      </c>
      <c r="F5997" s="4">
        <v>0.54999999999999993</v>
      </c>
      <c r="G5997">
        <v>1955</v>
      </c>
      <c r="H5997" t="s">
        <v>33</v>
      </c>
      <c r="I5997" t="str">
        <f>CONCATENATE(Table4[[#This Row],[house_number]]," ",Table4[[#This Row],[street_name]], ", New York, NY")</f>
        <v>1955 1st Ave, New York, NY</v>
      </c>
    </row>
    <row r="5998" spans="1:9" hidden="1" x14ac:dyDescent="0.25">
      <c r="A5998">
        <v>7097868302</v>
      </c>
      <c r="B5998" s="5">
        <v>41652</v>
      </c>
      <c r="C5998">
        <v>16</v>
      </c>
      <c r="D5998">
        <f>VLOOKUP(Table4[[#This Row],[violation_code]],Table2[[#All],[violation_code]:[category]],3,FALSE)</f>
        <v>2</v>
      </c>
      <c r="E5998">
        <v>349570</v>
      </c>
      <c r="F5998" s="4">
        <v>0.54583333333333328</v>
      </c>
      <c r="G5998">
        <v>2049</v>
      </c>
      <c r="H5998" t="s">
        <v>30</v>
      </c>
      <c r="I5998" t="str">
        <f>CONCATENATE(Table4[[#This Row],[house_number]]," ",Table4[[#This Row],[street_name]], ", New York, NY")</f>
        <v>2049 2nd Ave, New York, NY</v>
      </c>
    </row>
    <row r="5999" spans="1:9" hidden="1" x14ac:dyDescent="0.25">
      <c r="A5999">
        <v>7097868296</v>
      </c>
      <c r="B5999" s="5">
        <v>41652</v>
      </c>
      <c r="C5999">
        <v>19</v>
      </c>
      <c r="D5999">
        <f>VLOOKUP(Table4[[#This Row],[violation_code]],Table2[[#All],[violation_code]:[category]],3,FALSE)</f>
        <v>2</v>
      </c>
      <c r="E5999">
        <v>349570</v>
      </c>
      <c r="F5999" s="4">
        <v>0.50416666666666665</v>
      </c>
      <c r="G5999">
        <v>2096</v>
      </c>
      <c r="H5999" t="s">
        <v>158</v>
      </c>
      <c r="I5999" t="str">
        <f>CONCATENATE(Table4[[#This Row],[house_number]]," ",Table4[[#This Row],[street_name]], ", New York, NY")</f>
        <v>2096 Frederick Douglass B, New York, NY</v>
      </c>
    </row>
    <row r="6000" spans="1:9" hidden="1" x14ac:dyDescent="0.25">
      <c r="A6000">
        <v>7097868284</v>
      </c>
      <c r="B6000" s="5">
        <v>41652</v>
      </c>
      <c r="C6000">
        <v>71</v>
      </c>
      <c r="D6000">
        <f>VLOOKUP(Table4[[#This Row],[violation_code]],Table2[[#All],[violation_code]:[category]],3,FALSE)</f>
        <v>5</v>
      </c>
      <c r="E6000">
        <v>349570</v>
      </c>
      <c r="F6000" s="4">
        <v>0.49791666666666662</v>
      </c>
      <c r="G6000">
        <v>263</v>
      </c>
      <c r="H6000" t="s">
        <v>179</v>
      </c>
      <c r="I6000" t="str">
        <f>CONCATENATE(Table4[[#This Row],[house_number]]," ",Table4[[#This Row],[street_name]], ", New York, NY")</f>
        <v>263 W 113th St, New York, NY</v>
      </c>
    </row>
    <row r="6001" spans="1:9" hidden="1" x14ac:dyDescent="0.25">
      <c r="A6001">
        <v>7097868259</v>
      </c>
      <c r="B6001" s="5">
        <v>41652</v>
      </c>
      <c r="C6001">
        <v>21</v>
      </c>
      <c r="D6001">
        <f>VLOOKUP(Table4[[#This Row],[violation_code]],Table2[[#All],[violation_code]:[category]],3,FALSE)</f>
        <v>1</v>
      </c>
      <c r="E6001">
        <v>349570</v>
      </c>
      <c r="F6001" s="4">
        <v>0.4916666666666667</v>
      </c>
      <c r="G6001">
        <v>131</v>
      </c>
      <c r="H6001" t="s">
        <v>105</v>
      </c>
      <c r="I6001" t="str">
        <f>CONCATENATE(Table4[[#This Row],[house_number]]," ",Table4[[#This Row],[street_name]], ", New York, NY")</f>
        <v>131 Central Park North, New York, NY</v>
      </c>
    </row>
    <row r="6002" spans="1:9" hidden="1" x14ac:dyDescent="0.25">
      <c r="A6002">
        <v>7097868235</v>
      </c>
      <c r="B6002" s="5">
        <v>41652</v>
      </c>
      <c r="C6002">
        <v>14</v>
      </c>
      <c r="D6002">
        <f>VLOOKUP(Table4[[#This Row],[violation_code]],Table2[[#All],[violation_code]:[category]],3,FALSE)</f>
        <v>2</v>
      </c>
      <c r="E6002">
        <v>349570</v>
      </c>
      <c r="F6002" s="4">
        <v>0.48541666666666666</v>
      </c>
      <c r="G6002">
        <v>2040</v>
      </c>
      <c r="H6002" t="s">
        <v>158</v>
      </c>
      <c r="I6002" t="str">
        <f>CONCATENATE(Table4[[#This Row],[house_number]]," ",Table4[[#This Row],[street_name]], ", New York, NY")</f>
        <v>2040 Frederick Douglass B, New York, NY</v>
      </c>
    </row>
    <row r="6003" spans="1:9" hidden="1" x14ac:dyDescent="0.25">
      <c r="A6003">
        <v>7097868211</v>
      </c>
      <c r="B6003" s="5">
        <v>41652</v>
      </c>
      <c r="C6003">
        <v>21</v>
      </c>
      <c r="D6003">
        <f>VLOOKUP(Table4[[#This Row],[violation_code]],Table2[[#All],[violation_code]:[category]],3,FALSE)</f>
        <v>1</v>
      </c>
      <c r="E6003">
        <v>349570</v>
      </c>
      <c r="F6003" s="4">
        <v>0.47569444444444442</v>
      </c>
      <c r="G6003">
        <v>31</v>
      </c>
      <c r="H6003" t="s">
        <v>53</v>
      </c>
      <c r="I6003" t="str">
        <f>CONCATENATE(Table4[[#This Row],[house_number]]," ",Table4[[#This Row],[street_name]], ", New York, NY")</f>
        <v>31 Tiemann Pl, New York, NY</v>
      </c>
    </row>
    <row r="6004" spans="1:9" hidden="1" x14ac:dyDescent="0.25">
      <c r="A6004">
        <v>7097868200</v>
      </c>
      <c r="B6004" s="5">
        <v>41652</v>
      </c>
      <c r="C6004">
        <v>21</v>
      </c>
      <c r="D6004">
        <f>VLOOKUP(Table4[[#This Row],[violation_code]],Table2[[#All],[violation_code]:[category]],3,FALSE)</f>
        <v>1</v>
      </c>
      <c r="E6004">
        <v>349570</v>
      </c>
      <c r="F6004" s="4">
        <v>0.47430555555555554</v>
      </c>
      <c r="G6004">
        <v>195</v>
      </c>
      <c r="H6004" t="s">
        <v>52</v>
      </c>
      <c r="I6004" t="str">
        <f>CONCATENATE(Table4[[#This Row],[house_number]]," ",Table4[[#This Row],[street_name]], ", New York, NY")</f>
        <v>195 Claremont Ave, New York, NY</v>
      </c>
    </row>
    <row r="6005" spans="1:9" hidden="1" x14ac:dyDescent="0.25">
      <c r="A6005">
        <v>7097868193</v>
      </c>
      <c r="B6005" s="5">
        <v>41652</v>
      </c>
      <c r="C6005">
        <v>21</v>
      </c>
      <c r="D6005">
        <f>VLOOKUP(Table4[[#This Row],[violation_code]],Table2[[#All],[violation_code]:[category]],3,FALSE)</f>
        <v>1</v>
      </c>
      <c r="E6005">
        <v>349570</v>
      </c>
      <c r="F6005" s="4">
        <v>0.47222222222222227</v>
      </c>
      <c r="G6005">
        <v>150</v>
      </c>
      <c r="H6005" t="s">
        <v>52</v>
      </c>
      <c r="I6005" t="str">
        <f>CONCATENATE(Table4[[#This Row],[house_number]]," ",Table4[[#This Row],[street_name]], ", New York, NY")</f>
        <v>150 Claremont Ave, New York, NY</v>
      </c>
    </row>
    <row r="6006" spans="1:9" hidden="1" x14ac:dyDescent="0.25">
      <c r="A6006">
        <v>7097868545</v>
      </c>
      <c r="B6006" s="5">
        <v>41652</v>
      </c>
      <c r="C6006">
        <v>19</v>
      </c>
      <c r="D6006">
        <f>VLOOKUP(Table4[[#This Row],[violation_code]],Table2[[#All],[violation_code]:[category]],3,FALSE)</f>
        <v>2</v>
      </c>
      <c r="E6006">
        <v>349570</v>
      </c>
      <c r="F6006" s="4">
        <v>0.59791666666666665</v>
      </c>
      <c r="G6006">
        <v>2160</v>
      </c>
      <c r="H6006" t="s">
        <v>158</v>
      </c>
      <c r="I6006" t="str">
        <f>CONCATENATE(Table4[[#This Row],[house_number]]," ",Table4[[#This Row],[street_name]], ", New York, NY")</f>
        <v>2160 Frederick Douglass B, New York, NY</v>
      </c>
    </row>
    <row r="6007" spans="1:9" hidden="1" x14ac:dyDescent="0.25">
      <c r="A6007">
        <v>7097868521</v>
      </c>
      <c r="B6007" s="5">
        <v>41652</v>
      </c>
      <c r="C6007">
        <v>16</v>
      </c>
      <c r="D6007">
        <f>VLOOKUP(Table4[[#This Row],[violation_code]],Table2[[#All],[violation_code]:[category]],3,FALSE)</f>
        <v>2</v>
      </c>
      <c r="E6007">
        <v>349570</v>
      </c>
      <c r="F6007" s="4">
        <v>0.58750000000000002</v>
      </c>
      <c r="G6007">
        <v>2070</v>
      </c>
      <c r="H6007" t="s">
        <v>33</v>
      </c>
      <c r="I6007" t="str">
        <f>CONCATENATE(Table4[[#This Row],[house_number]]," ",Table4[[#This Row],[street_name]], ", New York, NY")</f>
        <v>2070 1st Ave, New York, NY</v>
      </c>
    </row>
    <row r="6008" spans="1:9" hidden="1" x14ac:dyDescent="0.25">
      <c r="A6008">
        <v>7097868480</v>
      </c>
      <c r="B6008" s="5">
        <v>41652</v>
      </c>
      <c r="C6008">
        <v>19</v>
      </c>
      <c r="D6008">
        <f>VLOOKUP(Table4[[#This Row],[violation_code]],Table2[[#All],[violation_code]:[category]],3,FALSE)</f>
        <v>2</v>
      </c>
      <c r="E6008">
        <v>349570</v>
      </c>
      <c r="F6008" s="4">
        <v>0.57986111111111105</v>
      </c>
      <c r="G6008">
        <v>246</v>
      </c>
      <c r="H6008" t="s">
        <v>40</v>
      </c>
      <c r="I6008" t="str">
        <f>CONCATENATE(Table4[[#This Row],[house_number]]," ",Table4[[#This Row],[street_name]], ", New York, NY")</f>
        <v>246 E 116th St, New York, NY</v>
      </c>
    </row>
    <row r="6009" spans="1:9" hidden="1" x14ac:dyDescent="0.25">
      <c r="A6009">
        <v>7097868478</v>
      </c>
      <c r="B6009" s="5">
        <v>41652</v>
      </c>
      <c r="C6009">
        <v>46</v>
      </c>
      <c r="D6009">
        <f>VLOOKUP(Table4[[#This Row],[violation_code]],Table2[[#All],[violation_code]:[category]],3,FALSE)</f>
        <v>3</v>
      </c>
      <c r="E6009">
        <v>349570</v>
      </c>
      <c r="F6009" s="4">
        <v>0.57777777777777783</v>
      </c>
      <c r="G6009">
        <v>203</v>
      </c>
      <c r="H6009" t="s">
        <v>188</v>
      </c>
      <c r="I6009" t="str">
        <f>CONCATENATE(Table4[[#This Row],[house_number]]," ",Table4[[#This Row],[street_name]], ", New York, NY")</f>
        <v>203 E 115th St, New York, NY</v>
      </c>
    </row>
    <row r="6010" spans="1:9" hidden="1" x14ac:dyDescent="0.25">
      <c r="A6010">
        <v>7097868442</v>
      </c>
      <c r="B6010" s="5">
        <v>41652</v>
      </c>
      <c r="C6010">
        <v>16</v>
      </c>
      <c r="D6010">
        <f>VLOOKUP(Table4[[#This Row],[violation_code]],Table2[[#All],[violation_code]:[category]],3,FALSE)</f>
        <v>2</v>
      </c>
      <c r="E6010">
        <v>349570</v>
      </c>
      <c r="F6010" s="4">
        <v>0.57222222222222219</v>
      </c>
      <c r="G6010">
        <v>137</v>
      </c>
      <c r="H6010" t="s">
        <v>40</v>
      </c>
      <c r="I6010" t="str">
        <f>CONCATENATE(Table4[[#This Row],[house_number]]," ",Table4[[#This Row],[street_name]], ", New York, NY")</f>
        <v>137 E 116th St, New York, NY</v>
      </c>
    </row>
    <row r="6011" spans="1:9" hidden="1" x14ac:dyDescent="0.25">
      <c r="A6011">
        <v>7097868430</v>
      </c>
      <c r="B6011" s="5">
        <v>41652</v>
      </c>
      <c r="C6011">
        <v>16</v>
      </c>
      <c r="D6011">
        <f>VLOOKUP(Table4[[#This Row],[violation_code]],Table2[[#All],[violation_code]:[category]],3,FALSE)</f>
        <v>2</v>
      </c>
      <c r="E6011">
        <v>349570</v>
      </c>
      <c r="F6011" s="4">
        <v>0.56805555555555554</v>
      </c>
      <c r="G6011">
        <v>2353</v>
      </c>
      <c r="H6011" t="s">
        <v>30</v>
      </c>
      <c r="I6011" t="str">
        <f>CONCATENATE(Table4[[#This Row],[house_number]]," ",Table4[[#This Row],[street_name]], ", New York, NY")</f>
        <v>2353 2nd Ave, New York, NY</v>
      </c>
    </row>
    <row r="6012" spans="1:9" hidden="1" x14ac:dyDescent="0.25">
      <c r="A6012">
        <v>7097868417</v>
      </c>
      <c r="B6012" s="5">
        <v>41652</v>
      </c>
      <c r="C6012">
        <v>10</v>
      </c>
      <c r="D6012">
        <f>VLOOKUP(Table4[[#This Row],[violation_code]],Table2[[#All],[violation_code]:[category]],3,FALSE)</f>
        <v>2</v>
      </c>
      <c r="E6012">
        <v>349570</v>
      </c>
      <c r="F6012" s="4">
        <v>0.56458333333333333</v>
      </c>
      <c r="G6012">
        <v>2277</v>
      </c>
      <c r="H6012" t="s">
        <v>33</v>
      </c>
      <c r="I6012" t="str">
        <f>CONCATENATE(Table4[[#This Row],[house_number]]," ",Table4[[#This Row],[street_name]], ", New York, NY")</f>
        <v>2277 1st Ave, New York, NY</v>
      </c>
    </row>
    <row r="6013" spans="1:9" hidden="1" x14ac:dyDescent="0.25">
      <c r="A6013">
        <v>7097868405</v>
      </c>
      <c r="B6013" s="5">
        <v>41652</v>
      </c>
      <c r="C6013">
        <v>14</v>
      </c>
      <c r="D6013">
        <f>VLOOKUP(Table4[[#This Row],[violation_code]],Table2[[#All],[violation_code]:[category]],3,FALSE)</f>
        <v>2</v>
      </c>
      <c r="E6013">
        <v>349570</v>
      </c>
      <c r="F6013" s="4">
        <v>0.56180555555555556</v>
      </c>
      <c r="G6013">
        <v>2080</v>
      </c>
      <c r="H6013" t="s">
        <v>33</v>
      </c>
      <c r="I6013" t="str">
        <f>CONCATENATE(Table4[[#This Row],[house_number]]," ",Table4[[#This Row],[street_name]], ", New York, NY")</f>
        <v>2080 1st Ave, New York, NY</v>
      </c>
    </row>
    <row r="6014" spans="1:9" hidden="1" x14ac:dyDescent="0.25">
      <c r="A6014">
        <v>7097868399</v>
      </c>
      <c r="B6014" s="5">
        <v>41652</v>
      </c>
      <c r="C6014">
        <v>18</v>
      </c>
      <c r="D6014">
        <f>VLOOKUP(Table4[[#This Row],[violation_code]],Table2[[#All],[violation_code]:[category]],3,FALSE)</f>
        <v>2</v>
      </c>
      <c r="E6014">
        <v>349570</v>
      </c>
      <c r="F6014" s="4">
        <v>0.56111111111111112</v>
      </c>
      <c r="G6014">
        <v>2080</v>
      </c>
      <c r="H6014" t="s">
        <v>33</v>
      </c>
      <c r="I6014" t="str">
        <f>CONCATENATE(Table4[[#This Row],[house_number]]," ",Table4[[#This Row],[street_name]], ", New York, NY")</f>
        <v>2080 1st Ave, New York, NY</v>
      </c>
    </row>
    <row r="6015" spans="1:9" hidden="1" x14ac:dyDescent="0.25">
      <c r="A6015">
        <v>7097868387</v>
      </c>
      <c r="B6015" s="5">
        <v>41652</v>
      </c>
      <c r="C6015">
        <v>14</v>
      </c>
      <c r="D6015">
        <f>VLOOKUP(Table4[[#This Row],[violation_code]],Table2[[#All],[violation_code]:[category]],3,FALSE)</f>
        <v>2</v>
      </c>
      <c r="E6015">
        <v>349570</v>
      </c>
      <c r="F6015" s="4">
        <v>0.56041666666666667</v>
      </c>
      <c r="G6015">
        <v>2080</v>
      </c>
      <c r="H6015" t="s">
        <v>33</v>
      </c>
      <c r="I6015" t="str">
        <f>CONCATENATE(Table4[[#This Row],[house_number]]," ",Table4[[#This Row],[street_name]], ", New York, NY")</f>
        <v>2080 1st Ave, New York, NY</v>
      </c>
    </row>
    <row r="6016" spans="1:9" hidden="1" x14ac:dyDescent="0.25">
      <c r="A6016">
        <v>7097868351</v>
      </c>
      <c r="B6016" s="5">
        <v>41652</v>
      </c>
      <c r="C6016">
        <v>46</v>
      </c>
      <c r="D6016">
        <f>VLOOKUP(Table4[[#This Row],[violation_code]],Table2[[#All],[violation_code]:[category]],3,FALSE)</f>
        <v>3</v>
      </c>
      <c r="E6016">
        <v>349570</v>
      </c>
      <c r="F6016" s="4">
        <v>0.55347222222222225</v>
      </c>
      <c r="G6016">
        <v>333</v>
      </c>
      <c r="H6016" t="s">
        <v>32</v>
      </c>
      <c r="I6016" t="str">
        <f>CONCATENATE(Table4[[#This Row],[house_number]]," ",Table4[[#This Row],[street_name]], ", New York, NY")</f>
        <v>333 E 102nd St, New York, NY</v>
      </c>
    </row>
    <row r="6017" spans="1:9" hidden="1" x14ac:dyDescent="0.25">
      <c r="A6017">
        <v>7097868340</v>
      </c>
      <c r="B6017" s="5">
        <v>41652</v>
      </c>
      <c r="C6017">
        <v>16</v>
      </c>
      <c r="D6017">
        <f>VLOOKUP(Table4[[#This Row],[violation_code]],Table2[[#All],[violation_code]:[category]],3,FALSE)</f>
        <v>2</v>
      </c>
      <c r="E6017">
        <v>349570</v>
      </c>
      <c r="F6017" s="4">
        <v>0.55138888888888882</v>
      </c>
      <c r="G6017">
        <v>345</v>
      </c>
      <c r="H6017" t="s">
        <v>171</v>
      </c>
      <c r="I6017" t="str">
        <f>CONCATENATE(Table4[[#This Row],[house_number]]," ",Table4[[#This Row],[street_name]], ", New York, NY")</f>
        <v>345 E 101st St, New York, NY</v>
      </c>
    </row>
    <row r="6018" spans="1:9" hidden="1" x14ac:dyDescent="0.25">
      <c r="A6018">
        <v>7097868326</v>
      </c>
      <c r="B6018" s="5">
        <v>41652</v>
      </c>
      <c r="C6018">
        <v>16</v>
      </c>
      <c r="D6018">
        <f>VLOOKUP(Table4[[#This Row],[violation_code]],Table2[[#All],[violation_code]:[category]],3,FALSE)</f>
        <v>2</v>
      </c>
      <c r="E6018">
        <v>349570</v>
      </c>
      <c r="F6018" s="4">
        <v>0.5493055555555556</v>
      </c>
      <c r="G6018">
        <v>1955</v>
      </c>
      <c r="H6018" t="s">
        <v>33</v>
      </c>
      <c r="I6018" t="str">
        <f>CONCATENATE(Table4[[#This Row],[house_number]]," ",Table4[[#This Row],[street_name]], ", New York, NY")</f>
        <v>1955 1st Ave, New York, NY</v>
      </c>
    </row>
    <row r="6019" spans="1:9" hidden="1" x14ac:dyDescent="0.25">
      <c r="A6019">
        <v>7097868272</v>
      </c>
      <c r="B6019" s="5">
        <v>41652</v>
      </c>
      <c r="C6019">
        <v>21</v>
      </c>
      <c r="D6019">
        <f>VLOOKUP(Table4[[#This Row],[violation_code]],Table2[[#All],[violation_code]:[category]],3,FALSE)</f>
        <v>1</v>
      </c>
      <c r="E6019">
        <v>349570</v>
      </c>
      <c r="F6019" s="4">
        <v>0.49652777777777773</v>
      </c>
      <c r="G6019">
        <v>241</v>
      </c>
      <c r="H6019" t="s">
        <v>179</v>
      </c>
      <c r="I6019" t="str">
        <f>CONCATENATE(Table4[[#This Row],[house_number]]," ",Table4[[#This Row],[street_name]], ", New York, NY")</f>
        <v>241 W 113th St, New York, NY</v>
      </c>
    </row>
    <row r="6020" spans="1:9" hidden="1" x14ac:dyDescent="0.25">
      <c r="A6020">
        <v>7097868260</v>
      </c>
      <c r="B6020" s="5">
        <v>41652</v>
      </c>
      <c r="C6020">
        <v>21</v>
      </c>
      <c r="D6020">
        <f>VLOOKUP(Table4[[#This Row],[violation_code]],Table2[[#All],[violation_code]:[category]],3,FALSE)</f>
        <v>1</v>
      </c>
      <c r="E6020">
        <v>349570</v>
      </c>
      <c r="F6020" s="4">
        <v>0.49236111111111108</v>
      </c>
      <c r="G6020">
        <v>111</v>
      </c>
      <c r="H6020" t="s">
        <v>105</v>
      </c>
      <c r="I6020" t="str">
        <f>CONCATENATE(Table4[[#This Row],[house_number]]," ",Table4[[#This Row],[street_name]], ", New York, NY")</f>
        <v>111 Central Park North, New York, NY</v>
      </c>
    </row>
    <row r="6021" spans="1:9" hidden="1" x14ac:dyDescent="0.25">
      <c r="A6021">
        <v>7097868247</v>
      </c>
      <c r="B6021" s="5">
        <v>41652</v>
      </c>
      <c r="C6021">
        <v>21</v>
      </c>
      <c r="D6021">
        <f>VLOOKUP(Table4[[#This Row],[violation_code]],Table2[[#All],[violation_code]:[category]],3,FALSE)</f>
        <v>1</v>
      </c>
      <c r="E6021">
        <v>349570</v>
      </c>
      <c r="F6021" s="4">
        <v>0.48888888888888887</v>
      </c>
      <c r="G6021">
        <v>207</v>
      </c>
      <c r="H6021" t="s">
        <v>105</v>
      </c>
      <c r="I6021" t="str">
        <f>CONCATENATE(Table4[[#This Row],[house_number]]," ",Table4[[#This Row],[street_name]], ", New York, NY")</f>
        <v>207 Central Park North, New York, NY</v>
      </c>
    </row>
    <row r="6022" spans="1:9" hidden="1" x14ac:dyDescent="0.25">
      <c r="A6022">
        <v>7097868223</v>
      </c>
      <c r="B6022" s="5">
        <v>41652</v>
      </c>
      <c r="C6022">
        <v>21</v>
      </c>
      <c r="D6022">
        <f>VLOOKUP(Table4[[#This Row],[violation_code]],Table2[[#All],[violation_code]:[category]],3,FALSE)</f>
        <v>1</v>
      </c>
      <c r="E6022">
        <v>349570</v>
      </c>
      <c r="F6022" s="4">
        <v>0.48402777777777778</v>
      </c>
      <c r="G6022">
        <v>2050</v>
      </c>
      <c r="H6022" t="s">
        <v>158</v>
      </c>
      <c r="I6022" t="str">
        <f>CONCATENATE(Table4[[#This Row],[house_number]]," ",Table4[[#This Row],[street_name]], ", New York, NY")</f>
        <v>2050 Frederick Douglass B, New York, NY</v>
      </c>
    </row>
    <row r="6023" spans="1:9" hidden="1" x14ac:dyDescent="0.25">
      <c r="A6023">
        <v>7097868132</v>
      </c>
      <c r="B6023" s="5">
        <v>41652</v>
      </c>
      <c r="C6023">
        <v>71</v>
      </c>
      <c r="D6023">
        <f>VLOOKUP(Table4[[#This Row],[violation_code]],Table2[[#All],[violation_code]:[category]],3,FALSE)</f>
        <v>5</v>
      </c>
      <c r="E6023">
        <v>349570</v>
      </c>
      <c r="F6023" s="4">
        <v>0.3659722222222222</v>
      </c>
      <c r="G6023">
        <v>216</v>
      </c>
      <c r="H6023" t="s">
        <v>189</v>
      </c>
      <c r="I6023" t="str">
        <f>CONCATENATE(Table4[[#This Row],[house_number]]," ",Table4[[#This Row],[street_name]], ", New York, NY")</f>
        <v>216 Bradhurst Ave, New York, NY</v>
      </c>
    </row>
    <row r="6024" spans="1:9" hidden="1" x14ac:dyDescent="0.25">
      <c r="A6024">
        <v>7097868120</v>
      </c>
      <c r="B6024" s="5">
        <v>41652</v>
      </c>
      <c r="C6024">
        <v>46</v>
      </c>
      <c r="D6024">
        <f>VLOOKUP(Table4[[#This Row],[violation_code]],Table2[[#All],[violation_code]:[category]],3,FALSE)</f>
        <v>3</v>
      </c>
      <c r="E6024">
        <v>349570</v>
      </c>
      <c r="F6024" s="4">
        <v>0.36527777777777781</v>
      </c>
      <c r="G6024">
        <v>216</v>
      </c>
      <c r="H6024" t="s">
        <v>189</v>
      </c>
      <c r="I6024" t="str">
        <f>CONCATENATE(Table4[[#This Row],[house_number]]," ",Table4[[#This Row],[street_name]], ", New York, NY")</f>
        <v>216 Bradhurst Ave, New York, NY</v>
      </c>
    </row>
    <row r="6025" spans="1:9" hidden="1" x14ac:dyDescent="0.25">
      <c r="A6025">
        <v>7097868089</v>
      </c>
      <c r="B6025" s="5">
        <v>41652</v>
      </c>
      <c r="C6025">
        <v>21</v>
      </c>
      <c r="D6025">
        <f>VLOOKUP(Table4[[#This Row],[violation_code]],Table2[[#All],[violation_code]:[category]],3,FALSE)</f>
        <v>1</v>
      </c>
      <c r="E6025">
        <v>349570</v>
      </c>
      <c r="F6025" s="4">
        <v>0.33958333333333335</v>
      </c>
      <c r="G6025">
        <v>592</v>
      </c>
      <c r="H6025" t="s">
        <v>190</v>
      </c>
      <c r="I6025" t="str">
        <f>CONCATENATE(Table4[[#This Row],[house_number]]," ",Table4[[#This Row],[street_name]], ", New York, NY")</f>
        <v>592 W 152nd St, New York, NY</v>
      </c>
    </row>
    <row r="6026" spans="1:9" hidden="1" x14ac:dyDescent="0.25">
      <c r="A6026">
        <v>7097868065</v>
      </c>
      <c r="B6026" s="5">
        <v>41652</v>
      </c>
      <c r="C6026">
        <v>20</v>
      </c>
      <c r="D6026">
        <f>VLOOKUP(Table4[[#This Row],[violation_code]],Table2[[#All],[violation_code]:[category]],3,FALSE)</f>
        <v>2</v>
      </c>
      <c r="E6026">
        <v>349570</v>
      </c>
      <c r="F6026" s="4">
        <v>0.31319444444444444</v>
      </c>
      <c r="G6026">
        <v>496</v>
      </c>
      <c r="H6026" t="s">
        <v>58</v>
      </c>
      <c r="I6026" t="str">
        <f>CONCATENATE(Table4[[#This Row],[house_number]]," ",Table4[[#This Row],[street_name]], ", New York, NY")</f>
        <v>496 W 133rd St, New York, NY</v>
      </c>
    </row>
    <row r="6027" spans="1:9" hidden="1" x14ac:dyDescent="0.25">
      <c r="A6027">
        <v>7097868053</v>
      </c>
      <c r="B6027" s="5">
        <v>41652</v>
      </c>
      <c r="C6027">
        <v>71</v>
      </c>
      <c r="D6027">
        <f>VLOOKUP(Table4[[#This Row],[violation_code]],Table2[[#All],[violation_code]:[category]],3,FALSE)</f>
        <v>5</v>
      </c>
      <c r="E6027">
        <v>349570</v>
      </c>
      <c r="F6027" s="4">
        <v>0.31111111111111112</v>
      </c>
      <c r="G6027">
        <v>529</v>
      </c>
      <c r="H6027" t="s">
        <v>58</v>
      </c>
      <c r="I6027" t="str">
        <f>CONCATENATE(Table4[[#This Row],[house_number]]," ",Table4[[#This Row],[street_name]], ", New York, NY")</f>
        <v>529 W 133rd St, New York, NY</v>
      </c>
    </row>
    <row r="6028" spans="1:9" hidden="1" x14ac:dyDescent="0.25">
      <c r="A6028">
        <v>7097868041</v>
      </c>
      <c r="B6028" s="5">
        <v>41652</v>
      </c>
      <c r="C6028">
        <v>17</v>
      </c>
      <c r="D6028">
        <f>VLOOKUP(Table4[[#This Row],[violation_code]],Table2[[#All],[violation_code]:[category]],3,FALSE)</f>
        <v>2</v>
      </c>
      <c r="E6028">
        <v>349570</v>
      </c>
      <c r="F6028" s="4">
        <v>0.30972222222222223</v>
      </c>
      <c r="G6028">
        <v>545</v>
      </c>
      <c r="H6028" t="s">
        <v>58</v>
      </c>
      <c r="I6028" t="str">
        <f>CONCATENATE(Table4[[#This Row],[house_number]]," ",Table4[[#This Row],[street_name]], ", New York, NY")</f>
        <v>545 W 133rd St, New York, NY</v>
      </c>
    </row>
    <row r="6029" spans="1:9" hidden="1" x14ac:dyDescent="0.25">
      <c r="A6029">
        <v>7097868030</v>
      </c>
      <c r="B6029" s="5">
        <v>41652</v>
      </c>
      <c r="C6029">
        <v>14</v>
      </c>
      <c r="D6029">
        <f>VLOOKUP(Table4[[#This Row],[violation_code]],Table2[[#All],[violation_code]:[category]],3,FALSE)</f>
        <v>2</v>
      </c>
      <c r="E6029">
        <v>349570</v>
      </c>
      <c r="F6029" s="4">
        <v>0.30763888888888891</v>
      </c>
      <c r="G6029">
        <v>628</v>
      </c>
      <c r="H6029" t="s">
        <v>41</v>
      </c>
      <c r="I6029" t="str">
        <f>CONCATENATE(Table4[[#This Row],[house_number]]," ",Table4[[#This Row],[street_name]], ", New York, NY")</f>
        <v>628 W 132nd St, New York, NY</v>
      </c>
    </row>
    <row r="6030" spans="1:9" hidden="1" x14ac:dyDescent="0.25">
      <c r="A6030">
        <v>7097868028</v>
      </c>
      <c r="B6030" s="5">
        <v>41652</v>
      </c>
      <c r="C6030">
        <v>14</v>
      </c>
      <c r="D6030">
        <f>VLOOKUP(Table4[[#This Row],[violation_code]],Table2[[#All],[violation_code]:[category]],3,FALSE)</f>
        <v>2</v>
      </c>
      <c r="E6030">
        <v>349570</v>
      </c>
      <c r="F6030" s="4">
        <v>0.30624999999999997</v>
      </c>
      <c r="G6030" t="s">
        <v>42</v>
      </c>
      <c r="H6030" t="s">
        <v>41</v>
      </c>
      <c r="I6030" t="str">
        <f>CONCATENATE(Table4[[#This Row],[house_number]]," ",Table4[[#This Row],[street_name]], ", New York, NY")</f>
        <v>638-644 W 132nd St, New York, NY</v>
      </c>
    </row>
    <row r="6031" spans="1:9" hidden="1" x14ac:dyDescent="0.25">
      <c r="A6031">
        <v>7097868855</v>
      </c>
      <c r="B6031" s="5">
        <v>41653</v>
      </c>
      <c r="C6031">
        <v>21</v>
      </c>
      <c r="D6031">
        <f>VLOOKUP(Table4[[#This Row],[violation_code]],Table2[[#All],[violation_code]:[category]],3,FALSE)</f>
        <v>1</v>
      </c>
      <c r="E6031">
        <v>349570</v>
      </c>
      <c r="F6031" s="4">
        <v>0.48888888888888887</v>
      </c>
      <c r="G6031">
        <v>101</v>
      </c>
      <c r="H6031" t="s">
        <v>25</v>
      </c>
      <c r="I6031" t="str">
        <f>CONCATENATE(Table4[[#This Row],[house_number]]," ",Table4[[#This Row],[street_name]], ", New York, NY")</f>
        <v>101 W 137th St, New York, NY</v>
      </c>
    </row>
    <row r="6032" spans="1:9" hidden="1" x14ac:dyDescent="0.25">
      <c r="A6032">
        <v>7097868843</v>
      </c>
      <c r="B6032" s="5">
        <v>41653</v>
      </c>
      <c r="C6032">
        <v>21</v>
      </c>
      <c r="D6032">
        <f>VLOOKUP(Table4[[#This Row],[violation_code]],Table2[[#All],[violation_code]:[category]],3,FALSE)</f>
        <v>1</v>
      </c>
      <c r="E6032">
        <v>349570</v>
      </c>
      <c r="F6032" s="4">
        <v>0.4861111111111111</v>
      </c>
      <c r="G6032">
        <v>220</v>
      </c>
      <c r="H6032" t="s">
        <v>28</v>
      </c>
      <c r="I6032" t="str">
        <f>CONCATENATE(Table4[[#This Row],[house_number]]," ",Table4[[#This Row],[street_name]], ", New York, NY")</f>
        <v>220 W 136th St, New York, NY</v>
      </c>
    </row>
    <row r="6033" spans="1:9" hidden="1" x14ac:dyDescent="0.25">
      <c r="A6033">
        <v>7097868831</v>
      </c>
      <c r="B6033" s="5">
        <v>41653</v>
      </c>
      <c r="C6033">
        <v>21</v>
      </c>
      <c r="D6033">
        <f>VLOOKUP(Table4[[#This Row],[violation_code]],Table2[[#All],[violation_code]:[category]],3,FALSE)</f>
        <v>1</v>
      </c>
      <c r="E6033">
        <v>349570</v>
      </c>
      <c r="F6033" s="4">
        <v>0.48472222222222222</v>
      </c>
      <c r="G6033">
        <v>304</v>
      </c>
      <c r="H6033" t="s">
        <v>27</v>
      </c>
      <c r="I6033" t="str">
        <f>CONCATENATE(Table4[[#This Row],[house_number]]," ",Table4[[#This Row],[street_name]], ", New York, NY")</f>
        <v>304 W 138th St, New York, NY</v>
      </c>
    </row>
    <row r="6034" spans="1:9" hidden="1" x14ac:dyDescent="0.25">
      <c r="A6034">
        <v>7097868806</v>
      </c>
      <c r="B6034" s="5">
        <v>41653</v>
      </c>
      <c r="C6034">
        <v>21</v>
      </c>
      <c r="D6034">
        <f>VLOOKUP(Table4[[#This Row],[violation_code]],Table2[[#All],[violation_code]:[category]],3,FALSE)</f>
        <v>1</v>
      </c>
      <c r="E6034">
        <v>349570</v>
      </c>
      <c r="F6034" s="4">
        <v>0.47291666666666665</v>
      </c>
      <c r="G6034">
        <v>600</v>
      </c>
      <c r="H6034" t="s">
        <v>179</v>
      </c>
      <c r="I6034" t="str">
        <f>CONCATENATE(Table4[[#This Row],[house_number]]," ",Table4[[#This Row],[street_name]], ", New York, NY")</f>
        <v>600 W 113th St, New York, NY</v>
      </c>
    </row>
    <row r="6035" spans="1:9" hidden="1" x14ac:dyDescent="0.25">
      <c r="A6035">
        <v>7097868776</v>
      </c>
      <c r="B6035" s="5">
        <v>41653</v>
      </c>
      <c r="C6035">
        <v>46</v>
      </c>
      <c r="D6035">
        <f>VLOOKUP(Table4[[#This Row],[violation_code]],Table2[[#All],[violation_code]:[category]],3,FALSE)</f>
        <v>3</v>
      </c>
      <c r="E6035">
        <v>349570</v>
      </c>
      <c r="F6035" s="4">
        <v>0.46527777777777773</v>
      </c>
      <c r="G6035">
        <v>150</v>
      </c>
      <c r="H6035" t="s">
        <v>52</v>
      </c>
      <c r="I6035" t="str">
        <f>CONCATENATE(Table4[[#This Row],[house_number]]," ",Table4[[#This Row],[street_name]], ", New York, NY")</f>
        <v>150 Claremont Ave, New York, NY</v>
      </c>
    </row>
    <row r="6036" spans="1:9" hidden="1" x14ac:dyDescent="0.25">
      <c r="A6036">
        <v>7097868740</v>
      </c>
      <c r="B6036" s="5">
        <v>41653</v>
      </c>
      <c r="C6036">
        <v>21</v>
      </c>
      <c r="D6036">
        <f>VLOOKUP(Table4[[#This Row],[violation_code]],Table2[[#All],[violation_code]:[category]],3,FALSE)</f>
        <v>1</v>
      </c>
      <c r="E6036">
        <v>349570</v>
      </c>
      <c r="F6036" s="4">
        <v>0.40625</v>
      </c>
      <c r="G6036" t="s">
        <v>191</v>
      </c>
      <c r="H6036" t="s">
        <v>51</v>
      </c>
      <c r="I6036" t="str">
        <f>CONCATENATE(Table4[[#This Row],[house_number]]," ",Table4[[#This Row],[street_name]], ", New York, NY")</f>
        <v>42-44 W 129th St, New York, NY</v>
      </c>
    </row>
    <row r="6037" spans="1:9" hidden="1" x14ac:dyDescent="0.25">
      <c r="A6037">
        <v>7097868715</v>
      </c>
      <c r="B6037" s="5">
        <v>41653</v>
      </c>
      <c r="C6037">
        <v>21</v>
      </c>
      <c r="D6037">
        <f>VLOOKUP(Table4[[#This Row],[violation_code]],Table2[[#All],[violation_code]:[category]],3,FALSE)</f>
        <v>1</v>
      </c>
      <c r="E6037">
        <v>349570</v>
      </c>
      <c r="F6037" s="4">
        <v>0.3666666666666667</v>
      </c>
      <c r="G6037">
        <v>204</v>
      </c>
      <c r="H6037" t="s">
        <v>46</v>
      </c>
      <c r="I6037" t="str">
        <f>CONCATENATE(Table4[[#This Row],[house_number]]," ",Table4[[#This Row],[street_name]], ", New York, NY")</f>
        <v>204 W 120th St, New York, NY</v>
      </c>
    </row>
    <row r="6038" spans="1:9" hidden="1" x14ac:dyDescent="0.25">
      <c r="A6038">
        <v>7097868703</v>
      </c>
      <c r="B6038" s="5">
        <v>41653</v>
      </c>
      <c r="C6038">
        <v>21</v>
      </c>
      <c r="D6038">
        <f>VLOOKUP(Table4[[#This Row],[violation_code]],Table2[[#All],[violation_code]:[category]],3,FALSE)</f>
        <v>1</v>
      </c>
      <c r="E6038">
        <v>349570</v>
      </c>
      <c r="F6038" s="4">
        <v>0.36527777777777781</v>
      </c>
      <c r="G6038">
        <v>269</v>
      </c>
      <c r="H6038" t="s">
        <v>77</v>
      </c>
      <c r="I6038" t="str">
        <f>CONCATENATE(Table4[[#This Row],[house_number]]," ",Table4[[#This Row],[street_name]], ", New York, NY")</f>
        <v>269 W 121st St, New York, NY</v>
      </c>
    </row>
    <row r="6039" spans="1:9" hidden="1" x14ac:dyDescent="0.25">
      <c r="A6039">
        <v>7097868697</v>
      </c>
      <c r="B6039" s="5">
        <v>41653</v>
      </c>
      <c r="C6039">
        <v>40</v>
      </c>
      <c r="D6039">
        <f>VLOOKUP(Table4[[#This Row],[violation_code]],Table2[[#All],[violation_code]:[category]],3,FALSE)</f>
        <v>2</v>
      </c>
      <c r="E6039">
        <v>349570</v>
      </c>
      <c r="F6039" s="4">
        <v>0.36388888888888887</v>
      </c>
      <c r="G6039">
        <v>251</v>
      </c>
      <c r="H6039" t="s">
        <v>77</v>
      </c>
      <c r="I6039" t="str">
        <f>CONCATENATE(Table4[[#This Row],[house_number]]," ",Table4[[#This Row],[street_name]], ", New York, NY")</f>
        <v>251 W 121st St, New York, NY</v>
      </c>
    </row>
    <row r="6040" spans="1:9" hidden="1" x14ac:dyDescent="0.25">
      <c r="A6040">
        <v>7097868673</v>
      </c>
      <c r="B6040" s="5">
        <v>41653</v>
      </c>
      <c r="C6040">
        <v>21</v>
      </c>
      <c r="D6040">
        <f>VLOOKUP(Table4[[#This Row],[violation_code]],Table2[[#All],[violation_code]:[category]],3,FALSE)</f>
        <v>1</v>
      </c>
      <c r="E6040">
        <v>349570</v>
      </c>
      <c r="F6040" s="4">
        <v>0.35972222222222222</v>
      </c>
      <c r="G6040">
        <v>226</v>
      </c>
      <c r="H6040" t="s">
        <v>45</v>
      </c>
      <c r="I6040" t="str">
        <f>CONCATENATE(Table4[[#This Row],[house_number]]," ",Table4[[#This Row],[street_name]], ", New York, NY")</f>
        <v>226 W 122nd St, New York, NY</v>
      </c>
    </row>
    <row r="6041" spans="1:9" hidden="1" x14ac:dyDescent="0.25">
      <c r="A6041">
        <v>7097868648</v>
      </c>
      <c r="B6041" s="5">
        <v>41653</v>
      </c>
      <c r="C6041">
        <v>21</v>
      </c>
      <c r="D6041">
        <f>VLOOKUP(Table4[[#This Row],[violation_code]],Table2[[#All],[violation_code]:[category]],3,FALSE)</f>
        <v>1</v>
      </c>
      <c r="E6041">
        <v>349570</v>
      </c>
      <c r="F6041" s="4">
        <v>0.33888888888888885</v>
      </c>
      <c r="G6041">
        <v>562</v>
      </c>
      <c r="H6041" t="s">
        <v>55</v>
      </c>
      <c r="I6041" t="str">
        <f>CONCATENATE(Table4[[#This Row],[house_number]]," ",Table4[[#This Row],[street_name]], ", New York, NY")</f>
        <v>562 W 148th St, New York, NY</v>
      </c>
    </row>
    <row r="6042" spans="1:9" hidden="1" x14ac:dyDescent="0.25">
      <c r="A6042">
        <v>7097868636</v>
      </c>
      <c r="B6042" s="5">
        <v>41653</v>
      </c>
      <c r="C6042">
        <v>21</v>
      </c>
      <c r="D6042">
        <f>VLOOKUP(Table4[[#This Row],[violation_code]],Table2[[#All],[violation_code]:[category]],3,FALSE)</f>
        <v>1</v>
      </c>
      <c r="E6042">
        <v>349570</v>
      </c>
      <c r="F6042" s="4">
        <v>0.33819444444444446</v>
      </c>
      <c r="G6042">
        <v>562</v>
      </c>
      <c r="H6042" t="s">
        <v>55</v>
      </c>
      <c r="I6042" t="str">
        <f>CONCATENATE(Table4[[#This Row],[house_number]]," ",Table4[[#This Row],[street_name]], ", New York, NY")</f>
        <v>562 W 148th St, New York, NY</v>
      </c>
    </row>
    <row r="6043" spans="1:9" hidden="1" x14ac:dyDescent="0.25">
      <c r="A6043">
        <v>7097868624</v>
      </c>
      <c r="B6043" s="5">
        <v>41653</v>
      </c>
      <c r="C6043">
        <v>21</v>
      </c>
      <c r="D6043">
        <f>VLOOKUP(Table4[[#This Row],[violation_code]],Table2[[#All],[violation_code]:[category]],3,FALSE)</f>
        <v>1</v>
      </c>
      <c r="E6043">
        <v>349570</v>
      </c>
      <c r="F6043" s="4">
        <v>0.33749999999999997</v>
      </c>
      <c r="G6043" t="s">
        <v>192</v>
      </c>
      <c r="H6043" t="s">
        <v>55</v>
      </c>
      <c r="I6043" t="str">
        <f>CONCATENATE(Table4[[#This Row],[house_number]]," ",Table4[[#This Row],[street_name]], ", New York, NY")</f>
        <v>558-560 W 148th St, New York, NY</v>
      </c>
    </row>
    <row r="6044" spans="1:9" hidden="1" x14ac:dyDescent="0.25">
      <c r="A6044">
        <v>7097868582</v>
      </c>
      <c r="B6044" s="5">
        <v>41653</v>
      </c>
      <c r="C6044">
        <v>14</v>
      </c>
      <c r="D6044">
        <f>VLOOKUP(Table4[[#This Row],[violation_code]],Table2[[#All],[violation_code]:[category]],3,FALSE)</f>
        <v>2</v>
      </c>
      <c r="E6044">
        <v>349570</v>
      </c>
      <c r="F6044" s="4">
        <v>0.30069444444444443</v>
      </c>
      <c r="G6044">
        <v>236</v>
      </c>
      <c r="H6044" t="s">
        <v>14</v>
      </c>
      <c r="I6044" t="str">
        <f>CONCATENATE(Table4[[#This Row],[house_number]]," ",Table4[[#This Row],[street_name]], ", New York, NY")</f>
        <v>236 Columbus Ave, New York, NY</v>
      </c>
    </row>
    <row r="6045" spans="1:9" hidden="1" x14ac:dyDescent="0.25">
      <c r="A6045">
        <v>7097868570</v>
      </c>
      <c r="B6045" s="5">
        <v>41653</v>
      </c>
      <c r="C6045">
        <v>19</v>
      </c>
      <c r="D6045">
        <f>VLOOKUP(Table4[[#This Row],[violation_code]],Table2[[#All],[violation_code]:[category]],3,FALSE)</f>
        <v>2</v>
      </c>
      <c r="E6045">
        <v>349570</v>
      </c>
      <c r="F6045" s="4">
        <v>0.28333333333333333</v>
      </c>
      <c r="G6045">
        <v>2831</v>
      </c>
      <c r="H6045" t="s">
        <v>17</v>
      </c>
      <c r="I6045" t="str">
        <f>CONCATENATE(Table4[[#This Row],[house_number]]," ",Table4[[#This Row],[street_name]], ", New York, NY")</f>
        <v>2831 Broadway, New York, NY</v>
      </c>
    </row>
    <row r="6046" spans="1:9" hidden="1" x14ac:dyDescent="0.25">
      <c r="A6046">
        <v>7097868569</v>
      </c>
      <c r="B6046" s="5">
        <v>41653</v>
      </c>
      <c r="C6046">
        <v>19</v>
      </c>
      <c r="D6046">
        <f>VLOOKUP(Table4[[#This Row],[violation_code]],Table2[[#All],[violation_code]:[category]],3,FALSE)</f>
        <v>2</v>
      </c>
      <c r="E6046">
        <v>349570</v>
      </c>
      <c r="F6046" s="4">
        <v>0.27152777777777776</v>
      </c>
      <c r="G6046">
        <v>2705</v>
      </c>
      <c r="H6046" t="s">
        <v>17</v>
      </c>
      <c r="I6046" t="str">
        <f>CONCATENATE(Table4[[#This Row],[house_number]]," ",Table4[[#This Row],[street_name]], ", New York, NY")</f>
        <v>2705 Broadway, New York, NY</v>
      </c>
    </row>
    <row r="6047" spans="1:9" hidden="1" x14ac:dyDescent="0.25">
      <c r="A6047">
        <v>7097868661</v>
      </c>
      <c r="B6047" s="5">
        <v>41653</v>
      </c>
      <c r="C6047">
        <v>21</v>
      </c>
      <c r="D6047">
        <f>VLOOKUP(Table4[[#This Row],[violation_code]],Table2[[#All],[violation_code]:[category]],3,FALSE)</f>
        <v>1</v>
      </c>
      <c r="E6047">
        <v>349570</v>
      </c>
      <c r="F6047" s="4">
        <v>0.35833333333333334</v>
      </c>
      <c r="G6047">
        <v>238</v>
      </c>
      <c r="H6047" t="s">
        <v>45</v>
      </c>
      <c r="I6047" t="str">
        <f>CONCATENATE(Table4[[#This Row],[house_number]]," ",Table4[[#This Row],[street_name]], ", New York, NY")</f>
        <v>238 W 122nd St, New York, NY</v>
      </c>
    </row>
    <row r="6048" spans="1:9" hidden="1" x14ac:dyDescent="0.25">
      <c r="A6048">
        <v>7097868650</v>
      </c>
      <c r="B6048" s="5">
        <v>41653</v>
      </c>
      <c r="C6048">
        <v>21</v>
      </c>
      <c r="D6048">
        <f>VLOOKUP(Table4[[#This Row],[violation_code]],Table2[[#All],[violation_code]:[category]],3,FALSE)</f>
        <v>1</v>
      </c>
      <c r="E6048">
        <v>349570</v>
      </c>
      <c r="F6048" s="4">
        <v>0.34375</v>
      </c>
      <c r="G6048">
        <v>614</v>
      </c>
      <c r="H6048" t="s">
        <v>193</v>
      </c>
      <c r="I6048" t="str">
        <f>CONCATENATE(Table4[[#This Row],[house_number]]," ",Table4[[#This Row],[street_name]], ", New York, NY")</f>
        <v>614 W 153rd St, New York, NY</v>
      </c>
    </row>
    <row r="6049" spans="1:9" hidden="1" x14ac:dyDescent="0.25">
      <c r="A6049">
        <v>7097868612</v>
      </c>
      <c r="B6049" s="5">
        <v>41653</v>
      </c>
      <c r="C6049">
        <v>21</v>
      </c>
      <c r="D6049">
        <f>VLOOKUP(Table4[[#This Row],[violation_code]],Table2[[#All],[violation_code]:[category]],3,FALSE)</f>
        <v>1</v>
      </c>
      <c r="E6049">
        <v>349570</v>
      </c>
      <c r="F6049" s="4">
        <v>0.32013888888888892</v>
      </c>
      <c r="G6049">
        <v>2880</v>
      </c>
      <c r="H6049" t="s">
        <v>17</v>
      </c>
      <c r="I6049" t="str">
        <f>CONCATENATE(Table4[[#This Row],[house_number]]," ",Table4[[#This Row],[street_name]], ", New York, NY")</f>
        <v>2880 Broadway, New York, NY</v>
      </c>
    </row>
    <row r="6050" spans="1:9" hidden="1" x14ac:dyDescent="0.25">
      <c r="A6050">
        <v>7097868600</v>
      </c>
      <c r="B6050" s="5">
        <v>41653</v>
      </c>
      <c r="C6050">
        <v>21</v>
      </c>
      <c r="D6050">
        <f>VLOOKUP(Table4[[#This Row],[violation_code]],Table2[[#All],[violation_code]:[category]],3,FALSE)</f>
        <v>1</v>
      </c>
      <c r="E6050">
        <v>349570</v>
      </c>
      <c r="F6050" s="4">
        <v>0.31736111111111115</v>
      </c>
      <c r="G6050">
        <v>2724</v>
      </c>
      <c r="H6050" t="s">
        <v>17</v>
      </c>
      <c r="I6050" t="str">
        <f>CONCATENATE(Table4[[#This Row],[house_number]]," ",Table4[[#This Row],[street_name]], ", New York, NY")</f>
        <v>2724 Broadway, New York, NY</v>
      </c>
    </row>
    <row r="6051" spans="1:9" hidden="1" x14ac:dyDescent="0.25">
      <c r="A6051">
        <v>7097868557</v>
      </c>
      <c r="B6051" s="5">
        <v>41653</v>
      </c>
      <c r="C6051">
        <v>19</v>
      </c>
      <c r="D6051">
        <f>VLOOKUP(Table4[[#This Row],[violation_code]],Table2[[#All],[violation_code]:[category]],3,FALSE)</f>
        <v>2</v>
      </c>
      <c r="E6051">
        <v>349570</v>
      </c>
      <c r="F6051" s="4">
        <v>0.24791666666666667</v>
      </c>
      <c r="G6051">
        <v>2766</v>
      </c>
      <c r="H6051" t="s">
        <v>17</v>
      </c>
      <c r="I6051" t="str">
        <f>CONCATENATE(Table4[[#This Row],[house_number]]," ",Table4[[#This Row],[street_name]], ", New York, NY")</f>
        <v>2766 Broadway, New York, NY</v>
      </c>
    </row>
    <row r="6052" spans="1:9" hidden="1" x14ac:dyDescent="0.25">
      <c r="A6052">
        <v>7097868820</v>
      </c>
      <c r="B6052" s="5">
        <v>41653</v>
      </c>
      <c r="C6052">
        <v>21</v>
      </c>
      <c r="D6052">
        <f>VLOOKUP(Table4[[#This Row],[violation_code]],Table2[[#All],[violation_code]:[category]],3,FALSE)</f>
        <v>1</v>
      </c>
      <c r="E6052">
        <v>349570</v>
      </c>
      <c r="F6052" s="4">
        <v>0.47916666666666669</v>
      </c>
      <c r="G6052">
        <v>54</v>
      </c>
      <c r="H6052" t="s">
        <v>53</v>
      </c>
      <c r="I6052" t="str">
        <f>CONCATENATE(Table4[[#This Row],[house_number]]," ",Table4[[#This Row],[street_name]], ", New York, NY")</f>
        <v>54 Tiemann Pl, New York, NY</v>
      </c>
    </row>
    <row r="6053" spans="1:9" hidden="1" x14ac:dyDescent="0.25">
      <c r="A6053">
        <v>7097868818</v>
      </c>
      <c r="B6053" s="5">
        <v>41653</v>
      </c>
      <c r="C6053">
        <v>21</v>
      </c>
      <c r="D6053">
        <f>VLOOKUP(Table4[[#This Row],[violation_code]],Table2[[#All],[violation_code]:[category]],3,FALSE)</f>
        <v>1</v>
      </c>
      <c r="E6053">
        <v>349570</v>
      </c>
      <c r="F6053" s="4">
        <v>0.47569444444444442</v>
      </c>
      <c r="G6053">
        <v>456</v>
      </c>
      <c r="H6053" t="s">
        <v>103</v>
      </c>
      <c r="I6053" t="str">
        <f>CONCATENATE(Table4[[#This Row],[house_number]]," ",Table4[[#This Row],[street_name]], ", New York, NY")</f>
        <v>456 Riverside Dr, New York, NY</v>
      </c>
    </row>
    <row r="6054" spans="1:9" hidden="1" x14ac:dyDescent="0.25">
      <c r="A6054">
        <v>7097868790</v>
      </c>
      <c r="B6054" s="5">
        <v>41653</v>
      </c>
      <c r="C6054">
        <v>21</v>
      </c>
      <c r="D6054">
        <f>VLOOKUP(Table4[[#This Row],[violation_code]],Table2[[#All],[violation_code]:[category]],3,FALSE)</f>
        <v>1</v>
      </c>
      <c r="E6054">
        <v>349570</v>
      </c>
      <c r="F6054" s="4">
        <v>0.47152777777777777</v>
      </c>
      <c r="G6054">
        <v>600</v>
      </c>
      <c r="H6054" t="s">
        <v>74</v>
      </c>
      <c r="I6054" t="str">
        <f>CONCATENATE(Table4[[#This Row],[house_number]]," ",Table4[[#This Row],[street_name]], ", New York, NY")</f>
        <v>600 W 114th St, New York, NY</v>
      </c>
    </row>
    <row r="6055" spans="1:9" hidden="1" x14ac:dyDescent="0.25">
      <c r="A6055">
        <v>7097868788</v>
      </c>
      <c r="B6055" s="5">
        <v>41653</v>
      </c>
      <c r="C6055">
        <v>21</v>
      </c>
      <c r="D6055">
        <f>VLOOKUP(Table4[[#This Row],[violation_code]],Table2[[#All],[violation_code]:[category]],3,FALSE)</f>
        <v>1</v>
      </c>
      <c r="E6055">
        <v>349570</v>
      </c>
      <c r="F6055" s="4">
        <v>0.47013888888888888</v>
      </c>
      <c r="G6055">
        <v>628</v>
      </c>
      <c r="H6055" t="s">
        <v>74</v>
      </c>
      <c r="I6055" t="str">
        <f>CONCATENATE(Table4[[#This Row],[house_number]]," ",Table4[[#This Row],[street_name]], ", New York, NY")</f>
        <v>628 W 114th St, New York, NY</v>
      </c>
    </row>
    <row r="6056" spans="1:9" hidden="1" x14ac:dyDescent="0.25">
      <c r="A6056">
        <v>7097868764</v>
      </c>
      <c r="B6056" s="5">
        <v>41653</v>
      </c>
      <c r="C6056">
        <v>21</v>
      </c>
      <c r="D6056">
        <f>VLOOKUP(Table4[[#This Row],[violation_code]],Table2[[#All],[violation_code]:[category]],3,FALSE)</f>
        <v>1</v>
      </c>
      <c r="E6056">
        <v>349570</v>
      </c>
      <c r="F6056" s="4">
        <v>0.46458333333333335</v>
      </c>
      <c r="G6056">
        <v>140</v>
      </c>
      <c r="H6056" t="s">
        <v>52</v>
      </c>
      <c r="I6056" t="str">
        <f>CONCATENATE(Table4[[#This Row],[house_number]]," ",Table4[[#This Row],[street_name]], ", New York, NY")</f>
        <v>140 Claremont Ave, New York, NY</v>
      </c>
    </row>
    <row r="6057" spans="1:9" hidden="1" x14ac:dyDescent="0.25">
      <c r="A6057">
        <v>7097868752</v>
      </c>
      <c r="B6057" s="5">
        <v>41653</v>
      </c>
      <c r="C6057">
        <v>21</v>
      </c>
      <c r="D6057">
        <f>VLOOKUP(Table4[[#This Row],[violation_code]],Table2[[#All],[violation_code]:[category]],3,FALSE)</f>
        <v>1</v>
      </c>
      <c r="E6057">
        <v>349570</v>
      </c>
      <c r="F6057" s="4">
        <v>0.46319444444444446</v>
      </c>
      <c r="G6057">
        <v>90</v>
      </c>
      <c r="H6057" t="s">
        <v>52</v>
      </c>
      <c r="I6057" t="str">
        <f>CONCATENATE(Table4[[#This Row],[house_number]]," ",Table4[[#This Row],[street_name]], ", New York, NY")</f>
        <v>90 Claremont Ave, New York, NY</v>
      </c>
    </row>
    <row r="6058" spans="1:9" hidden="1" x14ac:dyDescent="0.25">
      <c r="A6058">
        <v>7097868739</v>
      </c>
      <c r="B6058" s="5">
        <v>41653</v>
      </c>
      <c r="C6058">
        <v>21</v>
      </c>
      <c r="D6058">
        <f>VLOOKUP(Table4[[#This Row],[violation_code]],Table2[[#All],[violation_code]:[category]],3,FALSE)</f>
        <v>1</v>
      </c>
      <c r="E6058">
        <v>349570</v>
      </c>
      <c r="F6058" s="4">
        <v>0.40486111111111112</v>
      </c>
      <c r="G6058">
        <v>2</v>
      </c>
      <c r="H6058" t="s">
        <v>51</v>
      </c>
      <c r="I6058" t="str">
        <f>CONCATENATE(Table4[[#This Row],[house_number]]," ",Table4[[#This Row],[street_name]], ", New York, NY")</f>
        <v>2 W 129th St, New York, NY</v>
      </c>
    </row>
    <row r="6059" spans="1:9" hidden="1" x14ac:dyDescent="0.25">
      <c r="A6059">
        <v>7097868727</v>
      </c>
      <c r="B6059" s="5">
        <v>41653</v>
      </c>
      <c r="C6059">
        <v>21</v>
      </c>
      <c r="D6059">
        <f>VLOOKUP(Table4[[#This Row],[violation_code]],Table2[[#All],[violation_code]:[category]],3,FALSE)</f>
        <v>1</v>
      </c>
      <c r="E6059">
        <v>349570</v>
      </c>
      <c r="F6059" s="4">
        <v>0.39999999999999997</v>
      </c>
      <c r="G6059">
        <v>100</v>
      </c>
      <c r="H6059" t="s">
        <v>23</v>
      </c>
      <c r="I6059" t="str">
        <f>CONCATENATE(Table4[[#This Row],[house_number]]," ",Table4[[#This Row],[street_name]], ", New York, NY")</f>
        <v>100 W 130th St, New York, NY</v>
      </c>
    </row>
    <row r="6060" spans="1:9" hidden="1" x14ac:dyDescent="0.25">
      <c r="A6060">
        <v>7097868685</v>
      </c>
      <c r="B6060" s="5">
        <v>41653</v>
      </c>
      <c r="C6060">
        <v>21</v>
      </c>
      <c r="D6060">
        <f>VLOOKUP(Table4[[#This Row],[violation_code]],Table2[[#All],[violation_code]:[category]],3,FALSE)</f>
        <v>1</v>
      </c>
      <c r="E6060">
        <v>349570</v>
      </c>
      <c r="F6060" s="4">
        <v>0.3611111111111111</v>
      </c>
      <c r="G6060">
        <v>166</v>
      </c>
      <c r="H6060" t="s">
        <v>45</v>
      </c>
      <c r="I6060" t="str">
        <f>CONCATENATE(Table4[[#This Row],[house_number]]," ",Table4[[#This Row],[street_name]], ", New York, NY")</f>
        <v>166 W 122nd St, New York, NY</v>
      </c>
    </row>
    <row r="6061" spans="1:9" hidden="1" x14ac:dyDescent="0.25">
      <c r="A6061">
        <v>7097868946</v>
      </c>
      <c r="B6061" s="5">
        <v>41654</v>
      </c>
      <c r="C6061">
        <v>21</v>
      </c>
      <c r="D6061">
        <f>VLOOKUP(Table4[[#This Row],[violation_code]],Table2[[#All],[violation_code]:[category]],3,FALSE)</f>
        <v>1</v>
      </c>
      <c r="E6061">
        <v>349570</v>
      </c>
      <c r="F6061" s="4">
        <v>0.40486111111111112</v>
      </c>
      <c r="G6061">
        <v>15</v>
      </c>
      <c r="H6061" t="s">
        <v>71</v>
      </c>
      <c r="I6061" t="str">
        <f>CONCATENATE(Table4[[#This Row],[house_number]]," ",Table4[[#This Row],[street_name]], ", New York, NY")</f>
        <v>15 Sickles St, New York, NY</v>
      </c>
    </row>
    <row r="6062" spans="1:9" hidden="1" x14ac:dyDescent="0.25">
      <c r="A6062">
        <v>7097868922</v>
      </c>
      <c r="B6062" s="5">
        <v>41654</v>
      </c>
      <c r="C6062">
        <v>21</v>
      </c>
      <c r="D6062">
        <f>VLOOKUP(Table4[[#This Row],[violation_code]],Table2[[#All],[violation_code]:[category]],3,FALSE)</f>
        <v>1</v>
      </c>
      <c r="E6062">
        <v>349570</v>
      </c>
      <c r="F6062" s="4">
        <v>0.40208333333333335</v>
      </c>
      <c r="G6062">
        <v>121</v>
      </c>
      <c r="H6062" t="s">
        <v>147</v>
      </c>
      <c r="I6062" t="str">
        <f>CONCATENATE(Table4[[#This Row],[house_number]]," ",Table4[[#This Row],[street_name]], ", New York, NY")</f>
        <v>121 Nagle Ave, New York, NY</v>
      </c>
    </row>
    <row r="6063" spans="1:9" hidden="1" x14ac:dyDescent="0.25">
      <c r="A6063">
        <v>7097868910</v>
      </c>
      <c r="B6063" s="5">
        <v>41654</v>
      </c>
      <c r="C6063">
        <v>38</v>
      </c>
      <c r="D6063">
        <f>VLOOKUP(Table4[[#This Row],[violation_code]],Table2[[#All],[violation_code]:[category]],3,FALSE)</f>
        <v>5</v>
      </c>
      <c r="E6063">
        <v>349570</v>
      </c>
      <c r="F6063" s="4">
        <v>0.37152777777777773</v>
      </c>
      <c r="G6063">
        <v>572</v>
      </c>
      <c r="H6063" t="s">
        <v>93</v>
      </c>
      <c r="I6063" t="str">
        <f>CONCATENATE(Table4[[#This Row],[house_number]]," ",Table4[[#This Row],[street_name]], ", New York, NY")</f>
        <v>572 W 207th St, New York, NY</v>
      </c>
    </row>
    <row r="6064" spans="1:9" hidden="1" x14ac:dyDescent="0.25">
      <c r="A6064">
        <v>7097868879</v>
      </c>
      <c r="B6064" s="5">
        <v>41654</v>
      </c>
      <c r="C6064">
        <v>14</v>
      </c>
      <c r="D6064">
        <f>VLOOKUP(Table4[[#This Row],[violation_code]],Table2[[#All],[violation_code]:[category]],3,FALSE)</f>
        <v>2</v>
      </c>
      <c r="E6064">
        <v>349570</v>
      </c>
      <c r="F6064" s="4">
        <v>0.3</v>
      </c>
      <c r="G6064">
        <v>236</v>
      </c>
      <c r="H6064" t="s">
        <v>14</v>
      </c>
      <c r="I6064" t="str">
        <f>CONCATENATE(Table4[[#This Row],[house_number]]," ",Table4[[#This Row],[street_name]], ", New York, NY")</f>
        <v>236 Columbus Ave, New York, NY</v>
      </c>
    </row>
    <row r="6065" spans="1:9" hidden="1" x14ac:dyDescent="0.25">
      <c r="A6065">
        <v>7097868995</v>
      </c>
      <c r="B6065" s="5">
        <v>41654</v>
      </c>
      <c r="C6065">
        <v>21</v>
      </c>
      <c r="D6065">
        <f>VLOOKUP(Table4[[#This Row],[violation_code]],Table2[[#All],[violation_code]:[category]],3,FALSE)</f>
        <v>1</v>
      </c>
      <c r="E6065">
        <v>349570</v>
      </c>
      <c r="F6065" s="4">
        <v>0.41180555555555554</v>
      </c>
      <c r="G6065">
        <v>69</v>
      </c>
      <c r="H6065" t="s">
        <v>147</v>
      </c>
      <c r="I6065" t="str">
        <f>CONCATENATE(Table4[[#This Row],[house_number]]," ",Table4[[#This Row],[street_name]], ", New York, NY")</f>
        <v>69 Nagle Ave, New York, NY</v>
      </c>
    </row>
    <row r="6066" spans="1:9" hidden="1" x14ac:dyDescent="0.25">
      <c r="A6066">
        <v>7097868983</v>
      </c>
      <c r="B6066" s="5">
        <v>41654</v>
      </c>
      <c r="C6066">
        <v>21</v>
      </c>
      <c r="D6066">
        <f>VLOOKUP(Table4[[#This Row],[violation_code]],Table2[[#All],[violation_code]:[category]],3,FALSE)</f>
        <v>1</v>
      </c>
      <c r="E6066">
        <v>349570</v>
      </c>
      <c r="F6066" s="4">
        <v>0.41041666666666665</v>
      </c>
      <c r="G6066">
        <v>55</v>
      </c>
      <c r="H6066" t="s">
        <v>145</v>
      </c>
      <c r="I6066" t="str">
        <f>CONCATENATE(Table4[[#This Row],[house_number]]," ",Table4[[#This Row],[street_name]], ", New York, NY")</f>
        <v>55 Ellwood St, New York, NY</v>
      </c>
    </row>
    <row r="6067" spans="1:9" hidden="1" x14ac:dyDescent="0.25">
      <c r="A6067">
        <v>7097868971</v>
      </c>
      <c r="B6067" s="5">
        <v>41654</v>
      </c>
      <c r="C6067">
        <v>21</v>
      </c>
      <c r="D6067">
        <f>VLOOKUP(Table4[[#This Row],[violation_code]],Table2[[#All],[violation_code]:[category]],3,FALSE)</f>
        <v>1</v>
      </c>
      <c r="E6067">
        <v>349570</v>
      </c>
      <c r="F6067" s="4">
        <v>0.40902777777777777</v>
      </c>
      <c r="G6067">
        <v>609</v>
      </c>
      <c r="H6067" t="s">
        <v>174</v>
      </c>
      <c r="I6067" t="str">
        <f>CONCATENATE(Table4[[#This Row],[house_number]]," ",Table4[[#This Row],[street_name]], ", New York, NY")</f>
        <v>609 W 196th St, New York, NY</v>
      </c>
    </row>
    <row r="6068" spans="1:9" hidden="1" x14ac:dyDescent="0.25">
      <c r="A6068">
        <v>7097868960</v>
      </c>
      <c r="B6068" s="5">
        <v>41654</v>
      </c>
      <c r="C6068">
        <v>21</v>
      </c>
      <c r="D6068">
        <f>VLOOKUP(Table4[[#This Row],[violation_code]],Table2[[#All],[violation_code]:[category]],3,FALSE)</f>
        <v>1</v>
      </c>
      <c r="E6068">
        <v>349570</v>
      </c>
      <c r="F6068" s="4">
        <v>0.4069444444444445</v>
      </c>
      <c r="G6068">
        <v>108</v>
      </c>
      <c r="H6068" t="s">
        <v>145</v>
      </c>
      <c r="I6068" t="str">
        <f>CONCATENATE(Table4[[#This Row],[house_number]]," ",Table4[[#This Row],[street_name]], ", New York, NY")</f>
        <v>108 Ellwood St, New York, NY</v>
      </c>
    </row>
    <row r="6069" spans="1:9" hidden="1" x14ac:dyDescent="0.25">
      <c r="A6069">
        <v>7097868958</v>
      </c>
      <c r="B6069" s="5">
        <v>41654</v>
      </c>
      <c r="C6069">
        <v>21</v>
      </c>
      <c r="D6069">
        <f>VLOOKUP(Table4[[#This Row],[violation_code]],Table2[[#All],[violation_code]:[category]],3,FALSE)</f>
        <v>1</v>
      </c>
      <c r="E6069">
        <v>349570</v>
      </c>
      <c r="F6069" s="4">
        <v>0.4055555555555555</v>
      </c>
      <c r="G6069">
        <v>16</v>
      </c>
      <c r="H6069" t="s">
        <v>71</v>
      </c>
      <c r="I6069" t="str">
        <f>CONCATENATE(Table4[[#This Row],[house_number]]," ",Table4[[#This Row],[street_name]], ", New York, NY")</f>
        <v>16 Sickles St, New York, NY</v>
      </c>
    </row>
    <row r="6070" spans="1:9" hidden="1" x14ac:dyDescent="0.25">
      <c r="A6070">
        <v>7097868934</v>
      </c>
      <c r="B6070" s="5">
        <v>41654</v>
      </c>
      <c r="C6070">
        <v>21</v>
      </c>
      <c r="D6070">
        <f>VLOOKUP(Table4[[#This Row],[violation_code]],Table2[[#All],[violation_code]:[category]],3,FALSE)</f>
        <v>1</v>
      </c>
      <c r="E6070">
        <v>349570</v>
      </c>
      <c r="F6070" s="4">
        <v>0.40416666666666662</v>
      </c>
      <c r="G6070">
        <v>41682</v>
      </c>
      <c r="H6070" t="s">
        <v>71</v>
      </c>
      <c r="I6070" t="str">
        <f>CONCATENATE(Table4[[#This Row],[house_number]]," ",Table4[[#This Row],[street_name]], ", New York, NY")</f>
        <v>41682 Sickles St, New York, NY</v>
      </c>
    </row>
    <row r="6071" spans="1:9" hidden="1" x14ac:dyDescent="0.25">
      <c r="A6071">
        <v>7097868909</v>
      </c>
      <c r="B6071" s="5">
        <v>41654</v>
      </c>
      <c r="C6071">
        <v>21</v>
      </c>
      <c r="D6071">
        <f>VLOOKUP(Table4[[#This Row],[violation_code]],Table2[[#All],[violation_code]:[category]],3,FALSE)</f>
        <v>1</v>
      </c>
      <c r="E6071">
        <v>349570</v>
      </c>
      <c r="F6071" s="4">
        <v>0.36736111111111108</v>
      </c>
      <c r="G6071">
        <v>57</v>
      </c>
      <c r="H6071" t="s">
        <v>176</v>
      </c>
      <c r="I6071" t="str">
        <f>CONCATENATE(Table4[[#This Row],[house_number]]," ",Table4[[#This Row],[street_name]], ", New York, NY")</f>
        <v>57 Vermilyea Ave, New York, NY</v>
      </c>
    </row>
    <row r="6072" spans="1:9" hidden="1" x14ac:dyDescent="0.25">
      <c r="A6072">
        <v>7097868892</v>
      </c>
      <c r="B6072" s="5">
        <v>41654</v>
      </c>
      <c r="C6072">
        <v>14</v>
      </c>
      <c r="D6072">
        <f>VLOOKUP(Table4[[#This Row],[violation_code]],Table2[[#All],[violation_code]:[category]],3,FALSE)</f>
        <v>2</v>
      </c>
      <c r="E6072">
        <v>349570</v>
      </c>
      <c r="F6072" s="4">
        <v>0.36041666666666666</v>
      </c>
      <c r="G6072">
        <v>87</v>
      </c>
      <c r="H6072" t="s">
        <v>332</v>
      </c>
      <c r="I6072" t="str">
        <f>CONCATENATE(Table4[[#This Row],[house_number]]," ",Table4[[#This Row],[street_name]], ", New York, NY")</f>
        <v>87 Post Ave, New York, NY</v>
      </c>
    </row>
    <row r="6073" spans="1:9" hidden="1" x14ac:dyDescent="0.25">
      <c r="A6073">
        <v>7097868867</v>
      </c>
      <c r="B6073" s="5">
        <v>41654</v>
      </c>
      <c r="C6073">
        <v>19</v>
      </c>
      <c r="D6073">
        <f>VLOOKUP(Table4[[#This Row],[violation_code]],Table2[[#All],[violation_code]:[category]],3,FALSE)</f>
        <v>2</v>
      </c>
      <c r="E6073">
        <v>349570</v>
      </c>
      <c r="F6073" s="4">
        <v>0.25208333333333333</v>
      </c>
      <c r="G6073">
        <v>932</v>
      </c>
      <c r="H6073" t="s">
        <v>14</v>
      </c>
      <c r="I6073" t="str">
        <f>CONCATENATE(Table4[[#This Row],[house_number]]," ",Table4[[#This Row],[street_name]], ", New York, NY")</f>
        <v>932 Columbus Ave, New York, NY</v>
      </c>
    </row>
    <row r="6074" spans="1:9" hidden="1" x14ac:dyDescent="0.25">
      <c r="A6074">
        <v>7097869653</v>
      </c>
      <c r="B6074" s="5">
        <v>41655</v>
      </c>
      <c r="C6074">
        <v>10</v>
      </c>
      <c r="D6074">
        <f>VLOOKUP(Table4[[#This Row],[violation_code]],Table2[[#All],[violation_code]:[category]],3,FALSE)</f>
        <v>2</v>
      </c>
      <c r="E6074">
        <v>349570</v>
      </c>
      <c r="F6074" s="4">
        <v>0.62986111111111109</v>
      </c>
      <c r="G6074">
        <v>2027</v>
      </c>
      <c r="H6074" t="s">
        <v>33</v>
      </c>
      <c r="I6074" t="str">
        <f>CONCATENATE(Table4[[#This Row],[house_number]]," ",Table4[[#This Row],[street_name]], ", New York, NY")</f>
        <v>2027 1st Ave, New York, NY</v>
      </c>
    </row>
    <row r="6075" spans="1:9" hidden="1" x14ac:dyDescent="0.25">
      <c r="A6075">
        <v>7097869586</v>
      </c>
      <c r="B6075" s="5">
        <v>41655</v>
      </c>
      <c r="C6075">
        <v>19</v>
      </c>
      <c r="D6075">
        <f>VLOOKUP(Table4[[#This Row],[violation_code]],Table2[[#All],[violation_code]:[category]],3,FALSE)</f>
        <v>2</v>
      </c>
      <c r="E6075">
        <v>349570</v>
      </c>
      <c r="F6075" s="4">
        <v>0.60625000000000007</v>
      </c>
      <c r="G6075">
        <v>2311</v>
      </c>
      <c r="H6075" t="s">
        <v>30</v>
      </c>
      <c r="I6075" t="str">
        <f>CONCATENATE(Table4[[#This Row],[house_number]]," ",Table4[[#This Row],[street_name]], ", New York, NY")</f>
        <v>2311 2nd Ave, New York, NY</v>
      </c>
    </row>
    <row r="6076" spans="1:9" hidden="1" x14ac:dyDescent="0.25">
      <c r="A6076">
        <v>7097869471</v>
      </c>
      <c r="B6076" s="5">
        <v>41655</v>
      </c>
      <c r="C6076">
        <v>46</v>
      </c>
      <c r="D6076">
        <f>VLOOKUP(Table4[[#This Row],[violation_code]],Table2[[#All],[violation_code]:[category]],3,FALSE)</f>
        <v>3</v>
      </c>
      <c r="E6076">
        <v>349570</v>
      </c>
      <c r="F6076" s="4">
        <v>0.56874999999999998</v>
      </c>
      <c r="G6076">
        <v>30</v>
      </c>
      <c r="H6076" t="s">
        <v>361</v>
      </c>
      <c r="I6076" t="str">
        <f>CONCATENATE(Table4[[#This Row],[house_number]]," ",Table4[[#This Row],[street_name]], ", New York, NY")</f>
        <v>30 W 94th St, New York, NY</v>
      </c>
    </row>
    <row r="6077" spans="1:9" hidden="1" x14ac:dyDescent="0.25">
      <c r="A6077">
        <v>7097869422</v>
      </c>
      <c r="B6077" s="5">
        <v>41655</v>
      </c>
      <c r="C6077">
        <v>21</v>
      </c>
      <c r="D6077">
        <f>VLOOKUP(Table4[[#This Row],[violation_code]],Table2[[#All],[violation_code]:[category]],3,FALSE)</f>
        <v>1</v>
      </c>
      <c r="E6077">
        <v>349570</v>
      </c>
      <c r="F6077" s="4">
        <v>0.49791666666666662</v>
      </c>
      <c r="G6077">
        <v>137</v>
      </c>
      <c r="H6077" t="s">
        <v>28</v>
      </c>
      <c r="I6077" t="str">
        <f>CONCATENATE(Table4[[#This Row],[house_number]]," ",Table4[[#This Row],[street_name]], ", New York, NY")</f>
        <v>137 W 136th St, New York, NY</v>
      </c>
    </row>
    <row r="6078" spans="1:9" hidden="1" x14ac:dyDescent="0.25">
      <c r="A6078">
        <v>7097869410</v>
      </c>
      <c r="B6078" s="5">
        <v>41655</v>
      </c>
      <c r="C6078">
        <v>21</v>
      </c>
      <c r="D6078">
        <f>VLOOKUP(Table4[[#This Row],[violation_code]],Table2[[#All],[violation_code]:[category]],3,FALSE)</f>
        <v>1</v>
      </c>
      <c r="E6078">
        <v>349570</v>
      </c>
      <c r="F6078" s="4">
        <v>0.49652777777777773</v>
      </c>
      <c r="G6078">
        <v>174</v>
      </c>
      <c r="H6078" t="s">
        <v>28</v>
      </c>
      <c r="I6078" t="str">
        <f>CONCATENATE(Table4[[#This Row],[house_number]]," ",Table4[[#This Row],[street_name]], ", New York, NY")</f>
        <v>174 W 136th St, New York, NY</v>
      </c>
    </row>
    <row r="6079" spans="1:9" hidden="1" x14ac:dyDescent="0.25">
      <c r="A6079">
        <v>7097869409</v>
      </c>
      <c r="B6079" s="5">
        <v>41655</v>
      </c>
      <c r="C6079">
        <v>21</v>
      </c>
      <c r="D6079">
        <f>VLOOKUP(Table4[[#This Row],[violation_code]],Table2[[#All],[violation_code]:[category]],3,FALSE)</f>
        <v>1</v>
      </c>
      <c r="E6079">
        <v>349570</v>
      </c>
      <c r="F6079" s="4">
        <v>0.49305555555555558</v>
      </c>
      <c r="G6079">
        <v>200</v>
      </c>
      <c r="H6079" t="s">
        <v>38</v>
      </c>
      <c r="I6079" t="str">
        <f>CONCATENATE(Table4[[#This Row],[house_number]]," ",Table4[[#This Row],[street_name]], ", New York, NY")</f>
        <v>200 W 139th St, New York, NY</v>
      </c>
    </row>
    <row r="6080" spans="1:9" hidden="1" x14ac:dyDescent="0.25">
      <c r="A6080">
        <v>7097869392</v>
      </c>
      <c r="B6080" s="5">
        <v>41655</v>
      </c>
      <c r="C6080">
        <v>21</v>
      </c>
      <c r="D6080">
        <f>VLOOKUP(Table4[[#This Row],[violation_code]],Table2[[#All],[violation_code]:[category]],3,FALSE)</f>
        <v>1</v>
      </c>
      <c r="E6080">
        <v>349570</v>
      </c>
      <c r="F6080" s="4">
        <v>0.49236111111111108</v>
      </c>
      <c r="G6080">
        <v>104</v>
      </c>
      <c r="H6080" t="s">
        <v>38</v>
      </c>
      <c r="I6080" t="str">
        <f>CONCATENATE(Table4[[#This Row],[house_number]]," ",Table4[[#This Row],[street_name]], ", New York, NY")</f>
        <v>104 W 139th St, New York, NY</v>
      </c>
    </row>
    <row r="6081" spans="1:9" hidden="1" x14ac:dyDescent="0.25">
      <c r="A6081">
        <v>7097869367</v>
      </c>
      <c r="B6081" s="5">
        <v>41655</v>
      </c>
      <c r="C6081">
        <v>21</v>
      </c>
      <c r="D6081">
        <f>VLOOKUP(Table4[[#This Row],[violation_code]],Table2[[#All],[violation_code]:[category]],3,FALSE)</f>
        <v>1</v>
      </c>
      <c r="E6081">
        <v>349570</v>
      </c>
      <c r="F6081" s="4">
        <v>0.48819444444444443</v>
      </c>
      <c r="G6081">
        <v>323</v>
      </c>
      <c r="H6081" t="s">
        <v>25</v>
      </c>
      <c r="I6081" t="str">
        <f>CONCATENATE(Table4[[#This Row],[house_number]]," ",Table4[[#This Row],[street_name]], ", New York, NY")</f>
        <v>323 W 137th St, New York, NY</v>
      </c>
    </row>
    <row r="6082" spans="1:9" hidden="1" x14ac:dyDescent="0.25">
      <c r="A6082">
        <v>7097869355</v>
      </c>
      <c r="B6082" s="5">
        <v>41655</v>
      </c>
      <c r="C6082">
        <v>21</v>
      </c>
      <c r="D6082">
        <f>VLOOKUP(Table4[[#This Row],[violation_code]],Table2[[#All],[violation_code]:[category]],3,FALSE)</f>
        <v>1</v>
      </c>
      <c r="E6082">
        <v>349570</v>
      </c>
      <c r="F6082" s="4">
        <v>0.48680555555555555</v>
      </c>
      <c r="G6082">
        <v>297</v>
      </c>
      <c r="H6082" t="s">
        <v>25</v>
      </c>
      <c r="I6082" t="str">
        <f>CONCATENATE(Table4[[#This Row],[house_number]]," ",Table4[[#This Row],[street_name]], ", New York, NY")</f>
        <v>297 W 137th St, New York, NY</v>
      </c>
    </row>
    <row r="6083" spans="1:9" hidden="1" x14ac:dyDescent="0.25">
      <c r="A6083">
        <v>7097869343</v>
      </c>
      <c r="B6083" s="5">
        <v>41655</v>
      </c>
      <c r="C6083">
        <v>21</v>
      </c>
      <c r="D6083">
        <f>VLOOKUP(Table4[[#This Row],[violation_code]],Table2[[#All],[violation_code]:[category]],3,FALSE)</f>
        <v>1</v>
      </c>
      <c r="E6083">
        <v>349570</v>
      </c>
      <c r="F6083" s="4">
        <v>0.4861111111111111</v>
      </c>
      <c r="G6083">
        <v>237</v>
      </c>
      <c r="H6083" t="s">
        <v>25</v>
      </c>
      <c r="I6083" t="str">
        <f>CONCATENATE(Table4[[#This Row],[house_number]]," ",Table4[[#This Row],[street_name]], ", New York, NY")</f>
        <v>237 W 137th St, New York, NY</v>
      </c>
    </row>
    <row r="6084" spans="1:9" hidden="1" x14ac:dyDescent="0.25">
      <c r="A6084">
        <v>7097869318</v>
      </c>
      <c r="B6084" s="5">
        <v>41655</v>
      </c>
      <c r="C6084">
        <v>21</v>
      </c>
      <c r="D6084">
        <f>VLOOKUP(Table4[[#This Row],[violation_code]],Table2[[#All],[violation_code]:[category]],3,FALSE)</f>
        <v>1</v>
      </c>
      <c r="E6084">
        <v>349570</v>
      </c>
      <c r="F6084" s="4">
        <v>0.48333333333333334</v>
      </c>
      <c r="G6084">
        <v>203</v>
      </c>
      <c r="H6084" t="s">
        <v>28</v>
      </c>
      <c r="I6084" t="str">
        <f>CONCATENATE(Table4[[#This Row],[house_number]]," ",Table4[[#This Row],[street_name]], ", New York, NY")</f>
        <v>203 W 136th St, New York, NY</v>
      </c>
    </row>
    <row r="6085" spans="1:9" hidden="1" x14ac:dyDescent="0.25">
      <c r="A6085">
        <v>7097869288</v>
      </c>
      <c r="B6085" s="5">
        <v>41655</v>
      </c>
      <c r="C6085">
        <v>21</v>
      </c>
      <c r="D6085">
        <f>VLOOKUP(Table4[[#This Row],[violation_code]],Table2[[#All],[violation_code]:[category]],3,FALSE)</f>
        <v>1</v>
      </c>
      <c r="E6085">
        <v>349570</v>
      </c>
      <c r="F6085" s="4">
        <v>0.47222222222222227</v>
      </c>
      <c r="G6085">
        <v>631</v>
      </c>
      <c r="H6085" t="s">
        <v>74</v>
      </c>
      <c r="I6085" t="str">
        <f>CONCATENATE(Table4[[#This Row],[house_number]]," ",Table4[[#This Row],[street_name]], ", New York, NY")</f>
        <v>631 W 114th St, New York, NY</v>
      </c>
    </row>
    <row r="6086" spans="1:9" hidden="1" x14ac:dyDescent="0.25">
      <c r="A6086">
        <v>7097869264</v>
      </c>
      <c r="B6086" s="5">
        <v>41655</v>
      </c>
      <c r="C6086">
        <v>21</v>
      </c>
      <c r="D6086">
        <f>VLOOKUP(Table4[[#This Row],[violation_code]],Table2[[#All],[violation_code]:[category]],3,FALSE)</f>
        <v>1</v>
      </c>
      <c r="E6086">
        <v>349570</v>
      </c>
      <c r="F6086" s="4">
        <v>0.4694444444444445</v>
      </c>
      <c r="G6086">
        <v>97</v>
      </c>
      <c r="H6086" t="s">
        <v>52</v>
      </c>
      <c r="I6086" t="str">
        <f>CONCATENATE(Table4[[#This Row],[house_number]]," ",Table4[[#This Row],[street_name]], ", New York, NY")</f>
        <v>97 Claremont Ave, New York, NY</v>
      </c>
    </row>
    <row r="6087" spans="1:9" hidden="1" x14ac:dyDescent="0.25">
      <c r="A6087">
        <v>7097869252</v>
      </c>
      <c r="B6087" s="5">
        <v>41655</v>
      </c>
      <c r="C6087">
        <v>21</v>
      </c>
      <c r="D6087">
        <f>VLOOKUP(Table4[[#This Row],[violation_code]],Table2[[#All],[violation_code]:[category]],3,FALSE)</f>
        <v>1</v>
      </c>
      <c r="E6087">
        <v>349570</v>
      </c>
      <c r="F6087" s="4">
        <v>0.46875</v>
      </c>
      <c r="G6087">
        <v>110</v>
      </c>
      <c r="H6087" t="s">
        <v>52</v>
      </c>
      <c r="I6087" t="str">
        <f>CONCATENATE(Table4[[#This Row],[house_number]]," ",Table4[[#This Row],[street_name]], ", New York, NY")</f>
        <v>110 Claremont Ave, New York, NY</v>
      </c>
    </row>
    <row r="6088" spans="1:9" hidden="1" x14ac:dyDescent="0.25">
      <c r="A6088">
        <v>7097869227</v>
      </c>
      <c r="B6088" s="5">
        <v>41655</v>
      </c>
      <c r="C6088">
        <v>21</v>
      </c>
      <c r="D6088">
        <f>VLOOKUP(Table4[[#This Row],[violation_code]],Table2[[#All],[violation_code]:[category]],3,FALSE)</f>
        <v>1</v>
      </c>
      <c r="E6088">
        <v>349570</v>
      </c>
      <c r="F6088" s="4">
        <v>0.46388888888888885</v>
      </c>
      <c r="G6088">
        <v>635</v>
      </c>
      <c r="H6088" t="s">
        <v>153</v>
      </c>
      <c r="I6088" t="str">
        <f>CONCATENATE(Table4[[#This Row],[house_number]]," ",Table4[[#This Row],[street_name]], ", New York, NY")</f>
        <v>635 W 115th St, New York, NY</v>
      </c>
    </row>
    <row r="6089" spans="1:9" hidden="1" x14ac:dyDescent="0.25">
      <c r="A6089">
        <v>7097869215</v>
      </c>
      <c r="B6089" s="5">
        <v>41655</v>
      </c>
      <c r="C6089">
        <v>21</v>
      </c>
      <c r="D6089">
        <f>VLOOKUP(Table4[[#This Row],[violation_code]],Table2[[#All],[violation_code]:[category]],3,FALSE)</f>
        <v>1</v>
      </c>
      <c r="E6089">
        <v>349570</v>
      </c>
      <c r="F6089" s="4">
        <v>0.46319444444444446</v>
      </c>
      <c r="G6089" t="s">
        <v>180</v>
      </c>
      <c r="H6089" t="s">
        <v>153</v>
      </c>
      <c r="I6089" t="str">
        <f>CONCATENATE(Table4[[#This Row],[house_number]]," ",Table4[[#This Row],[street_name]], ", New York, NY")</f>
        <v>605-615 W 115th St, New York, NY</v>
      </c>
    </row>
    <row r="6090" spans="1:9" hidden="1" x14ac:dyDescent="0.25">
      <c r="A6090">
        <v>7097869173</v>
      </c>
      <c r="B6090" s="5">
        <v>41655</v>
      </c>
      <c r="C6090">
        <v>38</v>
      </c>
      <c r="D6090">
        <f>VLOOKUP(Table4[[#This Row],[violation_code]],Table2[[#All],[violation_code]:[category]],3,FALSE)</f>
        <v>5</v>
      </c>
      <c r="E6090">
        <v>349570</v>
      </c>
      <c r="F6090" s="4">
        <v>0.43611111111111112</v>
      </c>
      <c r="G6090">
        <v>3833</v>
      </c>
      <c r="H6090" t="s">
        <v>17</v>
      </c>
      <c r="I6090" t="str">
        <f>CONCATENATE(Table4[[#This Row],[house_number]]," ",Table4[[#This Row],[street_name]], ", New York, NY")</f>
        <v>3833 Broadway, New York, NY</v>
      </c>
    </row>
    <row r="6091" spans="1:9" hidden="1" x14ac:dyDescent="0.25">
      <c r="A6091">
        <v>7097869136</v>
      </c>
      <c r="B6091" s="5">
        <v>41655</v>
      </c>
      <c r="C6091">
        <v>21</v>
      </c>
      <c r="D6091">
        <f>VLOOKUP(Table4[[#This Row],[violation_code]],Table2[[#All],[violation_code]:[category]],3,FALSE)</f>
        <v>1</v>
      </c>
      <c r="E6091">
        <v>349570</v>
      </c>
      <c r="F6091" s="4">
        <v>0.41944444444444445</v>
      </c>
      <c r="G6091">
        <v>420</v>
      </c>
      <c r="H6091" t="s">
        <v>67</v>
      </c>
      <c r="I6091" t="str">
        <f>CONCATENATE(Table4[[#This Row],[house_number]]," ",Table4[[#This Row],[street_name]], ", New York, NY")</f>
        <v>420 St Nicholas Ave, New York, NY</v>
      </c>
    </row>
    <row r="6092" spans="1:9" hidden="1" x14ac:dyDescent="0.25">
      <c r="A6092">
        <v>7097869124</v>
      </c>
      <c r="B6092" s="5">
        <v>41655</v>
      </c>
      <c r="C6092">
        <v>40</v>
      </c>
      <c r="D6092">
        <f>VLOOKUP(Table4[[#This Row],[violation_code]],Table2[[#All],[violation_code]:[category]],3,FALSE)</f>
        <v>2</v>
      </c>
      <c r="E6092">
        <v>349570</v>
      </c>
      <c r="F6092" s="4">
        <v>0.4152777777777778</v>
      </c>
      <c r="G6092">
        <v>400</v>
      </c>
      <c r="H6092" t="s">
        <v>67</v>
      </c>
      <c r="I6092" t="str">
        <f>CONCATENATE(Table4[[#This Row],[house_number]]," ",Table4[[#This Row],[street_name]], ", New York, NY")</f>
        <v>400 St Nicholas Ave, New York, NY</v>
      </c>
    </row>
    <row r="6093" spans="1:9" hidden="1" x14ac:dyDescent="0.25">
      <c r="A6093">
        <v>7097869100</v>
      </c>
      <c r="B6093" s="5">
        <v>41655</v>
      </c>
      <c r="C6093">
        <v>21</v>
      </c>
      <c r="D6093">
        <f>VLOOKUP(Table4[[#This Row],[violation_code]],Table2[[#All],[violation_code]:[category]],3,FALSE)</f>
        <v>1</v>
      </c>
      <c r="E6093">
        <v>349570</v>
      </c>
      <c r="F6093" s="4">
        <v>0.40069444444444446</v>
      </c>
      <c r="G6093">
        <v>137</v>
      </c>
      <c r="H6093" t="s">
        <v>23</v>
      </c>
      <c r="I6093" t="str">
        <f>CONCATENATE(Table4[[#This Row],[house_number]]," ",Table4[[#This Row],[street_name]], ", New York, NY")</f>
        <v>137 W 130th St, New York, NY</v>
      </c>
    </row>
    <row r="6094" spans="1:9" hidden="1" x14ac:dyDescent="0.25">
      <c r="A6094">
        <v>7097869094</v>
      </c>
      <c r="B6094" s="5">
        <v>41655</v>
      </c>
      <c r="C6094">
        <v>19</v>
      </c>
      <c r="D6094">
        <f>VLOOKUP(Table4[[#This Row],[violation_code]],Table2[[#All],[violation_code]:[category]],3,FALSE)</f>
        <v>2</v>
      </c>
      <c r="E6094">
        <v>349570</v>
      </c>
      <c r="F6094" s="4">
        <v>0.38958333333333334</v>
      </c>
      <c r="G6094">
        <v>1439</v>
      </c>
      <c r="H6094" t="s">
        <v>16</v>
      </c>
      <c r="I6094" t="str">
        <f>CONCATENATE(Table4[[#This Row],[house_number]]," ",Table4[[#This Row],[street_name]], ", New York, NY")</f>
        <v>1439 Amsterdam Ave, New York, NY</v>
      </c>
    </row>
    <row r="6095" spans="1:9" hidden="1" x14ac:dyDescent="0.25">
      <c r="A6095">
        <v>7097869082</v>
      </c>
      <c r="B6095" s="5">
        <v>41655</v>
      </c>
      <c r="C6095">
        <v>21</v>
      </c>
      <c r="D6095">
        <f>VLOOKUP(Table4[[#This Row],[violation_code]],Table2[[#All],[violation_code]:[category]],3,FALSE)</f>
        <v>1</v>
      </c>
      <c r="E6095">
        <v>349570</v>
      </c>
      <c r="F6095" s="4">
        <v>0.3840277777777778</v>
      </c>
      <c r="G6095">
        <v>358</v>
      </c>
      <c r="H6095" t="s">
        <v>97</v>
      </c>
      <c r="I6095" t="str">
        <f>CONCATENATE(Table4[[#This Row],[house_number]]," ",Table4[[#This Row],[street_name]], ", New York, NY")</f>
        <v>358 W 127th St, New York, NY</v>
      </c>
    </row>
    <row r="6096" spans="1:9" hidden="1" x14ac:dyDescent="0.25">
      <c r="A6096">
        <v>7097869069</v>
      </c>
      <c r="B6096" s="5">
        <v>41655</v>
      </c>
      <c r="C6096">
        <v>21</v>
      </c>
      <c r="D6096">
        <f>VLOOKUP(Table4[[#This Row],[violation_code]],Table2[[#All],[violation_code]:[category]],3,FALSE)</f>
        <v>1</v>
      </c>
      <c r="E6096">
        <v>349570</v>
      </c>
      <c r="F6096" s="4">
        <v>0.3611111111111111</v>
      </c>
      <c r="G6096">
        <v>4</v>
      </c>
      <c r="H6096" t="s">
        <v>45</v>
      </c>
      <c r="I6096" t="str">
        <f>CONCATENATE(Table4[[#This Row],[house_number]]," ",Table4[[#This Row],[street_name]], ", New York, NY")</f>
        <v>4 W 122nd St, New York, NY</v>
      </c>
    </row>
    <row r="6097" spans="1:9" hidden="1" x14ac:dyDescent="0.25">
      <c r="A6097">
        <v>7097869057</v>
      </c>
      <c r="B6097" s="5">
        <v>41655</v>
      </c>
      <c r="C6097">
        <v>21</v>
      </c>
      <c r="D6097">
        <f>VLOOKUP(Table4[[#This Row],[violation_code]],Table2[[#All],[violation_code]:[category]],3,FALSE)</f>
        <v>1</v>
      </c>
      <c r="E6097">
        <v>349570</v>
      </c>
      <c r="F6097" s="4">
        <v>0.34097222222222223</v>
      </c>
      <c r="G6097">
        <v>531</v>
      </c>
      <c r="H6097" t="s">
        <v>190</v>
      </c>
      <c r="I6097" t="str">
        <f>CONCATENATE(Table4[[#This Row],[house_number]]," ",Table4[[#This Row],[street_name]], ", New York, NY")</f>
        <v>531 W 152nd St, New York, NY</v>
      </c>
    </row>
    <row r="6098" spans="1:9" hidden="1" x14ac:dyDescent="0.25">
      <c r="A6098">
        <v>7097869045</v>
      </c>
      <c r="B6098" s="5">
        <v>41655</v>
      </c>
      <c r="C6098">
        <v>21</v>
      </c>
      <c r="D6098">
        <f>VLOOKUP(Table4[[#This Row],[violation_code]],Table2[[#All],[violation_code]:[category]],3,FALSE)</f>
        <v>1</v>
      </c>
      <c r="E6098">
        <v>349570</v>
      </c>
      <c r="F6098" s="4">
        <v>0.33749999999999997</v>
      </c>
      <c r="G6098">
        <v>502</v>
      </c>
      <c r="H6098" t="s">
        <v>55</v>
      </c>
      <c r="I6098" t="str">
        <f>CONCATENATE(Table4[[#This Row],[house_number]]," ",Table4[[#This Row],[street_name]], ", New York, NY")</f>
        <v>502 W 148th St, New York, NY</v>
      </c>
    </row>
    <row r="6099" spans="1:9" hidden="1" x14ac:dyDescent="0.25">
      <c r="A6099">
        <v>7097869665</v>
      </c>
      <c r="B6099" s="5">
        <v>41655</v>
      </c>
      <c r="C6099">
        <v>10</v>
      </c>
      <c r="D6099">
        <f>VLOOKUP(Table4[[#This Row],[violation_code]],Table2[[#All],[violation_code]:[category]],3,FALSE)</f>
        <v>2</v>
      </c>
      <c r="E6099">
        <v>349570</v>
      </c>
      <c r="F6099" s="4">
        <v>0.63888888888888895</v>
      </c>
      <c r="G6099">
        <v>2270</v>
      </c>
      <c r="H6099" t="s">
        <v>30</v>
      </c>
      <c r="I6099" t="str">
        <f>CONCATENATE(Table4[[#This Row],[house_number]]," ",Table4[[#This Row],[street_name]], ", New York, NY")</f>
        <v>2270 2nd Ave, New York, NY</v>
      </c>
    </row>
    <row r="6100" spans="1:9" hidden="1" x14ac:dyDescent="0.25">
      <c r="A6100">
        <v>7097869641</v>
      </c>
      <c r="B6100" s="5">
        <v>41655</v>
      </c>
      <c r="C6100">
        <v>20</v>
      </c>
      <c r="D6100">
        <f>VLOOKUP(Table4[[#This Row],[violation_code]],Table2[[#All],[violation_code]:[category]],3,FALSE)</f>
        <v>2</v>
      </c>
      <c r="E6100">
        <v>349570</v>
      </c>
      <c r="F6100" s="4">
        <v>0.61875000000000002</v>
      </c>
      <c r="G6100">
        <v>232</v>
      </c>
      <c r="H6100" t="s">
        <v>40</v>
      </c>
      <c r="I6100" t="str">
        <f>CONCATENATE(Table4[[#This Row],[house_number]]," ",Table4[[#This Row],[street_name]], ", New York, NY")</f>
        <v>232 E 116th St, New York, NY</v>
      </c>
    </row>
    <row r="6101" spans="1:9" hidden="1" x14ac:dyDescent="0.25">
      <c r="A6101">
        <v>7097869630</v>
      </c>
      <c r="B6101" s="5">
        <v>41655</v>
      </c>
      <c r="C6101">
        <v>38</v>
      </c>
      <c r="D6101">
        <f>VLOOKUP(Table4[[#This Row],[violation_code]],Table2[[#All],[violation_code]:[category]],3,FALSE)</f>
        <v>5</v>
      </c>
      <c r="E6101">
        <v>349570</v>
      </c>
      <c r="F6101" s="4">
        <v>0.61458333333333337</v>
      </c>
      <c r="G6101">
        <v>160</v>
      </c>
      <c r="H6101" t="s">
        <v>40</v>
      </c>
      <c r="I6101" t="str">
        <f>CONCATENATE(Table4[[#This Row],[house_number]]," ",Table4[[#This Row],[street_name]], ", New York, NY")</f>
        <v>160 E 116th St, New York, NY</v>
      </c>
    </row>
    <row r="6102" spans="1:9" hidden="1" x14ac:dyDescent="0.25">
      <c r="A6102">
        <v>7097869628</v>
      </c>
      <c r="B6102" s="5">
        <v>41655</v>
      </c>
      <c r="C6102">
        <v>19</v>
      </c>
      <c r="D6102">
        <f>VLOOKUP(Table4[[#This Row],[violation_code]],Table2[[#All],[violation_code]:[category]],3,FALSE)</f>
        <v>2</v>
      </c>
      <c r="E6102">
        <v>349570</v>
      </c>
      <c r="F6102" s="4">
        <v>0.61319444444444449</v>
      </c>
      <c r="G6102">
        <v>159</v>
      </c>
      <c r="H6102" t="s">
        <v>40</v>
      </c>
      <c r="I6102" t="str">
        <f>CONCATENATE(Table4[[#This Row],[house_number]]," ",Table4[[#This Row],[street_name]], ", New York, NY")</f>
        <v>159 E 116th St, New York, NY</v>
      </c>
    </row>
    <row r="6103" spans="1:9" hidden="1" x14ac:dyDescent="0.25">
      <c r="A6103">
        <v>7097869616</v>
      </c>
      <c r="B6103" s="5">
        <v>41655</v>
      </c>
      <c r="C6103">
        <v>19</v>
      </c>
      <c r="D6103">
        <f>VLOOKUP(Table4[[#This Row],[violation_code]],Table2[[#All],[violation_code]:[category]],3,FALSE)</f>
        <v>2</v>
      </c>
      <c r="E6103">
        <v>349570</v>
      </c>
      <c r="F6103" s="4">
        <v>0.60972222222222217</v>
      </c>
      <c r="G6103">
        <v>246</v>
      </c>
      <c r="H6103" t="s">
        <v>40</v>
      </c>
      <c r="I6103" t="str">
        <f>CONCATENATE(Table4[[#This Row],[house_number]]," ",Table4[[#This Row],[street_name]], ", New York, NY")</f>
        <v>246 E 116th St, New York, NY</v>
      </c>
    </row>
    <row r="6104" spans="1:9" hidden="1" x14ac:dyDescent="0.25">
      <c r="A6104">
        <v>7097869604</v>
      </c>
      <c r="B6104" s="5">
        <v>41655</v>
      </c>
      <c r="C6104">
        <v>14</v>
      </c>
      <c r="D6104">
        <f>VLOOKUP(Table4[[#This Row],[violation_code]],Table2[[#All],[violation_code]:[category]],3,FALSE)</f>
        <v>2</v>
      </c>
      <c r="E6104">
        <v>349570</v>
      </c>
      <c r="F6104" s="4">
        <v>0.60902777777777783</v>
      </c>
      <c r="G6104">
        <v>2263</v>
      </c>
      <c r="H6104" t="s">
        <v>30</v>
      </c>
      <c r="I6104" t="str">
        <f>CONCATENATE(Table4[[#This Row],[house_number]]," ",Table4[[#This Row],[street_name]], ", New York, NY")</f>
        <v>2263 2nd Ave, New York, NY</v>
      </c>
    </row>
    <row r="6105" spans="1:9" hidden="1" x14ac:dyDescent="0.25">
      <c r="A6105">
        <v>7097869598</v>
      </c>
      <c r="B6105" s="5">
        <v>41655</v>
      </c>
      <c r="C6105">
        <v>14</v>
      </c>
      <c r="D6105">
        <f>VLOOKUP(Table4[[#This Row],[violation_code]],Table2[[#All],[violation_code]:[category]],3,FALSE)</f>
        <v>2</v>
      </c>
      <c r="E6105">
        <v>349570</v>
      </c>
      <c r="F6105" s="4">
        <v>0.60763888888888895</v>
      </c>
      <c r="G6105">
        <v>2265</v>
      </c>
      <c r="H6105" t="s">
        <v>30</v>
      </c>
      <c r="I6105" t="str">
        <f>CONCATENATE(Table4[[#This Row],[house_number]]," ",Table4[[#This Row],[street_name]], ", New York, NY")</f>
        <v>2265 2nd Ave, New York, NY</v>
      </c>
    </row>
    <row r="6106" spans="1:9" hidden="1" x14ac:dyDescent="0.25">
      <c r="A6106">
        <v>7097869574</v>
      </c>
      <c r="B6106" s="5">
        <v>41655</v>
      </c>
      <c r="C6106">
        <v>18</v>
      </c>
      <c r="D6106">
        <f>VLOOKUP(Table4[[#This Row],[violation_code]],Table2[[#All],[violation_code]:[category]],3,FALSE)</f>
        <v>2</v>
      </c>
      <c r="E6106">
        <v>349570</v>
      </c>
      <c r="F6106" s="4">
        <v>0.60416666666666663</v>
      </c>
      <c r="G6106">
        <v>2351</v>
      </c>
      <c r="H6106" t="s">
        <v>30</v>
      </c>
      <c r="I6106" t="str">
        <f>CONCATENATE(Table4[[#This Row],[house_number]]," ",Table4[[#This Row],[street_name]], ", New York, NY")</f>
        <v>2351 2nd Ave, New York, NY</v>
      </c>
    </row>
    <row r="6107" spans="1:9" hidden="1" x14ac:dyDescent="0.25">
      <c r="A6107">
        <v>7097869562</v>
      </c>
      <c r="B6107" s="5">
        <v>41655</v>
      </c>
      <c r="C6107">
        <v>19</v>
      </c>
      <c r="D6107">
        <f>VLOOKUP(Table4[[#This Row],[violation_code]],Table2[[#All],[violation_code]:[category]],3,FALSE)</f>
        <v>2</v>
      </c>
      <c r="E6107">
        <v>349570</v>
      </c>
      <c r="F6107" s="4">
        <v>0.60347222222222219</v>
      </c>
      <c r="G6107">
        <v>2375</v>
      </c>
      <c r="H6107" t="s">
        <v>30</v>
      </c>
      <c r="I6107" t="str">
        <f>CONCATENATE(Table4[[#This Row],[house_number]]," ",Table4[[#This Row],[street_name]], ", New York, NY")</f>
        <v>2375 2nd Ave, New York, NY</v>
      </c>
    </row>
    <row r="6108" spans="1:9" hidden="1" x14ac:dyDescent="0.25">
      <c r="A6108">
        <v>7097869550</v>
      </c>
      <c r="B6108" s="5">
        <v>41655</v>
      </c>
      <c r="C6108">
        <v>18</v>
      </c>
      <c r="D6108">
        <f>VLOOKUP(Table4[[#This Row],[violation_code]],Table2[[#All],[violation_code]:[category]],3,FALSE)</f>
        <v>2</v>
      </c>
      <c r="E6108">
        <v>349570</v>
      </c>
      <c r="F6108" s="4">
        <v>0.6020833333333333</v>
      </c>
      <c r="G6108">
        <v>2383</v>
      </c>
      <c r="H6108" t="s">
        <v>30</v>
      </c>
      <c r="I6108" t="str">
        <f>CONCATENATE(Table4[[#This Row],[house_number]]," ",Table4[[#This Row],[street_name]], ", New York, NY")</f>
        <v>2383 2nd Ave, New York, NY</v>
      </c>
    </row>
    <row r="6109" spans="1:9" hidden="1" x14ac:dyDescent="0.25">
      <c r="A6109">
        <v>7097869549</v>
      </c>
      <c r="B6109" s="5">
        <v>41655</v>
      </c>
      <c r="C6109">
        <v>18</v>
      </c>
      <c r="D6109">
        <f>VLOOKUP(Table4[[#This Row],[violation_code]],Table2[[#All],[violation_code]:[category]],3,FALSE)</f>
        <v>2</v>
      </c>
      <c r="E6109">
        <v>349570</v>
      </c>
      <c r="F6109" s="4">
        <v>0.60069444444444442</v>
      </c>
      <c r="G6109">
        <v>2411</v>
      </c>
      <c r="H6109" t="s">
        <v>30</v>
      </c>
      <c r="I6109" t="str">
        <f>CONCATENATE(Table4[[#This Row],[house_number]]," ",Table4[[#This Row],[street_name]], ", New York, NY")</f>
        <v>2411 2nd Ave, New York, NY</v>
      </c>
    </row>
    <row r="6110" spans="1:9" hidden="1" x14ac:dyDescent="0.25">
      <c r="A6110">
        <v>7097869525</v>
      </c>
      <c r="B6110" s="5">
        <v>41655</v>
      </c>
      <c r="C6110">
        <v>10</v>
      </c>
      <c r="D6110">
        <f>VLOOKUP(Table4[[#This Row],[violation_code]],Table2[[#All],[violation_code]:[category]],3,FALSE)</f>
        <v>2</v>
      </c>
      <c r="E6110">
        <v>349570</v>
      </c>
      <c r="F6110" s="4">
        <v>0.59375</v>
      </c>
      <c r="G6110">
        <v>2247</v>
      </c>
      <c r="H6110" t="s">
        <v>33</v>
      </c>
      <c r="I6110" t="str">
        <f>CONCATENATE(Table4[[#This Row],[house_number]]," ",Table4[[#This Row],[street_name]], ", New York, NY")</f>
        <v>2247 1st Ave, New York, NY</v>
      </c>
    </row>
    <row r="6111" spans="1:9" hidden="1" x14ac:dyDescent="0.25">
      <c r="A6111">
        <v>7097869513</v>
      </c>
      <c r="B6111" s="5">
        <v>41655</v>
      </c>
      <c r="C6111">
        <v>16</v>
      </c>
      <c r="D6111">
        <f>VLOOKUP(Table4[[#This Row],[violation_code]],Table2[[#All],[violation_code]:[category]],3,FALSE)</f>
        <v>2</v>
      </c>
      <c r="E6111">
        <v>349570</v>
      </c>
      <c r="F6111" s="4">
        <v>0.58819444444444446</v>
      </c>
      <c r="G6111">
        <v>345</v>
      </c>
      <c r="H6111" t="s">
        <v>171</v>
      </c>
      <c r="I6111" t="str">
        <f>CONCATENATE(Table4[[#This Row],[house_number]]," ",Table4[[#This Row],[street_name]], ", New York, NY")</f>
        <v>345 E 101st St, New York, NY</v>
      </c>
    </row>
    <row r="6112" spans="1:9" hidden="1" x14ac:dyDescent="0.25">
      <c r="A6112">
        <v>7097869501</v>
      </c>
      <c r="B6112" s="5">
        <v>41655</v>
      </c>
      <c r="C6112">
        <v>40</v>
      </c>
      <c r="D6112">
        <f>VLOOKUP(Table4[[#This Row],[violation_code]],Table2[[#All],[violation_code]:[category]],3,FALSE)</f>
        <v>2</v>
      </c>
      <c r="E6112">
        <v>349570</v>
      </c>
      <c r="F6112" s="4">
        <v>0.58611111111111114</v>
      </c>
      <c r="G6112">
        <v>1944</v>
      </c>
      <c r="H6112" t="s">
        <v>33</v>
      </c>
      <c r="I6112" t="str">
        <f>CONCATENATE(Table4[[#This Row],[house_number]]," ",Table4[[#This Row],[street_name]], ", New York, NY")</f>
        <v>1944 1st Ave, New York, NY</v>
      </c>
    </row>
    <row r="6113" spans="1:9" hidden="1" x14ac:dyDescent="0.25">
      <c r="A6113">
        <v>7097869495</v>
      </c>
      <c r="B6113" s="5">
        <v>41655</v>
      </c>
      <c r="C6113">
        <v>70</v>
      </c>
      <c r="D6113">
        <f>VLOOKUP(Table4[[#This Row],[violation_code]],Table2[[#All],[violation_code]:[category]],3,FALSE)</f>
        <v>5</v>
      </c>
      <c r="E6113">
        <v>349570</v>
      </c>
      <c r="F6113" s="4">
        <v>0.5854166666666667</v>
      </c>
      <c r="G6113">
        <v>1955</v>
      </c>
      <c r="H6113" t="s">
        <v>33</v>
      </c>
      <c r="I6113" t="str">
        <f>CONCATENATE(Table4[[#This Row],[house_number]]," ",Table4[[#This Row],[street_name]], ", New York, NY")</f>
        <v>1955 1st Ave, New York, NY</v>
      </c>
    </row>
    <row r="6114" spans="1:9" hidden="1" x14ac:dyDescent="0.25">
      <c r="A6114">
        <v>7097869483</v>
      </c>
      <c r="B6114" s="5">
        <v>41655</v>
      </c>
      <c r="C6114">
        <v>16</v>
      </c>
      <c r="D6114">
        <f>VLOOKUP(Table4[[#This Row],[violation_code]],Table2[[#All],[violation_code]:[category]],3,FALSE)</f>
        <v>2</v>
      </c>
      <c r="E6114">
        <v>349570</v>
      </c>
      <c r="F6114" s="4">
        <v>0.58472222222222225</v>
      </c>
      <c r="G6114">
        <v>1955</v>
      </c>
      <c r="H6114" t="s">
        <v>33</v>
      </c>
      <c r="I6114" t="str">
        <f>CONCATENATE(Table4[[#This Row],[house_number]]," ",Table4[[#This Row],[street_name]], ", New York, NY")</f>
        <v>1955 1st Ave, New York, NY</v>
      </c>
    </row>
    <row r="6115" spans="1:9" hidden="1" x14ac:dyDescent="0.25">
      <c r="A6115">
        <v>7097869460</v>
      </c>
      <c r="B6115" s="5">
        <v>41655</v>
      </c>
      <c r="C6115">
        <v>21</v>
      </c>
      <c r="D6115">
        <f>VLOOKUP(Table4[[#This Row],[violation_code]],Table2[[#All],[violation_code]:[category]],3,FALSE)</f>
        <v>1</v>
      </c>
      <c r="E6115">
        <v>349570</v>
      </c>
      <c r="F6115" s="4">
        <v>0.5083333333333333</v>
      </c>
      <c r="G6115">
        <v>55</v>
      </c>
      <c r="H6115" t="s">
        <v>32</v>
      </c>
      <c r="I6115" t="str">
        <f>CONCATENATE(Table4[[#This Row],[house_number]]," ",Table4[[#This Row],[street_name]], ", New York, NY")</f>
        <v>55 E 102nd St, New York, NY</v>
      </c>
    </row>
    <row r="6116" spans="1:9" hidden="1" x14ac:dyDescent="0.25">
      <c r="A6116">
        <v>7097869446</v>
      </c>
      <c r="B6116" s="5">
        <v>41655</v>
      </c>
      <c r="C6116">
        <v>14</v>
      </c>
      <c r="D6116">
        <f>VLOOKUP(Table4[[#This Row],[violation_code]],Table2[[#All],[violation_code]:[category]],3,FALSE)</f>
        <v>2</v>
      </c>
      <c r="E6116">
        <v>349570</v>
      </c>
      <c r="F6116" s="4">
        <v>0.50069444444444444</v>
      </c>
      <c r="G6116">
        <v>2006</v>
      </c>
      <c r="H6116" t="s">
        <v>28</v>
      </c>
      <c r="I6116" t="str">
        <f>CONCATENATE(Table4[[#This Row],[house_number]]," ",Table4[[#This Row],[street_name]], ", New York, NY")</f>
        <v>2006 W 136th St, New York, NY</v>
      </c>
    </row>
    <row r="6117" spans="1:9" hidden="1" x14ac:dyDescent="0.25">
      <c r="A6117">
        <v>7097869434</v>
      </c>
      <c r="B6117" s="5">
        <v>41655</v>
      </c>
      <c r="C6117">
        <v>21</v>
      </c>
      <c r="D6117">
        <f>VLOOKUP(Table4[[#This Row],[violation_code]],Table2[[#All],[violation_code]:[category]],3,FALSE)</f>
        <v>1</v>
      </c>
      <c r="E6117">
        <v>349570</v>
      </c>
      <c r="F6117" s="4">
        <v>0.49861111111111112</v>
      </c>
      <c r="G6117">
        <v>101</v>
      </c>
      <c r="H6117" t="s">
        <v>28</v>
      </c>
      <c r="I6117" t="str">
        <f>CONCATENATE(Table4[[#This Row],[house_number]]," ",Table4[[#This Row],[street_name]], ", New York, NY")</f>
        <v>101 W 136th St, New York, NY</v>
      </c>
    </row>
    <row r="6118" spans="1:9" hidden="1" x14ac:dyDescent="0.25">
      <c r="A6118">
        <v>7097869380</v>
      </c>
      <c r="B6118" s="5">
        <v>41655</v>
      </c>
      <c r="C6118">
        <v>21</v>
      </c>
      <c r="D6118">
        <f>VLOOKUP(Table4[[#This Row],[violation_code]],Table2[[#All],[violation_code]:[category]],3,FALSE)</f>
        <v>1</v>
      </c>
      <c r="E6118">
        <v>349570</v>
      </c>
      <c r="F6118" s="4">
        <v>0.4916666666666667</v>
      </c>
      <c r="G6118">
        <v>104</v>
      </c>
      <c r="H6118" t="s">
        <v>38</v>
      </c>
      <c r="I6118" t="str">
        <f>CONCATENATE(Table4[[#This Row],[house_number]]," ",Table4[[#This Row],[street_name]], ", New York, NY")</f>
        <v>104 W 139th St, New York, NY</v>
      </c>
    </row>
    <row r="6119" spans="1:9" hidden="1" x14ac:dyDescent="0.25">
      <c r="A6119">
        <v>7097869379</v>
      </c>
      <c r="B6119" s="5">
        <v>41655</v>
      </c>
      <c r="C6119">
        <v>21</v>
      </c>
      <c r="D6119">
        <f>VLOOKUP(Table4[[#This Row],[violation_code]],Table2[[#All],[violation_code]:[category]],3,FALSE)</f>
        <v>1</v>
      </c>
      <c r="E6119">
        <v>349570</v>
      </c>
      <c r="F6119" s="4">
        <v>0.48888888888888887</v>
      </c>
      <c r="G6119">
        <v>44</v>
      </c>
      <c r="H6119" t="s">
        <v>108</v>
      </c>
      <c r="I6119" t="str">
        <f>CONCATENATE(Table4[[#This Row],[house_number]]," ",Table4[[#This Row],[street_name]], ", New York, NY")</f>
        <v>44 Edgecombe Ave, New York, NY</v>
      </c>
    </row>
    <row r="6120" spans="1:9" hidden="1" x14ac:dyDescent="0.25">
      <c r="A6120">
        <v>7097869331</v>
      </c>
      <c r="B6120" s="5">
        <v>41655</v>
      </c>
      <c r="C6120">
        <v>21</v>
      </c>
      <c r="D6120">
        <f>VLOOKUP(Table4[[#This Row],[violation_code]],Table2[[#All],[violation_code]:[category]],3,FALSE)</f>
        <v>1</v>
      </c>
      <c r="E6120">
        <v>349570</v>
      </c>
      <c r="F6120" s="4">
        <v>0.48541666666666666</v>
      </c>
      <c r="G6120">
        <v>237</v>
      </c>
      <c r="H6120" t="s">
        <v>25</v>
      </c>
      <c r="I6120" t="str">
        <f>CONCATENATE(Table4[[#This Row],[house_number]]," ",Table4[[#This Row],[street_name]], ", New York, NY")</f>
        <v>237 W 137th St, New York, NY</v>
      </c>
    </row>
    <row r="6121" spans="1:9" hidden="1" x14ac:dyDescent="0.25">
      <c r="A6121">
        <v>7097869320</v>
      </c>
      <c r="B6121" s="5">
        <v>41655</v>
      </c>
      <c r="C6121">
        <v>21</v>
      </c>
      <c r="D6121">
        <f>VLOOKUP(Table4[[#This Row],[violation_code]],Table2[[#All],[violation_code]:[category]],3,FALSE)</f>
        <v>1</v>
      </c>
      <c r="E6121">
        <v>349570</v>
      </c>
      <c r="F6121" s="4">
        <v>0.48472222222222222</v>
      </c>
      <c r="G6121">
        <v>223</v>
      </c>
      <c r="H6121" t="s">
        <v>28</v>
      </c>
      <c r="I6121" t="str">
        <f>CONCATENATE(Table4[[#This Row],[house_number]]," ",Table4[[#This Row],[street_name]], ", New York, NY")</f>
        <v>223 W 136th St, New York, NY</v>
      </c>
    </row>
    <row r="6122" spans="1:9" hidden="1" x14ac:dyDescent="0.25">
      <c r="A6122">
        <v>7097869306</v>
      </c>
      <c r="B6122" s="5">
        <v>41655</v>
      </c>
      <c r="C6122">
        <v>17</v>
      </c>
      <c r="D6122">
        <f>VLOOKUP(Table4[[#This Row],[violation_code]],Table2[[#All],[violation_code]:[category]],3,FALSE)</f>
        <v>2</v>
      </c>
      <c r="E6122">
        <v>349570</v>
      </c>
      <c r="F6122" s="4">
        <v>0.47916666666666669</v>
      </c>
      <c r="G6122">
        <v>251</v>
      </c>
      <c r="H6122" t="s">
        <v>69</v>
      </c>
      <c r="I6122" t="str">
        <f>CONCATENATE(Table4[[#This Row],[house_number]]," ",Table4[[#This Row],[street_name]], ", New York, NY")</f>
        <v>251 W 125th St, New York, NY</v>
      </c>
    </row>
    <row r="6123" spans="1:9" hidden="1" x14ac:dyDescent="0.25">
      <c r="A6123">
        <v>7097869290</v>
      </c>
      <c r="B6123" s="5">
        <v>41655</v>
      </c>
      <c r="C6123">
        <v>21</v>
      </c>
      <c r="D6123">
        <f>VLOOKUP(Table4[[#This Row],[violation_code]],Table2[[#All],[violation_code]:[category]],3,FALSE)</f>
        <v>1</v>
      </c>
      <c r="E6123">
        <v>349570</v>
      </c>
      <c r="F6123" s="4">
        <v>0.47361111111111115</v>
      </c>
      <c r="G6123">
        <v>609</v>
      </c>
      <c r="H6123" t="s">
        <v>74</v>
      </c>
      <c r="I6123" t="str">
        <f>CONCATENATE(Table4[[#This Row],[house_number]]," ",Table4[[#This Row],[street_name]], ", New York, NY")</f>
        <v>609 W 114th St, New York, NY</v>
      </c>
    </row>
    <row r="6124" spans="1:9" hidden="1" x14ac:dyDescent="0.25">
      <c r="A6124">
        <v>7097869276</v>
      </c>
      <c r="B6124" s="5">
        <v>41655</v>
      </c>
      <c r="C6124">
        <v>21</v>
      </c>
      <c r="D6124">
        <f>VLOOKUP(Table4[[#This Row],[violation_code]],Table2[[#All],[violation_code]:[category]],3,FALSE)</f>
        <v>1</v>
      </c>
      <c r="E6124">
        <v>349570</v>
      </c>
      <c r="F6124" s="4">
        <v>0.47013888888888888</v>
      </c>
      <c r="G6124">
        <v>626</v>
      </c>
      <c r="H6124" t="s">
        <v>45</v>
      </c>
      <c r="I6124" t="str">
        <f>CONCATENATE(Table4[[#This Row],[house_number]]," ",Table4[[#This Row],[street_name]], ", New York, NY")</f>
        <v>626 W 122nd St, New York, NY</v>
      </c>
    </row>
    <row r="6125" spans="1:9" hidden="1" x14ac:dyDescent="0.25">
      <c r="A6125">
        <v>7097869240</v>
      </c>
      <c r="B6125" s="5">
        <v>41655</v>
      </c>
      <c r="C6125">
        <v>21</v>
      </c>
      <c r="D6125">
        <f>VLOOKUP(Table4[[#This Row],[violation_code]],Table2[[#All],[violation_code]:[category]],3,FALSE)</f>
        <v>1</v>
      </c>
      <c r="E6125">
        <v>349570</v>
      </c>
      <c r="F6125" s="4">
        <v>0.46597222222222223</v>
      </c>
      <c r="G6125">
        <v>15</v>
      </c>
      <c r="H6125" t="s">
        <v>52</v>
      </c>
      <c r="I6125" t="str">
        <f>CONCATENATE(Table4[[#This Row],[house_number]]," ",Table4[[#This Row],[street_name]], ", New York, NY")</f>
        <v>15 Claremont Ave, New York, NY</v>
      </c>
    </row>
    <row r="6126" spans="1:9" hidden="1" x14ac:dyDescent="0.25">
      <c r="A6126">
        <v>7097869239</v>
      </c>
      <c r="B6126" s="5">
        <v>41655</v>
      </c>
      <c r="C6126">
        <v>21</v>
      </c>
      <c r="D6126">
        <f>VLOOKUP(Table4[[#This Row],[violation_code]],Table2[[#All],[violation_code]:[category]],3,FALSE)</f>
        <v>1</v>
      </c>
      <c r="E6126">
        <v>349570</v>
      </c>
      <c r="F6126" s="4">
        <v>0.46527777777777773</v>
      </c>
      <c r="G6126">
        <v>620</v>
      </c>
      <c r="H6126" t="s">
        <v>102</v>
      </c>
      <c r="I6126" t="str">
        <f>CONCATENATE(Table4[[#This Row],[house_number]]," ",Table4[[#This Row],[street_name]], ", New York, NY")</f>
        <v>620 W 116th St, New York, NY</v>
      </c>
    </row>
    <row r="6127" spans="1:9" hidden="1" x14ac:dyDescent="0.25">
      <c r="A6127">
        <v>7097869203</v>
      </c>
      <c r="B6127" s="5">
        <v>41655</v>
      </c>
      <c r="C6127">
        <v>21</v>
      </c>
      <c r="D6127">
        <f>VLOOKUP(Table4[[#This Row],[violation_code]],Table2[[#All],[violation_code]:[category]],3,FALSE)</f>
        <v>1</v>
      </c>
      <c r="E6127">
        <v>349570</v>
      </c>
      <c r="F6127" s="4">
        <v>0.46249999999999997</v>
      </c>
      <c r="G6127" t="s">
        <v>180</v>
      </c>
      <c r="H6127" t="s">
        <v>153</v>
      </c>
      <c r="I6127" t="str">
        <f>CONCATENATE(Table4[[#This Row],[house_number]]," ",Table4[[#This Row],[street_name]], ", New York, NY")</f>
        <v>605-615 W 115th St, New York, NY</v>
      </c>
    </row>
    <row r="6128" spans="1:9" hidden="1" x14ac:dyDescent="0.25">
      <c r="A6128">
        <v>7097869197</v>
      </c>
      <c r="B6128" s="5">
        <v>41655</v>
      </c>
      <c r="C6128">
        <v>19</v>
      </c>
      <c r="D6128">
        <f>VLOOKUP(Table4[[#This Row],[violation_code]],Table2[[#All],[violation_code]:[category]],3,FALSE)</f>
        <v>2</v>
      </c>
      <c r="E6128">
        <v>349570</v>
      </c>
      <c r="F6128" s="4">
        <v>0.44166666666666665</v>
      </c>
      <c r="G6128">
        <v>3658</v>
      </c>
      <c r="H6128" t="s">
        <v>17</v>
      </c>
      <c r="I6128" t="str">
        <f>CONCATENATE(Table4[[#This Row],[house_number]]," ",Table4[[#This Row],[street_name]], ", New York, NY")</f>
        <v>3658 Broadway, New York, NY</v>
      </c>
    </row>
    <row r="6129" spans="1:9" hidden="1" x14ac:dyDescent="0.25">
      <c r="A6129">
        <v>7097869185</v>
      </c>
      <c r="B6129" s="5">
        <v>41655</v>
      </c>
      <c r="C6129">
        <v>38</v>
      </c>
      <c r="D6129">
        <f>VLOOKUP(Table4[[#This Row],[violation_code]],Table2[[#All],[violation_code]:[category]],3,FALSE)</f>
        <v>5</v>
      </c>
      <c r="E6129">
        <v>349570</v>
      </c>
      <c r="F6129" s="4">
        <v>0.43888888888888888</v>
      </c>
      <c r="G6129">
        <v>3801</v>
      </c>
      <c r="H6129" t="s">
        <v>17</v>
      </c>
      <c r="I6129" t="str">
        <f>CONCATENATE(Table4[[#This Row],[house_number]]," ",Table4[[#This Row],[street_name]], ", New York, NY")</f>
        <v>3801 Broadway, New York, NY</v>
      </c>
    </row>
    <row r="6130" spans="1:9" hidden="1" x14ac:dyDescent="0.25">
      <c r="A6130">
        <v>7097869161</v>
      </c>
      <c r="B6130" s="5">
        <v>41655</v>
      </c>
      <c r="C6130">
        <v>19</v>
      </c>
      <c r="D6130">
        <f>VLOOKUP(Table4[[#This Row],[violation_code]],Table2[[#All],[violation_code]:[category]],3,FALSE)</f>
        <v>2</v>
      </c>
      <c r="E6130">
        <v>349570</v>
      </c>
      <c r="F6130" s="4">
        <v>0.43472222222222223</v>
      </c>
      <c r="G6130">
        <v>3835</v>
      </c>
      <c r="H6130" t="s">
        <v>17</v>
      </c>
      <c r="I6130" t="str">
        <f>CONCATENATE(Table4[[#This Row],[house_number]]," ",Table4[[#This Row],[street_name]], ", New York, NY")</f>
        <v>3835 Broadway, New York, NY</v>
      </c>
    </row>
    <row r="6131" spans="1:9" hidden="1" x14ac:dyDescent="0.25">
      <c r="A6131">
        <v>7097869150</v>
      </c>
      <c r="B6131" s="5">
        <v>41655</v>
      </c>
      <c r="C6131">
        <v>48</v>
      </c>
      <c r="D6131">
        <f>VLOOKUP(Table4[[#This Row],[violation_code]],Table2[[#All],[violation_code]:[category]],3,FALSE)</f>
        <v>3</v>
      </c>
      <c r="E6131">
        <v>349570</v>
      </c>
      <c r="F6131" s="4">
        <v>0.42430555555555555</v>
      </c>
      <c r="G6131">
        <v>48</v>
      </c>
      <c r="H6131" t="s">
        <v>111</v>
      </c>
      <c r="I6131" t="str">
        <f>CONCATENATE(Table4[[#This Row],[house_number]]," ",Table4[[#This Row],[street_name]], ", New York, NY")</f>
        <v>48 St Nicholas Pl, New York, NY</v>
      </c>
    </row>
    <row r="6132" spans="1:9" hidden="1" x14ac:dyDescent="0.25">
      <c r="A6132">
        <v>7097869010</v>
      </c>
      <c r="B6132" s="5">
        <v>41655</v>
      </c>
      <c r="C6132">
        <v>84</v>
      </c>
      <c r="D6132">
        <f>VLOOKUP(Table4[[#This Row],[violation_code]],Table2[[#All],[violation_code]:[category]],3,FALSE)</f>
        <v>5</v>
      </c>
      <c r="E6132">
        <v>349570</v>
      </c>
      <c r="F6132" s="4">
        <v>0.24444444444444446</v>
      </c>
      <c r="G6132">
        <v>2708</v>
      </c>
      <c r="H6132" t="s">
        <v>17</v>
      </c>
      <c r="I6132" t="str">
        <f>CONCATENATE(Table4[[#This Row],[house_number]]," ",Table4[[#This Row],[street_name]], ", New York, NY")</f>
        <v>2708 Broadway, New York, NY</v>
      </c>
    </row>
    <row r="6133" spans="1:9" hidden="1" x14ac:dyDescent="0.25">
      <c r="A6133">
        <v>7097869008</v>
      </c>
      <c r="B6133" s="5">
        <v>41655</v>
      </c>
      <c r="C6133">
        <v>19</v>
      </c>
      <c r="D6133">
        <f>VLOOKUP(Table4[[#This Row],[violation_code]],Table2[[#All],[violation_code]:[category]],3,FALSE)</f>
        <v>2</v>
      </c>
      <c r="E6133">
        <v>349570</v>
      </c>
      <c r="F6133" s="4">
        <v>0.24374999999999999</v>
      </c>
      <c r="G6133">
        <v>2708</v>
      </c>
      <c r="H6133" t="s">
        <v>17</v>
      </c>
      <c r="I6133" t="str">
        <f>CONCATENATE(Table4[[#This Row],[house_number]]," ",Table4[[#This Row],[street_name]], ", New York, NY")</f>
        <v>2708 Broadway, New York, NY</v>
      </c>
    </row>
    <row r="6134" spans="1:9" hidden="1" x14ac:dyDescent="0.25">
      <c r="A6134">
        <v>7097869148</v>
      </c>
      <c r="B6134" s="5">
        <v>41655</v>
      </c>
      <c r="C6134">
        <v>21</v>
      </c>
      <c r="D6134">
        <f>VLOOKUP(Table4[[#This Row],[violation_code]],Table2[[#All],[violation_code]:[category]],3,FALSE)</f>
        <v>1</v>
      </c>
      <c r="E6134">
        <v>349570</v>
      </c>
      <c r="F6134" s="4">
        <v>0.4201388888888889</v>
      </c>
      <c r="G6134">
        <v>418</v>
      </c>
      <c r="H6134" t="s">
        <v>67</v>
      </c>
      <c r="I6134" t="str">
        <f>CONCATENATE(Table4[[#This Row],[house_number]]," ",Table4[[#This Row],[street_name]], ", New York, NY")</f>
        <v>418 St Nicholas Ave, New York, NY</v>
      </c>
    </row>
    <row r="6135" spans="1:9" hidden="1" x14ac:dyDescent="0.25">
      <c r="A6135">
        <v>7097869112</v>
      </c>
      <c r="B6135" s="5">
        <v>41655</v>
      </c>
      <c r="C6135">
        <v>21</v>
      </c>
      <c r="D6135">
        <f>VLOOKUP(Table4[[#This Row],[violation_code]],Table2[[#All],[violation_code]:[category]],3,FALSE)</f>
        <v>1</v>
      </c>
      <c r="E6135">
        <v>349570</v>
      </c>
      <c r="F6135" s="4">
        <v>0.40625</v>
      </c>
      <c r="G6135">
        <v>41</v>
      </c>
      <c r="H6135" t="s">
        <v>97</v>
      </c>
      <c r="I6135" t="str">
        <f>CONCATENATE(Table4[[#This Row],[house_number]]," ",Table4[[#This Row],[street_name]], ", New York, NY")</f>
        <v>41 W 127th St, New York, NY</v>
      </c>
    </row>
    <row r="6136" spans="1:9" hidden="1" x14ac:dyDescent="0.25">
      <c r="A6136">
        <v>7097869033</v>
      </c>
      <c r="B6136" s="5">
        <v>41655</v>
      </c>
      <c r="C6136">
        <v>21</v>
      </c>
      <c r="D6136">
        <f>VLOOKUP(Table4[[#This Row],[violation_code]],Table2[[#All],[violation_code]:[category]],3,FALSE)</f>
        <v>1</v>
      </c>
      <c r="E6136">
        <v>349570</v>
      </c>
      <c r="F6136" s="4">
        <v>0.31666666666666665</v>
      </c>
      <c r="G6136">
        <v>2612</v>
      </c>
      <c r="H6136" t="s">
        <v>17</v>
      </c>
      <c r="I6136" t="str">
        <f>CONCATENATE(Table4[[#This Row],[house_number]]," ",Table4[[#This Row],[street_name]], ", New York, NY")</f>
        <v>2612 Broadway, New York, NY</v>
      </c>
    </row>
    <row r="6137" spans="1:9" hidden="1" x14ac:dyDescent="0.25">
      <c r="A6137">
        <v>7097869021</v>
      </c>
      <c r="B6137" s="5">
        <v>41655</v>
      </c>
      <c r="C6137">
        <v>21</v>
      </c>
      <c r="D6137">
        <f>VLOOKUP(Table4[[#This Row],[violation_code]],Table2[[#All],[violation_code]:[category]],3,FALSE)</f>
        <v>1</v>
      </c>
      <c r="E6137">
        <v>349570</v>
      </c>
      <c r="F6137" s="4">
        <v>0.29722222222222222</v>
      </c>
      <c r="G6137">
        <v>826</v>
      </c>
      <c r="H6137" t="s">
        <v>14</v>
      </c>
      <c r="I6137" t="str">
        <f>CONCATENATE(Table4[[#This Row],[house_number]]," ",Table4[[#This Row],[street_name]], ", New York, NY")</f>
        <v>826 Columbus Ave, New York, NY</v>
      </c>
    </row>
    <row r="6138" spans="1:9" hidden="1" x14ac:dyDescent="0.25">
      <c r="A6138">
        <v>7097869847</v>
      </c>
      <c r="B6138" s="5">
        <v>41656</v>
      </c>
      <c r="C6138">
        <v>21</v>
      </c>
      <c r="D6138">
        <f>VLOOKUP(Table4[[#This Row],[violation_code]],Table2[[#All],[violation_code]:[category]],3,FALSE)</f>
        <v>1</v>
      </c>
      <c r="E6138">
        <v>349570</v>
      </c>
      <c r="F6138" s="4">
        <v>0.33680555555555558</v>
      </c>
      <c r="H6138" t="s">
        <v>17</v>
      </c>
      <c r="I6138" t="str">
        <f>CONCATENATE(Table4[[#This Row],[house_number]]," ",Table4[[#This Row],[street_name]], ", New York, NY")</f>
        <v xml:space="preserve"> Broadway, New York, NY</v>
      </c>
    </row>
    <row r="6139" spans="1:9" hidden="1" x14ac:dyDescent="0.25">
      <c r="A6139">
        <v>7097869823</v>
      </c>
      <c r="B6139" s="5">
        <v>41656</v>
      </c>
      <c r="C6139">
        <v>21</v>
      </c>
      <c r="D6139">
        <f>VLOOKUP(Table4[[#This Row],[violation_code]],Table2[[#All],[violation_code]:[category]],3,FALSE)</f>
        <v>1</v>
      </c>
      <c r="E6139">
        <v>349570</v>
      </c>
      <c r="F6139" s="4">
        <v>0.32222222222222224</v>
      </c>
      <c r="G6139">
        <v>2794</v>
      </c>
      <c r="H6139" t="s">
        <v>17</v>
      </c>
      <c r="I6139" t="str">
        <f>CONCATENATE(Table4[[#This Row],[house_number]]," ",Table4[[#This Row],[street_name]], ", New York, NY")</f>
        <v>2794 Broadway, New York, NY</v>
      </c>
    </row>
    <row r="6140" spans="1:9" hidden="1" x14ac:dyDescent="0.25">
      <c r="A6140">
        <v>7097869811</v>
      </c>
      <c r="B6140" s="5">
        <v>41656</v>
      </c>
      <c r="C6140">
        <v>19</v>
      </c>
      <c r="D6140">
        <f>VLOOKUP(Table4[[#This Row],[violation_code]],Table2[[#All],[violation_code]:[category]],3,FALSE)</f>
        <v>2</v>
      </c>
      <c r="E6140">
        <v>349570</v>
      </c>
      <c r="F6140" s="4">
        <v>0.32013888888888892</v>
      </c>
      <c r="G6140">
        <v>2705</v>
      </c>
      <c r="H6140" t="s">
        <v>17</v>
      </c>
      <c r="I6140" t="str">
        <f>CONCATENATE(Table4[[#This Row],[house_number]]," ",Table4[[#This Row],[street_name]], ", New York, NY")</f>
        <v>2705 Broadway, New York, NY</v>
      </c>
    </row>
    <row r="6141" spans="1:9" hidden="1" x14ac:dyDescent="0.25">
      <c r="A6141">
        <v>7097869770</v>
      </c>
      <c r="B6141" s="5">
        <v>41656</v>
      </c>
      <c r="C6141">
        <v>38</v>
      </c>
      <c r="D6141">
        <f>VLOOKUP(Table4[[#This Row],[violation_code]],Table2[[#All],[violation_code]:[category]],3,FALSE)</f>
        <v>5</v>
      </c>
      <c r="E6141">
        <v>349570</v>
      </c>
      <c r="F6141" s="4">
        <v>0.30208333333333331</v>
      </c>
      <c r="G6141">
        <v>750</v>
      </c>
      <c r="H6141" t="s">
        <v>14</v>
      </c>
      <c r="I6141" t="str">
        <f>CONCATENATE(Table4[[#This Row],[house_number]]," ",Table4[[#This Row],[street_name]], ", New York, NY")</f>
        <v>750 Columbus Ave, New York, NY</v>
      </c>
    </row>
    <row r="6142" spans="1:9" hidden="1" x14ac:dyDescent="0.25">
      <c r="A6142">
        <v>7097869744</v>
      </c>
      <c r="B6142" s="5">
        <v>41656</v>
      </c>
      <c r="C6142">
        <v>38</v>
      </c>
      <c r="D6142">
        <f>VLOOKUP(Table4[[#This Row],[violation_code]],Table2[[#All],[violation_code]:[category]],3,FALSE)</f>
        <v>5</v>
      </c>
      <c r="E6142">
        <v>349570</v>
      </c>
      <c r="F6142" s="4">
        <v>0.29791666666666666</v>
      </c>
      <c r="G6142">
        <v>805</v>
      </c>
      <c r="H6142" t="s">
        <v>14</v>
      </c>
      <c r="I6142" t="str">
        <f>CONCATENATE(Table4[[#This Row],[house_number]]," ",Table4[[#This Row],[street_name]], ", New York, NY")</f>
        <v>805 Columbus Ave, New York, NY</v>
      </c>
    </row>
    <row r="6143" spans="1:9" hidden="1" x14ac:dyDescent="0.25">
      <c r="A6143">
        <v>7097869707</v>
      </c>
      <c r="B6143" s="5">
        <v>41656</v>
      </c>
      <c r="C6143">
        <v>21</v>
      </c>
      <c r="D6143">
        <f>VLOOKUP(Table4[[#This Row],[violation_code]],Table2[[#All],[violation_code]:[category]],3,FALSE)</f>
        <v>1</v>
      </c>
      <c r="E6143">
        <v>349570</v>
      </c>
      <c r="F6143" s="4">
        <v>0.27777777777777779</v>
      </c>
      <c r="G6143">
        <v>845</v>
      </c>
      <c r="H6143" t="s">
        <v>14</v>
      </c>
      <c r="I6143" t="str">
        <f>CONCATENATE(Table4[[#This Row],[house_number]]," ",Table4[[#This Row],[street_name]], ", New York, NY")</f>
        <v>845 Columbus Ave, New York, NY</v>
      </c>
    </row>
    <row r="6144" spans="1:9" hidden="1" x14ac:dyDescent="0.25">
      <c r="A6144">
        <v>7097869690</v>
      </c>
      <c r="B6144" s="5">
        <v>41656</v>
      </c>
      <c r="C6144">
        <v>21</v>
      </c>
      <c r="D6144">
        <f>VLOOKUP(Table4[[#This Row],[violation_code]],Table2[[#All],[violation_code]:[category]],3,FALSE)</f>
        <v>1</v>
      </c>
      <c r="E6144">
        <v>349570</v>
      </c>
      <c r="F6144" s="4">
        <v>0.27638888888888885</v>
      </c>
      <c r="G6144">
        <v>865</v>
      </c>
      <c r="H6144" t="s">
        <v>14</v>
      </c>
      <c r="I6144" t="str">
        <f>CONCATENATE(Table4[[#This Row],[house_number]]," ",Table4[[#This Row],[street_name]], ", New York, NY")</f>
        <v>865 Columbus Ave, New York, NY</v>
      </c>
    </row>
    <row r="6145" spans="1:9" hidden="1" x14ac:dyDescent="0.25">
      <c r="A6145">
        <v>7097870412</v>
      </c>
      <c r="B6145" s="5">
        <v>41656</v>
      </c>
      <c r="C6145">
        <v>46</v>
      </c>
      <c r="D6145">
        <f>VLOOKUP(Table4[[#This Row],[violation_code]],Table2[[#All],[violation_code]:[category]],3,FALSE)</f>
        <v>3</v>
      </c>
      <c r="E6145">
        <v>349570</v>
      </c>
      <c r="F6145" s="4">
        <v>0.6430555555555556</v>
      </c>
      <c r="G6145">
        <v>206</v>
      </c>
      <c r="H6145" t="s">
        <v>40</v>
      </c>
      <c r="I6145" t="str">
        <f>CONCATENATE(Table4[[#This Row],[house_number]]," ",Table4[[#This Row],[street_name]], ", New York, NY")</f>
        <v>206 E 116th St, New York, NY</v>
      </c>
    </row>
    <row r="6146" spans="1:9" hidden="1" x14ac:dyDescent="0.25">
      <c r="A6146">
        <v>7097870369</v>
      </c>
      <c r="B6146" s="5">
        <v>41656</v>
      </c>
      <c r="C6146">
        <v>14</v>
      </c>
      <c r="D6146">
        <f>VLOOKUP(Table4[[#This Row],[violation_code]],Table2[[#All],[violation_code]:[category]],3,FALSE)</f>
        <v>2</v>
      </c>
      <c r="E6146">
        <v>349570</v>
      </c>
      <c r="F6146" s="4">
        <v>0.62083333333333335</v>
      </c>
      <c r="G6146">
        <v>2080</v>
      </c>
      <c r="H6146" t="s">
        <v>33</v>
      </c>
      <c r="I6146" t="str">
        <f>CONCATENATE(Table4[[#This Row],[house_number]]," ",Table4[[#This Row],[street_name]], ", New York, NY")</f>
        <v>2080 1st Ave, New York, NY</v>
      </c>
    </row>
    <row r="6147" spans="1:9" hidden="1" x14ac:dyDescent="0.25">
      <c r="A6147">
        <v>7097870357</v>
      </c>
      <c r="B6147" s="5">
        <v>41656</v>
      </c>
      <c r="C6147">
        <v>18</v>
      </c>
      <c r="D6147">
        <f>VLOOKUP(Table4[[#This Row],[violation_code]],Table2[[#All],[violation_code]:[category]],3,FALSE)</f>
        <v>2</v>
      </c>
      <c r="E6147">
        <v>349570</v>
      </c>
      <c r="F6147" s="4">
        <v>0.61458333333333337</v>
      </c>
      <c r="G6147">
        <v>2145</v>
      </c>
      <c r="H6147" t="s">
        <v>30</v>
      </c>
      <c r="I6147" t="str">
        <f>CONCATENATE(Table4[[#This Row],[house_number]]," ",Table4[[#This Row],[street_name]], ", New York, NY")</f>
        <v>2145 2nd Ave, New York, NY</v>
      </c>
    </row>
    <row r="6148" spans="1:9" hidden="1" x14ac:dyDescent="0.25">
      <c r="A6148">
        <v>7097870333</v>
      </c>
      <c r="B6148" s="5">
        <v>41656</v>
      </c>
      <c r="C6148">
        <v>20</v>
      </c>
      <c r="D6148">
        <f>VLOOKUP(Table4[[#This Row],[violation_code]],Table2[[#All],[violation_code]:[category]],3,FALSE)</f>
        <v>2</v>
      </c>
      <c r="E6148">
        <v>349570</v>
      </c>
      <c r="F6148" s="4">
        <v>0.60555555555555551</v>
      </c>
      <c r="G6148" t="s">
        <v>362</v>
      </c>
      <c r="H6148" t="s">
        <v>87</v>
      </c>
      <c r="I6148" t="str">
        <f>CONCATENATE(Table4[[#This Row],[house_number]]," ",Table4[[#This Row],[street_name]], ", New York, NY")</f>
        <v>2135-37 3rd Ave, New York, NY</v>
      </c>
    </row>
    <row r="6149" spans="1:9" hidden="1" x14ac:dyDescent="0.25">
      <c r="A6149">
        <v>7097870310</v>
      </c>
      <c r="B6149" s="5">
        <v>41656</v>
      </c>
      <c r="C6149">
        <v>16</v>
      </c>
      <c r="D6149">
        <f>VLOOKUP(Table4[[#This Row],[violation_code]],Table2[[#All],[violation_code]:[category]],3,FALSE)</f>
        <v>2</v>
      </c>
      <c r="E6149">
        <v>349570</v>
      </c>
      <c r="F6149" s="4">
        <v>0.59652777777777777</v>
      </c>
      <c r="G6149">
        <v>2298</v>
      </c>
      <c r="H6149" t="s">
        <v>33</v>
      </c>
      <c r="I6149" t="str">
        <f>CONCATENATE(Table4[[#This Row],[house_number]]," ",Table4[[#This Row],[street_name]], ", New York, NY")</f>
        <v>2298 1st Ave, New York, NY</v>
      </c>
    </row>
    <row r="6150" spans="1:9" hidden="1" x14ac:dyDescent="0.25">
      <c r="A6150">
        <v>7097870280</v>
      </c>
      <c r="B6150" s="5">
        <v>41656</v>
      </c>
      <c r="C6150">
        <v>10</v>
      </c>
      <c r="D6150">
        <f>VLOOKUP(Table4[[#This Row],[violation_code]],Table2[[#All],[violation_code]:[category]],3,FALSE)</f>
        <v>2</v>
      </c>
      <c r="E6150">
        <v>349570</v>
      </c>
      <c r="F6150" s="4">
        <v>0.59027777777777779</v>
      </c>
      <c r="G6150">
        <v>2033</v>
      </c>
      <c r="H6150" t="s">
        <v>33</v>
      </c>
      <c r="I6150" t="str">
        <f>CONCATENATE(Table4[[#This Row],[house_number]]," ",Table4[[#This Row],[street_name]], ", New York, NY")</f>
        <v>2033 1st Ave, New York, NY</v>
      </c>
    </row>
    <row r="6151" spans="1:9" hidden="1" x14ac:dyDescent="0.25">
      <c r="A6151">
        <v>7097870254</v>
      </c>
      <c r="B6151" s="5">
        <v>41656</v>
      </c>
      <c r="C6151">
        <v>14</v>
      </c>
      <c r="D6151">
        <f>VLOOKUP(Table4[[#This Row],[violation_code]],Table2[[#All],[violation_code]:[category]],3,FALSE)</f>
        <v>2</v>
      </c>
      <c r="E6151">
        <v>349570</v>
      </c>
      <c r="F6151" s="4">
        <v>0.58402777777777781</v>
      </c>
      <c r="G6151">
        <v>2000</v>
      </c>
      <c r="H6151" t="s">
        <v>30</v>
      </c>
      <c r="I6151" t="str">
        <f>CONCATENATE(Table4[[#This Row],[house_number]]," ",Table4[[#This Row],[street_name]], ", New York, NY")</f>
        <v>2000 2nd Ave, New York, NY</v>
      </c>
    </row>
    <row r="6152" spans="1:9" hidden="1" x14ac:dyDescent="0.25">
      <c r="A6152">
        <v>7097870205</v>
      </c>
      <c r="B6152" s="5">
        <v>41656</v>
      </c>
      <c r="C6152">
        <v>19</v>
      </c>
      <c r="D6152">
        <f>VLOOKUP(Table4[[#This Row],[violation_code]],Table2[[#All],[violation_code]:[category]],3,FALSE)</f>
        <v>2</v>
      </c>
      <c r="E6152">
        <v>349570</v>
      </c>
      <c r="F6152" s="4">
        <v>0.49652777777777773</v>
      </c>
      <c r="G6152">
        <v>448</v>
      </c>
      <c r="H6152" t="s">
        <v>62</v>
      </c>
      <c r="I6152" t="str">
        <f>CONCATENATE(Table4[[#This Row],[house_number]]," ",Table4[[#This Row],[street_name]], ", New York, NY")</f>
        <v>448 Lenox Ave, New York, NY</v>
      </c>
    </row>
    <row r="6153" spans="1:9" hidden="1" x14ac:dyDescent="0.25">
      <c r="A6153">
        <v>7097870163</v>
      </c>
      <c r="B6153" s="5">
        <v>41656</v>
      </c>
      <c r="C6153">
        <v>21</v>
      </c>
      <c r="D6153">
        <f>VLOOKUP(Table4[[#This Row],[violation_code]],Table2[[#All],[violation_code]:[category]],3,FALSE)</f>
        <v>1</v>
      </c>
      <c r="E6153">
        <v>349570</v>
      </c>
      <c r="F6153" s="4">
        <v>0.48749999999999999</v>
      </c>
      <c r="G6153">
        <v>106</v>
      </c>
      <c r="H6153" t="s">
        <v>25</v>
      </c>
      <c r="I6153" t="str">
        <f>CONCATENATE(Table4[[#This Row],[house_number]]," ",Table4[[#This Row],[street_name]], ", New York, NY")</f>
        <v>106 W 137th St, New York, NY</v>
      </c>
    </row>
    <row r="6154" spans="1:9" hidden="1" x14ac:dyDescent="0.25">
      <c r="A6154">
        <v>7097870140</v>
      </c>
      <c r="B6154" s="5">
        <v>41656</v>
      </c>
      <c r="C6154">
        <v>21</v>
      </c>
      <c r="D6154">
        <f>VLOOKUP(Table4[[#This Row],[violation_code]],Table2[[#All],[violation_code]:[category]],3,FALSE)</f>
        <v>1</v>
      </c>
      <c r="E6154">
        <v>349570</v>
      </c>
      <c r="F6154" s="4">
        <v>0.4861111111111111</v>
      </c>
      <c r="G6154">
        <v>101</v>
      </c>
      <c r="H6154" t="s">
        <v>28</v>
      </c>
      <c r="I6154" t="str">
        <f>CONCATENATE(Table4[[#This Row],[house_number]]," ",Table4[[#This Row],[street_name]], ", New York, NY")</f>
        <v>101 W 136th St, New York, NY</v>
      </c>
    </row>
    <row r="6155" spans="1:9" hidden="1" x14ac:dyDescent="0.25">
      <c r="A6155">
        <v>7097870138</v>
      </c>
      <c r="B6155" s="5">
        <v>41656</v>
      </c>
      <c r="C6155">
        <v>21</v>
      </c>
      <c r="D6155">
        <f>VLOOKUP(Table4[[#This Row],[violation_code]],Table2[[#All],[violation_code]:[category]],3,FALSE)</f>
        <v>1</v>
      </c>
      <c r="E6155">
        <v>349570</v>
      </c>
      <c r="F6155" s="4">
        <v>0.48541666666666666</v>
      </c>
      <c r="G6155">
        <v>118</v>
      </c>
      <c r="H6155" t="s">
        <v>28</v>
      </c>
      <c r="I6155" t="str">
        <f>CONCATENATE(Table4[[#This Row],[house_number]]," ",Table4[[#This Row],[street_name]], ", New York, NY")</f>
        <v>118 W 136th St, New York, NY</v>
      </c>
    </row>
    <row r="6156" spans="1:9" hidden="1" x14ac:dyDescent="0.25">
      <c r="A6156">
        <v>7097870114</v>
      </c>
      <c r="B6156" s="5">
        <v>41656</v>
      </c>
      <c r="C6156">
        <v>21</v>
      </c>
      <c r="D6156">
        <f>VLOOKUP(Table4[[#This Row],[violation_code]],Table2[[#All],[violation_code]:[category]],3,FALSE)</f>
        <v>1</v>
      </c>
      <c r="E6156">
        <v>349570</v>
      </c>
      <c r="F6156" s="4">
        <v>0.48333333333333334</v>
      </c>
      <c r="G6156">
        <v>268</v>
      </c>
      <c r="H6156" t="s">
        <v>28</v>
      </c>
      <c r="I6156" t="str">
        <f>CONCATENATE(Table4[[#This Row],[house_number]]," ",Table4[[#This Row],[street_name]], ", New York, NY")</f>
        <v>268 W 136th St, New York, NY</v>
      </c>
    </row>
    <row r="6157" spans="1:9" hidden="1" x14ac:dyDescent="0.25">
      <c r="A6157">
        <v>7097870072</v>
      </c>
      <c r="B6157" s="5">
        <v>41656</v>
      </c>
      <c r="C6157">
        <v>21</v>
      </c>
      <c r="D6157">
        <f>VLOOKUP(Table4[[#This Row],[violation_code]],Table2[[#All],[violation_code]:[category]],3,FALSE)</f>
        <v>1</v>
      </c>
      <c r="E6157">
        <v>349570</v>
      </c>
      <c r="F6157" s="4">
        <v>0.46875</v>
      </c>
      <c r="G6157">
        <v>600</v>
      </c>
      <c r="H6157" t="s">
        <v>102</v>
      </c>
      <c r="I6157" t="str">
        <f>CONCATENATE(Table4[[#This Row],[house_number]]," ",Table4[[#This Row],[street_name]], ", New York, NY")</f>
        <v>600 W 116th St, New York, NY</v>
      </c>
    </row>
    <row r="6158" spans="1:9" hidden="1" x14ac:dyDescent="0.25">
      <c r="A6158">
        <v>7097870060</v>
      </c>
      <c r="B6158" s="5">
        <v>41656</v>
      </c>
      <c r="C6158">
        <v>21</v>
      </c>
      <c r="D6158">
        <f>VLOOKUP(Table4[[#This Row],[violation_code]],Table2[[#All],[violation_code]:[category]],3,FALSE)</f>
        <v>1</v>
      </c>
      <c r="E6158">
        <v>349570</v>
      </c>
      <c r="F6158" s="4">
        <v>0.46666666666666662</v>
      </c>
      <c r="G6158">
        <v>530</v>
      </c>
      <c r="H6158" t="s">
        <v>103</v>
      </c>
      <c r="I6158" t="str">
        <f>CONCATENATE(Table4[[#This Row],[house_number]]," ",Table4[[#This Row],[street_name]], ", New York, NY")</f>
        <v>530 Riverside Dr, New York, NY</v>
      </c>
    </row>
    <row r="6159" spans="1:9" hidden="1" x14ac:dyDescent="0.25">
      <c r="A6159">
        <v>7097870035</v>
      </c>
      <c r="B6159" s="5">
        <v>41656</v>
      </c>
      <c r="C6159">
        <v>21</v>
      </c>
      <c r="D6159">
        <f>VLOOKUP(Table4[[#This Row],[violation_code]],Table2[[#All],[violation_code]:[category]],3,FALSE)</f>
        <v>1</v>
      </c>
      <c r="E6159">
        <v>349570</v>
      </c>
      <c r="F6159" s="4">
        <v>0.46388888888888885</v>
      </c>
      <c r="G6159">
        <v>549</v>
      </c>
      <c r="H6159" t="s">
        <v>103</v>
      </c>
      <c r="I6159" t="str">
        <f>CONCATENATE(Table4[[#This Row],[house_number]]," ",Table4[[#This Row],[street_name]], ", New York, NY")</f>
        <v>549 Riverside Dr, New York, NY</v>
      </c>
    </row>
    <row r="6160" spans="1:9" hidden="1" x14ac:dyDescent="0.25">
      <c r="A6160">
        <v>7097869963</v>
      </c>
      <c r="B6160" s="5">
        <v>41656</v>
      </c>
      <c r="C6160">
        <v>21</v>
      </c>
      <c r="D6160">
        <f>VLOOKUP(Table4[[#This Row],[violation_code]],Table2[[#All],[violation_code]:[category]],3,FALSE)</f>
        <v>1</v>
      </c>
      <c r="E6160">
        <v>349570</v>
      </c>
      <c r="F6160" s="4">
        <v>0.40625</v>
      </c>
      <c r="G6160">
        <v>225</v>
      </c>
      <c r="H6160" t="s">
        <v>51</v>
      </c>
      <c r="I6160" t="str">
        <f>CONCATENATE(Table4[[#This Row],[house_number]]," ",Table4[[#This Row],[street_name]], ", New York, NY")</f>
        <v>225 W 129th St, New York, NY</v>
      </c>
    </row>
    <row r="6161" spans="1:9" hidden="1" x14ac:dyDescent="0.25">
      <c r="A6161">
        <v>7097869940</v>
      </c>
      <c r="B6161" s="5">
        <v>41656</v>
      </c>
      <c r="C6161">
        <v>21</v>
      </c>
      <c r="D6161">
        <f>VLOOKUP(Table4[[#This Row],[violation_code]],Table2[[#All],[violation_code]:[category]],3,FALSE)</f>
        <v>1</v>
      </c>
      <c r="E6161">
        <v>349570</v>
      </c>
      <c r="F6161" s="4">
        <v>0.40208333333333335</v>
      </c>
      <c r="G6161">
        <v>2195</v>
      </c>
      <c r="H6161" t="s">
        <v>90</v>
      </c>
      <c r="I6161" t="str">
        <f>CONCATENATE(Table4[[#This Row],[house_number]]," ",Table4[[#This Row],[street_name]], ", New York, NY")</f>
        <v>2195 Adam Clayton Powell, New York, NY</v>
      </c>
    </row>
    <row r="6162" spans="1:9" hidden="1" x14ac:dyDescent="0.25">
      <c r="A6162">
        <v>7097869938</v>
      </c>
      <c r="B6162" s="5">
        <v>41656</v>
      </c>
      <c r="C6162">
        <v>21</v>
      </c>
      <c r="D6162">
        <f>VLOOKUP(Table4[[#This Row],[violation_code]],Table2[[#All],[violation_code]:[category]],3,FALSE)</f>
        <v>1</v>
      </c>
      <c r="E6162">
        <v>349570</v>
      </c>
      <c r="F6162" s="4">
        <v>0.40138888888888885</v>
      </c>
      <c r="G6162">
        <v>151</v>
      </c>
      <c r="H6162" t="s">
        <v>79</v>
      </c>
      <c r="I6162" t="str">
        <f>CONCATENATE(Table4[[#This Row],[house_number]]," ",Table4[[#This Row],[street_name]], ", New York, NY")</f>
        <v>151 W 128th St, New York, NY</v>
      </c>
    </row>
    <row r="6163" spans="1:9" hidden="1" x14ac:dyDescent="0.25">
      <c r="A6163">
        <v>7097869884</v>
      </c>
      <c r="B6163" s="5">
        <v>41656</v>
      </c>
      <c r="C6163">
        <v>80</v>
      </c>
      <c r="D6163">
        <f>VLOOKUP(Table4[[#This Row],[violation_code]],Table2[[#All],[violation_code]:[category]],3,FALSE)</f>
        <v>6</v>
      </c>
      <c r="E6163">
        <v>349570</v>
      </c>
      <c r="F6163" s="4">
        <v>0.34097222222222223</v>
      </c>
      <c r="G6163">
        <v>502</v>
      </c>
      <c r="H6163" t="s">
        <v>55</v>
      </c>
      <c r="I6163" t="str">
        <f>CONCATENATE(Table4[[#This Row],[house_number]]," ",Table4[[#This Row],[street_name]], ", New York, NY")</f>
        <v>502 W 148th St, New York, NY</v>
      </c>
    </row>
    <row r="6164" spans="1:9" hidden="1" x14ac:dyDescent="0.25">
      <c r="A6164">
        <v>7097869872</v>
      </c>
      <c r="B6164" s="5">
        <v>41656</v>
      </c>
      <c r="C6164">
        <v>21</v>
      </c>
      <c r="D6164">
        <f>VLOOKUP(Table4[[#This Row],[violation_code]],Table2[[#All],[violation_code]:[category]],3,FALSE)</f>
        <v>1</v>
      </c>
      <c r="E6164">
        <v>349570</v>
      </c>
      <c r="F6164" s="4">
        <v>0.34027777777777773</v>
      </c>
      <c r="G6164">
        <v>502</v>
      </c>
      <c r="H6164" t="s">
        <v>55</v>
      </c>
      <c r="I6164" t="str">
        <f>CONCATENATE(Table4[[#This Row],[house_number]]," ",Table4[[#This Row],[street_name]], ", New York, NY")</f>
        <v>502 W 148th St, New York, NY</v>
      </c>
    </row>
    <row r="6165" spans="1:9" hidden="1" x14ac:dyDescent="0.25">
      <c r="A6165">
        <v>7097869859</v>
      </c>
      <c r="B6165" s="5">
        <v>41656</v>
      </c>
      <c r="C6165">
        <v>21</v>
      </c>
      <c r="D6165">
        <f>VLOOKUP(Table4[[#This Row],[violation_code]],Table2[[#All],[violation_code]:[category]],3,FALSE)</f>
        <v>1</v>
      </c>
      <c r="E6165">
        <v>349570</v>
      </c>
      <c r="F6165" s="4">
        <v>0.33819444444444446</v>
      </c>
      <c r="G6165">
        <v>562</v>
      </c>
      <c r="H6165" t="s">
        <v>17</v>
      </c>
      <c r="I6165" t="str">
        <f>CONCATENATE(Table4[[#This Row],[house_number]]," ",Table4[[#This Row],[street_name]], ", New York, NY")</f>
        <v>562 Broadway, New York, NY</v>
      </c>
    </row>
    <row r="6166" spans="1:9" hidden="1" x14ac:dyDescent="0.25">
      <c r="A6166">
        <v>7097870436</v>
      </c>
      <c r="B6166" s="5">
        <v>41656</v>
      </c>
      <c r="C6166">
        <v>18</v>
      </c>
      <c r="D6166">
        <f>VLOOKUP(Table4[[#This Row],[violation_code]],Table2[[#All],[violation_code]:[category]],3,FALSE)</f>
        <v>2</v>
      </c>
      <c r="E6166">
        <v>349570</v>
      </c>
      <c r="F6166" s="4">
        <v>0.64861111111111114</v>
      </c>
      <c r="G6166">
        <v>2141</v>
      </c>
      <c r="H6166" t="s">
        <v>30</v>
      </c>
      <c r="I6166" t="str">
        <f>CONCATENATE(Table4[[#This Row],[house_number]]," ",Table4[[#This Row],[street_name]], ", New York, NY")</f>
        <v>2141 2nd Ave, New York, NY</v>
      </c>
    </row>
    <row r="6167" spans="1:9" hidden="1" x14ac:dyDescent="0.25">
      <c r="A6167">
        <v>7097870424</v>
      </c>
      <c r="B6167" s="5">
        <v>41656</v>
      </c>
      <c r="C6167">
        <v>18</v>
      </c>
      <c r="D6167">
        <f>VLOOKUP(Table4[[#This Row],[violation_code]],Table2[[#All],[violation_code]:[category]],3,FALSE)</f>
        <v>2</v>
      </c>
      <c r="E6167">
        <v>349570</v>
      </c>
      <c r="F6167" s="4">
        <v>0.64722222222222225</v>
      </c>
      <c r="G6167">
        <v>2147</v>
      </c>
      <c r="H6167" t="s">
        <v>30</v>
      </c>
      <c r="I6167" t="str">
        <f>CONCATENATE(Table4[[#This Row],[house_number]]," ",Table4[[#This Row],[street_name]], ", New York, NY")</f>
        <v>2147 2nd Ave, New York, NY</v>
      </c>
    </row>
    <row r="6168" spans="1:9" hidden="1" x14ac:dyDescent="0.25">
      <c r="A6168">
        <v>7097870400</v>
      </c>
      <c r="B6168" s="5">
        <v>41656</v>
      </c>
      <c r="C6168">
        <v>46</v>
      </c>
      <c r="D6168">
        <f>VLOOKUP(Table4[[#This Row],[violation_code]],Table2[[#All],[violation_code]:[category]],3,FALSE)</f>
        <v>3</v>
      </c>
      <c r="E6168">
        <v>349570</v>
      </c>
      <c r="F6168" s="4">
        <v>0.63680555555555551</v>
      </c>
      <c r="G6168">
        <v>234</v>
      </c>
      <c r="H6168" t="s">
        <v>40</v>
      </c>
      <c r="I6168" t="str">
        <f>CONCATENATE(Table4[[#This Row],[house_number]]," ",Table4[[#This Row],[street_name]], ", New York, NY")</f>
        <v>234 E 116th St, New York, NY</v>
      </c>
    </row>
    <row r="6169" spans="1:9" hidden="1" x14ac:dyDescent="0.25">
      <c r="A6169">
        <v>7097870394</v>
      </c>
      <c r="B6169" s="5">
        <v>41656</v>
      </c>
      <c r="C6169">
        <v>14</v>
      </c>
      <c r="D6169">
        <f>VLOOKUP(Table4[[#This Row],[violation_code]],Table2[[#All],[violation_code]:[category]],3,FALSE)</f>
        <v>2</v>
      </c>
      <c r="E6169">
        <v>349570</v>
      </c>
      <c r="F6169" s="4">
        <v>0.63472222222222219</v>
      </c>
      <c r="G6169">
        <v>2249</v>
      </c>
      <c r="H6169" t="s">
        <v>30</v>
      </c>
      <c r="I6169" t="str">
        <f>CONCATENATE(Table4[[#This Row],[house_number]]," ",Table4[[#This Row],[street_name]], ", New York, NY")</f>
        <v>2249 2nd Ave, New York, NY</v>
      </c>
    </row>
    <row r="6170" spans="1:9" hidden="1" x14ac:dyDescent="0.25">
      <c r="A6170">
        <v>7097870382</v>
      </c>
      <c r="B6170" s="5">
        <v>41656</v>
      </c>
      <c r="C6170">
        <v>20</v>
      </c>
      <c r="D6170">
        <f>VLOOKUP(Table4[[#This Row],[violation_code]],Table2[[#All],[violation_code]:[category]],3,FALSE)</f>
        <v>2</v>
      </c>
      <c r="E6170">
        <v>349570</v>
      </c>
      <c r="F6170" s="4">
        <v>0.62847222222222221</v>
      </c>
      <c r="G6170" t="s">
        <v>362</v>
      </c>
      <c r="H6170" t="s">
        <v>87</v>
      </c>
      <c r="I6170" t="str">
        <f>CONCATENATE(Table4[[#This Row],[house_number]]," ",Table4[[#This Row],[street_name]], ", New York, NY")</f>
        <v>2135-37 3rd Ave, New York, NY</v>
      </c>
    </row>
    <row r="6171" spans="1:9" hidden="1" x14ac:dyDescent="0.25">
      <c r="A6171">
        <v>7097870345</v>
      </c>
      <c r="B6171" s="5">
        <v>41656</v>
      </c>
      <c r="C6171">
        <v>40</v>
      </c>
      <c r="D6171">
        <f>VLOOKUP(Table4[[#This Row],[violation_code]],Table2[[#All],[violation_code]:[category]],3,FALSE)</f>
        <v>2</v>
      </c>
      <c r="E6171">
        <v>349570</v>
      </c>
      <c r="F6171" s="4">
        <v>0.60902777777777783</v>
      </c>
      <c r="G6171">
        <v>2195</v>
      </c>
      <c r="H6171" t="s">
        <v>87</v>
      </c>
      <c r="I6171" t="str">
        <f>CONCATENATE(Table4[[#This Row],[house_number]]," ",Table4[[#This Row],[street_name]], ", New York, NY")</f>
        <v>2195 3rd Ave, New York, NY</v>
      </c>
    </row>
    <row r="6172" spans="1:9" hidden="1" x14ac:dyDescent="0.25">
      <c r="A6172">
        <v>7097870321</v>
      </c>
      <c r="B6172" s="5">
        <v>41656</v>
      </c>
      <c r="C6172">
        <v>10</v>
      </c>
      <c r="D6172">
        <f>VLOOKUP(Table4[[#This Row],[violation_code]],Table2[[#All],[violation_code]:[category]],3,FALSE)</f>
        <v>2</v>
      </c>
      <c r="E6172">
        <v>349570</v>
      </c>
      <c r="F6172" s="4">
        <v>0.60277777777777775</v>
      </c>
      <c r="G6172">
        <v>2277</v>
      </c>
      <c r="H6172" t="s">
        <v>30</v>
      </c>
      <c r="I6172" t="str">
        <f>CONCATENATE(Table4[[#This Row],[house_number]]," ",Table4[[#This Row],[street_name]], ", New York, NY")</f>
        <v>2277 2nd Ave, New York, NY</v>
      </c>
    </row>
    <row r="6173" spans="1:9" hidden="1" x14ac:dyDescent="0.25">
      <c r="A6173">
        <v>7097870308</v>
      </c>
      <c r="B6173" s="5">
        <v>41656</v>
      </c>
      <c r="C6173">
        <v>10</v>
      </c>
      <c r="D6173">
        <f>VLOOKUP(Table4[[#This Row],[violation_code]],Table2[[#All],[violation_code]:[category]],3,FALSE)</f>
        <v>2</v>
      </c>
      <c r="E6173">
        <v>349570</v>
      </c>
      <c r="F6173" s="4">
        <v>0.59513888888888888</v>
      </c>
      <c r="G6173">
        <v>2277</v>
      </c>
      <c r="H6173" t="s">
        <v>33</v>
      </c>
      <c r="I6173" t="str">
        <f>CONCATENATE(Table4[[#This Row],[house_number]]," ",Table4[[#This Row],[street_name]], ", New York, NY")</f>
        <v>2277 1st Ave, New York, NY</v>
      </c>
    </row>
    <row r="6174" spans="1:9" hidden="1" x14ac:dyDescent="0.25">
      <c r="A6174">
        <v>7097870291</v>
      </c>
      <c r="B6174" s="5">
        <v>41656</v>
      </c>
      <c r="C6174">
        <v>14</v>
      </c>
      <c r="D6174">
        <f>VLOOKUP(Table4[[#This Row],[violation_code]],Table2[[#All],[violation_code]:[category]],3,FALSE)</f>
        <v>2</v>
      </c>
      <c r="E6174">
        <v>349570</v>
      </c>
      <c r="F6174" s="4">
        <v>0.59236111111111112</v>
      </c>
      <c r="G6174">
        <v>2080</v>
      </c>
      <c r="H6174" t="s">
        <v>33</v>
      </c>
      <c r="I6174" t="str">
        <f>CONCATENATE(Table4[[#This Row],[house_number]]," ",Table4[[#This Row],[street_name]], ", New York, NY")</f>
        <v>2080 1st Ave, New York, NY</v>
      </c>
    </row>
    <row r="6175" spans="1:9" hidden="1" x14ac:dyDescent="0.25">
      <c r="A6175">
        <v>7097870278</v>
      </c>
      <c r="B6175" s="5">
        <v>41656</v>
      </c>
      <c r="C6175">
        <v>40</v>
      </c>
      <c r="D6175">
        <f>VLOOKUP(Table4[[#This Row],[violation_code]],Table2[[#All],[violation_code]:[category]],3,FALSE)</f>
        <v>2</v>
      </c>
      <c r="E6175">
        <v>349570</v>
      </c>
      <c r="F6175" s="4">
        <v>0.58750000000000002</v>
      </c>
      <c r="G6175">
        <v>326</v>
      </c>
      <c r="H6175" t="s">
        <v>208</v>
      </c>
      <c r="I6175" t="str">
        <f>CONCATENATE(Table4[[#This Row],[house_number]]," ",Table4[[#This Row],[street_name]], ", New York, NY")</f>
        <v>326 E 100th St, New York, NY</v>
      </c>
    </row>
    <row r="6176" spans="1:9" hidden="1" x14ac:dyDescent="0.25">
      <c r="A6176">
        <v>7097870242</v>
      </c>
      <c r="B6176" s="5">
        <v>41656</v>
      </c>
      <c r="C6176">
        <v>40</v>
      </c>
      <c r="D6176">
        <f>VLOOKUP(Table4[[#This Row],[violation_code]],Table2[[#All],[violation_code]:[category]],3,FALSE)</f>
        <v>2</v>
      </c>
      <c r="E6176">
        <v>349570</v>
      </c>
      <c r="F6176" s="4">
        <v>0.57986111111111105</v>
      </c>
      <c r="G6176">
        <v>176</v>
      </c>
      <c r="H6176" t="s">
        <v>210</v>
      </c>
      <c r="I6176" t="str">
        <f>CONCATENATE(Table4[[#This Row],[house_number]]," ",Table4[[#This Row],[street_name]], ", New York, NY")</f>
        <v>176 E 110th St, New York, NY</v>
      </c>
    </row>
    <row r="6177" spans="1:9" hidden="1" x14ac:dyDescent="0.25">
      <c r="A6177">
        <v>7097870230</v>
      </c>
      <c r="B6177" s="5">
        <v>41656</v>
      </c>
      <c r="C6177">
        <v>46</v>
      </c>
      <c r="D6177">
        <f>VLOOKUP(Table4[[#This Row],[violation_code]],Table2[[#All],[violation_code]:[category]],3,FALSE)</f>
        <v>3</v>
      </c>
      <c r="E6177">
        <v>349570</v>
      </c>
      <c r="F6177" s="4">
        <v>0.57916666666666672</v>
      </c>
      <c r="G6177">
        <v>138</v>
      </c>
      <c r="H6177" t="s">
        <v>210</v>
      </c>
      <c r="I6177" t="str">
        <f>CONCATENATE(Table4[[#This Row],[house_number]]," ",Table4[[#This Row],[street_name]], ", New York, NY")</f>
        <v>138 E 110th St, New York, NY</v>
      </c>
    </row>
    <row r="6178" spans="1:9" hidden="1" x14ac:dyDescent="0.25">
      <c r="A6178">
        <v>7097870229</v>
      </c>
      <c r="B6178" s="5">
        <v>41656</v>
      </c>
      <c r="C6178">
        <v>40</v>
      </c>
      <c r="D6178">
        <f>VLOOKUP(Table4[[#This Row],[violation_code]],Table2[[#All],[violation_code]:[category]],3,FALSE)</f>
        <v>2</v>
      </c>
      <c r="E6178">
        <v>349570</v>
      </c>
      <c r="F6178" s="4">
        <v>0.5</v>
      </c>
      <c r="G6178">
        <v>11</v>
      </c>
      <c r="H6178" t="s">
        <v>46</v>
      </c>
      <c r="I6178" t="str">
        <f>CONCATENATE(Table4[[#This Row],[house_number]]," ",Table4[[#This Row],[street_name]], ", New York, NY")</f>
        <v>11 W 120th St, New York, NY</v>
      </c>
    </row>
    <row r="6179" spans="1:9" hidden="1" x14ac:dyDescent="0.25">
      <c r="A6179">
        <v>7097870217</v>
      </c>
      <c r="B6179" s="5">
        <v>41656</v>
      </c>
      <c r="C6179">
        <v>19</v>
      </c>
      <c r="D6179">
        <f>VLOOKUP(Table4[[#This Row],[violation_code]],Table2[[#All],[violation_code]:[category]],3,FALSE)</f>
        <v>2</v>
      </c>
      <c r="E6179">
        <v>349570</v>
      </c>
      <c r="F6179" s="4">
        <v>0.49791666666666662</v>
      </c>
      <c r="G6179">
        <v>448</v>
      </c>
      <c r="H6179" t="s">
        <v>62</v>
      </c>
      <c r="I6179" t="str">
        <f>CONCATENATE(Table4[[#This Row],[house_number]]," ",Table4[[#This Row],[street_name]], ", New York, NY")</f>
        <v>448 Lenox Ave, New York, NY</v>
      </c>
    </row>
    <row r="6180" spans="1:9" hidden="1" x14ac:dyDescent="0.25">
      <c r="A6180">
        <v>7097870199</v>
      </c>
      <c r="B6180" s="5">
        <v>41656</v>
      </c>
      <c r="C6180">
        <v>21</v>
      </c>
      <c r="D6180">
        <f>VLOOKUP(Table4[[#This Row],[violation_code]],Table2[[#All],[violation_code]:[category]],3,FALSE)</f>
        <v>1</v>
      </c>
      <c r="E6180">
        <v>349570</v>
      </c>
      <c r="F6180" s="4">
        <v>0.49305555555555558</v>
      </c>
      <c r="G6180">
        <v>272</v>
      </c>
      <c r="H6180" t="s">
        <v>41</v>
      </c>
      <c r="I6180" t="str">
        <f>CONCATENATE(Table4[[#This Row],[house_number]]," ",Table4[[#This Row],[street_name]], ", New York, NY")</f>
        <v>272 W 132nd St, New York, NY</v>
      </c>
    </row>
    <row r="6181" spans="1:9" hidden="1" x14ac:dyDescent="0.25">
      <c r="A6181">
        <v>7097870187</v>
      </c>
      <c r="B6181" s="5">
        <v>41656</v>
      </c>
      <c r="C6181">
        <v>21</v>
      </c>
      <c r="D6181">
        <f>VLOOKUP(Table4[[#This Row],[violation_code]],Table2[[#All],[violation_code]:[category]],3,FALSE)</f>
        <v>1</v>
      </c>
      <c r="E6181">
        <v>349570</v>
      </c>
      <c r="F6181" s="4">
        <v>0.49027777777777781</v>
      </c>
      <c r="G6181">
        <v>214</v>
      </c>
      <c r="H6181" t="s">
        <v>25</v>
      </c>
      <c r="I6181" t="str">
        <f>CONCATENATE(Table4[[#This Row],[house_number]]," ",Table4[[#This Row],[street_name]], ", New York, NY")</f>
        <v>214 W 137th St, New York, NY</v>
      </c>
    </row>
    <row r="6182" spans="1:9" hidden="1" x14ac:dyDescent="0.25">
      <c r="A6182">
        <v>7097870175</v>
      </c>
      <c r="B6182" s="5">
        <v>41656</v>
      </c>
      <c r="C6182">
        <v>21</v>
      </c>
      <c r="D6182">
        <f>VLOOKUP(Table4[[#This Row],[violation_code]],Table2[[#All],[violation_code]:[category]],3,FALSE)</f>
        <v>1</v>
      </c>
      <c r="E6182">
        <v>349570</v>
      </c>
      <c r="F6182" s="4">
        <v>0.48958333333333331</v>
      </c>
      <c r="G6182">
        <v>216</v>
      </c>
      <c r="H6182" t="s">
        <v>25</v>
      </c>
      <c r="I6182" t="str">
        <f>CONCATENATE(Table4[[#This Row],[house_number]]," ",Table4[[#This Row],[street_name]], ", New York, NY")</f>
        <v>216 W 137th St, New York, NY</v>
      </c>
    </row>
    <row r="6183" spans="1:9" hidden="1" x14ac:dyDescent="0.25">
      <c r="A6183">
        <v>7097870151</v>
      </c>
      <c r="B6183" s="5">
        <v>41656</v>
      </c>
      <c r="C6183">
        <v>21</v>
      </c>
      <c r="D6183">
        <f>VLOOKUP(Table4[[#This Row],[violation_code]],Table2[[#All],[violation_code]:[category]],3,FALSE)</f>
        <v>1</v>
      </c>
      <c r="E6183">
        <v>349570</v>
      </c>
      <c r="F6183" s="4">
        <v>0.48680555555555555</v>
      </c>
      <c r="G6183">
        <v>102</v>
      </c>
      <c r="H6183" t="s">
        <v>25</v>
      </c>
      <c r="I6183" t="str">
        <f>CONCATENATE(Table4[[#This Row],[house_number]]," ",Table4[[#This Row],[street_name]], ", New York, NY")</f>
        <v>102 W 137th St, New York, NY</v>
      </c>
    </row>
    <row r="6184" spans="1:9" hidden="1" x14ac:dyDescent="0.25">
      <c r="A6184">
        <v>7097870126</v>
      </c>
      <c r="B6184" s="5">
        <v>41656</v>
      </c>
      <c r="C6184">
        <v>21</v>
      </c>
      <c r="D6184">
        <f>VLOOKUP(Table4[[#This Row],[violation_code]],Table2[[#All],[violation_code]:[category]],3,FALSE)</f>
        <v>1</v>
      </c>
      <c r="E6184">
        <v>349570</v>
      </c>
      <c r="F6184" s="4">
        <v>0.48472222222222222</v>
      </c>
      <c r="G6184">
        <v>130</v>
      </c>
      <c r="H6184" t="s">
        <v>28</v>
      </c>
      <c r="I6184" t="str">
        <f>CONCATENATE(Table4[[#This Row],[house_number]]," ",Table4[[#This Row],[street_name]], ", New York, NY")</f>
        <v>130 W 136th St, New York, NY</v>
      </c>
    </row>
    <row r="6185" spans="1:9" hidden="1" x14ac:dyDescent="0.25">
      <c r="A6185">
        <v>7097870102</v>
      </c>
      <c r="B6185" s="5">
        <v>41656</v>
      </c>
      <c r="C6185">
        <v>21</v>
      </c>
      <c r="D6185">
        <f>VLOOKUP(Table4[[#This Row],[violation_code]],Table2[[#All],[violation_code]:[category]],3,FALSE)</f>
        <v>1</v>
      </c>
      <c r="E6185">
        <v>349570</v>
      </c>
      <c r="F6185" s="4">
        <v>0.47152777777777777</v>
      </c>
      <c r="G6185">
        <v>604</v>
      </c>
      <c r="H6185" t="s">
        <v>153</v>
      </c>
      <c r="I6185" t="str">
        <f>CONCATENATE(Table4[[#This Row],[house_number]]," ",Table4[[#This Row],[street_name]], ", New York, NY")</f>
        <v>604 W 115th St, New York, NY</v>
      </c>
    </row>
    <row r="6186" spans="1:9" hidden="1" x14ac:dyDescent="0.25">
      <c r="A6186">
        <v>7097870096</v>
      </c>
      <c r="B6186" s="5">
        <v>41656</v>
      </c>
      <c r="C6186">
        <v>71</v>
      </c>
      <c r="D6186">
        <f>VLOOKUP(Table4[[#This Row],[violation_code]],Table2[[#All],[violation_code]:[category]],3,FALSE)</f>
        <v>5</v>
      </c>
      <c r="E6186">
        <v>349570</v>
      </c>
      <c r="F6186" s="4">
        <v>0.47152777777777777</v>
      </c>
      <c r="G6186">
        <v>604</v>
      </c>
      <c r="H6186" t="s">
        <v>153</v>
      </c>
      <c r="I6186" t="str">
        <f>CONCATENATE(Table4[[#This Row],[house_number]]," ",Table4[[#This Row],[street_name]], ", New York, NY")</f>
        <v>604 W 115th St, New York, NY</v>
      </c>
    </row>
    <row r="6187" spans="1:9" hidden="1" x14ac:dyDescent="0.25">
      <c r="A6187">
        <v>7097870084</v>
      </c>
      <c r="B6187" s="5">
        <v>41656</v>
      </c>
      <c r="C6187">
        <v>21</v>
      </c>
      <c r="D6187">
        <f>VLOOKUP(Table4[[#This Row],[violation_code]],Table2[[#All],[violation_code]:[category]],3,FALSE)</f>
        <v>1</v>
      </c>
      <c r="E6187">
        <v>349570</v>
      </c>
      <c r="F6187" s="4">
        <v>0.47083333333333338</v>
      </c>
      <c r="G6187">
        <v>604</v>
      </c>
      <c r="H6187" t="s">
        <v>153</v>
      </c>
      <c r="I6187" t="str">
        <f>CONCATENATE(Table4[[#This Row],[house_number]]," ",Table4[[#This Row],[street_name]], ", New York, NY")</f>
        <v>604 W 115th St, New York, NY</v>
      </c>
    </row>
    <row r="6188" spans="1:9" hidden="1" x14ac:dyDescent="0.25">
      <c r="A6188">
        <v>7097870059</v>
      </c>
      <c r="B6188" s="5">
        <v>41656</v>
      </c>
      <c r="C6188">
        <v>21</v>
      </c>
      <c r="D6188">
        <f>VLOOKUP(Table4[[#This Row],[violation_code]],Table2[[#All],[violation_code]:[category]],3,FALSE)</f>
        <v>1</v>
      </c>
      <c r="E6188">
        <v>349570</v>
      </c>
      <c r="F6188" s="4">
        <v>0.46666666666666662</v>
      </c>
      <c r="G6188">
        <v>530</v>
      </c>
      <c r="H6188" t="s">
        <v>103</v>
      </c>
      <c r="I6188" t="str">
        <f>CONCATENATE(Table4[[#This Row],[house_number]]," ",Table4[[#This Row],[street_name]], ", New York, NY")</f>
        <v>530 Riverside Dr, New York, NY</v>
      </c>
    </row>
    <row r="6189" spans="1:9" hidden="1" x14ac:dyDescent="0.25">
      <c r="A6189">
        <v>7097870047</v>
      </c>
      <c r="B6189" s="5">
        <v>41656</v>
      </c>
      <c r="C6189">
        <v>21</v>
      </c>
      <c r="D6189">
        <f>VLOOKUP(Table4[[#This Row],[violation_code]],Table2[[#All],[violation_code]:[category]],3,FALSE)</f>
        <v>1</v>
      </c>
      <c r="E6189">
        <v>349570</v>
      </c>
      <c r="F6189" s="4">
        <v>0.46527777777777773</v>
      </c>
      <c r="G6189">
        <v>547</v>
      </c>
      <c r="H6189" t="s">
        <v>103</v>
      </c>
      <c r="I6189" t="str">
        <f>CONCATENATE(Table4[[#This Row],[house_number]]," ",Table4[[#This Row],[street_name]], ", New York, NY")</f>
        <v>547 Riverside Dr, New York, NY</v>
      </c>
    </row>
    <row r="6190" spans="1:9" hidden="1" x14ac:dyDescent="0.25">
      <c r="A6190">
        <v>7097870023</v>
      </c>
      <c r="B6190" s="5">
        <v>41656</v>
      </c>
      <c r="C6190">
        <v>17</v>
      </c>
      <c r="D6190">
        <f>VLOOKUP(Table4[[#This Row],[violation_code]],Table2[[#All],[violation_code]:[category]],3,FALSE)</f>
        <v>2</v>
      </c>
      <c r="E6190">
        <v>349570</v>
      </c>
      <c r="F6190" s="4">
        <v>0.43194444444444446</v>
      </c>
      <c r="G6190">
        <v>215</v>
      </c>
      <c r="H6190" t="s">
        <v>69</v>
      </c>
      <c r="I6190" t="str">
        <f>CONCATENATE(Table4[[#This Row],[house_number]]," ",Table4[[#This Row],[street_name]], ", New York, NY")</f>
        <v>215 W 125th St, New York, NY</v>
      </c>
    </row>
    <row r="6191" spans="1:9" hidden="1" x14ac:dyDescent="0.25">
      <c r="A6191">
        <v>7097870011</v>
      </c>
      <c r="B6191" s="5">
        <v>41656</v>
      </c>
      <c r="C6191">
        <v>46</v>
      </c>
      <c r="D6191">
        <f>VLOOKUP(Table4[[#This Row],[violation_code]],Table2[[#All],[violation_code]:[category]],3,FALSE)</f>
        <v>3</v>
      </c>
      <c r="E6191">
        <v>349570</v>
      </c>
      <c r="F6191" s="4">
        <v>0.41944444444444445</v>
      </c>
      <c r="G6191">
        <v>3</v>
      </c>
      <c r="H6191" t="s">
        <v>46</v>
      </c>
      <c r="I6191" t="str">
        <f>CONCATENATE(Table4[[#This Row],[house_number]]," ",Table4[[#This Row],[street_name]], ", New York, NY")</f>
        <v>3 W 120th St, New York, NY</v>
      </c>
    </row>
    <row r="6192" spans="1:9" hidden="1" x14ac:dyDescent="0.25">
      <c r="A6192">
        <v>7097870000</v>
      </c>
      <c r="B6192" s="5">
        <v>41656</v>
      </c>
      <c r="C6192">
        <v>46</v>
      </c>
      <c r="D6192">
        <f>VLOOKUP(Table4[[#This Row],[violation_code]],Table2[[#All],[violation_code]:[category]],3,FALSE)</f>
        <v>3</v>
      </c>
      <c r="E6192">
        <v>349570</v>
      </c>
      <c r="F6192" s="4">
        <v>0.41805555555555557</v>
      </c>
      <c r="G6192">
        <v>155</v>
      </c>
      <c r="H6192" t="s">
        <v>46</v>
      </c>
      <c r="I6192" t="str">
        <f>CONCATENATE(Table4[[#This Row],[house_number]]," ",Table4[[#This Row],[street_name]], ", New York, NY")</f>
        <v>155 W 120th St, New York, NY</v>
      </c>
    </row>
    <row r="6193" spans="1:9" hidden="1" x14ac:dyDescent="0.25">
      <c r="A6193">
        <v>7097869999</v>
      </c>
      <c r="B6193" s="5">
        <v>41656</v>
      </c>
      <c r="C6193">
        <v>46</v>
      </c>
      <c r="D6193">
        <f>VLOOKUP(Table4[[#This Row],[violation_code]],Table2[[#All],[violation_code]:[category]],3,FALSE)</f>
        <v>3</v>
      </c>
      <c r="E6193">
        <v>349570</v>
      </c>
      <c r="F6193" s="4">
        <v>0.41666666666666669</v>
      </c>
      <c r="G6193">
        <v>161</v>
      </c>
      <c r="H6193" t="s">
        <v>46</v>
      </c>
      <c r="I6193" t="str">
        <f>CONCATENATE(Table4[[#This Row],[house_number]]," ",Table4[[#This Row],[street_name]], ", New York, NY")</f>
        <v>161 W 120th St, New York, NY</v>
      </c>
    </row>
    <row r="6194" spans="1:9" hidden="1" x14ac:dyDescent="0.25">
      <c r="A6194">
        <v>7097869987</v>
      </c>
      <c r="B6194" s="5">
        <v>41656</v>
      </c>
      <c r="C6194">
        <v>21</v>
      </c>
      <c r="D6194">
        <f>VLOOKUP(Table4[[#This Row],[violation_code]],Table2[[#All],[violation_code]:[category]],3,FALSE)</f>
        <v>1</v>
      </c>
      <c r="E6194">
        <v>349570</v>
      </c>
      <c r="F6194" s="4">
        <v>0.40833333333333338</v>
      </c>
      <c r="G6194">
        <v>240</v>
      </c>
      <c r="H6194" t="s">
        <v>51</v>
      </c>
      <c r="I6194" t="str">
        <f>CONCATENATE(Table4[[#This Row],[house_number]]," ",Table4[[#This Row],[street_name]], ", New York, NY")</f>
        <v>240 W 129th St, New York, NY</v>
      </c>
    </row>
    <row r="6195" spans="1:9" hidden="1" x14ac:dyDescent="0.25">
      <c r="A6195">
        <v>7097869975</v>
      </c>
      <c r="B6195" s="5">
        <v>41656</v>
      </c>
      <c r="C6195">
        <v>21</v>
      </c>
      <c r="D6195">
        <f>VLOOKUP(Table4[[#This Row],[violation_code]],Table2[[#All],[violation_code]:[category]],3,FALSE)</f>
        <v>1</v>
      </c>
      <c r="E6195">
        <v>349570</v>
      </c>
      <c r="F6195" s="4">
        <v>0.4069444444444445</v>
      </c>
      <c r="G6195">
        <v>225</v>
      </c>
      <c r="H6195" t="s">
        <v>51</v>
      </c>
      <c r="I6195" t="str">
        <f>CONCATENATE(Table4[[#This Row],[house_number]]," ",Table4[[#This Row],[street_name]], ", New York, NY")</f>
        <v>225 W 129th St, New York, NY</v>
      </c>
    </row>
    <row r="6196" spans="1:9" hidden="1" x14ac:dyDescent="0.25">
      <c r="A6196">
        <v>7097869951</v>
      </c>
      <c r="B6196" s="5">
        <v>41656</v>
      </c>
      <c r="C6196">
        <v>21</v>
      </c>
      <c r="D6196">
        <f>VLOOKUP(Table4[[#This Row],[violation_code]],Table2[[#All],[violation_code]:[category]],3,FALSE)</f>
        <v>1</v>
      </c>
      <c r="E6196">
        <v>349570</v>
      </c>
      <c r="F6196" s="4">
        <v>0.40416666666666662</v>
      </c>
      <c r="G6196">
        <v>108</v>
      </c>
      <c r="H6196" t="s">
        <v>51</v>
      </c>
      <c r="I6196" t="str">
        <f>CONCATENATE(Table4[[#This Row],[house_number]]," ",Table4[[#This Row],[street_name]], ", New York, NY")</f>
        <v>108 W 129th St, New York, NY</v>
      </c>
    </row>
    <row r="6197" spans="1:9" hidden="1" x14ac:dyDescent="0.25">
      <c r="A6197">
        <v>7097869926</v>
      </c>
      <c r="B6197" s="5">
        <v>41656</v>
      </c>
      <c r="C6197">
        <v>21</v>
      </c>
      <c r="D6197">
        <f>VLOOKUP(Table4[[#This Row],[violation_code]],Table2[[#All],[violation_code]:[category]],3,FALSE)</f>
        <v>1</v>
      </c>
      <c r="E6197">
        <v>349570</v>
      </c>
      <c r="F6197" s="4">
        <v>0.38125000000000003</v>
      </c>
      <c r="G6197">
        <v>408</v>
      </c>
      <c r="H6197" t="s">
        <v>23</v>
      </c>
      <c r="I6197" t="str">
        <f>CONCATENATE(Table4[[#This Row],[house_number]]," ",Table4[[#This Row],[street_name]], ", New York, NY")</f>
        <v>408 W 130th St, New York, NY</v>
      </c>
    </row>
    <row r="6198" spans="1:9" hidden="1" x14ac:dyDescent="0.25">
      <c r="A6198">
        <v>7097869914</v>
      </c>
      <c r="B6198" s="5">
        <v>41656</v>
      </c>
      <c r="C6198">
        <v>21</v>
      </c>
      <c r="D6198">
        <f>VLOOKUP(Table4[[#This Row],[violation_code]],Table2[[#All],[violation_code]:[category]],3,FALSE)</f>
        <v>1</v>
      </c>
      <c r="E6198">
        <v>349570</v>
      </c>
      <c r="F6198" s="4">
        <v>0.38055555555555554</v>
      </c>
      <c r="G6198" t="s">
        <v>50</v>
      </c>
      <c r="H6198" t="s">
        <v>23</v>
      </c>
      <c r="I6198" t="str">
        <f>CONCATENATE(Table4[[#This Row],[house_number]]," ",Table4[[#This Row],[street_name]], ", New York, NY")</f>
        <v>418-20 W 130th St, New York, NY</v>
      </c>
    </row>
    <row r="6199" spans="1:9" hidden="1" x14ac:dyDescent="0.25">
      <c r="A6199">
        <v>7097869902</v>
      </c>
      <c r="B6199" s="5">
        <v>41656</v>
      </c>
      <c r="C6199">
        <v>21</v>
      </c>
      <c r="D6199">
        <f>VLOOKUP(Table4[[#This Row],[violation_code]],Table2[[#All],[violation_code]:[category]],3,FALSE)</f>
        <v>1</v>
      </c>
      <c r="E6199">
        <v>349570</v>
      </c>
      <c r="F6199" s="4">
        <v>0.37916666666666665</v>
      </c>
      <c r="G6199" t="s">
        <v>50</v>
      </c>
      <c r="H6199" t="s">
        <v>23</v>
      </c>
      <c r="I6199" t="str">
        <f>CONCATENATE(Table4[[#This Row],[house_number]]," ",Table4[[#This Row],[street_name]], ", New York, NY")</f>
        <v>418-20 W 130th St, New York, NY</v>
      </c>
    </row>
    <row r="6200" spans="1:9" hidden="1" x14ac:dyDescent="0.25">
      <c r="A6200">
        <v>7097869896</v>
      </c>
      <c r="B6200" s="5">
        <v>41656</v>
      </c>
      <c r="C6200">
        <v>21</v>
      </c>
      <c r="D6200">
        <f>VLOOKUP(Table4[[#This Row],[violation_code]],Table2[[#All],[violation_code]:[category]],3,FALSE)</f>
        <v>1</v>
      </c>
      <c r="E6200">
        <v>349570</v>
      </c>
      <c r="F6200" s="4">
        <v>0.35833333333333334</v>
      </c>
      <c r="G6200">
        <v>244</v>
      </c>
      <c r="H6200" t="s">
        <v>45</v>
      </c>
      <c r="I6200" t="str">
        <f>CONCATENATE(Table4[[#This Row],[house_number]]," ",Table4[[#This Row],[street_name]], ", New York, NY")</f>
        <v>244 W 122nd St, New York, NY</v>
      </c>
    </row>
    <row r="6201" spans="1:9" hidden="1" x14ac:dyDescent="0.25">
      <c r="A6201">
        <v>7097869860</v>
      </c>
      <c r="B6201" s="5">
        <v>41656</v>
      </c>
      <c r="C6201">
        <v>21</v>
      </c>
      <c r="D6201">
        <f>VLOOKUP(Table4[[#This Row],[violation_code]],Table2[[#All],[violation_code]:[category]],3,FALSE)</f>
        <v>1</v>
      </c>
      <c r="E6201">
        <v>349570</v>
      </c>
      <c r="F6201" s="4">
        <v>0.33958333333333335</v>
      </c>
      <c r="G6201">
        <v>554</v>
      </c>
      <c r="H6201" t="s">
        <v>55</v>
      </c>
      <c r="I6201" t="str">
        <f>CONCATENATE(Table4[[#This Row],[house_number]]," ",Table4[[#This Row],[street_name]], ", New York, NY")</f>
        <v>554 W 148th St, New York, NY</v>
      </c>
    </row>
    <row r="6202" spans="1:9" hidden="1" x14ac:dyDescent="0.25">
      <c r="A6202">
        <v>7097869835</v>
      </c>
      <c r="B6202" s="5">
        <v>41656</v>
      </c>
      <c r="C6202">
        <v>84</v>
      </c>
      <c r="D6202">
        <f>VLOOKUP(Table4[[#This Row],[violation_code]],Table2[[#All],[violation_code]:[category]],3,FALSE)</f>
        <v>5</v>
      </c>
      <c r="E6202">
        <v>349570</v>
      </c>
      <c r="F6202" s="4">
        <v>0.32430555555555557</v>
      </c>
      <c r="G6202">
        <v>2828</v>
      </c>
      <c r="H6202" t="s">
        <v>17</v>
      </c>
      <c r="I6202" t="str">
        <f>CONCATENATE(Table4[[#This Row],[house_number]]," ",Table4[[#This Row],[street_name]], ", New York, NY")</f>
        <v>2828 Broadway, New York, NY</v>
      </c>
    </row>
    <row r="6203" spans="1:9" hidden="1" x14ac:dyDescent="0.25">
      <c r="A6203">
        <v>7097869800</v>
      </c>
      <c r="B6203" s="5">
        <v>41656</v>
      </c>
      <c r="C6203">
        <v>19</v>
      </c>
      <c r="D6203">
        <f>VLOOKUP(Table4[[#This Row],[violation_code]],Table2[[#All],[violation_code]:[category]],3,FALSE)</f>
        <v>2</v>
      </c>
      <c r="E6203">
        <v>349570</v>
      </c>
      <c r="F6203" s="4">
        <v>0.31944444444444448</v>
      </c>
      <c r="G6203">
        <v>2708</v>
      </c>
      <c r="H6203" t="s">
        <v>17</v>
      </c>
      <c r="I6203" t="str">
        <f>CONCATENATE(Table4[[#This Row],[house_number]]," ",Table4[[#This Row],[street_name]], ", New York, NY")</f>
        <v>2708 Broadway, New York, NY</v>
      </c>
    </row>
    <row r="6204" spans="1:9" hidden="1" x14ac:dyDescent="0.25">
      <c r="A6204">
        <v>7097869768</v>
      </c>
      <c r="B6204" s="5">
        <v>41656</v>
      </c>
      <c r="C6204">
        <v>19</v>
      </c>
      <c r="D6204">
        <f>VLOOKUP(Table4[[#This Row],[violation_code]],Table2[[#All],[violation_code]:[category]],3,FALSE)</f>
        <v>2</v>
      </c>
      <c r="E6204">
        <v>349570</v>
      </c>
      <c r="F6204" s="4">
        <v>0.30138888888888887</v>
      </c>
      <c r="G6204">
        <v>750</v>
      </c>
      <c r="H6204" t="s">
        <v>14</v>
      </c>
      <c r="I6204" t="str">
        <f>CONCATENATE(Table4[[#This Row],[house_number]]," ",Table4[[#This Row],[street_name]], ", New York, NY")</f>
        <v>750 Columbus Ave, New York, NY</v>
      </c>
    </row>
    <row r="6205" spans="1:9" hidden="1" x14ac:dyDescent="0.25">
      <c r="A6205">
        <v>7097869756</v>
      </c>
      <c r="B6205" s="5">
        <v>41656</v>
      </c>
      <c r="C6205">
        <v>38</v>
      </c>
      <c r="D6205">
        <f>VLOOKUP(Table4[[#This Row],[violation_code]],Table2[[#All],[violation_code]:[category]],3,FALSE)</f>
        <v>5</v>
      </c>
      <c r="E6205">
        <v>349570</v>
      </c>
      <c r="F6205" s="4">
        <v>0.29930555555555555</v>
      </c>
      <c r="G6205">
        <v>805</v>
      </c>
      <c r="H6205" t="s">
        <v>14</v>
      </c>
      <c r="I6205" t="str">
        <f>CONCATENATE(Table4[[#This Row],[house_number]]," ",Table4[[#This Row],[street_name]], ", New York, NY")</f>
        <v>805 Columbus Ave, New York, NY</v>
      </c>
    </row>
    <row r="6206" spans="1:9" hidden="1" x14ac:dyDescent="0.25">
      <c r="A6206">
        <v>7097869732</v>
      </c>
      <c r="B6206" s="5">
        <v>41656</v>
      </c>
      <c r="C6206">
        <v>21</v>
      </c>
      <c r="D6206">
        <f>VLOOKUP(Table4[[#This Row],[violation_code]],Table2[[#All],[violation_code]:[category]],3,FALSE)</f>
        <v>1</v>
      </c>
      <c r="E6206">
        <v>349570</v>
      </c>
      <c r="F6206" s="4">
        <v>0.29722222222222222</v>
      </c>
      <c r="G6206">
        <v>808</v>
      </c>
      <c r="H6206" t="s">
        <v>14</v>
      </c>
      <c r="I6206" t="str">
        <f>CONCATENATE(Table4[[#This Row],[house_number]]," ",Table4[[#This Row],[street_name]], ", New York, NY")</f>
        <v>808 Columbus Ave, New York, NY</v>
      </c>
    </row>
    <row r="6207" spans="1:9" hidden="1" x14ac:dyDescent="0.25">
      <c r="A6207">
        <v>7097869720</v>
      </c>
      <c r="B6207" s="5">
        <v>41656</v>
      </c>
      <c r="C6207">
        <v>21</v>
      </c>
      <c r="D6207">
        <f>VLOOKUP(Table4[[#This Row],[violation_code]],Table2[[#All],[violation_code]:[category]],3,FALSE)</f>
        <v>1</v>
      </c>
      <c r="E6207">
        <v>349570</v>
      </c>
      <c r="F6207" s="4">
        <v>0.29583333333333334</v>
      </c>
      <c r="G6207">
        <v>805</v>
      </c>
      <c r="H6207" t="s">
        <v>14</v>
      </c>
      <c r="I6207" t="str">
        <f>CONCATENATE(Table4[[#This Row],[house_number]]," ",Table4[[#This Row],[street_name]], ", New York, NY")</f>
        <v>805 Columbus Ave, New York, NY</v>
      </c>
    </row>
    <row r="6208" spans="1:9" hidden="1" x14ac:dyDescent="0.25">
      <c r="A6208">
        <v>7097869719</v>
      </c>
      <c r="B6208" s="5">
        <v>41656</v>
      </c>
      <c r="C6208">
        <v>10</v>
      </c>
      <c r="D6208">
        <f>VLOOKUP(Table4[[#This Row],[violation_code]],Table2[[#All],[violation_code]:[category]],3,FALSE)</f>
        <v>2</v>
      </c>
      <c r="E6208">
        <v>349570</v>
      </c>
      <c r="F6208" s="4">
        <v>0.29375000000000001</v>
      </c>
      <c r="G6208">
        <v>905</v>
      </c>
      <c r="H6208" t="s">
        <v>14</v>
      </c>
      <c r="I6208" t="str">
        <f>CONCATENATE(Table4[[#This Row],[house_number]]," ",Table4[[#This Row],[street_name]], ", New York, NY")</f>
        <v>905 Columbus Ave, New York, NY</v>
      </c>
    </row>
    <row r="6209" spans="1:9" hidden="1" x14ac:dyDescent="0.25">
      <c r="A6209">
        <v>7097869689</v>
      </c>
      <c r="B6209" s="5">
        <v>41656</v>
      </c>
      <c r="C6209">
        <v>21</v>
      </c>
      <c r="D6209">
        <f>VLOOKUP(Table4[[#This Row],[violation_code]],Table2[[#All],[violation_code]:[category]],3,FALSE)</f>
        <v>1</v>
      </c>
      <c r="E6209">
        <v>349570</v>
      </c>
      <c r="F6209" s="4">
        <v>0.27499999999999997</v>
      </c>
      <c r="G6209">
        <v>885</v>
      </c>
      <c r="H6209" t="s">
        <v>14</v>
      </c>
      <c r="I6209" t="str">
        <f>CONCATENATE(Table4[[#This Row],[house_number]]," ",Table4[[#This Row],[street_name]], ", New York, NY")</f>
        <v>885 Columbus Ave, New York, NY</v>
      </c>
    </row>
    <row r="6210" spans="1:9" hidden="1" x14ac:dyDescent="0.25">
      <c r="A6210">
        <v>7097869677</v>
      </c>
      <c r="B6210" s="5">
        <v>41656</v>
      </c>
      <c r="C6210">
        <v>19</v>
      </c>
      <c r="D6210">
        <f>VLOOKUP(Table4[[#This Row],[violation_code]],Table2[[#All],[violation_code]:[category]],3,FALSE)</f>
        <v>2</v>
      </c>
      <c r="E6210">
        <v>349570</v>
      </c>
      <c r="F6210" s="4">
        <v>0.2638888888888889</v>
      </c>
      <c r="G6210">
        <v>588</v>
      </c>
      <c r="H6210" t="s">
        <v>62</v>
      </c>
      <c r="I6210" t="str">
        <f>CONCATENATE(Table4[[#This Row],[house_number]]," ",Table4[[#This Row],[street_name]], ", New York, NY")</f>
        <v>588 Lenox Ave, New York, NY</v>
      </c>
    </row>
    <row r="6211" spans="1:9" hidden="1" x14ac:dyDescent="0.25">
      <c r="A6211">
        <v>7097870825</v>
      </c>
      <c r="B6211" s="5">
        <v>41657</v>
      </c>
      <c r="C6211">
        <v>46</v>
      </c>
      <c r="D6211">
        <f>VLOOKUP(Table4[[#This Row],[violation_code]],Table2[[#All],[violation_code]:[category]],3,FALSE)</f>
        <v>3</v>
      </c>
      <c r="E6211">
        <v>349570</v>
      </c>
      <c r="F6211" s="4">
        <v>0.52777777777777779</v>
      </c>
      <c r="G6211">
        <v>659</v>
      </c>
      <c r="H6211" t="s">
        <v>62</v>
      </c>
      <c r="I6211" t="str">
        <f>CONCATENATE(Table4[[#This Row],[house_number]]," ",Table4[[#This Row],[street_name]], ", New York, NY")</f>
        <v>659 Lenox Ave, New York, NY</v>
      </c>
    </row>
    <row r="6212" spans="1:9" hidden="1" x14ac:dyDescent="0.25">
      <c r="A6212">
        <v>7097870795</v>
      </c>
      <c r="B6212" s="5">
        <v>41657</v>
      </c>
      <c r="C6212">
        <v>14</v>
      </c>
      <c r="D6212">
        <f>VLOOKUP(Table4[[#This Row],[violation_code]],Table2[[#All],[violation_code]:[category]],3,FALSE)</f>
        <v>2</v>
      </c>
      <c r="E6212">
        <v>349570</v>
      </c>
      <c r="F6212" s="4">
        <v>0.4548611111111111</v>
      </c>
      <c r="G6212">
        <v>1407</v>
      </c>
      <c r="H6212" t="s">
        <v>87</v>
      </c>
      <c r="I6212" t="str">
        <f>CONCATENATE(Table4[[#This Row],[house_number]]," ",Table4[[#This Row],[street_name]], ", New York, NY")</f>
        <v>1407 3rd Ave, New York, NY</v>
      </c>
    </row>
    <row r="6213" spans="1:9" hidden="1" x14ac:dyDescent="0.25">
      <c r="A6213">
        <v>7097870771</v>
      </c>
      <c r="B6213" s="5">
        <v>41657</v>
      </c>
      <c r="C6213">
        <v>38</v>
      </c>
      <c r="D6213">
        <f>VLOOKUP(Table4[[#This Row],[violation_code]],Table2[[#All],[violation_code]:[category]],3,FALSE)</f>
        <v>5</v>
      </c>
      <c r="E6213">
        <v>349570</v>
      </c>
      <c r="F6213" s="4">
        <v>0.38472222222222219</v>
      </c>
      <c r="G6213">
        <v>596</v>
      </c>
      <c r="H6213" t="s">
        <v>62</v>
      </c>
      <c r="I6213" t="str">
        <f>CONCATENATE(Table4[[#This Row],[house_number]]," ",Table4[[#This Row],[street_name]], ", New York, NY")</f>
        <v>596 Lenox Ave, New York, NY</v>
      </c>
    </row>
    <row r="6214" spans="1:9" hidden="1" x14ac:dyDescent="0.25">
      <c r="A6214">
        <v>7097870746</v>
      </c>
      <c r="B6214" s="5">
        <v>41657</v>
      </c>
      <c r="C6214">
        <v>14</v>
      </c>
      <c r="D6214">
        <f>VLOOKUP(Table4[[#This Row],[violation_code]],Table2[[#All],[violation_code]:[category]],3,FALSE)</f>
        <v>2</v>
      </c>
      <c r="E6214">
        <v>349570</v>
      </c>
      <c r="F6214" s="4">
        <v>0.37152777777777773</v>
      </c>
      <c r="G6214">
        <v>5</v>
      </c>
      <c r="H6214" t="s">
        <v>234</v>
      </c>
      <c r="I6214" t="str">
        <f>CONCATENATE(Table4[[#This Row],[house_number]]," ",Table4[[#This Row],[street_name]], ", New York, NY")</f>
        <v>5 Hamilton Pl, New York, NY</v>
      </c>
    </row>
    <row r="6215" spans="1:9" hidden="1" x14ac:dyDescent="0.25">
      <c r="A6215">
        <v>7097870734</v>
      </c>
      <c r="B6215" s="5">
        <v>41657</v>
      </c>
      <c r="C6215">
        <v>38</v>
      </c>
      <c r="D6215">
        <f>VLOOKUP(Table4[[#This Row],[violation_code]],Table2[[#All],[violation_code]:[category]],3,FALSE)</f>
        <v>5</v>
      </c>
      <c r="E6215">
        <v>349570</v>
      </c>
      <c r="F6215" s="4">
        <v>0.36458333333333331</v>
      </c>
      <c r="G6215">
        <v>2868</v>
      </c>
      <c r="H6215" t="s">
        <v>16</v>
      </c>
      <c r="I6215" t="str">
        <f>CONCATENATE(Table4[[#This Row],[house_number]]," ",Table4[[#This Row],[street_name]], ", New York, NY")</f>
        <v>2868 Amsterdam Ave, New York, NY</v>
      </c>
    </row>
    <row r="6216" spans="1:9" hidden="1" x14ac:dyDescent="0.25">
      <c r="A6216">
        <v>7097870722</v>
      </c>
      <c r="B6216" s="5">
        <v>41657</v>
      </c>
      <c r="C6216">
        <v>21</v>
      </c>
      <c r="D6216">
        <f>VLOOKUP(Table4[[#This Row],[violation_code]],Table2[[#All],[violation_code]:[category]],3,FALSE)</f>
        <v>1</v>
      </c>
      <c r="E6216">
        <v>349570</v>
      </c>
      <c r="F6216" s="4">
        <v>0.36180555555555555</v>
      </c>
      <c r="G6216" t="s">
        <v>183</v>
      </c>
      <c r="H6216" t="s">
        <v>16</v>
      </c>
      <c r="I6216" t="str">
        <f>CONCATENATE(Table4[[#This Row],[house_number]]," ",Table4[[#This Row],[street_name]], ", New York, NY")</f>
        <v>868-870 Amsterdam Ave, New York, NY</v>
      </c>
    </row>
    <row r="6217" spans="1:9" hidden="1" x14ac:dyDescent="0.25">
      <c r="A6217">
        <v>7097870710</v>
      </c>
      <c r="B6217" s="5">
        <v>41657</v>
      </c>
      <c r="C6217">
        <v>21</v>
      </c>
      <c r="D6217">
        <f>VLOOKUP(Table4[[#This Row],[violation_code]],Table2[[#All],[violation_code]:[category]],3,FALSE)</f>
        <v>1</v>
      </c>
      <c r="E6217">
        <v>349570</v>
      </c>
      <c r="F6217" s="4">
        <v>0.3611111111111111</v>
      </c>
      <c r="G6217" t="s">
        <v>183</v>
      </c>
      <c r="H6217" t="s">
        <v>16</v>
      </c>
      <c r="I6217" t="str">
        <f>CONCATENATE(Table4[[#This Row],[house_number]]," ",Table4[[#This Row],[street_name]], ", New York, NY")</f>
        <v>868-870 Amsterdam Ave, New York, NY</v>
      </c>
    </row>
    <row r="6218" spans="1:9" hidden="1" x14ac:dyDescent="0.25">
      <c r="A6218">
        <v>7097870679</v>
      </c>
      <c r="B6218" s="5">
        <v>41657</v>
      </c>
      <c r="C6218">
        <v>21</v>
      </c>
      <c r="D6218">
        <f>VLOOKUP(Table4[[#This Row],[violation_code]],Table2[[#All],[violation_code]:[category]],3,FALSE)</f>
        <v>1</v>
      </c>
      <c r="E6218">
        <v>349570</v>
      </c>
      <c r="F6218" s="4">
        <v>0.34652777777777777</v>
      </c>
      <c r="G6218">
        <v>2446</v>
      </c>
      <c r="H6218" t="s">
        <v>90</v>
      </c>
      <c r="I6218" t="str">
        <f>CONCATENATE(Table4[[#This Row],[house_number]]," ",Table4[[#This Row],[street_name]], ", New York, NY")</f>
        <v>2446 Adam Clayton Powell, New York, NY</v>
      </c>
    </row>
    <row r="6219" spans="1:9" hidden="1" x14ac:dyDescent="0.25">
      <c r="A6219">
        <v>7097870667</v>
      </c>
      <c r="B6219" s="5">
        <v>41657</v>
      </c>
      <c r="C6219">
        <v>21</v>
      </c>
      <c r="D6219">
        <f>VLOOKUP(Table4[[#This Row],[violation_code]],Table2[[#All],[violation_code]:[category]],3,FALSE)</f>
        <v>1</v>
      </c>
      <c r="E6219">
        <v>349570</v>
      </c>
      <c r="F6219" s="4">
        <v>0.34583333333333338</v>
      </c>
      <c r="G6219">
        <v>2452</v>
      </c>
      <c r="H6219" t="s">
        <v>90</v>
      </c>
      <c r="I6219" t="str">
        <f>CONCATENATE(Table4[[#This Row],[house_number]]," ",Table4[[#This Row],[street_name]], ", New York, NY")</f>
        <v>2452 Adam Clayton Powell, New York, NY</v>
      </c>
    </row>
    <row r="6220" spans="1:9" hidden="1" x14ac:dyDescent="0.25">
      <c r="A6220">
        <v>7097870618</v>
      </c>
      <c r="B6220" s="5">
        <v>41657</v>
      </c>
      <c r="C6220">
        <v>21</v>
      </c>
      <c r="D6220">
        <f>VLOOKUP(Table4[[#This Row],[violation_code]],Table2[[#All],[violation_code]:[category]],3,FALSE)</f>
        <v>1</v>
      </c>
      <c r="E6220">
        <v>349570</v>
      </c>
      <c r="F6220" s="4">
        <v>0.34097222222222223</v>
      </c>
      <c r="G6220">
        <v>2469</v>
      </c>
      <c r="H6220" t="s">
        <v>90</v>
      </c>
      <c r="I6220" t="str">
        <f>CONCATENATE(Table4[[#This Row],[house_number]]," ",Table4[[#This Row],[street_name]], ", New York, NY")</f>
        <v>2469 Adam Clayton Powell, New York, NY</v>
      </c>
    </row>
    <row r="6221" spans="1:9" hidden="1" x14ac:dyDescent="0.25">
      <c r="A6221">
        <v>7097870606</v>
      </c>
      <c r="B6221" s="5">
        <v>41657</v>
      </c>
      <c r="C6221">
        <v>21</v>
      </c>
      <c r="D6221">
        <f>VLOOKUP(Table4[[#This Row],[violation_code]],Table2[[#All],[violation_code]:[category]],3,FALSE)</f>
        <v>1</v>
      </c>
      <c r="E6221">
        <v>349570</v>
      </c>
      <c r="F6221" s="4">
        <v>0.34097222222222223</v>
      </c>
      <c r="G6221">
        <v>2473</v>
      </c>
      <c r="H6221" t="s">
        <v>90</v>
      </c>
      <c r="I6221" t="str">
        <f>CONCATENATE(Table4[[#This Row],[house_number]]," ",Table4[[#This Row],[street_name]], ", New York, NY")</f>
        <v>2473 Adam Clayton Powell, New York, NY</v>
      </c>
    </row>
    <row r="6222" spans="1:9" hidden="1" x14ac:dyDescent="0.25">
      <c r="A6222">
        <v>7097870552</v>
      </c>
      <c r="B6222" s="5">
        <v>41657</v>
      </c>
      <c r="C6222">
        <v>21</v>
      </c>
      <c r="D6222">
        <f>VLOOKUP(Table4[[#This Row],[violation_code]],Table2[[#All],[violation_code]:[category]],3,FALSE)</f>
        <v>1</v>
      </c>
      <c r="E6222">
        <v>349570</v>
      </c>
      <c r="F6222" s="4">
        <v>0.31736111111111115</v>
      </c>
      <c r="G6222">
        <v>2688</v>
      </c>
      <c r="H6222" t="s">
        <v>17</v>
      </c>
      <c r="I6222" t="str">
        <f>CONCATENATE(Table4[[#This Row],[house_number]]," ",Table4[[#This Row],[street_name]], ", New York, NY")</f>
        <v>2688 Broadway, New York, NY</v>
      </c>
    </row>
    <row r="6223" spans="1:9" hidden="1" x14ac:dyDescent="0.25">
      <c r="A6223">
        <v>7097870540</v>
      </c>
      <c r="B6223" s="5">
        <v>41657</v>
      </c>
      <c r="C6223">
        <v>21</v>
      </c>
      <c r="D6223">
        <f>VLOOKUP(Table4[[#This Row],[violation_code]],Table2[[#All],[violation_code]:[category]],3,FALSE)</f>
        <v>1</v>
      </c>
      <c r="E6223">
        <v>349570</v>
      </c>
      <c r="F6223" s="4">
        <v>0.31666666666666665</v>
      </c>
      <c r="G6223">
        <v>2688</v>
      </c>
      <c r="H6223" t="s">
        <v>17</v>
      </c>
      <c r="I6223" t="str">
        <f>CONCATENATE(Table4[[#This Row],[house_number]]," ",Table4[[#This Row],[street_name]], ", New York, NY")</f>
        <v>2688 Broadway, New York, NY</v>
      </c>
    </row>
    <row r="6224" spans="1:9" hidden="1" x14ac:dyDescent="0.25">
      <c r="A6224">
        <v>7097870497</v>
      </c>
      <c r="B6224" s="5">
        <v>41657</v>
      </c>
      <c r="C6224">
        <v>21</v>
      </c>
      <c r="D6224">
        <f>VLOOKUP(Table4[[#This Row],[violation_code]],Table2[[#All],[violation_code]:[category]],3,FALSE)</f>
        <v>1</v>
      </c>
      <c r="E6224">
        <v>349570</v>
      </c>
      <c r="F6224" s="4">
        <v>0.29652777777777778</v>
      </c>
      <c r="G6224">
        <v>885</v>
      </c>
      <c r="H6224" t="s">
        <v>14</v>
      </c>
      <c r="I6224" t="str">
        <f>CONCATENATE(Table4[[#This Row],[house_number]]," ",Table4[[#This Row],[street_name]], ", New York, NY")</f>
        <v>885 Columbus Ave, New York, NY</v>
      </c>
    </row>
    <row r="6225" spans="1:9" hidden="1" x14ac:dyDescent="0.25">
      <c r="A6225">
        <v>7097870485</v>
      </c>
      <c r="B6225" s="5">
        <v>41657</v>
      </c>
      <c r="C6225">
        <v>21</v>
      </c>
      <c r="D6225">
        <f>VLOOKUP(Table4[[#This Row],[violation_code]],Table2[[#All],[violation_code]:[category]],3,FALSE)</f>
        <v>1</v>
      </c>
      <c r="E6225">
        <v>349570</v>
      </c>
      <c r="F6225" s="4">
        <v>0.2951388888888889</v>
      </c>
      <c r="H6225" t="s">
        <v>14</v>
      </c>
      <c r="I6225" t="str">
        <f>CONCATENATE(Table4[[#This Row],[house_number]]," ",Table4[[#This Row],[street_name]], ", New York, NY")</f>
        <v xml:space="preserve"> Columbus Ave, New York, NY</v>
      </c>
    </row>
    <row r="6226" spans="1:9" hidden="1" x14ac:dyDescent="0.25">
      <c r="A6226">
        <v>7097870473</v>
      </c>
      <c r="B6226" s="5">
        <v>41657</v>
      </c>
      <c r="C6226">
        <v>21</v>
      </c>
      <c r="D6226">
        <f>VLOOKUP(Table4[[#This Row],[violation_code]],Table2[[#All],[violation_code]:[category]],3,FALSE)</f>
        <v>1</v>
      </c>
      <c r="E6226">
        <v>349570</v>
      </c>
      <c r="F6226" s="4">
        <v>0.27638888888888885</v>
      </c>
      <c r="G6226">
        <v>845</v>
      </c>
      <c r="H6226" t="s">
        <v>14</v>
      </c>
      <c r="I6226" t="str">
        <f>CONCATENATE(Table4[[#This Row],[house_number]]," ",Table4[[#This Row],[street_name]], ", New York, NY")</f>
        <v>845 Columbus Ave, New York, NY</v>
      </c>
    </row>
    <row r="6227" spans="1:9" hidden="1" x14ac:dyDescent="0.25">
      <c r="A6227">
        <v>7097870849</v>
      </c>
      <c r="B6227" s="5">
        <v>41657</v>
      </c>
      <c r="C6227">
        <v>19</v>
      </c>
      <c r="D6227">
        <f>VLOOKUP(Table4[[#This Row],[violation_code]],Table2[[#All],[violation_code]:[category]],3,FALSE)</f>
        <v>2</v>
      </c>
      <c r="E6227">
        <v>349570</v>
      </c>
      <c r="F6227" s="4">
        <v>0.53055555555555556</v>
      </c>
      <c r="G6227">
        <v>527</v>
      </c>
      <c r="H6227" t="s">
        <v>62</v>
      </c>
      <c r="I6227" t="str">
        <f>CONCATENATE(Table4[[#This Row],[house_number]]," ",Table4[[#This Row],[street_name]], ", New York, NY")</f>
        <v>527 Lenox Ave, New York, NY</v>
      </c>
    </row>
    <row r="6228" spans="1:9" hidden="1" x14ac:dyDescent="0.25">
      <c r="A6228">
        <v>7097870837</v>
      </c>
      <c r="B6228" s="5">
        <v>41657</v>
      </c>
      <c r="C6228">
        <v>19</v>
      </c>
      <c r="D6228">
        <f>VLOOKUP(Table4[[#This Row],[violation_code]],Table2[[#All],[violation_code]:[category]],3,FALSE)</f>
        <v>2</v>
      </c>
      <c r="E6228">
        <v>349570</v>
      </c>
      <c r="F6228" s="4">
        <v>0.52986111111111112</v>
      </c>
      <c r="G6228" t="s">
        <v>235</v>
      </c>
      <c r="H6228" t="s">
        <v>62</v>
      </c>
      <c r="I6228" t="str">
        <f>CONCATENATE(Table4[[#This Row],[house_number]]," ",Table4[[#This Row],[street_name]], ", New York, NY")</f>
        <v>553-559 Lenox Ave, New York, NY</v>
      </c>
    </row>
    <row r="6229" spans="1:9" hidden="1" x14ac:dyDescent="0.25">
      <c r="A6229">
        <v>7097870813</v>
      </c>
      <c r="B6229" s="5">
        <v>41657</v>
      </c>
      <c r="C6229">
        <v>46</v>
      </c>
      <c r="D6229">
        <f>VLOOKUP(Table4[[#This Row],[violation_code]],Table2[[#All],[violation_code]:[category]],3,FALSE)</f>
        <v>3</v>
      </c>
      <c r="E6229">
        <v>349570</v>
      </c>
      <c r="F6229" s="4">
        <v>0.52430555555555558</v>
      </c>
      <c r="G6229">
        <v>2925</v>
      </c>
      <c r="H6229" t="s">
        <v>158</v>
      </c>
      <c r="I6229" t="str">
        <f>CONCATENATE(Table4[[#This Row],[house_number]]," ",Table4[[#This Row],[street_name]], ", New York, NY")</f>
        <v>2925 Frederick Douglass B, New York, NY</v>
      </c>
    </row>
    <row r="6230" spans="1:9" hidden="1" x14ac:dyDescent="0.25">
      <c r="A6230">
        <v>7097870801</v>
      </c>
      <c r="B6230" s="5">
        <v>41657</v>
      </c>
      <c r="C6230">
        <v>16</v>
      </c>
      <c r="D6230">
        <f>VLOOKUP(Table4[[#This Row],[violation_code]],Table2[[#All],[violation_code]:[category]],3,FALSE)</f>
        <v>2</v>
      </c>
      <c r="E6230">
        <v>349570</v>
      </c>
      <c r="F6230" s="4">
        <v>0.52083333333333337</v>
      </c>
      <c r="G6230">
        <v>254</v>
      </c>
      <c r="H6230" t="s">
        <v>20</v>
      </c>
      <c r="I6230" t="str">
        <f>CONCATENATE(Table4[[#This Row],[house_number]]," ",Table4[[#This Row],[street_name]], ", New York, NY")</f>
        <v>254 W 154th St, New York, NY</v>
      </c>
    </row>
    <row r="6231" spans="1:9" hidden="1" x14ac:dyDescent="0.25">
      <c r="A6231">
        <v>7097870783</v>
      </c>
      <c r="B6231" s="5">
        <v>41657</v>
      </c>
      <c r="C6231">
        <v>14</v>
      </c>
      <c r="D6231">
        <f>VLOOKUP(Table4[[#This Row],[violation_code]],Table2[[#All],[violation_code]:[category]],3,FALSE)</f>
        <v>2</v>
      </c>
      <c r="E6231">
        <v>349570</v>
      </c>
      <c r="F6231" s="4">
        <v>0.45347222222222222</v>
      </c>
      <c r="G6231">
        <v>1407</v>
      </c>
      <c r="H6231" t="s">
        <v>87</v>
      </c>
      <c r="I6231" t="str">
        <f>CONCATENATE(Table4[[#This Row],[house_number]]," ",Table4[[#This Row],[street_name]], ", New York, NY")</f>
        <v>1407 3rd Ave, New York, NY</v>
      </c>
    </row>
    <row r="6232" spans="1:9" hidden="1" x14ac:dyDescent="0.25">
      <c r="A6232">
        <v>7097870760</v>
      </c>
      <c r="B6232" s="5">
        <v>41657</v>
      </c>
      <c r="C6232">
        <v>38</v>
      </c>
      <c r="D6232">
        <f>VLOOKUP(Table4[[#This Row],[violation_code]],Table2[[#All],[violation_code]:[category]],3,FALSE)</f>
        <v>5</v>
      </c>
      <c r="E6232">
        <v>349570</v>
      </c>
      <c r="F6232" s="4">
        <v>0.3833333333333333</v>
      </c>
      <c r="G6232">
        <v>596</v>
      </c>
      <c r="H6232" t="s">
        <v>62</v>
      </c>
      <c r="I6232" t="str">
        <f>CONCATENATE(Table4[[#This Row],[house_number]]," ",Table4[[#This Row],[street_name]], ", New York, NY")</f>
        <v>596 Lenox Ave, New York, NY</v>
      </c>
    </row>
    <row r="6233" spans="1:9" hidden="1" x14ac:dyDescent="0.25">
      <c r="A6233">
        <v>7097870758</v>
      </c>
      <c r="B6233" s="5">
        <v>41657</v>
      </c>
      <c r="C6233">
        <v>14</v>
      </c>
      <c r="D6233">
        <f>VLOOKUP(Table4[[#This Row],[violation_code]],Table2[[#All],[violation_code]:[category]],3,FALSE)</f>
        <v>2</v>
      </c>
      <c r="E6233">
        <v>349570</v>
      </c>
      <c r="F6233" s="4">
        <v>0.38055555555555554</v>
      </c>
      <c r="G6233">
        <v>469</v>
      </c>
      <c r="H6233" t="s">
        <v>62</v>
      </c>
      <c r="I6233" t="str">
        <f>CONCATENATE(Table4[[#This Row],[house_number]]," ",Table4[[#This Row],[street_name]], ", New York, NY")</f>
        <v>469 Lenox Ave, New York, NY</v>
      </c>
    </row>
    <row r="6234" spans="1:9" hidden="1" x14ac:dyDescent="0.25">
      <c r="A6234">
        <v>7097870680</v>
      </c>
      <c r="B6234" s="5">
        <v>41657</v>
      </c>
      <c r="C6234">
        <v>19</v>
      </c>
      <c r="D6234">
        <f>VLOOKUP(Table4[[#This Row],[violation_code]],Table2[[#All],[violation_code]:[category]],3,FALSE)</f>
        <v>2</v>
      </c>
      <c r="E6234">
        <v>349570</v>
      </c>
      <c r="F6234" s="4">
        <v>0.35416666666666669</v>
      </c>
      <c r="G6234">
        <v>2831</v>
      </c>
      <c r="H6234" t="s">
        <v>17</v>
      </c>
      <c r="I6234" t="str">
        <f>CONCATENATE(Table4[[#This Row],[house_number]]," ",Table4[[#This Row],[street_name]], ", New York, NY")</f>
        <v>2831 Broadway, New York, NY</v>
      </c>
    </row>
    <row r="6235" spans="1:9" hidden="1" x14ac:dyDescent="0.25">
      <c r="A6235">
        <v>7097870655</v>
      </c>
      <c r="B6235" s="5">
        <v>41657</v>
      </c>
      <c r="C6235">
        <v>21</v>
      </c>
      <c r="D6235">
        <f>VLOOKUP(Table4[[#This Row],[violation_code]],Table2[[#All],[violation_code]:[category]],3,FALSE)</f>
        <v>1</v>
      </c>
      <c r="E6235">
        <v>349570</v>
      </c>
      <c r="F6235" s="4">
        <v>0.34513888888888888</v>
      </c>
      <c r="G6235">
        <v>2482</v>
      </c>
      <c r="H6235" t="s">
        <v>90</v>
      </c>
      <c r="I6235" t="str">
        <f>CONCATENATE(Table4[[#This Row],[house_number]]," ",Table4[[#This Row],[street_name]], ", New York, NY")</f>
        <v>2482 Adam Clayton Powell, New York, NY</v>
      </c>
    </row>
    <row r="6236" spans="1:9" hidden="1" x14ac:dyDescent="0.25">
      <c r="A6236">
        <v>7097870643</v>
      </c>
      <c r="B6236" s="5">
        <v>41657</v>
      </c>
      <c r="C6236">
        <v>21</v>
      </c>
      <c r="D6236">
        <f>VLOOKUP(Table4[[#This Row],[violation_code]],Table2[[#All],[violation_code]:[category]],3,FALSE)</f>
        <v>1</v>
      </c>
      <c r="E6236">
        <v>349570</v>
      </c>
      <c r="F6236" s="4">
        <v>0.34375</v>
      </c>
      <c r="G6236">
        <v>2504</v>
      </c>
      <c r="H6236" t="s">
        <v>90</v>
      </c>
      <c r="I6236" t="str">
        <f>CONCATENATE(Table4[[#This Row],[house_number]]," ",Table4[[#This Row],[street_name]], ", New York, NY")</f>
        <v>2504 Adam Clayton Powell, New York, NY</v>
      </c>
    </row>
    <row r="6237" spans="1:9" hidden="1" x14ac:dyDescent="0.25">
      <c r="A6237">
        <v>7097870631</v>
      </c>
      <c r="B6237" s="5">
        <v>41657</v>
      </c>
      <c r="C6237">
        <v>21</v>
      </c>
      <c r="D6237">
        <f>VLOOKUP(Table4[[#This Row],[violation_code]],Table2[[#All],[violation_code]:[category]],3,FALSE)</f>
        <v>1</v>
      </c>
      <c r="E6237">
        <v>349570</v>
      </c>
      <c r="F6237" s="4">
        <v>0.3430555555555555</v>
      </c>
      <c r="G6237">
        <v>2508</v>
      </c>
      <c r="H6237" t="s">
        <v>90</v>
      </c>
      <c r="I6237" t="str">
        <f>CONCATENATE(Table4[[#This Row],[house_number]]," ",Table4[[#This Row],[street_name]], ", New York, NY")</f>
        <v>2508 Adam Clayton Powell, New York, NY</v>
      </c>
    </row>
    <row r="6238" spans="1:9" hidden="1" x14ac:dyDescent="0.25">
      <c r="A6238">
        <v>7097870620</v>
      </c>
      <c r="B6238" s="5">
        <v>41657</v>
      </c>
      <c r="C6238">
        <v>21</v>
      </c>
      <c r="D6238">
        <f>VLOOKUP(Table4[[#This Row],[violation_code]],Table2[[#All],[violation_code]:[category]],3,FALSE)</f>
        <v>1</v>
      </c>
      <c r="E6238">
        <v>349570</v>
      </c>
      <c r="F6238" s="4">
        <v>0.34166666666666662</v>
      </c>
      <c r="G6238">
        <v>2460</v>
      </c>
      <c r="H6238" t="s">
        <v>90</v>
      </c>
      <c r="I6238" t="str">
        <f>CONCATENATE(Table4[[#This Row],[house_number]]," ",Table4[[#This Row],[street_name]], ", New York, NY")</f>
        <v>2460 Adam Clayton Powell, New York, NY</v>
      </c>
    </row>
    <row r="6239" spans="1:9" hidden="1" x14ac:dyDescent="0.25">
      <c r="A6239">
        <v>7097870590</v>
      </c>
      <c r="B6239" s="5">
        <v>41657</v>
      </c>
      <c r="C6239">
        <v>21</v>
      </c>
      <c r="D6239">
        <f>VLOOKUP(Table4[[#This Row],[violation_code]],Table2[[#All],[violation_code]:[category]],3,FALSE)</f>
        <v>1</v>
      </c>
      <c r="E6239">
        <v>349570</v>
      </c>
      <c r="F6239" s="4">
        <v>0.33958333333333335</v>
      </c>
      <c r="G6239">
        <v>2363</v>
      </c>
      <c r="H6239" t="s">
        <v>90</v>
      </c>
      <c r="I6239" t="str">
        <f>CONCATENATE(Table4[[#This Row],[house_number]]," ",Table4[[#This Row],[street_name]], ", New York, NY")</f>
        <v>2363 Adam Clayton Powell, New York, NY</v>
      </c>
    </row>
    <row r="6240" spans="1:9" hidden="1" x14ac:dyDescent="0.25">
      <c r="A6240">
        <v>7097870588</v>
      </c>
      <c r="B6240" s="5">
        <v>41657</v>
      </c>
      <c r="C6240">
        <v>21</v>
      </c>
      <c r="D6240">
        <f>VLOOKUP(Table4[[#This Row],[violation_code]],Table2[[#All],[violation_code]:[category]],3,FALSE)</f>
        <v>1</v>
      </c>
      <c r="E6240">
        <v>349570</v>
      </c>
      <c r="F6240" s="4">
        <v>0.33888888888888885</v>
      </c>
      <c r="G6240">
        <v>2363</v>
      </c>
      <c r="H6240" t="s">
        <v>90</v>
      </c>
      <c r="I6240" t="str">
        <f>CONCATENATE(Table4[[#This Row],[house_number]]," ",Table4[[#This Row],[street_name]], ", New York, NY")</f>
        <v>2363 Adam Clayton Powell, New York, NY</v>
      </c>
    </row>
    <row r="6241" spans="1:9" hidden="1" x14ac:dyDescent="0.25">
      <c r="A6241">
        <v>7097870576</v>
      </c>
      <c r="B6241" s="5">
        <v>41657</v>
      </c>
      <c r="C6241">
        <v>21</v>
      </c>
      <c r="D6241">
        <f>VLOOKUP(Table4[[#This Row],[violation_code]],Table2[[#All],[violation_code]:[category]],3,FALSE)</f>
        <v>1</v>
      </c>
      <c r="E6241">
        <v>349570</v>
      </c>
      <c r="F6241" s="4">
        <v>0.33819444444444446</v>
      </c>
      <c r="G6241">
        <v>2363</v>
      </c>
      <c r="H6241" t="s">
        <v>90</v>
      </c>
      <c r="I6241" t="str">
        <f>CONCATENATE(Table4[[#This Row],[house_number]]," ",Table4[[#This Row],[street_name]], ", New York, NY")</f>
        <v>2363 Adam Clayton Powell, New York, NY</v>
      </c>
    </row>
    <row r="6242" spans="1:9" hidden="1" x14ac:dyDescent="0.25">
      <c r="A6242">
        <v>7097870564</v>
      </c>
      <c r="B6242" s="5">
        <v>41657</v>
      </c>
      <c r="C6242">
        <v>21</v>
      </c>
      <c r="D6242">
        <f>VLOOKUP(Table4[[#This Row],[violation_code]],Table2[[#All],[violation_code]:[category]],3,FALSE)</f>
        <v>1</v>
      </c>
      <c r="E6242">
        <v>349570</v>
      </c>
      <c r="F6242" s="4">
        <v>0.31805555555555554</v>
      </c>
      <c r="G6242">
        <v>2766</v>
      </c>
      <c r="H6242" t="s">
        <v>17</v>
      </c>
      <c r="I6242" t="str">
        <f>CONCATENATE(Table4[[#This Row],[house_number]]," ",Table4[[#This Row],[street_name]], ", New York, NY")</f>
        <v>2766 Broadway, New York, NY</v>
      </c>
    </row>
    <row r="6243" spans="1:9" hidden="1" x14ac:dyDescent="0.25">
      <c r="A6243">
        <v>7097870539</v>
      </c>
      <c r="B6243" s="5">
        <v>41657</v>
      </c>
      <c r="C6243">
        <v>10</v>
      </c>
      <c r="D6243">
        <f>VLOOKUP(Table4[[#This Row],[violation_code]],Table2[[#All],[violation_code]:[category]],3,FALSE)</f>
        <v>2</v>
      </c>
      <c r="E6243">
        <v>349570</v>
      </c>
      <c r="F6243" s="4">
        <v>0.30277777777777776</v>
      </c>
      <c r="G6243">
        <v>625</v>
      </c>
      <c r="H6243" t="s">
        <v>14</v>
      </c>
      <c r="I6243" t="str">
        <f>CONCATENATE(Table4[[#This Row],[house_number]]," ",Table4[[#This Row],[street_name]], ", New York, NY")</f>
        <v>625 Columbus Ave, New York, NY</v>
      </c>
    </row>
    <row r="6244" spans="1:9" hidden="1" x14ac:dyDescent="0.25">
      <c r="A6244">
        <v>7097870527</v>
      </c>
      <c r="B6244" s="5">
        <v>41657</v>
      </c>
      <c r="C6244">
        <v>21</v>
      </c>
      <c r="D6244">
        <f>VLOOKUP(Table4[[#This Row],[violation_code]],Table2[[#All],[violation_code]:[category]],3,FALSE)</f>
        <v>1</v>
      </c>
      <c r="E6244">
        <v>349570</v>
      </c>
      <c r="F6244" s="4">
        <v>0.29930555555555555</v>
      </c>
      <c r="G6244">
        <v>808</v>
      </c>
      <c r="H6244" t="s">
        <v>14</v>
      </c>
      <c r="I6244" t="str">
        <f>CONCATENATE(Table4[[#This Row],[house_number]]," ",Table4[[#This Row],[street_name]], ", New York, NY")</f>
        <v>808 Columbus Ave, New York, NY</v>
      </c>
    </row>
    <row r="6245" spans="1:9" hidden="1" x14ac:dyDescent="0.25">
      <c r="A6245">
        <v>7097870515</v>
      </c>
      <c r="B6245" s="5">
        <v>41657</v>
      </c>
      <c r="C6245">
        <v>21</v>
      </c>
      <c r="D6245">
        <f>VLOOKUP(Table4[[#This Row],[violation_code]],Table2[[#All],[violation_code]:[category]],3,FALSE)</f>
        <v>1</v>
      </c>
      <c r="E6245">
        <v>349570</v>
      </c>
      <c r="F6245" s="4">
        <v>0.2986111111111111</v>
      </c>
      <c r="G6245">
        <v>808</v>
      </c>
      <c r="H6245" t="s">
        <v>14</v>
      </c>
      <c r="I6245" t="str">
        <f>CONCATENATE(Table4[[#This Row],[house_number]]," ",Table4[[#This Row],[street_name]], ", New York, NY")</f>
        <v>808 Columbus Ave, New York, NY</v>
      </c>
    </row>
    <row r="6246" spans="1:9" hidden="1" x14ac:dyDescent="0.25">
      <c r="A6246">
        <v>7097870503</v>
      </c>
      <c r="B6246" s="5">
        <v>41657</v>
      </c>
      <c r="C6246">
        <v>21</v>
      </c>
      <c r="D6246">
        <f>VLOOKUP(Table4[[#This Row],[violation_code]],Table2[[#All],[violation_code]:[category]],3,FALSE)</f>
        <v>1</v>
      </c>
      <c r="E6246">
        <v>349570</v>
      </c>
      <c r="F6246" s="4">
        <v>0.29722222222222222</v>
      </c>
      <c r="G6246">
        <v>885</v>
      </c>
      <c r="H6246" t="s">
        <v>14</v>
      </c>
      <c r="I6246" t="str">
        <f>CONCATENATE(Table4[[#This Row],[house_number]]," ",Table4[[#This Row],[street_name]], ", New York, NY")</f>
        <v>885 Columbus Ave, New York, NY</v>
      </c>
    </row>
    <row r="6247" spans="1:9" hidden="1" x14ac:dyDescent="0.25">
      <c r="A6247">
        <v>7097870461</v>
      </c>
      <c r="B6247" s="5">
        <v>41657</v>
      </c>
      <c r="C6247">
        <v>21</v>
      </c>
      <c r="D6247">
        <f>VLOOKUP(Table4[[#This Row],[violation_code]],Table2[[#All],[violation_code]:[category]],3,FALSE)</f>
        <v>1</v>
      </c>
      <c r="E6247">
        <v>349570</v>
      </c>
      <c r="F6247" s="4">
        <v>0.27569444444444446</v>
      </c>
      <c r="G6247">
        <v>865</v>
      </c>
      <c r="H6247" t="s">
        <v>14</v>
      </c>
      <c r="I6247" t="str">
        <f>CONCATENATE(Table4[[#This Row],[house_number]]," ",Table4[[#This Row],[street_name]], ", New York, NY")</f>
        <v>865 Columbus Ave, New York, NY</v>
      </c>
    </row>
    <row r="6248" spans="1:9" hidden="1" x14ac:dyDescent="0.25">
      <c r="A6248">
        <v>7097870450</v>
      </c>
      <c r="B6248" s="5">
        <v>41657</v>
      </c>
      <c r="C6248">
        <v>19</v>
      </c>
      <c r="D6248">
        <f>VLOOKUP(Table4[[#This Row],[violation_code]],Table2[[#All],[violation_code]:[category]],3,FALSE)</f>
        <v>2</v>
      </c>
      <c r="E6248">
        <v>349570</v>
      </c>
      <c r="F6248" s="4">
        <v>0.27499999999999997</v>
      </c>
      <c r="G6248">
        <v>865</v>
      </c>
      <c r="H6248" t="s">
        <v>14</v>
      </c>
      <c r="I6248" t="str">
        <f>CONCATENATE(Table4[[#This Row],[house_number]]," ",Table4[[#This Row],[street_name]], ", New York, NY")</f>
        <v>865 Columbus Ave, New York, NY</v>
      </c>
    </row>
    <row r="6249" spans="1:9" hidden="1" x14ac:dyDescent="0.25">
      <c r="A6249">
        <v>7097870448</v>
      </c>
      <c r="B6249" s="5">
        <v>41657</v>
      </c>
      <c r="C6249">
        <v>19</v>
      </c>
      <c r="D6249">
        <f>VLOOKUP(Table4[[#This Row],[violation_code]],Table2[[#All],[violation_code]:[category]],3,FALSE)</f>
        <v>2</v>
      </c>
      <c r="E6249">
        <v>349570</v>
      </c>
      <c r="F6249" s="4">
        <v>0.27291666666666664</v>
      </c>
      <c r="G6249">
        <v>932</v>
      </c>
      <c r="H6249" t="s">
        <v>14</v>
      </c>
      <c r="I6249" t="str">
        <f>CONCATENATE(Table4[[#This Row],[house_number]]," ",Table4[[#This Row],[street_name]], ", New York, NY")</f>
        <v>932 Columbus Ave, New York, NY</v>
      </c>
    </row>
    <row r="6250" spans="1:9" hidden="1" x14ac:dyDescent="0.25">
      <c r="A6250">
        <v>7097871325</v>
      </c>
      <c r="B6250" s="5">
        <v>41659</v>
      </c>
      <c r="C6250">
        <v>38</v>
      </c>
      <c r="D6250">
        <f>VLOOKUP(Table4[[#This Row],[violation_code]],Table2[[#All],[violation_code]:[category]],3,FALSE)</f>
        <v>5</v>
      </c>
      <c r="E6250">
        <v>349570</v>
      </c>
      <c r="F6250" s="4">
        <v>0.40069444444444446</v>
      </c>
      <c r="H6250" t="s">
        <v>16</v>
      </c>
      <c r="I6250" t="str">
        <f>CONCATENATE(Table4[[#This Row],[house_number]]," ",Table4[[#This Row],[street_name]], ", New York, NY")</f>
        <v xml:space="preserve"> Amsterdam Ave, New York, NY</v>
      </c>
    </row>
    <row r="6251" spans="1:9" hidden="1" x14ac:dyDescent="0.25">
      <c r="A6251">
        <v>7097871283</v>
      </c>
      <c r="B6251" s="5">
        <v>41659</v>
      </c>
      <c r="C6251">
        <v>38</v>
      </c>
      <c r="D6251">
        <f>VLOOKUP(Table4[[#This Row],[violation_code]],Table2[[#All],[violation_code]:[category]],3,FALSE)</f>
        <v>5</v>
      </c>
      <c r="E6251">
        <v>349570</v>
      </c>
      <c r="F6251" s="4">
        <v>0.39583333333333331</v>
      </c>
      <c r="G6251">
        <v>1264</v>
      </c>
      <c r="H6251" t="s">
        <v>16</v>
      </c>
      <c r="I6251" t="str">
        <f>CONCATENATE(Table4[[#This Row],[house_number]]," ",Table4[[#This Row],[street_name]], ", New York, NY")</f>
        <v>1264 Amsterdam Ave, New York, NY</v>
      </c>
    </row>
    <row r="6252" spans="1:9" hidden="1" x14ac:dyDescent="0.25">
      <c r="A6252">
        <v>7097871271</v>
      </c>
      <c r="B6252" s="5">
        <v>41659</v>
      </c>
      <c r="C6252">
        <v>38</v>
      </c>
      <c r="D6252">
        <f>VLOOKUP(Table4[[#This Row],[violation_code]],Table2[[#All],[violation_code]:[category]],3,FALSE)</f>
        <v>5</v>
      </c>
      <c r="E6252">
        <v>349570</v>
      </c>
      <c r="F6252" s="4">
        <v>0.39444444444444443</v>
      </c>
      <c r="G6252">
        <v>1295</v>
      </c>
      <c r="H6252" t="s">
        <v>16</v>
      </c>
      <c r="I6252" t="str">
        <f>CONCATENATE(Table4[[#This Row],[house_number]]," ",Table4[[#This Row],[street_name]], ", New York, NY")</f>
        <v>1295 Amsterdam Ave, New York, NY</v>
      </c>
    </row>
    <row r="6253" spans="1:9" hidden="1" x14ac:dyDescent="0.25">
      <c r="A6253">
        <v>7097871258</v>
      </c>
      <c r="B6253" s="5">
        <v>41659</v>
      </c>
      <c r="C6253">
        <v>38</v>
      </c>
      <c r="D6253">
        <f>VLOOKUP(Table4[[#This Row],[violation_code]],Table2[[#All],[violation_code]:[category]],3,FALSE)</f>
        <v>5</v>
      </c>
      <c r="E6253">
        <v>349570</v>
      </c>
      <c r="F6253" s="4">
        <v>0.3833333333333333</v>
      </c>
      <c r="G6253">
        <v>1305</v>
      </c>
      <c r="H6253" t="s">
        <v>16</v>
      </c>
      <c r="I6253" t="str">
        <f>CONCATENATE(Table4[[#This Row],[house_number]]," ",Table4[[#This Row],[street_name]], ", New York, NY")</f>
        <v>1305 Amsterdam Ave, New York, NY</v>
      </c>
    </row>
    <row r="6254" spans="1:9" hidden="1" x14ac:dyDescent="0.25">
      <c r="A6254">
        <v>7097871234</v>
      </c>
      <c r="B6254" s="5">
        <v>41659</v>
      </c>
      <c r="C6254">
        <v>38</v>
      </c>
      <c r="D6254">
        <f>VLOOKUP(Table4[[#This Row],[violation_code]],Table2[[#All],[violation_code]:[category]],3,FALSE)</f>
        <v>5</v>
      </c>
      <c r="E6254">
        <v>349570</v>
      </c>
      <c r="F6254" s="4">
        <v>0.38194444444444442</v>
      </c>
      <c r="G6254">
        <v>1305</v>
      </c>
      <c r="H6254" t="s">
        <v>16</v>
      </c>
      <c r="I6254" t="str">
        <f>CONCATENATE(Table4[[#This Row],[house_number]]," ",Table4[[#This Row],[street_name]], ", New York, NY")</f>
        <v>1305 Amsterdam Ave, New York, NY</v>
      </c>
    </row>
    <row r="6255" spans="1:9" hidden="1" x14ac:dyDescent="0.25">
      <c r="A6255">
        <v>7097871222</v>
      </c>
      <c r="B6255" s="5">
        <v>41659</v>
      </c>
      <c r="C6255">
        <v>38</v>
      </c>
      <c r="D6255">
        <f>VLOOKUP(Table4[[#This Row],[violation_code]],Table2[[#All],[violation_code]:[category]],3,FALSE)</f>
        <v>5</v>
      </c>
      <c r="E6255">
        <v>349570</v>
      </c>
      <c r="F6255" s="4">
        <v>0.38125000000000003</v>
      </c>
      <c r="G6255">
        <v>1305</v>
      </c>
      <c r="H6255" t="s">
        <v>16</v>
      </c>
      <c r="I6255" t="str">
        <f>CONCATENATE(Table4[[#This Row],[house_number]]," ",Table4[[#This Row],[street_name]], ", New York, NY")</f>
        <v>1305 Amsterdam Ave, New York, NY</v>
      </c>
    </row>
    <row r="6256" spans="1:9" hidden="1" x14ac:dyDescent="0.25">
      <c r="A6256">
        <v>7097871192</v>
      </c>
      <c r="B6256" s="5">
        <v>41659</v>
      </c>
      <c r="C6256">
        <v>16</v>
      </c>
      <c r="D6256">
        <f>VLOOKUP(Table4[[#This Row],[violation_code]],Table2[[#All],[violation_code]:[category]],3,FALSE)</f>
        <v>2</v>
      </c>
      <c r="E6256">
        <v>349570</v>
      </c>
      <c r="F6256" s="4">
        <v>0.3659722222222222</v>
      </c>
      <c r="G6256">
        <v>2623</v>
      </c>
      <c r="H6256" t="s">
        <v>17</v>
      </c>
      <c r="I6256" t="str">
        <f>CONCATENATE(Table4[[#This Row],[house_number]]," ",Table4[[#This Row],[street_name]], ", New York, NY")</f>
        <v>2623 Broadway, New York, NY</v>
      </c>
    </row>
    <row r="6257" spans="1:9" hidden="1" x14ac:dyDescent="0.25">
      <c r="A6257">
        <v>7097871180</v>
      </c>
      <c r="B6257" s="5">
        <v>41659</v>
      </c>
      <c r="C6257">
        <v>38</v>
      </c>
      <c r="D6257">
        <f>VLOOKUP(Table4[[#This Row],[violation_code]],Table2[[#All],[violation_code]:[category]],3,FALSE)</f>
        <v>5</v>
      </c>
      <c r="E6257">
        <v>349570</v>
      </c>
      <c r="F6257" s="4">
        <v>0.36388888888888887</v>
      </c>
      <c r="G6257">
        <v>2655</v>
      </c>
      <c r="H6257" t="s">
        <v>17</v>
      </c>
      <c r="I6257" t="str">
        <f>CONCATENATE(Table4[[#This Row],[house_number]]," ",Table4[[#This Row],[street_name]], ", New York, NY")</f>
        <v>2655 Broadway, New York, NY</v>
      </c>
    </row>
    <row r="6258" spans="1:9" hidden="1" x14ac:dyDescent="0.25">
      <c r="A6258">
        <v>7097871179</v>
      </c>
      <c r="B6258" s="5">
        <v>41659</v>
      </c>
      <c r="C6258">
        <v>38</v>
      </c>
      <c r="D6258">
        <f>VLOOKUP(Table4[[#This Row],[violation_code]],Table2[[#All],[violation_code]:[category]],3,FALSE)</f>
        <v>5</v>
      </c>
      <c r="E6258">
        <v>349570</v>
      </c>
      <c r="F6258" s="4">
        <v>0.3611111111111111</v>
      </c>
      <c r="G6258">
        <v>2705</v>
      </c>
      <c r="H6258" t="s">
        <v>17</v>
      </c>
      <c r="I6258" t="str">
        <f>CONCATENATE(Table4[[#This Row],[house_number]]," ",Table4[[#This Row],[street_name]], ", New York, NY")</f>
        <v>2705 Broadway, New York, NY</v>
      </c>
    </row>
    <row r="6259" spans="1:9" hidden="1" x14ac:dyDescent="0.25">
      <c r="A6259">
        <v>7097871167</v>
      </c>
      <c r="B6259" s="5">
        <v>41659</v>
      </c>
      <c r="C6259">
        <v>20</v>
      </c>
      <c r="D6259">
        <f>VLOOKUP(Table4[[#This Row],[violation_code]],Table2[[#All],[violation_code]:[category]],3,FALSE)</f>
        <v>2</v>
      </c>
      <c r="E6259">
        <v>349570</v>
      </c>
      <c r="F6259" s="4">
        <v>0.35555555555555557</v>
      </c>
      <c r="G6259">
        <v>250</v>
      </c>
      <c r="H6259" t="s">
        <v>160</v>
      </c>
      <c r="I6259" t="str">
        <f>CONCATENATE(Table4[[#This Row],[house_number]]," ",Table4[[#This Row],[street_name]], ", New York, NY")</f>
        <v>250 Manhattan Ave, New York, NY</v>
      </c>
    </row>
    <row r="6260" spans="1:9" hidden="1" x14ac:dyDescent="0.25">
      <c r="A6260">
        <v>7097871131</v>
      </c>
      <c r="B6260" s="5">
        <v>41659</v>
      </c>
      <c r="C6260">
        <v>38</v>
      </c>
      <c r="D6260">
        <f>VLOOKUP(Table4[[#This Row],[violation_code]],Table2[[#All],[violation_code]:[category]],3,FALSE)</f>
        <v>5</v>
      </c>
      <c r="E6260">
        <v>349570</v>
      </c>
      <c r="F6260" s="4">
        <v>0.34027777777777773</v>
      </c>
      <c r="G6260">
        <v>2893</v>
      </c>
      <c r="H6260" t="s">
        <v>17</v>
      </c>
      <c r="I6260" t="str">
        <f>CONCATENATE(Table4[[#This Row],[house_number]]," ",Table4[[#This Row],[street_name]], ", New York, NY")</f>
        <v>2893 Broadway, New York, NY</v>
      </c>
    </row>
    <row r="6261" spans="1:9" hidden="1" x14ac:dyDescent="0.25">
      <c r="A6261">
        <v>7097871120</v>
      </c>
      <c r="B6261" s="5">
        <v>41659</v>
      </c>
      <c r="C6261">
        <v>38</v>
      </c>
      <c r="D6261">
        <f>VLOOKUP(Table4[[#This Row],[violation_code]],Table2[[#All],[violation_code]:[category]],3,FALSE)</f>
        <v>5</v>
      </c>
      <c r="E6261">
        <v>349570</v>
      </c>
      <c r="F6261" s="4">
        <v>0.33749999999999997</v>
      </c>
      <c r="G6261">
        <v>2732</v>
      </c>
      <c r="H6261" t="s">
        <v>17</v>
      </c>
      <c r="I6261" t="str">
        <f>CONCATENATE(Table4[[#This Row],[house_number]]," ",Table4[[#This Row],[street_name]], ", New York, NY")</f>
        <v>2732 Broadway, New York, NY</v>
      </c>
    </row>
    <row r="6262" spans="1:9" hidden="1" x14ac:dyDescent="0.25">
      <c r="A6262">
        <v>7097871118</v>
      </c>
      <c r="B6262" s="5">
        <v>41659</v>
      </c>
      <c r="C6262">
        <v>19</v>
      </c>
      <c r="D6262">
        <f>VLOOKUP(Table4[[#This Row],[violation_code]],Table2[[#All],[violation_code]:[category]],3,FALSE)</f>
        <v>2</v>
      </c>
      <c r="E6262">
        <v>349570</v>
      </c>
      <c r="F6262" s="4">
        <v>0.32777777777777778</v>
      </c>
      <c r="G6262">
        <v>2463</v>
      </c>
      <c r="H6262" t="s">
        <v>17</v>
      </c>
      <c r="I6262" t="str">
        <f>CONCATENATE(Table4[[#This Row],[house_number]]," ",Table4[[#This Row],[street_name]], ", New York, NY")</f>
        <v>2463 Broadway, New York, NY</v>
      </c>
    </row>
    <row r="6263" spans="1:9" hidden="1" x14ac:dyDescent="0.25">
      <c r="A6263">
        <v>7097871088</v>
      </c>
      <c r="B6263" s="5">
        <v>41659</v>
      </c>
      <c r="C6263">
        <v>38</v>
      </c>
      <c r="D6263">
        <f>VLOOKUP(Table4[[#This Row],[violation_code]],Table2[[#All],[violation_code]:[category]],3,FALSE)</f>
        <v>5</v>
      </c>
      <c r="E6263">
        <v>349570</v>
      </c>
      <c r="F6263" s="4">
        <v>0.32083333333333336</v>
      </c>
      <c r="G6263">
        <v>984</v>
      </c>
      <c r="H6263" t="s">
        <v>14</v>
      </c>
      <c r="I6263" t="str">
        <f>CONCATENATE(Table4[[#This Row],[house_number]]," ",Table4[[#This Row],[street_name]], ", New York, NY")</f>
        <v>984 Columbus Ave, New York, NY</v>
      </c>
    </row>
    <row r="6264" spans="1:9" hidden="1" x14ac:dyDescent="0.25">
      <c r="A6264">
        <v>7097871040</v>
      </c>
      <c r="B6264" s="5">
        <v>41659</v>
      </c>
      <c r="C6264">
        <v>16</v>
      </c>
      <c r="D6264">
        <f>VLOOKUP(Table4[[#This Row],[violation_code]],Table2[[#All],[violation_code]:[category]],3,FALSE)</f>
        <v>2</v>
      </c>
      <c r="E6264">
        <v>349570</v>
      </c>
      <c r="F6264" s="4">
        <v>0.3125</v>
      </c>
      <c r="G6264">
        <v>693</v>
      </c>
      <c r="H6264" t="s">
        <v>14</v>
      </c>
      <c r="I6264" t="str">
        <f>CONCATENATE(Table4[[#This Row],[house_number]]," ",Table4[[#This Row],[street_name]], ", New York, NY")</f>
        <v>693 Columbus Ave, New York, NY</v>
      </c>
    </row>
    <row r="6265" spans="1:9" hidden="1" x14ac:dyDescent="0.25">
      <c r="A6265">
        <v>7097871027</v>
      </c>
      <c r="B6265" s="5">
        <v>41659</v>
      </c>
      <c r="C6265">
        <v>38</v>
      </c>
      <c r="D6265">
        <f>VLOOKUP(Table4[[#This Row],[violation_code]],Table2[[#All],[violation_code]:[category]],3,FALSE)</f>
        <v>5</v>
      </c>
      <c r="E6265">
        <v>349570</v>
      </c>
      <c r="F6265" s="4">
        <v>0.30902777777777779</v>
      </c>
      <c r="G6265">
        <v>805</v>
      </c>
      <c r="H6265" t="s">
        <v>14</v>
      </c>
      <c r="I6265" t="str">
        <f>CONCATENATE(Table4[[#This Row],[house_number]]," ",Table4[[#This Row],[street_name]], ", New York, NY")</f>
        <v>805 Columbus Ave, New York, NY</v>
      </c>
    </row>
    <row r="6266" spans="1:9" hidden="1" x14ac:dyDescent="0.25">
      <c r="A6266">
        <v>7097870977</v>
      </c>
      <c r="B6266" s="5">
        <v>41659</v>
      </c>
      <c r="C6266">
        <v>38</v>
      </c>
      <c r="D6266">
        <f>VLOOKUP(Table4[[#This Row],[violation_code]],Table2[[#All],[violation_code]:[category]],3,FALSE)</f>
        <v>5</v>
      </c>
      <c r="E6266">
        <v>349570</v>
      </c>
      <c r="F6266" s="4">
        <v>0.30277777777777776</v>
      </c>
      <c r="G6266">
        <v>1003</v>
      </c>
      <c r="H6266" t="s">
        <v>14</v>
      </c>
      <c r="I6266" t="str">
        <f>CONCATENATE(Table4[[#This Row],[house_number]]," ",Table4[[#This Row],[street_name]], ", New York, NY")</f>
        <v>1003 Columbus Ave, New York, NY</v>
      </c>
    </row>
    <row r="6267" spans="1:9" hidden="1" x14ac:dyDescent="0.25">
      <c r="A6267">
        <v>7097870941</v>
      </c>
      <c r="B6267" s="5">
        <v>41659</v>
      </c>
      <c r="C6267">
        <v>20</v>
      </c>
      <c r="D6267">
        <f>VLOOKUP(Table4[[#This Row],[violation_code]],Table2[[#All],[violation_code]:[category]],3,FALSE)</f>
        <v>2</v>
      </c>
      <c r="E6267">
        <v>349570</v>
      </c>
      <c r="F6267" s="4">
        <v>0.29722222222222222</v>
      </c>
      <c r="G6267">
        <v>270</v>
      </c>
      <c r="H6267" t="s">
        <v>120</v>
      </c>
      <c r="I6267" t="str">
        <f>CONCATENATE(Table4[[#This Row],[house_number]]," ",Table4[[#This Row],[street_name]], ", New York, NY")</f>
        <v>270 W 145th St, New York, NY</v>
      </c>
    </row>
    <row r="6268" spans="1:9" hidden="1" x14ac:dyDescent="0.25">
      <c r="A6268">
        <v>7097870930</v>
      </c>
      <c r="B6268" s="5">
        <v>41659</v>
      </c>
      <c r="C6268">
        <v>20</v>
      </c>
      <c r="D6268">
        <f>VLOOKUP(Table4[[#This Row],[violation_code]],Table2[[#All],[violation_code]:[category]],3,FALSE)</f>
        <v>2</v>
      </c>
      <c r="E6268">
        <v>349570</v>
      </c>
      <c r="F6268" s="4">
        <v>0.29652777777777778</v>
      </c>
      <c r="G6268">
        <v>270</v>
      </c>
      <c r="H6268" t="s">
        <v>120</v>
      </c>
      <c r="I6268" t="str">
        <f>CONCATENATE(Table4[[#This Row],[house_number]]," ",Table4[[#This Row],[street_name]], ", New York, NY")</f>
        <v>270 W 145th St, New York, NY</v>
      </c>
    </row>
    <row r="6269" spans="1:9" hidden="1" x14ac:dyDescent="0.25">
      <c r="A6269">
        <v>7097870928</v>
      </c>
      <c r="B6269" s="5">
        <v>41659</v>
      </c>
      <c r="C6269">
        <v>20</v>
      </c>
      <c r="D6269">
        <f>VLOOKUP(Table4[[#This Row],[violation_code]],Table2[[#All],[violation_code]:[category]],3,FALSE)</f>
        <v>2</v>
      </c>
      <c r="E6269">
        <v>349570</v>
      </c>
      <c r="F6269" s="4">
        <v>0.29583333333333334</v>
      </c>
      <c r="G6269">
        <v>262</v>
      </c>
      <c r="H6269" t="s">
        <v>120</v>
      </c>
      <c r="I6269" t="str">
        <f>CONCATENATE(Table4[[#This Row],[house_number]]," ",Table4[[#This Row],[street_name]], ", New York, NY")</f>
        <v>262 W 145th St, New York, NY</v>
      </c>
    </row>
    <row r="6270" spans="1:9" hidden="1" x14ac:dyDescent="0.25">
      <c r="A6270">
        <v>7097870898</v>
      </c>
      <c r="B6270" s="5">
        <v>41659</v>
      </c>
      <c r="C6270">
        <v>84</v>
      </c>
      <c r="D6270">
        <f>VLOOKUP(Table4[[#This Row],[violation_code]],Table2[[#All],[violation_code]:[category]],3,FALSE)</f>
        <v>5</v>
      </c>
      <c r="E6270">
        <v>349570</v>
      </c>
      <c r="F6270" s="4">
        <v>0.24861111111111112</v>
      </c>
      <c r="G6270" t="s">
        <v>363</v>
      </c>
      <c r="H6270" t="s">
        <v>17</v>
      </c>
      <c r="I6270" t="str">
        <f>CONCATENATE(Table4[[#This Row],[house_number]]," ",Table4[[#This Row],[street_name]], ", New York, NY")</f>
        <v>2911-15 Broadway, New York, NY</v>
      </c>
    </row>
    <row r="6271" spans="1:9" hidden="1" x14ac:dyDescent="0.25">
      <c r="A6271">
        <v>7097870886</v>
      </c>
      <c r="B6271" s="5">
        <v>41659</v>
      </c>
      <c r="C6271">
        <v>19</v>
      </c>
      <c r="D6271">
        <f>VLOOKUP(Table4[[#This Row],[violation_code]],Table2[[#All],[violation_code]:[category]],3,FALSE)</f>
        <v>2</v>
      </c>
      <c r="E6271">
        <v>349570</v>
      </c>
      <c r="F6271" s="4">
        <v>0.24791666666666667</v>
      </c>
      <c r="G6271" t="s">
        <v>363</v>
      </c>
      <c r="H6271" t="s">
        <v>17</v>
      </c>
      <c r="I6271" t="str">
        <f>CONCATENATE(Table4[[#This Row],[house_number]]," ",Table4[[#This Row],[street_name]], ", New York, NY")</f>
        <v>2911-15 Broadway, New York, NY</v>
      </c>
    </row>
    <row r="6272" spans="1:9" hidden="1" x14ac:dyDescent="0.25">
      <c r="A6272">
        <v>7097871350</v>
      </c>
      <c r="B6272" s="5">
        <v>41659</v>
      </c>
      <c r="C6272">
        <v>16</v>
      </c>
      <c r="D6272">
        <f>VLOOKUP(Table4[[#This Row],[violation_code]],Table2[[#All],[violation_code]:[category]],3,FALSE)</f>
        <v>2</v>
      </c>
      <c r="E6272">
        <v>349570</v>
      </c>
      <c r="F6272" s="4">
        <v>0.45694444444444443</v>
      </c>
      <c r="G6272">
        <v>2418</v>
      </c>
      <c r="H6272" t="s">
        <v>30</v>
      </c>
      <c r="I6272" t="str">
        <f>CONCATENATE(Table4[[#This Row],[house_number]]," ",Table4[[#This Row],[street_name]], ", New York, NY")</f>
        <v>2418 2nd Ave, New York, NY</v>
      </c>
    </row>
    <row r="6273" spans="1:9" hidden="1" x14ac:dyDescent="0.25">
      <c r="A6273">
        <v>7097871349</v>
      </c>
      <c r="B6273" s="5">
        <v>41659</v>
      </c>
      <c r="C6273">
        <v>40</v>
      </c>
      <c r="D6273">
        <f>VLOOKUP(Table4[[#This Row],[violation_code]],Table2[[#All],[violation_code]:[category]],3,FALSE)</f>
        <v>2</v>
      </c>
      <c r="E6273">
        <v>349570</v>
      </c>
      <c r="F6273" s="4">
        <v>0.4465277777777778</v>
      </c>
      <c r="G6273">
        <v>11</v>
      </c>
      <c r="H6273" t="s">
        <v>364</v>
      </c>
      <c r="I6273" t="str">
        <f>CONCATENATE(Table4[[#This Row],[house_number]]," ",Table4[[#This Row],[street_name]], ", New York, NY")</f>
        <v>11 E 92nd St, New York, NY</v>
      </c>
    </row>
    <row r="6274" spans="1:9" hidden="1" x14ac:dyDescent="0.25">
      <c r="A6274">
        <v>7097871337</v>
      </c>
      <c r="B6274" s="5">
        <v>41659</v>
      </c>
      <c r="C6274">
        <v>19</v>
      </c>
      <c r="D6274">
        <f>VLOOKUP(Table4[[#This Row],[violation_code]],Table2[[#All],[violation_code]:[category]],3,FALSE)</f>
        <v>2</v>
      </c>
      <c r="E6274">
        <v>349570</v>
      </c>
      <c r="F6274" s="4">
        <v>0.42986111111111108</v>
      </c>
      <c r="G6274">
        <v>1131</v>
      </c>
      <c r="H6274" t="s">
        <v>16</v>
      </c>
      <c r="I6274" t="str">
        <f>CONCATENATE(Table4[[#This Row],[house_number]]," ",Table4[[#This Row],[street_name]], ", New York, NY")</f>
        <v>1131 Amsterdam Ave, New York, NY</v>
      </c>
    </row>
    <row r="6275" spans="1:9" hidden="1" x14ac:dyDescent="0.25">
      <c r="A6275">
        <v>7097871313</v>
      </c>
      <c r="B6275" s="5">
        <v>41659</v>
      </c>
      <c r="C6275">
        <v>38</v>
      </c>
      <c r="D6275">
        <f>VLOOKUP(Table4[[#This Row],[violation_code]],Table2[[#All],[violation_code]:[category]],3,FALSE)</f>
        <v>5</v>
      </c>
      <c r="E6275">
        <v>349570</v>
      </c>
      <c r="F6275" s="4">
        <v>0.39930555555555558</v>
      </c>
      <c r="G6275">
        <v>1255</v>
      </c>
      <c r="H6275" t="s">
        <v>16</v>
      </c>
      <c r="I6275" t="str">
        <f>CONCATENATE(Table4[[#This Row],[house_number]]," ",Table4[[#This Row],[street_name]], ", New York, NY")</f>
        <v>1255 Amsterdam Ave, New York, NY</v>
      </c>
    </row>
    <row r="6276" spans="1:9" hidden="1" x14ac:dyDescent="0.25">
      <c r="A6276">
        <v>7097871301</v>
      </c>
      <c r="B6276" s="5">
        <v>41659</v>
      </c>
      <c r="C6276">
        <v>71</v>
      </c>
      <c r="D6276">
        <f>VLOOKUP(Table4[[#This Row],[violation_code]],Table2[[#All],[violation_code]:[category]],3,FALSE)</f>
        <v>5</v>
      </c>
      <c r="E6276">
        <v>349570</v>
      </c>
      <c r="F6276" s="4">
        <v>0.3972222222222222</v>
      </c>
      <c r="G6276">
        <v>1268</v>
      </c>
      <c r="H6276" t="s">
        <v>16</v>
      </c>
      <c r="I6276" t="str">
        <f>CONCATENATE(Table4[[#This Row],[house_number]]," ",Table4[[#This Row],[street_name]], ", New York, NY")</f>
        <v>1268 Amsterdam Ave, New York, NY</v>
      </c>
    </row>
    <row r="6277" spans="1:9" hidden="1" x14ac:dyDescent="0.25">
      <c r="A6277">
        <v>7097871295</v>
      </c>
      <c r="B6277" s="5">
        <v>41659</v>
      </c>
      <c r="C6277">
        <v>38</v>
      </c>
      <c r="D6277">
        <f>VLOOKUP(Table4[[#This Row],[violation_code]],Table2[[#All],[violation_code]:[category]],3,FALSE)</f>
        <v>5</v>
      </c>
      <c r="E6277">
        <v>349570</v>
      </c>
      <c r="F6277" s="4">
        <v>0.39652777777777781</v>
      </c>
      <c r="G6277">
        <v>1268</v>
      </c>
      <c r="H6277" t="s">
        <v>16</v>
      </c>
      <c r="I6277" t="str">
        <f>CONCATENATE(Table4[[#This Row],[house_number]]," ",Table4[[#This Row],[street_name]], ", New York, NY")</f>
        <v>1268 Amsterdam Ave, New York, NY</v>
      </c>
    </row>
    <row r="6278" spans="1:9" hidden="1" x14ac:dyDescent="0.25">
      <c r="A6278">
        <v>7097871260</v>
      </c>
      <c r="B6278" s="5">
        <v>41659</v>
      </c>
      <c r="C6278">
        <v>16</v>
      </c>
      <c r="D6278">
        <f>VLOOKUP(Table4[[#This Row],[violation_code]],Table2[[#All],[violation_code]:[category]],3,FALSE)</f>
        <v>2</v>
      </c>
      <c r="E6278">
        <v>349570</v>
      </c>
      <c r="F6278" s="4">
        <v>0.3923611111111111</v>
      </c>
      <c r="G6278">
        <v>302</v>
      </c>
      <c r="H6278" t="s">
        <v>96</v>
      </c>
      <c r="I6278" t="str">
        <f>CONCATENATE(Table4[[#This Row],[house_number]]," ",Table4[[#This Row],[street_name]], ", New York, NY")</f>
        <v>302 W 119th St, New York, NY</v>
      </c>
    </row>
    <row r="6279" spans="1:9" hidden="1" x14ac:dyDescent="0.25">
      <c r="A6279">
        <v>7097871246</v>
      </c>
      <c r="B6279" s="5">
        <v>41659</v>
      </c>
      <c r="C6279">
        <v>38</v>
      </c>
      <c r="D6279">
        <f>VLOOKUP(Table4[[#This Row],[violation_code]],Table2[[#All],[violation_code]:[category]],3,FALSE)</f>
        <v>5</v>
      </c>
      <c r="E6279">
        <v>349570</v>
      </c>
      <c r="F6279" s="4">
        <v>0.38263888888888892</v>
      </c>
      <c r="G6279">
        <v>1305</v>
      </c>
      <c r="H6279" t="s">
        <v>16</v>
      </c>
      <c r="I6279" t="str">
        <f>CONCATENATE(Table4[[#This Row],[house_number]]," ",Table4[[#This Row],[street_name]], ", New York, NY")</f>
        <v>1305 Amsterdam Ave, New York, NY</v>
      </c>
    </row>
    <row r="6280" spans="1:9" hidden="1" x14ac:dyDescent="0.25">
      <c r="A6280">
        <v>7097871210</v>
      </c>
      <c r="B6280" s="5">
        <v>41659</v>
      </c>
      <c r="C6280">
        <v>38</v>
      </c>
      <c r="D6280">
        <f>VLOOKUP(Table4[[#This Row],[violation_code]],Table2[[#All],[violation_code]:[category]],3,FALSE)</f>
        <v>5</v>
      </c>
      <c r="E6280">
        <v>349570</v>
      </c>
      <c r="F6280" s="4">
        <v>0.36805555555555558</v>
      </c>
      <c r="G6280">
        <v>2601</v>
      </c>
      <c r="H6280" t="s">
        <v>17</v>
      </c>
      <c r="I6280" t="str">
        <f>CONCATENATE(Table4[[#This Row],[house_number]]," ",Table4[[#This Row],[street_name]], ", New York, NY")</f>
        <v>2601 Broadway, New York, NY</v>
      </c>
    </row>
    <row r="6281" spans="1:9" hidden="1" x14ac:dyDescent="0.25">
      <c r="A6281">
        <v>7097871209</v>
      </c>
      <c r="B6281" s="5">
        <v>41659</v>
      </c>
      <c r="C6281">
        <v>16</v>
      </c>
      <c r="D6281">
        <f>VLOOKUP(Table4[[#This Row],[violation_code]],Table2[[#All],[violation_code]:[category]],3,FALSE)</f>
        <v>2</v>
      </c>
      <c r="E6281">
        <v>349570</v>
      </c>
      <c r="F6281" s="4">
        <v>0.3666666666666667</v>
      </c>
      <c r="G6281">
        <v>243</v>
      </c>
      <c r="H6281" t="s">
        <v>181</v>
      </c>
      <c r="I6281" t="str">
        <f>CONCATENATE(Table4[[#This Row],[house_number]]," ",Table4[[#This Row],[street_name]], ", New York, NY")</f>
        <v>243 W 99th St, New York, NY</v>
      </c>
    </row>
    <row r="6282" spans="1:9" hidden="1" x14ac:dyDescent="0.25">
      <c r="A6282">
        <v>7097871155</v>
      </c>
      <c r="B6282" s="5">
        <v>41659</v>
      </c>
      <c r="C6282">
        <v>38</v>
      </c>
      <c r="D6282">
        <f>VLOOKUP(Table4[[#This Row],[violation_code]],Table2[[#All],[violation_code]:[category]],3,FALSE)</f>
        <v>5</v>
      </c>
      <c r="E6282">
        <v>349570</v>
      </c>
      <c r="F6282" s="4">
        <v>0.34375</v>
      </c>
      <c r="G6282">
        <v>508</v>
      </c>
      <c r="H6282" t="s">
        <v>74</v>
      </c>
      <c r="I6282" t="str">
        <f>CONCATENATE(Table4[[#This Row],[house_number]]," ",Table4[[#This Row],[street_name]], ", New York, NY")</f>
        <v>508 W 114th St, New York, NY</v>
      </c>
    </row>
    <row r="6283" spans="1:9" hidden="1" x14ac:dyDescent="0.25">
      <c r="A6283">
        <v>7097871143</v>
      </c>
      <c r="B6283" s="5">
        <v>41659</v>
      </c>
      <c r="C6283">
        <v>38</v>
      </c>
      <c r="D6283">
        <f>VLOOKUP(Table4[[#This Row],[violation_code]],Table2[[#All],[violation_code]:[category]],3,FALSE)</f>
        <v>5</v>
      </c>
      <c r="E6283">
        <v>349570</v>
      </c>
      <c r="F6283" s="4">
        <v>0.34236111111111112</v>
      </c>
      <c r="G6283">
        <v>524</v>
      </c>
      <c r="H6283" t="s">
        <v>74</v>
      </c>
      <c r="I6283" t="str">
        <f>CONCATENATE(Table4[[#This Row],[house_number]]," ",Table4[[#This Row],[street_name]], ", New York, NY")</f>
        <v>524 W 114th St, New York, NY</v>
      </c>
    </row>
    <row r="6284" spans="1:9" hidden="1" x14ac:dyDescent="0.25">
      <c r="A6284">
        <v>7097871106</v>
      </c>
      <c r="B6284" s="5">
        <v>41659</v>
      </c>
      <c r="C6284">
        <v>38</v>
      </c>
      <c r="D6284">
        <f>VLOOKUP(Table4[[#This Row],[violation_code]],Table2[[#All],[violation_code]:[category]],3,FALSE)</f>
        <v>5</v>
      </c>
      <c r="E6284">
        <v>349570</v>
      </c>
      <c r="F6284" s="4">
        <v>0.32222222222222224</v>
      </c>
      <c r="G6284">
        <v>946</v>
      </c>
      <c r="H6284" t="s">
        <v>14</v>
      </c>
      <c r="I6284" t="str">
        <f>CONCATENATE(Table4[[#This Row],[house_number]]," ",Table4[[#This Row],[street_name]], ", New York, NY")</f>
        <v>946 Columbus Ave, New York, NY</v>
      </c>
    </row>
    <row r="6285" spans="1:9" hidden="1" x14ac:dyDescent="0.25">
      <c r="A6285">
        <v>7097871090</v>
      </c>
      <c r="B6285" s="5">
        <v>41659</v>
      </c>
      <c r="C6285">
        <v>16</v>
      </c>
      <c r="D6285">
        <f>VLOOKUP(Table4[[#This Row],[violation_code]],Table2[[#All],[violation_code]:[category]],3,FALSE)</f>
        <v>2</v>
      </c>
      <c r="E6285">
        <v>349570</v>
      </c>
      <c r="F6285" s="4">
        <v>0.3215277777777778</v>
      </c>
      <c r="G6285">
        <v>971</v>
      </c>
      <c r="H6285" t="s">
        <v>14</v>
      </c>
      <c r="I6285" t="str">
        <f>CONCATENATE(Table4[[#This Row],[house_number]]," ",Table4[[#This Row],[street_name]], ", New York, NY")</f>
        <v>971 Columbus Ave, New York, NY</v>
      </c>
    </row>
    <row r="6286" spans="1:9" hidden="1" x14ac:dyDescent="0.25">
      <c r="A6286">
        <v>7097871076</v>
      </c>
      <c r="B6286" s="5">
        <v>41659</v>
      </c>
      <c r="C6286">
        <v>70</v>
      </c>
      <c r="D6286">
        <f>VLOOKUP(Table4[[#This Row],[violation_code]],Table2[[#All],[violation_code]:[category]],3,FALSE)</f>
        <v>5</v>
      </c>
      <c r="E6286">
        <v>349570</v>
      </c>
      <c r="F6286" s="4">
        <v>0.31944444444444448</v>
      </c>
      <c r="G6286">
        <v>988</v>
      </c>
      <c r="H6286" t="s">
        <v>14</v>
      </c>
      <c r="I6286" t="str">
        <f>CONCATENATE(Table4[[#This Row],[house_number]]," ",Table4[[#This Row],[street_name]], ", New York, NY")</f>
        <v>988 Columbus Ave, New York, NY</v>
      </c>
    </row>
    <row r="6287" spans="1:9" hidden="1" x14ac:dyDescent="0.25">
      <c r="A6287">
        <v>7097871064</v>
      </c>
      <c r="B6287" s="5">
        <v>41659</v>
      </c>
      <c r="C6287">
        <v>38</v>
      </c>
      <c r="D6287">
        <f>VLOOKUP(Table4[[#This Row],[violation_code]],Table2[[#All],[violation_code]:[category]],3,FALSE)</f>
        <v>5</v>
      </c>
      <c r="E6287">
        <v>349570</v>
      </c>
      <c r="F6287" s="4">
        <v>0.31944444444444448</v>
      </c>
      <c r="G6287">
        <v>988</v>
      </c>
      <c r="H6287" t="s">
        <v>14</v>
      </c>
      <c r="I6287" t="str">
        <f>CONCATENATE(Table4[[#This Row],[house_number]]," ",Table4[[#This Row],[street_name]], ", New York, NY")</f>
        <v>988 Columbus Ave, New York, NY</v>
      </c>
    </row>
    <row r="6288" spans="1:9" hidden="1" x14ac:dyDescent="0.25">
      <c r="A6288">
        <v>7097871052</v>
      </c>
      <c r="B6288" s="5">
        <v>41659</v>
      </c>
      <c r="C6288">
        <v>38</v>
      </c>
      <c r="D6288">
        <f>VLOOKUP(Table4[[#This Row],[violation_code]],Table2[[#All],[violation_code]:[category]],3,FALSE)</f>
        <v>5</v>
      </c>
      <c r="E6288">
        <v>349570</v>
      </c>
      <c r="F6288" s="4">
        <v>0.31805555555555554</v>
      </c>
      <c r="G6288">
        <v>993</v>
      </c>
      <c r="H6288" t="s">
        <v>14</v>
      </c>
      <c r="I6288" t="str">
        <f>CONCATENATE(Table4[[#This Row],[house_number]]," ",Table4[[#This Row],[street_name]], ", New York, NY")</f>
        <v>993 Columbus Ave, New York, NY</v>
      </c>
    </row>
    <row r="6289" spans="1:9" hidden="1" x14ac:dyDescent="0.25">
      <c r="A6289">
        <v>7097871039</v>
      </c>
      <c r="B6289" s="5">
        <v>41659</v>
      </c>
      <c r="C6289">
        <v>38</v>
      </c>
      <c r="D6289">
        <f>VLOOKUP(Table4[[#This Row],[violation_code]],Table2[[#All],[violation_code]:[category]],3,FALSE)</f>
        <v>5</v>
      </c>
      <c r="E6289">
        <v>349570</v>
      </c>
      <c r="F6289" s="4">
        <v>0.31180555555555556</v>
      </c>
      <c r="G6289">
        <v>700</v>
      </c>
      <c r="H6289" t="s">
        <v>14</v>
      </c>
      <c r="I6289" t="str">
        <f>CONCATENATE(Table4[[#This Row],[house_number]]," ",Table4[[#This Row],[street_name]], ", New York, NY")</f>
        <v>700 Columbus Ave, New York, NY</v>
      </c>
    </row>
    <row r="6290" spans="1:9" hidden="1" x14ac:dyDescent="0.25">
      <c r="A6290">
        <v>7097871015</v>
      </c>
      <c r="B6290" s="5">
        <v>41659</v>
      </c>
      <c r="C6290">
        <v>38</v>
      </c>
      <c r="D6290">
        <f>VLOOKUP(Table4[[#This Row],[violation_code]],Table2[[#All],[violation_code]:[category]],3,FALSE)</f>
        <v>5</v>
      </c>
      <c r="E6290">
        <v>349570</v>
      </c>
      <c r="F6290" s="4">
        <v>0.30763888888888891</v>
      </c>
      <c r="G6290">
        <v>805</v>
      </c>
      <c r="H6290" t="s">
        <v>14</v>
      </c>
      <c r="I6290" t="str">
        <f>CONCATENATE(Table4[[#This Row],[house_number]]," ",Table4[[#This Row],[street_name]], ", New York, NY")</f>
        <v>805 Columbus Ave, New York, NY</v>
      </c>
    </row>
    <row r="6291" spans="1:9" hidden="1" x14ac:dyDescent="0.25">
      <c r="A6291">
        <v>7097871003</v>
      </c>
      <c r="B6291" s="5">
        <v>41659</v>
      </c>
      <c r="C6291">
        <v>16</v>
      </c>
      <c r="D6291">
        <f>VLOOKUP(Table4[[#This Row],[violation_code]],Table2[[#All],[violation_code]:[category]],3,FALSE)</f>
        <v>2</v>
      </c>
      <c r="E6291">
        <v>349570</v>
      </c>
      <c r="F6291" s="4">
        <v>0.30624999999999997</v>
      </c>
      <c r="G6291">
        <v>911</v>
      </c>
      <c r="H6291" t="s">
        <v>14</v>
      </c>
      <c r="I6291" t="str">
        <f>CONCATENATE(Table4[[#This Row],[house_number]]," ",Table4[[#This Row],[street_name]], ", New York, NY")</f>
        <v>911 Columbus Ave, New York, NY</v>
      </c>
    </row>
    <row r="6292" spans="1:9" hidden="1" x14ac:dyDescent="0.25">
      <c r="A6292">
        <v>7097870990</v>
      </c>
      <c r="B6292" s="5">
        <v>41659</v>
      </c>
      <c r="C6292">
        <v>19</v>
      </c>
      <c r="D6292">
        <f>VLOOKUP(Table4[[#This Row],[violation_code]],Table2[[#All],[violation_code]:[category]],3,FALSE)</f>
        <v>2</v>
      </c>
      <c r="E6292">
        <v>349570</v>
      </c>
      <c r="F6292" s="4">
        <v>0.30555555555555552</v>
      </c>
      <c r="G6292">
        <v>932</v>
      </c>
      <c r="H6292" t="s">
        <v>14</v>
      </c>
      <c r="I6292" t="str">
        <f>CONCATENATE(Table4[[#This Row],[house_number]]," ",Table4[[#This Row],[street_name]], ", New York, NY")</f>
        <v>932 Columbus Ave, New York, NY</v>
      </c>
    </row>
    <row r="6293" spans="1:9" hidden="1" x14ac:dyDescent="0.25">
      <c r="A6293">
        <v>7097870989</v>
      </c>
      <c r="B6293" s="5">
        <v>41659</v>
      </c>
      <c r="C6293">
        <v>16</v>
      </c>
      <c r="D6293">
        <f>VLOOKUP(Table4[[#This Row],[violation_code]],Table2[[#All],[violation_code]:[category]],3,FALSE)</f>
        <v>2</v>
      </c>
      <c r="E6293">
        <v>349570</v>
      </c>
      <c r="F6293" s="4">
        <v>0.30416666666666664</v>
      </c>
      <c r="G6293">
        <v>927</v>
      </c>
      <c r="H6293" t="s">
        <v>14</v>
      </c>
      <c r="I6293" t="str">
        <f>CONCATENATE(Table4[[#This Row],[house_number]]," ",Table4[[#This Row],[street_name]], ", New York, NY")</f>
        <v>927 Columbus Ave, New York, NY</v>
      </c>
    </row>
    <row r="6294" spans="1:9" hidden="1" x14ac:dyDescent="0.25">
      <c r="A6294">
        <v>7097870965</v>
      </c>
      <c r="B6294" s="5">
        <v>41659</v>
      </c>
      <c r="C6294">
        <v>20</v>
      </c>
      <c r="D6294">
        <f>VLOOKUP(Table4[[#This Row],[violation_code]],Table2[[#All],[violation_code]:[category]],3,FALSE)</f>
        <v>2</v>
      </c>
      <c r="E6294">
        <v>349570</v>
      </c>
      <c r="F6294" s="4">
        <v>0.29791666666666666</v>
      </c>
      <c r="G6294">
        <v>237</v>
      </c>
      <c r="H6294" t="s">
        <v>120</v>
      </c>
      <c r="I6294" t="str">
        <f>CONCATENATE(Table4[[#This Row],[house_number]]," ",Table4[[#This Row],[street_name]], ", New York, NY")</f>
        <v>237 W 145th St, New York, NY</v>
      </c>
    </row>
    <row r="6295" spans="1:9" hidden="1" x14ac:dyDescent="0.25">
      <c r="A6295">
        <v>7097870953</v>
      </c>
      <c r="B6295" s="5">
        <v>41659</v>
      </c>
      <c r="C6295">
        <v>20</v>
      </c>
      <c r="D6295">
        <f>VLOOKUP(Table4[[#This Row],[violation_code]],Table2[[#All],[violation_code]:[category]],3,FALSE)</f>
        <v>2</v>
      </c>
      <c r="E6295">
        <v>349570</v>
      </c>
      <c r="F6295" s="4">
        <v>0.29722222222222222</v>
      </c>
      <c r="G6295">
        <v>270</v>
      </c>
      <c r="H6295" t="s">
        <v>120</v>
      </c>
      <c r="I6295" t="str">
        <f>CONCATENATE(Table4[[#This Row],[house_number]]," ",Table4[[#This Row],[street_name]], ", New York, NY")</f>
        <v>270 W 145th St, New York, NY</v>
      </c>
    </row>
    <row r="6296" spans="1:9" hidden="1" x14ac:dyDescent="0.25">
      <c r="A6296">
        <v>7097870916</v>
      </c>
      <c r="B6296" s="5">
        <v>41659</v>
      </c>
      <c r="C6296">
        <v>40</v>
      </c>
      <c r="D6296">
        <f>VLOOKUP(Table4[[#This Row],[violation_code]],Table2[[#All],[violation_code]:[category]],3,FALSE)</f>
        <v>2</v>
      </c>
      <c r="E6296">
        <v>349570</v>
      </c>
      <c r="F6296" s="4">
        <v>0.27291666666666664</v>
      </c>
      <c r="G6296">
        <v>88</v>
      </c>
      <c r="H6296" t="s">
        <v>108</v>
      </c>
      <c r="I6296" t="str">
        <f>CONCATENATE(Table4[[#This Row],[house_number]]," ",Table4[[#This Row],[street_name]], ", New York, NY")</f>
        <v>88 Edgecombe Ave, New York, NY</v>
      </c>
    </row>
    <row r="6297" spans="1:9" hidden="1" x14ac:dyDescent="0.25">
      <c r="A6297">
        <v>7097870874</v>
      </c>
      <c r="B6297" s="5">
        <v>41659</v>
      </c>
      <c r="C6297">
        <v>19</v>
      </c>
      <c r="D6297">
        <f>VLOOKUP(Table4[[#This Row],[violation_code]],Table2[[#All],[violation_code]:[category]],3,FALSE)</f>
        <v>2</v>
      </c>
      <c r="E6297">
        <v>349570</v>
      </c>
      <c r="F6297" s="4">
        <v>0.23958333333333334</v>
      </c>
      <c r="G6297">
        <v>2840</v>
      </c>
      <c r="H6297" t="s">
        <v>17</v>
      </c>
      <c r="I6297" t="str">
        <f>CONCATENATE(Table4[[#This Row],[house_number]]," ",Table4[[#This Row],[street_name]], ", New York, NY")</f>
        <v>2840 Broadway, New York, NY</v>
      </c>
    </row>
    <row r="6298" spans="1:9" hidden="1" x14ac:dyDescent="0.25">
      <c r="A6298">
        <v>7097870862</v>
      </c>
      <c r="B6298" s="5">
        <v>41659</v>
      </c>
      <c r="C6298">
        <v>19</v>
      </c>
      <c r="D6298">
        <f>VLOOKUP(Table4[[#This Row],[violation_code]],Table2[[#All],[violation_code]:[category]],3,FALSE)</f>
        <v>2</v>
      </c>
      <c r="E6298">
        <v>349570</v>
      </c>
      <c r="F6298" s="4">
        <v>0.23819444444444446</v>
      </c>
      <c r="G6298">
        <v>943</v>
      </c>
      <c r="H6298" t="s">
        <v>16</v>
      </c>
      <c r="I6298" t="str">
        <f>CONCATENATE(Table4[[#This Row],[house_number]]," ",Table4[[#This Row],[street_name]], ", New York, NY")</f>
        <v>943 Amsterdam Ave, New York, NY</v>
      </c>
    </row>
    <row r="6299" spans="1:9" hidden="1" x14ac:dyDescent="0.25">
      <c r="A6299">
        <v>7097870850</v>
      </c>
      <c r="B6299" s="5">
        <v>41659</v>
      </c>
      <c r="C6299">
        <v>19</v>
      </c>
      <c r="D6299">
        <f>VLOOKUP(Table4[[#This Row],[violation_code]],Table2[[#All],[violation_code]:[category]],3,FALSE)</f>
        <v>2</v>
      </c>
      <c r="E6299">
        <v>349570</v>
      </c>
      <c r="F6299" s="4">
        <v>0.23472222222222219</v>
      </c>
      <c r="G6299">
        <v>1842</v>
      </c>
      <c r="H6299" t="s">
        <v>90</v>
      </c>
      <c r="I6299" t="str">
        <f>CONCATENATE(Table4[[#This Row],[house_number]]," ",Table4[[#This Row],[street_name]], ", New York, NY")</f>
        <v>1842 Adam Clayton Powell, New York, NY</v>
      </c>
    </row>
    <row r="6300" spans="1:9" hidden="1" x14ac:dyDescent="0.25">
      <c r="A6300">
        <v>7097871489</v>
      </c>
      <c r="B6300" s="5">
        <v>41660</v>
      </c>
      <c r="C6300">
        <v>46</v>
      </c>
      <c r="D6300">
        <f>VLOOKUP(Table4[[#This Row],[violation_code]],Table2[[#All],[violation_code]:[category]],3,FALSE)</f>
        <v>3</v>
      </c>
      <c r="E6300">
        <v>349570</v>
      </c>
      <c r="F6300" s="4">
        <v>0.39861111111111108</v>
      </c>
      <c r="G6300">
        <v>2253</v>
      </c>
      <c r="H6300" t="s">
        <v>90</v>
      </c>
      <c r="I6300" t="str">
        <f>CONCATENATE(Table4[[#This Row],[house_number]]," ",Table4[[#This Row],[street_name]], ", New York, NY")</f>
        <v>2253 Adam Clayton Powell, New York, NY</v>
      </c>
    </row>
    <row r="6301" spans="1:9" hidden="1" x14ac:dyDescent="0.25">
      <c r="A6301">
        <v>7097871453</v>
      </c>
      <c r="B6301" s="5">
        <v>41660</v>
      </c>
      <c r="C6301">
        <v>38</v>
      </c>
      <c r="D6301">
        <f>VLOOKUP(Table4[[#This Row],[violation_code]],Table2[[#All],[violation_code]:[category]],3,FALSE)</f>
        <v>5</v>
      </c>
      <c r="E6301">
        <v>349570</v>
      </c>
      <c r="F6301" s="4">
        <v>0.33749999999999997</v>
      </c>
      <c r="G6301">
        <v>2814</v>
      </c>
      <c r="H6301" t="s">
        <v>17</v>
      </c>
      <c r="I6301" t="str">
        <f>CONCATENATE(Table4[[#This Row],[house_number]]," ",Table4[[#This Row],[street_name]], ", New York, NY")</f>
        <v>2814 Broadway, New York, NY</v>
      </c>
    </row>
    <row r="6302" spans="1:9" hidden="1" x14ac:dyDescent="0.25">
      <c r="A6302">
        <v>7097871430</v>
      </c>
      <c r="B6302" s="5">
        <v>41660</v>
      </c>
      <c r="C6302">
        <v>10</v>
      </c>
      <c r="D6302">
        <f>VLOOKUP(Table4[[#This Row],[violation_code]],Table2[[#All],[violation_code]:[category]],3,FALSE)</f>
        <v>2</v>
      </c>
      <c r="E6302">
        <v>349570</v>
      </c>
      <c r="F6302" s="4">
        <v>0.31458333333333333</v>
      </c>
      <c r="G6302">
        <v>469</v>
      </c>
      <c r="H6302" t="s">
        <v>14</v>
      </c>
      <c r="I6302" t="str">
        <f>CONCATENATE(Table4[[#This Row],[house_number]]," ",Table4[[#This Row],[street_name]], ", New York, NY")</f>
        <v>469 Columbus Ave, New York, NY</v>
      </c>
    </row>
    <row r="6303" spans="1:9" hidden="1" x14ac:dyDescent="0.25">
      <c r="A6303">
        <v>7097871374</v>
      </c>
      <c r="B6303" s="5">
        <v>41660</v>
      </c>
      <c r="C6303">
        <v>38</v>
      </c>
      <c r="D6303">
        <f>VLOOKUP(Table4[[#This Row],[violation_code]],Table2[[#All],[violation_code]:[category]],3,FALSE)</f>
        <v>5</v>
      </c>
      <c r="E6303">
        <v>349570</v>
      </c>
      <c r="F6303" s="4">
        <v>0.29583333333333334</v>
      </c>
      <c r="G6303">
        <v>805</v>
      </c>
      <c r="H6303" t="s">
        <v>14</v>
      </c>
      <c r="I6303" t="str">
        <f>CONCATENATE(Table4[[#This Row],[house_number]]," ",Table4[[#This Row],[street_name]], ", New York, NY")</f>
        <v>805 Columbus Ave, New York, NY</v>
      </c>
    </row>
    <row r="6304" spans="1:9" hidden="1" x14ac:dyDescent="0.25">
      <c r="A6304">
        <v>7097871362</v>
      </c>
      <c r="B6304" s="5">
        <v>41660</v>
      </c>
      <c r="C6304">
        <v>40</v>
      </c>
      <c r="D6304">
        <f>VLOOKUP(Table4[[#This Row],[violation_code]],Table2[[#All],[violation_code]:[category]],3,FALSE)</f>
        <v>2</v>
      </c>
      <c r="E6304">
        <v>349570</v>
      </c>
      <c r="F6304" s="4">
        <v>0.26180555555555557</v>
      </c>
      <c r="G6304">
        <v>131</v>
      </c>
      <c r="H6304" t="s">
        <v>194</v>
      </c>
      <c r="I6304" t="str">
        <f>CONCATENATE(Table4[[#This Row],[house_number]]," ",Table4[[#This Row],[street_name]], ", New York, NY")</f>
        <v>131 W 112th St, New York, NY</v>
      </c>
    </row>
    <row r="6305" spans="1:9" hidden="1" x14ac:dyDescent="0.25">
      <c r="A6305">
        <v>7097871519</v>
      </c>
      <c r="B6305" s="5">
        <v>41660</v>
      </c>
      <c r="C6305">
        <v>19</v>
      </c>
      <c r="D6305">
        <f>VLOOKUP(Table4[[#This Row],[violation_code]],Table2[[#All],[violation_code]:[category]],3,FALSE)</f>
        <v>2</v>
      </c>
      <c r="E6305">
        <v>349570</v>
      </c>
      <c r="F6305" s="4">
        <v>0.47361111111111115</v>
      </c>
      <c r="G6305">
        <v>527</v>
      </c>
      <c r="H6305" t="s">
        <v>62</v>
      </c>
      <c r="I6305" t="str">
        <f>CONCATENATE(Table4[[#This Row],[house_number]]," ",Table4[[#This Row],[street_name]], ", New York, NY")</f>
        <v>527 Lenox Ave, New York, NY</v>
      </c>
    </row>
    <row r="6306" spans="1:9" hidden="1" x14ac:dyDescent="0.25">
      <c r="A6306">
        <v>7097871507</v>
      </c>
      <c r="B6306" s="5">
        <v>41660</v>
      </c>
      <c r="C6306">
        <v>19</v>
      </c>
      <c r="D6306">
        <f>VLOOKUP(Table4[[#This Row],[violation_code]],Table2[[#All],[violation_code]:[category]],3,FALSE)</f>
        <v>2</v>
      </c>
      <c r="E6306">
        <v>349570</v>
      </c>
      <c r="F6306" s="4">
        <v>0.4680555555555555</v>
      </c>
      <c r="G6306">
        <v>689</v>
      </c>
      <c r="H6306" t="s">
        <v>62</v>
      </c>
      <c r="I6306" t="str">
        <f>CONCATENATE(Table4[[#This Row],[house_number]]," ",Table4[[#This Row],[street_name]], ", New York, NY")</f>
        <v>689 Lenox Ave, New York, NY</v>
      </c>
    </row>
    <row r="6307" spans="1:9" hidden="1" x14ac:dyDescent="0.25">
      <c r="A6307">
        <v>7097871490</v>
      </c>
      <c r="B6307" s="5">
        <v>41660</v>
      </c>
      <c r="C6307">
        <v>46</v>
      </c>
      <c r="D6307">
        <f>VLOOKUP(Table4[[#This Row],[violation_code]],Table2[[#All],[violation_code]:[category]],3,FALSE)</f>
        <v>3</v>
      </c>
      <c r="E6307">
        <v>349570</v>
      </c>
      <c r="F6307" s="4">
        <v>0.40069444444444446</v>
      </c>
      <c r="G6307">
        <v>2254</v>
      </c>
      <c r="H6307" t="s">
        <v>90</v>
      </c>
      <c r="I6307" t="str">
        <f>CONCATENATE(Table4[[#This Row],[house_number]]," ",Table4[[#This Row],[street_name]], ", New York, NY")</f>
        <v>2254 Adam Clayton Powell, New York, NY</v>
      </c>
    </row>
    <row r="6308" spans="1:9" hidden="1" x14ac:dyDescent="0.25">
      <c r="A6308">
        <v>7097871477</v>
      </c>
      <c r="B6308" s="5">
        <v>41660</v>
      </c>
      <c r="C6308">
        <v>38</v>
      </c>
      <c r="D6308">
        <f>VLOOKUP(Table4[[#This Row],[violation_code]],Table2[[#All],[violation_code]:[category]],3,FALSE)</f>
        <v>5</v>
      </c>
      <c r="E6308">
        <v>349570</v>
      </c>
      <c r="F6308" s="4">
        <v>0.38263888888888892</v>
      </c>
      <c r="G6308">
        <v>2175</v>
      </c>
      <c r="H6308" t="s">
        <v>156</v>
      </c>
      <c r="I6308" t="str">
        <f>CONCATENATE(Table4[[#This Row],[house_number]]," ",Table4[[#This Row],[street_name]], ", New York, NY")</f>
        <v>2175 5th Ave, New York, NY</v>
      </c>
    </row>
    <row r="6309" spans="1:9" hidden="1" x14ac:dyDescent="0.25">
      <c r="A6309">
        <v>7097871465</v>
      </c>
      <c r="B6309" s="5">
        <v>41660</v>
      </c>
      <c r="C6309">
        <v>19</v>
      </c>
      <c r="D6309">
        <f>VLOOKUP(Table4[[#This Row],[violation_code]],Table2[[#All],[violation_code]:[category]],3,FALSE)</f>
        <v>2</v>
      </c>
      <c r="E6309">
        <v>349570</v>
      </c>
      <c r="F6309" s="4">
        <v>0.37291666666666662</v>
      </c>
      <c r="G6309">
        <v>1625</v>
      </c>
      <c r="H6309" t="s">
        <v>16</v>
      </c>
      <c r="I6309" t="str">
        <f>CONCATENATE(Table4[[#This Row],[house_number]]," ",Table4[[#This Row],[street_name]], ", New York, NY")</f>
        <v>1625 Amsterdam Ave, New York, NY</v>
      </c>
    </row>
    <row r="6310" spans="1:9" hidden="1" x14ac:dyDescent="0.25">
      <c r="A6310">
        <v>7097871441</v>
      </c>
      <c r="B6310" s="5">
        <v>41660</v>
      </c>
      <c r="C6310">
        <v>38</v>
      </c>
      <c r="D6310">
        <f>VLOOKUP(Table4[[#This Row],[violation_code]],Table2[[#All],[violation_code]:[category]],3,FALSE)</f>
        <v>5</v>
      </c>
      <c r="E6310">
        <v>349570</v>
      </c>
      <c r="F6310" s="4">
        <v>0.31736111111111115</v>
      </c>
      <c r="G6310">
        <v>386</v>
      </c>
      <c r="H6310" t="s">
        <v>14</v>
      </c>
      <c r="I6310" t="str">
        <f>CONCATENATE(Table4[[#This Row],[house_number]]," ",Table4[[#This Row],[street_name]], ", New York, NY")</f>
        <v>386 Columbus Ave, New York, NY</v>
      </c>
    </row>
    <row r="6311" spans="1:9" hidden="1" x14ac:dyDescent="0.25">
      <c r="A6311">
        <v>7097871428</v>
      </c>
      <c r="B6311" s="5">
        <v>41660</v>
      </c>
      <c r="C6311">
        <v>19</v>
      </c>
      <c r="D6311">
        <f>VLOOKUP(Table4[[#This Row],[violation_code]],Table2[[#All],[violation_code]:[category]],3,FALSE)</f>
        <v>2</v>
      </c>
      <c r="E6311">
        <v>349570</v>
      </c>
      <c r="F6311" s="4">
        <v>0.30486111111111108</v>
      </c>
      <c r="G6311">
        <v>430</v>
      </c>
      <c r="H6311" t="s">
        <v>14</v>
      </c>
      <c r="I6311" t="str">
        <f>CONCATENATE(Table4[[#This Row],[house_number]]," ",Table4[[#This Row],[street_name]], ", New York, NY")</f>
        <v>430 Columbus Ave, New York, NY</v>
      </c>
    </row>
    <row r="6312" spans="1:9" hidden="1" x14ac:dyDescent="0.25">
      <c r="A6312">
        <v>7097871416</v>
      </c>
      <c r="B6312" s="5">
        <v>41660</v>
      </c>
      <c r="C6312">
        <v>14</v>
      </c>
      <c r="D6312">
        <f>VLOOKUP(Table4[[#This Row],[violation_code]],Table2[[#All],[violation_code]:[category]],3,FALSE)</f>
        <v>2</v>
      </c>
      <c r="E6312">
        <v>349570</v>
      </c>
      <c r="F6312" s="4">
        <v>0.30138888888888887</v>
      </c>
      <c r="G6312">
        <v>600</v>
      </c>
      <c r="H6312" t="s">
        <v>14</v>
      </c>
      <c r="I6312" t="str">
        <f>CONCATENATE(Table4[[#This Row],[house_number]]," ",Table4[[#This Row],[street_name]], ", New York, NY")</f>
        <v>600 Columbus Ave, New York, NY</v>
      </c>
    </row>
    <row r="6313" spans="1:9" hidden="1" x14ac:dyDescent="0.25">
      <c r="A6313">
        <v>7097871404</v>
      </c>
      <c r="B6313" s="5">
        <v>41660</v>
      </c>
      <c r="C6313">
        <v>38</v>
      </c>
      <c r="D6313">
        <f>VLOOKUP(Table4[[#This Row],[violation_code]],Table2[[#All],[violation_code]:[category]],3,FALSE)</f>
        <v>5</v>
      </c>
      <c r="E6313">
        <v>349570</v>
      </c>
      <c r="F6313" s="4">
        <v>0.2986111111111111</v>
      </c>
      <c r="G6313">
        <v>750</v>
      </c>
      <c r="H6313" t="s">
        <v>14</v>
      </c>
      <c r="I6313" t="str">
        <f>CONCATENATE(Table4[[#This Row],[house_number]]," ",Table4[[#This Row],[street_name]], ", New York, NY")</f>
        <v>750 Columbus Ave, New York, NY</v>
      </c>
    </row>
    <row r="6314" spans="1:9" hidden="1" x14ac:dyDescent="0.25">
      <c r="A6314">
        <v>7097871398</v>
      </c>
      <c r="B6314" s="5">
        <v>41660</v>
      </c>
      <c r="C6314">
        <v>38</v>
      </c>
      <c r="D6314">
        <f>VLOOKUP(Table4[[#This Row],[violation_code]],Table2[[#All],[violation_code]:[category]],3,FALSE)</f>
        <v>5</v>
      </c>
      <c r="E6314">
        <v>349570</v>
      </c>
      <c r="F6314" s="4">
        <v>0.29722222222222222</v>
      </c>
      <c r="G6314">
        <v>805</v>
      </c>
      <c r="H6314" t="s">
        <v>14</v>
      </c>
      <c r="I6314" t="str">
        <f>CONCATENATE(Table4[[#This Row],[house_number]]," ",Table4[[#This Row],[street_name]], ", New York, NY")</f>
        <v>805 Columbus Ave, New York, NY</v>
      </c>
    </row>
    <row r="6315" spans="1:9" hidden="1" x14ac:dyDescent="0.25">
      <c r="A6315">
        <v>7097871386</v>
      </c>
      <c r="B6315" s="5">
        <v>41660</v>
      </c>
      <c r="C6315">
        <v>38</v>
      </c>
      <c r="D6315">
        <f>VLOOKUP(Table4[[#This Row],[violation_code]],Table2[[#All],[violation_code]:[category]],3,FALSE)</f>
        <v>5</v>
      </c>
      <c r="E6315">
        <v>349570</v>
      </c>
      <c r="F6315" s="4">
        <v>0.29652777777777778</v>
      </c>
      <c r="G6315">
        <v>805</v>
      </c>
      <c r="H6315" t="s">
        <v>14</v>
      </c>
      <c r="I6315" t="str">
        <f>CONCATENATE(Table4[[#This Row],[house_number]]," ",Table4[[#This Row],[street_name]], ", New York, NY")</f>
        <v>805 Columbus Ave, New York, NY</v>
      </c>
    </row>
    <row r="6316" spans="1:9" hidden="1" x14ac:dyDescent="0.25">
      <c r="A6316">
        <v>7097871520</v>
      </c>
      <c r="B6316" s="5">
        <v>41661</v>
      </c>
      <c r="C6316">
        <v>19</v>
      </c>
      <c r="D6316">
        <f>VLOOKUP(Table4[[#This Row],[violation_code]],Table2[[#All],[violation_code]:[category]],3,FALSE)</f>
        <v>2</v>
      </c>
      <c r="E6316">
        <v>349570</v>
      </c>
      <c r="F6316" s="4">
        <v>0.41180555555555554</v>
      </c>
      <c r="G6316">
        <v>2831</v>
      </c>
      <c r="H6316" t="s">
        <v>17</v>
      </c>
      <c r="I6316" t="str">
        <f>CONCATENATE(Table4[[#This Row],[house_number]]," ",Table4[[#This Row],[street_name]], ", New York, NY")</f>
        <v>2831 Broadway, New York, NY</v>
      </c>
    </row>
    <row r="6317" spans="1:9" hidden="1" x14ac:dyDescent="0.25">
      <c r="A6317">
        <v>7097871593</v>
      </c>
      <c r="B6317" s="5">
        <v>41662</v>
      </c>
      <c r="C6317">
        <v>10</v>
      </c>
      <c r="D6317">
        <f>VLOOKUP(Table4[[#This Row],[violation_code]],Table2[[#All],[violation_code]:[category]],3,FALSE)</f>
        <v>2</v>
      </c>
      <c r="E6317">
        <v>349570</v>
      </c>
      <c r="F6317" s="4">
        <v>0.40208333333333335</v>
      </c>
      <c r="G6317">
        <v>903</v>
      </c>
      <c r="H6317" t="s">
        <v>14</v>
      </c>
      <c r="I6317" t="str">
        <f>CONCATENATE(Table4[[#This Row],[house_number]]," ",Table4[[#This Row],[street_name]], ", New York, NY")</f>
        <v>903 Columbus Ave, New York, NY</v>
      </c>
    </row>
    <row r="6318" spans="1:9" hidden="1" x14ac:dyDescent="0.25">
      <c r="A6318">
        <v>7097871581</v>
      </c>
      <c r="B6318" s="5">
        <v>41662</v>
      </c>
      <c r="C6318">
        <v>46</v>
      </c>
      <c r="D6318">
        <f>VLOOKUP(Table4[[#This Row],[violation_code]],Table2[[#All],[violation_code]:[category]],3,FALSE)</f>
        <v>3</v>
      </c>
      <c r="E6318">
        <v>349570</v>
      </c>
      <c r="F6318" s="4">
        <v>0.3972222222222222</v>
      </c>
      <c r="G6318">
        <v>601</v>
      </c>
      <c r="H6318" t="s">
        <v>75</v>
      </c>
      <c r="I6318" t="str">
        <f>CONCATENATE(Table4[[#This Row],[house_number]]," ",Table4[[#This Row],[street_name]], ", New York, NY")</f>
        <v>601 W 110th St, New York, NY</v>
      </c>
    </row>
    <row r="6319" spans="1:9" hidden="1" x14ac:dyDescent="0.25">
      <c r="A6319">
        <v>7097871570</v>
      </c>
      <c r="B6319" s="5">
        <v>41662</v>
      </c>
      <c r="C6319">
        <v>19</v>
      </c>
      <c r="D6319">
        <f>VLOOKUP(Table4[[#This Row],[violation_code]],Table2[[#All],[violation_code]:[category]],3,FALSE)</f>
        <v>2</v>
      </c>
      <c r="E6319">
        <v>349570</v>
      </c>
      <c r="F6319" s="4">
        <v>0.39374999999999999</v>
      </c>
      <c r="G6319">
        <v>225</v>
      </c>
      <c r="H6319" t="s">
        <v>113</v>
      </c>
      <c r="I6319" t="str">
        <f>CONCATENATE(Table4[[#This Row],[house_number]]," ",Table4[[#This Row],[street_name]], ", New York, NY")</f>
        <v>225 W 106th St, New York, NY</v>
      </c>
    </row>
    <row r="6320" spans="1:9" hidden="1" x14ac:dyDescent="0.25">
      <c r="A6320">
        <v>7097871568</v>
      </c>
      <c r="B6320" s="5">
        <v>41662</v>
      </c>
      <c r="C6320">
        <v>19</v>
      </c>
      <c r="D6320">
        <f>VLOOKUP(Table4[[#This Row],[violation_code]],Table2[[#All],[violation_code]:[category]],3,FALSE)</f>
        <v>2</v>
      </c>
      <c r="E6320">
        <v>349570</v>
      </c>
      <c r="F6320" s="4">
        <v>0.30902777777777779</v>
      </c>
      <c r="G6320">
        <v>2705</v>
      </c>
      <c r="H6320" t="s">
        <v>17</v>
      </c>
      <c r="I6320" t="str">
        <f>CONCATENATE(Table4[[#This Row],[house_number]]," ",Table4[[#This Row],[street_name]], ", New York, NY")</f>
        <v>2705 Broadway, New York, NY</v>
      </c>
    </row>
    <row r="6321" spans="1:9" hidden="1" x14ac:dyDescent="0.25">
      <c r="A6321">
        <v>7097871556</v>
      </c>
      <c r="B6321" s="5">
        <v>41662</v>
      </c>
      <c r="C6321">
        <v>84</v>
      </c>
      <c r="D6321">
        <f>VLOOKUP(Table4[[#This Row],[violation_code]],Table2[[#All],[violation_code]:[category]],3,FALSE)</f>
        <v>5</v>
      </c>
      <c r="E6321">
        <v>349570</v>
      </c>
      <c r="F6321" s="4">
        <v>0.30208333333333331</v>
      </c>
      <c r="G6321">
        <v>2802</v>
      </c>
      <c r="H6321" t="s">
        <v>17</v>
      </c>
      <c r="I6321" t="str">
        <f>CONCATENATE(Table4[[#This Row],[house_number]]," ",Table4[[#This Row],[street_name]], ", New York, NY")</f>
        <v>2802 Broadway, New York, NY</v>
      </c>
    </row>
    <row r="6322" spans="1:9" hidden="1" x14ac:dyDescent="0.25">
      <c r="A6322">
        <v>7097871544</v>
      </c>
      <c r="B6322" s="5">
        <v>41662</v>
      </c>
      <c r="C6322">
        <v>19</v>
      </c>
      <c r="D6322">
        <f>VLOOKUP(Table4[[#This Row],[violation_code]],Table2[[#All],[violation_code]:[category]],3,FALSE)</f>
        <v>2</v>
      </c>
      <c r="E6322">
        <v>349570</v>
      </c>
      <c r="F6322" s="4">
        <v>0.30069444444444443</v>
      </c>
      <c r="G6322">
        <v>2802</v>
      </c>
      <c r="H6322" t="s">
        <v>17</v>
      </c>
      <c r="I6322" t="str">
        <f>CONCATENATE(Table4[[#This Row],[house_number]]," ",Table4[[#This Row],[street_name]], ", New York, NY")</f>
        <v>2802 Broadway, New York, NY</v>
      </c>
    </row>
    <row r="6323" spans="1:9" hidden="1" x14ac:dyDescent="0.25">
      <c r="A6323">
        <v>7097871994</v>
      </c>
      <c r="B6323" s="5">
        <v>41664</v>
      </c>
      <c r="C6323">
        <v>19</v>
      </c>
      <c r="D6323">
        <f>VLOOKUP(Table4[[#This Row],[violation_code]],Table2[[#All],[violation_code]:[category]],3,FALSE)</f>
        <v>2</v>
      </c>
      <c r="E6323">
        <v>349570</v>
      </c>
      <c r="F6323" s="4">
        <v>0.51874999999999993</v>
      </c>
      <c r="G6323">
        <v>255</v>
      </c>
      <c r="H6323" t="s">
        <v>102</v>
      </c>
      <c r="I6323" t="str">
        <f>CONCATENATE(Table4[[#This Row],[house_number]]," ",Table4[[#This Row],[street_name]], ", New York, NY")</f>
        <v>255 W 116th St, New York, NY</v>
      </c>
    </row>
    <row r="6324" spans="1:9" hidden="1" x14ac:dyDescent="0.25">
      <c r="A6324">
        <v>7097871982</v>
      </c>
      <c r="B6324" s="5">
        <v>41664</v>
      </c>
      <c r="C6324">
        <v>46</v>
      </c>
      <c r="D6324">
        <f>VLOOKUP(Table4[[#This Row],[violation_code]],Table2[[#All],[violation_code]:[category]],3,FALSE)</f>
        <v>3</v>
      </c>
      <c r="E6324">
        <v>349570</v>
      </c>
      <c r="F6324" s="4">
        <v>0.51527777777777783</v>
      </c>
      <c r="G6324">
        <v>2192</v>
      </c>
      <c r="H6324" t="s">
        <v>158</v>
      </c>
      <c r="I6324" t="str">
        <f>CONCATENATE(Table4[[#This Row],[house_number]]," ",Table4[[#This Row],[street_name]], ", New York, NY")</f>
        <v>2192 Frederick Douglass B, New York, NY</v>
      </c>
    </row>
    <row r="6325" spans="1:9" hidden="1" x14ac:dyDescent="0.25">
      <c r="A6325">
        <v>7097871866</v>
      </c>
      <c r="B6325" s="5">
        <v>41664</v>
      </c>
      <c r="C6325">
        <v>38</v>
      </c>
      <c r="D6325">
        <f>VLOOKUP(Table4[[#This Row],[violation_code]],Table2[[#All],[violation_code]:[category]],3,FALSE)</f>
        <v>5</v>
      </c>
      <c r="E6325">
        <v>349570</v>
      </c>
      <c r="F6325" s="4">
        <v>0.4465277777777778</v>
      </c>
      <c r="G6325">
        <v>4950</v>
      </c>
      <c r="H6325" t="s">
        <v>17</v>
      </c>
      <c r="I6325" t="str">
        <f>CONCATENATE(Table4[[#This Row],[house_number]]," ",Table4[[#This Row],[street_name]], ", New York, NY")</f>
        <v>4950 Broadway, New York, NY</v>
      </c>
    </row>
    <row r="6326" spans="1:9" hidden="1" x14ac:dyDescent="0.25">
      <c r="A6326">
        <v>7097871829</v>
      </c>
      <c r="B6326" s="5">
        <v>41664</v>
      </c>
      <c r="C6326">
        <v>38</v>
      </c>
      <c r="D6326">
        <f>VLOOKUP(Table4[[#This Row],[violation_code]],Table2[[#All],[violation_code]:[category]],3,FALSE)</f>
        <v>5</v>
      </c>
      <c r="E6326">
        <v>349570</v>
      </c>
      <c r="F6326" s="4">
        <v>0.39930555555555558</v>
      </c>
      <c r="G6326">
        <v>2477</v>
      </c>
      <c r="H6326" t="s">
        <v>90</v>
      </c>
      <c r="I6326" t="str">
        <f>CONCATENATE(Table4[[#This Row],[house_number]]," ",Table4[[#This Row],[street_name]], ", New York, NY")</f>
        <v>2477 Adam Clayton Powell, New York, NY</v>
      </c>
    </row>
    <row r="6327" spans="1:9" hidden="1" x14ac:dyDescent="0.25">
      <c r="A6327">
        <v>7097871817</v>
      </c>
      <c r="B6327" s="5">
        <v>41664</v>
      </c>
      <c r="C6327">
        <v>20</v>
      </c>
      <c r="D6327">
        <f>VLOOKUP(Table4[[#This Row],[violation_code]],Table2[[#All],[violation_code]:[category]],3,FALSE)</f>
        <v>2</v>
      </c>
      <c r="E6327">
        <v>349570</v>
      </c>
      <c r="F6327" s="4">
        <v>0.39374999999999999</v>
      </c>
      <c r="G6327">
        <v>268</v>
      </c>
      <c r="H6327" t="s">
        <v>120</v>
      </c>
      <c r="I6327" t="str">
        <f>CONCATENATE(Table4[[#This Row],[house_number]]," ",Table4[[#This Row],[street_name]], ", New York, NY")</f>
        <v>268 W 145th St, New York, NY</v>
      </c>
    </row>
    <row r="6328" spans="1:9" hidden="1" x14ac:dyDescent="0.25">
      <c r="A6328">
        <v>7097871805</v>
      </c>
      <c r="B6328" s="5">
        <v>41664</v>
      </c>
      <c r="C6328">
        <v>20</v>
      </c>
      <c r="D6328">
        <f>VLOOKUP(Table4[[#This Row],[violation_code]],Table2[[#All],[violation_code]:[category]],3,FALSE)</f>
        <v>2</v>
      </c>
      <c r="E6328">
        <v>349570</v>
      </c>
      <c r="F6328" s="4">
        <v>0.39305555555555555</v>
      </c>
      <c r="G6328">
        <v>268</v>
      </c>
      <c r="H6328" t="s">
        <v>120</v>
      </c>
      <c r="I6328" t="str">
        <f>CONCATENATE(Table4[[#This Row],[house_number]]," ",Table4[[#This Row],[street_name]], ", New York, NY")</f>
        <v>268 W 145th St, New York, NY</v>
      </c>
    </row>
    <row r="6329" spans="1:9" hidden="1" x14ac:dyDescent="0.25">
      <c r="A6329">
        <v>7097871787</v>
      </c>
      <c r="B6329" s="5">
        <v>41664</v>
      </c>
      <c r="C6329">
        <v>38</v>
      </c>
      <c r="D6329">
        <f>VLOOKUP(Table4[[#This Row],[violation_code]],Table2[[#All],[violation_code]:[category]],3,FALSE)</f>
        <v>5</v>
      </c>
      <c r="E6329">
        <v>349570</v>
      </c>
      <c r="F6329" s="4">
        <v>0.39027777777777778</v>
      </c>
      <c r="G6329">
        <v>2504</v>
      </c>
      <c r="H6329" t="s">
        <v>90</v>
      </c>
      <c r="I6329" t="str">
        <f>CONCATENATE(Table4[[#This Row],[house_number]]," ",Table4[[#This Row],[street_name]], ", New York, NY")</f>
        <v>2504 Adam Clayton Powell, New York, NY</v>
      </c>
    </row>
    <row r="6330" spans="1:9" hidden="1" x14ac:dyDescent="0.25">
      <c r="A6330">
        <v>7097871751</v>
      </c>
      <c r="B6330" s="5">
        <v>41664</v>
      </c>
      <c r="C6330">
        <v>38</v>
      </c>
      <c r="D6330">
        <f>VLOOKUP(Table4[[#This Row],[violation_code]],Table2[[#All],[violation_code]:[category]],3,FALSE)</f>
        <v>5</v>
      </c>
      <c r="E6330">
        <v>349570</v>
      </c>
      <c r="F6330" s="4">
        <v>0.38611111111111113</v>
      </c>
      <c r="G6330">
        <v>2363</v>
      </c>
      <c r="H6330" t="s">
        <v>90</v>
      </c>
      <c r="I6330" t="str">
        <f>CONCATENATE(Table4[[#This Row],[house_number]]," ",Table4[[#This Row],[street_name]], ", New York, NY")</f>
        <v>2363 Adam Clayton Powell, New York, NY</v>
      </c>
    </row>
    <row r="6331" spans="1:9" hidden="1" x14ac:dyDescent="0.25">
      <c r="A6331">
        <v>7097871726</v>
      </c>
      <c r="B6331" s="5">
        <v>41664</v>
      </c>
      <c r="C6331">
        <v>38</v>
      </c>
      <c r="D6331">
        <f>VLOOKUP(Table4[[#This Row],[violation_code]],Table2[[#All],[violation_code]:[category]],3,FALSE)</f>
        <v>5</v>
      </c>
      <c r="E6331">
        <v>349570</v>
      </c>
      <c r="F6331" s="4">
        <v>0.38194444444444442</v>
      </c>
      <c r="G6331">
        <v>2454</v>
      </c>
      <c r="H6331" t="s">
        <v>90</v>
      </c>
      <c r="I6331" t="str">
        <f>CONCATENATE(Table4[[#This Row],[house_number]]," ",Table4[[#This Row],[street_name]], ", New York, NY")</f>
        <v>2454 Adam Clayton Powell, New York, NY</v>
      </c>
    </row>
    <row r="6332" spans="1:9" hidden="1" x14ac:dyDescent="0.25">
      <c r="A6332">
        <v>7097871672</v>
      </c>
      <c r="B6332" s="5">
        <v>41664</v>
      </c>
      <c r="C6332">
        <v>38</v>
      </c>
      <c r="D6332">
        <f>VLOOKUP(Table4[[#This Row],[violation_code]],Table2[[#All],[violation_code]:[category]],3,FALSE)</f>
        <v>5</v>
      </c>
      <c r="E6332">
        <v>349570</v>
      </c>
      <c r="F6332" s="4">
        <v>0.35069444444444442</v>
      </c>
      <c r="G6332">
        <v>556</v>
      </c>
      <c r="H6332" t="s">
        <v>74</v>
      </c>
      <c r="I6332" t="str">
        <f>CONCATENATE(Table4[[#This Row],[house_number]]," ",Table4[[#This Row],[street_name]], ", New York, NY")</f>
        <v>556 W 114th St, New York, NY</v>
      </c>
    </row>
    <row r="6333" spans="1:9" hidden="1" x14ac:dyDescent="0.25">
      <c r="A6333">
        <v>7097871647</v>
      </c>
      <c r="B6333" s="5">
        <v>41664</v>
      </c>
      <c r="C6333">
        <v>21</v>
      </c>
      <c r="D6333">
        <f>VLOOKUP(Table4[[#This Row],[violation_code]],Table2[[#All],[violation_code]:[category]],3,FALSE)</f>
        <v>1</v>
      </c>
      <c r="E6333">
        <v>349570</v>
      </c>
      <c r="F6333" s="4">
        <v>0.33749999999999997</v>
      </c>
      <c r="H6333" t="s">
        <v>62</v>
      </c>
      <c r="I6333" t="str">
        <f>CONCATENATE(Table4[[#This Row],[house_number]]," ",Table4[[#This Row],[street_name]], ", New York, NY")</f>
        <v xml:space="preserve"> Lenox Ave, New York, NY</v>
      </c>
    </row>
    <row r="6334" spans="1:9" hidden="1" x14ac:dyDescent="0.25">
      <c r="A6334">
        <v>7097871635</v>
      </c>
      <c r="B6334" s="5">
        <v>41664</v>
      </c>
      <c r="C6334">
        <v>19</v>
      </c>
      <c r="D6334">
        <f>VLOOKUP(Table4[[#This Row],[violation_code]],Table2[[#All],[violation_code]:[category]],3,FALSE)</f>
        <v>2</v>
      </c>
      <c r="E6334">
        <v>349570</v>
      </c>
      <c r="F6334" s="4">
        <v>0.3354166666666667</v>
      </c>
      <c r="G6334">
        <v>448</v>
      </c>
      <c r="H6334" t="s">
        <v>62</v>
      </c>
      <c r="I6334" t="str">
        <f>CONCATENATE(Table4[[#This Row],[house_number]]," ",Table4[[#This Row],[street_name]], ", New York, NY")</f>
        <v>448 Lenox Ave, New York, NY</v>
      </c>
    </row>
    <row r="6335" spans="1:9" hidden="1" x14ac:dyDescent="0.25">
      <c r="A6335">
        <v>7097871623</v>
      </c>
      <c r="B6335" s="5">
        <v>41664</v>
      </c>
      <c r="C6335">
        <v>38</v>
      </c>
      <c r="D6335">
        <f>VLOOKUP(Table4[[#This Row],[violation_code]],Table2[[#All],[violation_code]:[category]],3,FALSE)</f>
        <v>5</v>
      </c>
      <c r="E6335">
        <v>349570</v>
      </c>
      <c r="F6335" s="4">
        <v>0.31736111111111115</v>
      </c>
      <c r="G6335">
        <v>808</v>
      </c>
      <c r="H6335" t="s">
        <v>14</v>
      </c>
      <c r="I6335" t="str">
        <f>CONCATENATE(Table4[[#This Row],[house_number]]," ",Table4[[#This Row],[street_name]], ", New York, NY")</f>
        <v>808 Columbus Ave, New York, NY</v>
      </c>
    </row>
    <row r="6336" spans="1:9" hidden="1" x14ac:dyDescent="0.25">
      <c r="A6336">
        <v>7097871600</v>
      </c>
      <c r="B6336" s="5">
        <v>41664</v>
      </c>
      <c r="C6336">
        <v>38</v>
      </c>
      <c r="D6336">
        <f>VLOOKUP(Table4[[#This Row],[violation_code]],Table2[[#All],[violation_code]:[category]],3,FALSE)</f>
        <v>5</v>
      </c>
      <c r="E6336">
        <v>349570</v>
      </c>
      <c r="F6336" s="4">
        <v>0.29791666666666666</v>
      </c>
      <c r="G6336">
        <v>730</v>
      </c>
      <c r="H6336" t="s">
        <v>14</v>
      </c>
      <c r="I6336" t="str">
        <f>CONCATENATE(Table4[[#This Row],[house_number]]," ",Table4[[#This Row],[street_name]], ", New York, NY")</f>
        <v>730 Columbus Ave, New York, NY</v>
      </c>
    </row>
    <row r="6337" spans="1:9" hidden="1" x14ac:dyDescent="0.25">
      <c r="A6337">
        <v>7097872007</v>
      </c>
      <c r="B6337" s="5">
        <v>41664</v>
      </c>
      <c r="C6337">
        <v>46</v>
      </c>
      <c r="D6337">
        <f>VLOOKUP(Table4[[#This Row],[violation_code]],Table2[[#All],[violation_code]:[category]],3,FALSE)</f>
        <v>3</v>
      </c>
      <c r="E6337">
        <v>349570</v>
      </c>
      <c r="F6337" s="4">
        <v>0.52083333333333337</v>
      </c>
      <c r="G6337">
        <v>120</v>
      </c>
      <c r="H6337" t="s">
        <v>102</v>
      </c>
      <c r="I6337" t="str">
        <f>CONCATENATE(Table4[[#This Row],[house_number]]," ",Table4[[#This Row],[street_name]], ", New York, NY")</f>
        <v>120 W 116th St, New York, NY</v>
      </c>
    </row>
    <row r="6338" spans="1:9" hidden="1" x14ac:dyDescent="0.25">
      <c r="A6338">
        <v>7097871970</v>
      </c>
      <c r="B6338" s="5">
        <v>41664</v>
      </c>
      <c r="C6338">
        <v>46</v>
      </c>
      <c r="D6338">
        <f>VLOOKUP(Table4[[#This Row],[violation_code]],Table2[[#All],[violation_code]:[category]],3,FALSE)</f>
        <v>3</v>
      </c>
      <c r="E6338">
        <v>349570</v>
      </c>
      <c r="F6338" s="4">
        <v>0.5131944444444444</v>
      </c>
      <c r="G6338">
        <v>2160</v>
      </c>
      <c r="H6338" t="s">
        <v>158</v>
      </c>
      <c r="I6338" t="str">
        <f>CONCATENATE(Table4[[#This Row],[house_number]]," ",Table4[[#This Row],[street_name]], ", New York, NY")</f>
        <v>2160 Frederick Douglass B, New York, NY</v>
      </c>
    </row>
    <row r="6339" spans="1:9" hidden="1" x14ac:dyDescent="0.25">
      <c r="A6339">
        <v>7097871969</v>
      </c>
      <c r="B6339" s="5">
        <v>41664</v>
      </c>
      <c r="C6339">
        <v>20</v>
      </c>
      <c r="D6339">
        <f>VLOOKUP(Table4[[#This Row],[violation_code]],Table2[[#All],[violation_code]:[category]],3,FALSE)</f>
        <v>2</v>
      </c>
      <c r="E6339">
        <v>349570</v>
      </c>
      <c r="F6339" s="4">
        <v>0.49027777777777781</v>
      </c>
      <c r="G6339">
        <v>251</v>
      </c>
      <c r="H6339" t="s">
        <v>245</v>
      </c>
      <c r="I6339" t="str">
        <f>CONCATENATE(Table4[[#This Row],[house_number]]," ",Table4[[#This Row],[street_name]], ", New York, NY")</f>
        <v>251 W 100th St, New York, NY</v>
      </c>
    </row>
    <row r="6340" spans="1:9" hidden="1" x14ac:dyDescent="0.25">
      <c r="A6340">
        <v>7097871957</v>
      </c>
      <c r="B6340" s="5">
        <v>41664</v>
      </c>
      <c r="C6340">
        <v>40</v>
      </c>
      <c r="D6340">
        <f>VLOOKUP(Table4[[#This Row],[violation_code]],Table2[[#All],[violation_code]:[category]],3,FALSE)</f>
        <v>2</v>
      </c>
      <c r="E6340">
        <v>349570</v>
      </c>
      <c r="F6340" s="4">
        <v>0.48888888888888887</v>
      </c>
      <c r="G6340">
        <v>251</v>
      </c>
      <c r="H6340" t="s">
        <v>245</v>
      </c>
      <c r="I6340" t="str">
        <f>CONCATENATE(Table4[[#This Row],[house_number]]," ",Table4[[#This Row],[street_name]], ", New York, NY")</f>
        <v>251 W 100th St, New York, NY</v>
      </c>
    </row>
    <row r="6341" spans="1:9" hidden="1" x14ac:dyDescent="0.25">
      <c r="A6341">
        <v>7097871945</v>
      </c>
      <c r="B6341" s="5">
        <v>41664</v>
      </c>
      <c r="C6341">
        <v>84</v>
      </c>
      <c r="D6341">
        <f>VLOOKUP(Table4[[#This Row],[violation_code]],Table2[[#All],[violation_code]:[category]],3,FALSE)</f>
        <v>5</v>
      </c>
      <c r="E6341">
        <v>349570</v>
      </c>
      <c r="F6341" s="4">
        <v>0.4826388888888889</v>
      </c>
      <c r="G6341">
        <v>2766</v>
      </c>
      <c r="H6341" t="s">
        <v>17</v>
      </c>
      <c r="I6341" t="str">
        <f>CONCATENATE(Table4[[#This Row],[house_number]]," ",Table4[[#This Row],[street_name]], ", New York, NY")</f>
        <v>2766 Broadway, New York, NY</v>
      </c>
    </row>
    <row r="6342" spans="1:9" hidden="1" x14ac:dyDescent="0.25">
      <c r="A6342">
        <v>7097871933</v>
      </c>
      <c r="B6342" s="5">
        <v>41664</v>
      </c>
      <c r="C6342">
        <v>19</v>
      </c>
      <c r="D6342">
        <f>VLOOKUP(Table4[[#This Row],[violation_code]],Table2[[#All],[violation_code]:[category]],3,FALSE)</f>
        <v>2</v>
      </c>
      <c r="E6342">
        <v>349570</v>
      </c>
      <c r="F6342" s="4">
        <v>0.48125000000000001</v>
      </c>
      <c r="G6342">
        <v>2766</v>
      </c>
      <c r="H6342" t="s">
        <v>17</v>
      </c>
      <c r="I6342" t="str">
        <f>CONCATENATE(Table4[[#This Row],[house_number]]," ",Table4[[#This Row],[street_name]], ", New York, NY")</f>
        <v>2766 Broadway, New York, NY</v>
      </c>
    </row>
    <row r="6343" spans="1:9" hidden="1" x14ac:dyDescent="0.25">
      <c r="A6343">
        <v>7097871921</v>
      </c>
      <c r="B6343" s="5">
        <v>41664</v>
      </c>
      <c r="C6343">
        <v>40</v>
      </c>
      <c r="D6343">
        <f>VLOOKUP(Table4[[#This Row],[violation_code]],Table2[[#All],[violation_code]:[category]],3,FALSE)</f>
        <v>2</v>
      </c>
      <c r="E6343">
        <v>349570</v>
      </c>
      <c r="F6343" s="4">
        <v>0.4694444444444445</v>
      </c>
      <c r="G6343">
        <v>809</v>
      </c>
      <c r="H6343" t="s">
        <v>365</v>
      </c>
      <c r="I6343" t="str">
        <f>CONCATENATE(Table4[[#This Row],[house_number]]," ",Table4[[#This Row],[street_name]], ", New York, NY")</f>
        <v>809 W 177th St, New York, NY</v>
      </c>
    </row>
    <row r="6344" spans="1:9" hidden="1" x14ac:dyDescent="0.25">
      <c r="A6344">
        <v>7097871910</v>
      </c>
      <c r="B6344" s="5">
        <v>41664</v>
      </c>
      <c r="C6344">
        <v>46</v>
      </c>
      <c r="D6344">
        <f>VLOOKUP(Table4[[#This Row],[violation_code]],Table2[[#All],[violation_code]:[category]],3,FALSE)</f>
        <v>3</v>
      </c>
      <c r="E6344">
        <v>349570</v>
      </c>
      <c r="F6344" s="4">
        <v>0.46736111111111112</v>
      </c>
      <c r="G6344">
        <v>708</v>
      </c>
      <c r="H6344" t="s">
        <v>365</v>
      </c>
      <c r="I6344" t="str">
        <f>CONCATENATE(Table4[[#This Row],[house_number]]," ",Table4[[#This Row],[street_name]], ", New York, NY")</f>
        <v>708 W 177th St, New York, NY</v>
      </c>
    </row>
    <row r="6345" spans="1:9" hidden="1" x14ac:dyDescent="0.25">
      <c r="A6345">
        <v>7097871908</v>
      </c>
      <c r="B6345" s="5">
        <v>41664</v>
      </c>
      <c r="C6345">
        <v>46</v>
      </c>
      <c r="D6345">
        <f>VLOOKUP(Table4[[#This Row],[violation_code]],Table2[[#All],[violation_code]:[category]],3,FALSE)</f>
        <v>3</v>
      </c>
      <c r="E6345">
        <v>349570</v>
      </c>
      <c r="F6345" s="4">
        <v>0.46458333333333335</v>
      </c>
      <c r="G6345">
        <v>701</v>
      </c>
      <c r="H6345" t="s">
        <v>365</v>
      </c>
      <c r="I6345" t="str">
        <f>CONCATENATE(Table4[[#This Row],[house_number]]," ",Table4[[#This Row],[street_name]], ", New York, NY")</f>
        <v>701 W 177th St, New York, NY</v>
      </c>
    </row>
    <row r="6346" spans="1:9" hidden="1" x14ac:dyDescent="0.25">
      <c r="A6346">
        <v>7097871891</v>
      </c>
      <c r="B6346" s="5">
        <v>41664</v>
      </c>
      <c r="C6346">
        <v>19</v>
      </c>
      <c r="D6346">
        <f>VLOOKUP(Table4[[#This Row],[violation_code]],Table2[[#All],[violation_code]:[category]],3,FALSE)</f>
        <v>2</v>
      </c>
      <c r="E6346">
        <v>349570</v>
      </c>
      <c r="F6346" s="4">
        <v>0.46249999999999997</v>
      </c>
      <c r="G6346">
        <v>1412</v>
      </c>
      <c r="H6346" t="s">
        <v>67</v>
      </c>
      <c r="I6346" t="str">
        <f>CONCATENATE(Table4[[#This Row],[house_number]]," ",Table4[[#This Row],[street_name]], ", New York, NY")</f>
        <v>1412 St Nicholas Ave, New York, NY</v>
      </c>
    </row>
    <row r="6347" spans="1:9" hidden="1" x14ac:dyDescent="0.25">
      <c r="A6347">
        <v>7097871878</v>
      </c>
      <c r="B6347" s="5">
        <v>41664</v>
      </c>
      <c r="C6347">
        <v>71</v>
      </c>
      <c r="D6347">
        <f>VLOOKUP(Table4[[#This Row],[violation_code]],Table2[[#All],[violation_code]:[category]],3,FALSE)</f>
        <v>5</v>
      </c>
      <c r="E6347">
        <v>349570</v>
      </c>
      <c r="F6347" s="4">
        <v>0.4513888888888889</v>
      </c>
      <c r="G6347">
        <v>420</v>
      </c>
      <c r="H6347" t="s">
        <v>366</v>
      </c>
      <c r="I6347" t="str">
        <f>CONCATENATE(Table4[[#This Row],[house_number]]," ",Table4[[#This Row],[street_name]], ", New York, NY")</f>
        <v>420 W 205th St, New York, NY</v>
      </c>
    </row>
    <row r="6348" spans="1:9" hidden="1" x14ac:dyDescent="0.25">
      <c r="A6348">
        <v>7097871854</v>
      </c>
      <c r="B6348" s="5">
        <v>41664</v>
      </c>
      <c r="C6348">
        <v>46</v>
      </c>
      <c r="D6348">
        <f>VLOOKUP(Table4[[#This Row],[violation_code]],Table2[[#All],[violation_code]:[category]],3,FALSE)</f>
        <v>3</v>
      </c>
      <c r="E6348">
        <v>349570</v>
      </c>
      <c r="F6348" s="4">
        <v>0.43958333333333338</v>
      </c>
      <c r="G6348">
        <v>25</v>
      </c>
      <c r="H6348" t="s">
        <v>168</v>
      </c>
      <c r="I6348" t="str">
        <f>CONCATENATE(Table4[[#This Row],[house_number]]," ",Table4[[#This Row],[street_name]], ", New York, NY")</f>
        <v>25 Sherman Ave, New York, NY</v>
      </c>
    </row>
    <row r="6349" spans="1:9" hidden="1" x14ac:dyDescent="0.25">
      <c r="A6349">
        <v>7097871842</v>
      </c>
      <c r="B6349" s="5">
        <v>41664</v>
      </c>
      <c r="C6349">
        <v>19</v>
      </c>
      <c r="D6349">
        <f>VLOOKUP(Table4[[#This Row],[violation_code]],Table2[[#All],[violation_code]:[category]],3,FALSE)</f>
        <v>2</v>
      </c>
      <c r="E6349">
        <v>349570</v>
      </c>
      <c r="F6349" s="4">
        <v>0.43124999999999997</v>
      </c>
      <c r="G6349">
        <v>4250</v>
      </c>
      <c r="H6349" t="s">
        <v>17</v>
      </c>
      <c r="I6349" t="str">
        <f>CONCATENATE(Table4[[#This Row],[house_number]]," ",Table4[[#This Row],[street_name]], ", New York, NY")</f>
        <v>4250 Broadway, New York, NY</v>
      </c>
    </row>
    <row r="6350" spans="1:9" hidden="1" x14ac:dyDescent="0.25">
      <c r="A6350">
        <v>7097871830</v>
      </c>
      <c r="B6350" s="5">
        <v>41664</v>
      </c>
      <c r="C6350">
        <v>46</v>
      </c>
      <c r="D6350">
        <f>VLOOKUP(Table4[[#This Row],[violation_code]],Table2[[#All],[violation_code]:[category]],3,FALSE)</f>
        <v>3</v>
      </c>
      <c r="E6350">
        <v>349570</v>
      </c>
      <c r="F6350" s="4">
        <v>0.4284722222222222</v>
      </c>
      <c r="G6350">
        <v>740</v>
      </c>
      <c r="H6350" t="s">
        <v>164</v>
      </c>
      <c r="I6350" t="str">
        <f>CONCATENATE(Table4[[#This Row],[house_number]]," ",Table4[[#This Row],[street_name]], ", New York, NY")</f>
        <v>740 W 181st St, New York, NY</v>
      </c>
    </row>
    <row r="6351" spans="1:9" hidden="1" x14ac:dyDescent="0.25">
      <c r="A6351">
        <v>7097871799</v>
      </c>
      <c r="B6351" s="5">
        <v>41664</v>
      </c>
      <c r="C6351">
        <v>19</v>
      </c>
      <c r="D6351">
        <f>VLOOKUP(Table4[[#This Row],[violation_code]],Table2[[#All],[violation_code]:[category]],3,FALSE)</f>
        <v>2</v>
      </c>
      <c r="E6351">
        <v>349570</v>
      </c>
      <c r="F6351" s="4">
        <v>0.39166666666666666</v>
      </c>
      <c r="G6351">
        <v>274</v>
      </c>
      <c r="H6351" t="s">
        <v>120</v>
      </c>
      <c r="I6351" t="str">
        <f>CONCATENATE(Table4[[#This Row],[house_number]]," ",Table4[[#This Row],[street_name]], ", New York, NY")</f>
        <v>274 W 145th St, New York, NY</v>
      </c>
    </row>
    <row r="6352" spans="1:9" hidden="1" x14ac:dyDescent="0.25">
      <c r="A6352">
        <v>7097871775</v>
      </c>
      <c r="B6352" s="5">
        <v>41664</v>
      </c>
      <c r="C6352">
        <v>38</v>
      </c>
      <c r="D6352">
        <f>VLOOKUP(Table4[[#This Row],[violation_code]],Table2[[#All],[violation_code]:[category]],3,FALSE)</f>
        <v>5</v>
      </c>
      <c r="E6352">
        <v>349570</v>
      </c>
      <c r="F6352" s="4">
        <v>0.38680555555555557</v>
      </c>
      <c r="G6352">
        <v>2363</v>
      </c>
      <c r="H6352" t="s">
        <v>90</v>
      </c>
      <c r="I6352" t="str">
        <f>CONCATENATE(Table4[[#This Row],[house_number]]," ",Table4[[#This Row],[street_name]], ", New York, NY")</f>
        <v>2363 Adam Clayton Powell, New York, NY</v>
      </c>
    </row>
    <row r="6353" spans="1:9" hidden="1" x14ac:dyDescent="0.25">
      <c r="A6353">
        <v>7097871763</v>
      </c>
      <c r="B6353" s="5">
        <v>41664</v>
      </c>
      <c r="C6353">
        <v>38</v>
      </c>
      <c r="D6353">
        <f>VLOOKUP(Table4[[#This Row],[violation_code]],Table2[[#All],[violation_code]:[category]],3,FALSE)</f>
        <v>5</v>
      </c>
      <c r="E6353">
        <v>349570</v>
      </c>
      <c r="F6353" s="4">
        <v>0.38680555555555557</v>
      </c>
      <c r="G6353">
        <v>2363</v>
      </c>
      <c r="H6353" t="s">
        <v>90</v>
      </c>
      <c r="I6353" t="str">
        <f>CONCATENATE(Table4[[#This Row],[house_number]]," ",Table4[[#This Row],[street_name]], ", New York, NY")</f>
        <v>2363 Adam Clayton Powell, New York, NY</v>
      </c>
    </row>
    <row r="6354" spans="1:9" hidden="1" x14ac:dyDescent="0.25">
      <c r="A6354">
        <v>7097871740</v>
      </c>
      <c r="B6354" s="5">
        <v>41664</v>
      </c>
      <c r="C6354">
        <v>38</v>
      </c>
      <c r="D6354">
        <f>VLOOKUP(Table4[[#This Row],[violation_code]],Table2[[#All],[violation_code]:[category]],3,FALSE)</f>
        <v>5</v>
      </c>
      <c r="E6354">
        <v>349570</v>
      </c>
      <c r="F6354" s="4">
        <v>0.38541666666666669</v>
      </c>
      <c r="G6354">
        <v>2363</v>
      </c>
      <c r="H6354" t="s">
        <v>90</v>
      </c>
      <c r="I6354" t="str">
        <f>CONCATENATE(Table4[[#This Row],[house_number]]," ",Table4[[#This Row],[street_name]], ", New York, NY")</f>
        <v>2363 Adam Clayton Powell, New York, NY</v>
      </c>
    </row>
    <row r="6355" spans="1:9" hidden="1" x14ac:dyDescent="0.25">
      <c r="A6355">
        <v>7097871738</v>
      </c>
      <c r="B6355" s="5">
        <v>41664</v>
      </c>
      <c r="C6355">
        <v>38</v>
      </c>
      <c r="D6355">
        <f>VLOOKUP(Table4[[#This Row],[violation_code]],Table2[[#All],[violation_code]:[category]],3,FALSE)</f>
        <v>5</v>
      </c>
      <c r="E6355">
        <v>349570</v>
      </c>
      <c r="F6355" s="4">
        <v>0.3833333333333333</v>
      </c>
      <c r="G6355">
        <v>2450</v>
      </c>
      <c r="H6355" t="s">
        <v>90</v>
      </c>
      <c r="I6355" t="str">
        <f>CONCATENATE(Table4[[#This Row],[house_number]]," ",Table4[[#This Row],[street_name]], ", New York, NY")</f>
        <v>2450 Adam Clayton Powell, New York, NY</v>
      </c>
    </row>
    <row r="6356" spans="1:9" hidden="1" x14ac:dyDescent="0.25">
      <c r="A6356">
        <v>7097871714</v>
      </c>
      <c r="B6356" s="5">
        <v>41664</v>
      </c>
      <c r="C6356">
        <v>38</v>
      </c>
      <c r="D6356">
        <f>VLOOKUP(Table4[[#This Row],[violation_code]],Table2[[#All],[violation_code]:[category]],3,FALSE)</f>
        <v>5</v>
      </c>
      <c r="E6356">
        <v>349570</v>
      </c>
      <c r="F6356" s="4">
        <v>0.38055555555555554</v>
      </c>
      <c r="G6356">
        <v>2473</v>
      </c>
      <c r="H6356" t="s">
        <v>90</v>
      </c>
      <c r="I6356" t="str">
        <f>CONCATENATE(Table4[[#This Row],[house_number]]," ",Table4[[#This Row],[street_name]], ", New York, NY")</f>
        <v>2473 Adam Clayton Powell, New York, NY</v>
      </c>
    </row>
    <row r="6357" spans="1:9" hidden="1" x14ac:dyDescent="0.25">
      <c r="A6357">
        <v>7097871702</v>
      </c>
      <c r="B6357" s="5">
        <v>41664</v>
      </c>
      <c r="C6357">
        <v>38</v>
      </c>
      <c r="D6357">
        <f>VLOOKUP(Table4[[#This Row],[violation_code]],Table2[[#All],[violation_code]:[category]],3,FALSE)</f>
        <v>5</v>
      </c>
      <c r="E6357">
        <v>349570</v>
      </c>
      <c r="F6357" s="4">
        <v>0.37916666666666665</v>
      </c>
      <c r="G6357">
        <v>2482</v>
      </c>
      <c r="H6357" t="s">
        <v>90</v>
      </c>
      <c r="I6357" t="str">
        <f>CONCATENATE(Table4[[#This Row],[house_number]]," ",Table4[[#This Row],[street_name]], ", New York, NY")</f>
        <v>2482 Adam Clayton Powell, New York, NY</v>
      </c>
    </row>
    <row r="6358" spans="1:9" hidden="1" x14ac:dyDescent="0.25">
      <c r="A6358">
        <v>7097871696</v>
      </c>
      <c r="B6358" s="5">
        <v>41664</v>
      </c>
      <c r="C6358">
        <v>38</v>
      </c>
      <c r="D6358">
        <f>VLOOKUP(Table4[[#This Row],[violation_code]],Table2[[#All],[violation_code]:[category]],3,FALSE)</f>
        <v>5</v>
      </c>
      <c r="E6358">
        <v>349570</v>
      </c>
      <c r="F6358" s="4">
        <v>0.35902777777777778</v>
      </c>
      <c r="G6358">
        <v>2643</v>
      </c>
      <c r="H6358" t="s">
        <v>17</v>
      </c>
      <c r="I6358" t="str">
        <f>CONCATENATE(Table4[[#This Row],[house_number]]," ",Table4[[#This Row],[street_name]], ", New York, NY")</f>
        <v>2643 Broadway, New York, NY</v>
      </c>
    </row>
    <row r="6359" spans="1:9" hidden="1" x14ac:dyDescent="0.25">
      <c r="A6359">
        <v>7097871684</v>
      </c>
      <c r="B6359" s="5">
        <v>41664</v>
      </c>
      <c r="C6359">
        <v>38</v>
      </c>
      <c r="D6359">
        <f>VLOOKUP(Table4[[#This Row],[violation_code]],Table2[[#All],[violation_code]:[category]],3,FALSE)</f>
        <v>5</v>
      </c>
      <c r="E6359">
        <v>349570</v>
      </c>
      <c r="F6359" s="4">
        <v>0.35833333333333334</v>
      </c>
      <c r="G6359">
        <v>2643</v>
      </c>
      <c r="H6359" t="s">
        <v>17</v>
      </c>
      <c r="I6359" t="str">
        <f>CONCATENATE(Table4[[#This Row],[house_number]]," ",Table4[[#This Row],[street_name]], ", New York, NY")</f>
        <v>2643 Broadway, New York, NY</v>
      </c>
    </row>
    <row r="6360" spans="1:9" hidden="1" x14ac:dyDescent="0.25">
      <c r="A6360">
        <v>7097871660</v>
      </c>
      <c r="B6360" s="5">
        <v>41664</v>
      </c>
      <c r="C6360">
        <v>38</v>
      </c>
      <c r="D6360">
        <f>VLOOKUP(Table4[[#This Row],[violation_code]],Table2[[#All],[violation_code]:[category]],3,FALSE)</f>
        <v>5</v>
      </c>
      <c r="E6360">
        <v>349570</v>
      </c>
      <c r="F6360" s="4">
        <v>0.35069444444444442</v>
      </c>
      <c r="G6360">
        <v>566</v>
      </c>
      <c r="H6360" t="s">
        <v>74</v>
      </c>
      <c r="I6360" t="str">
        <f>CONCATENATE(Table4[[#This Row],[house_number]]," ",Table4[[#This Row],[street_name]], ", New York, NY")</f>
        <v>566 W 114th St, New York, NY</v>
      </c>
    </row>
    <row r="6361" spans="1:9" hidden="1" x14ac:dyDescent="0.25">
      <c r="A6361">
        <v>7097871659</v>
      </c>
      <c r="B6361" s="5">
        <v>41664</v>
      </c>
      <c r="C6361">
        <v>38</v>
      </c>
      <c r="D6361">
        <f>VLOOKUP(Table4[[#This Row],[violation_code]],Table2[[#All],[violation_code]:[category]],3,FALSE)</f>
        <v>5</v>
      </c>
      <c r="E6361">
        <v>349570</v>
      </c>
      <c r="F6361" s="4">
        <v>0.34791666666666665</v>
      </c>
      <c r="G6361">
        <v>2878</v>
      </c>
      <c r="H6361" t="s">
        <v>17</v>
      </c>
      <c r="I6361" t="str">
        <f>CONCATENATE(Table4[[#This Row],[house_number]]," ",Table4[[#This Row],[street_name]], ", New York, NY")</f>
        <v>2878 Broadway, New York, NY</v>
      </c>
    </row>
    <row r="6362" spans="1:9" hidden="1" x14ac:dyDescent="0.25">
      <c r="A6362">
        <v>7097871611</v>
      </c>
      <c r="B6362" s="5">
        <v>41664</v>
      </c>
      <c r="C6362">
        <v>38</v>
      </c>
      <c r="D6362">
        <f>VLOOKUP(Table4[[#This Row],[violation_code]],Table2[[#All],[violation_code]:[category]],3,FALSE)</f>
        <v>5</v>
      </c>
      <c r="E6362">
        <v>349570</v>
      </c>
      <c r="F6362" s="4">
        <v>0.3</v>
      </c>
      <c r="G6362">
        <v>610</v>
      </c>
      <c r="H6362" t="s">
        <v>14</v>
      </c>
      <c r="I6362" t="str">
        <f>CONCATENATE(Table4[[#This Row],[house_number]]," ",Table4[[#This Row],[street_name]], ", New York, NY")</f>
        <v>610 Columbus Ave, New York, NY</v>
      </c>
    </row>
    <row r="6363" spans="1:9" hidden="1" x14ac:dyDescent="0.25">
      <c r="A6363">
        <v>7097872524</v>
      </c>
      <c r="B6363" s="5">
        <v>41666</v>
      </c>
      <c r="C6363">
        <v>40</v>
      </c>
      <c r="D6363">
        <f>VLOOKUP(Table4[[#This Row],[violation_code]],Table2[[#All],[violation_code]:[category]],3,FALSE)</f>
        <v>2</v>
      </c>
      <c r="E6363">
        <v>349570</v>
      </c>
      <c r="F6363" s="4">
        <v>0.64930555555555558</v>
      </c>
      <c r="G6363">
        <v>348</v>
      </c>
      <c r="H6363" t="s">
        <v>210</v>
      </c>
      <c r="I6363" t="str">
        <f>CONCATENATE(Table4[[#This Row],[house_number]]," ",Table4[[#This Row],[street_name]], ", New York, NY")</f>
        <v>348 E 110th St, New York, NY</v>
      </c>
    </row>
    <row r="6364" spans="1:9" hidden="1" x14ac:dyDescent="0.25">
      <c r="A6364">
        <v>7097872500</v>
      </c>
      <c r="B6364" s="5">
        <v>41666</v>
      </c>
      <c r="C6364">
        <v>10</v>
      </c>
      <c r="D6364">
        <f>VLOOKUP(Table4[[#This Row],[violation_code]],Table2[[#All],[violation_code]:[category]],3,FALSE)</f>
        <v>2</v>
      </c>
      <c r="E6364">
        <v>349570</v>
      </c>
      <c r="F6364" s="4">
        <v>0.64652777777777781</v>
      </c>
      <c r="G6364">
        <v>2109</v>
      </c>
      <c r="H6364" t="s">
        <v>33</v>
      </c>
      <c r="I6364" t="str">
        <f>CONCATENATE(Table4[[#This Row],[house_number]]," ",Table4[[#This Row],[street_name]], ", New York, NY")</f>
        <v>2109 1st Ave, New York, NY</v>
      </c>
    </row>
    <row r="6365" spans="1:9" hidden="1" x14ac:dyDescent="0.25">
      <c r="A6365">
        <v>7097872494</v>
      </c>
      <c r="B6365" s="5">
        <v>41666</v>
      </c>
      <c r="C6365">
        <v>10</v>
      </c>
      <c r="D6365">
        <f>VLOOKUP(Table4[[#This Row],[violation_code]],Table2[[#All],[violation_code]:[category]],3,FALSE)</f>
        <v>2</v>
      </c>
      <c r="E6365">
        <v>349570</v>
      </c>
      <c r="F6365" s="4">
        <v>0.64374999999999993</v>
      </c>
      <c r="G6365">
        <v>2041</v>
      </c>
      <c r="H6365" t="s">
        <v>33</v>
      </c>
      <c r="I6365" t="str">
        <f>CONCATENATE(Table4[[#This Row],[house_number]]," ",Table4[[#This Row],[street_name]], ", New York, NY")</f>
        <v>2041 1st Ave, New York, NY</v>
      </c>
    </row>
    <row r="6366" spans="1:9" hidden="1" x14ac:dyDescent="0.25">
      <c r="A6366">
        <v>7097872482</v>
      </c>
      <c r="B6366" s="5">
        <v>41666</v>
      </c>
      <c r="C6366">
        <v>10</v>
      </c>
      <c r="D6366">
        <f>VLOOKUP(Table4[[#This Row],[violation_code]],Table2[[#All],[violation_code]:[category]],3,FALSE)</f>
        <v>2</v>
      </c>
      <c r="E6366">
        <v>349570</v>
      </c>
      <c r="F6366" s="4">
        <v>0.64236111111111105</v>
      </c>
      <c r="G6366">
        <v>2027</v>
      </c>
      <c r="H6366" t="s">
        <v>33</v>
      </c>
      <c r="I6366" t="str">
        <f>CONCATENATE(Table4[[#This Row],[house_number]]," ",Table4[[#This Row],[street_name]], ", New York, NY")</f>
        <v>2027 1st Ave, New York, NY</v>
      </c>
    </row>
    <row r="6367" spans="1:9" hidden="1" x14ac:dyDescent="0.25">
      <c r="A6367">
        <v>7097872445</v>
      </c>
      <c r="B6367" s="5">
        <v>41666</v>
      </c>
      <c r="C6367">
        <v>16</v>
      </c>
      <c r="D6367">
        <f>VLOOKUP(Table4[[#This Row],[violation_code]],Table2[[#All],[violation_code]:[category]],3,FALSE)</f>
        <v>2</v>
      </c>
      <c r="E6367">
        <v>349570</v>
      </c>
      <c r="F6367" s="4">
        <v>0.63055555555555554</v>
      </c>
      <c r="G6367">
        <v>301</v>
      </c>
      <c r="H6367" t="s">
        <v>32</v>
      </c>
      <c r="I6367" t="str">
        <f>CONCATENATE(Table4[[#This Row],[house_number]]," ",Table4[[#This Row],[street_name]], ", New York, NY")</f>
        <v>301 E 102nd St, New York, NY</v>
      </c>
    </row>
    <row r="6368" spans="1:9" hidden="1" x14ac:dyDescent="0.25">
      <c r="A6368">
        <v>7097872421</v>
      </c>
      <c r="B6368" s="5">
        <v>41666</v>
      </c>
      <c r="C6368">
        <v>71</v>
      </c>
      <c r="D6368">
        <f>VLOOKUP(Table4[[#This Row],[violation_code]],Table2[[#All],[violation_code]:[category]],3,FALSE)</f>
        <v>5</v>
      </c>
      <c r="E6368">
        <v>349570</v>
      </c>
      <c r="F6368" s="4">
        <v>0.61875000000000002</v>
      </c>
      <c r="G6368">
        <v>339</v>
      </c>
      <c r="H6368" t="s">
        <v>170</v>
      </c>
      <c r="I6368" t="str">
        <f>CONCATENATE(Table4[[#This Row],[house_number]]," ",Table4[[#This Row],[street_name]], ", New York, NY")</f>
        <v>339 E 108th St, New York, NY</v>
      </c>
    </row>
    <row r="6369" spans="1:9" hidden="1" x14ac:dyDescent="0.25">
      <c r="A6369">
        <v>7097872408</v>
      </c>
      <c r="B6369" s="5">
        <v>41666</v>
      </c>
      <c r="C6369">
        <v>37</v>
      </c>
      <c r="D6369">
        <f>VLOOKUP(Table4[[#This Row],[violation_code]],Table2[[#All],[violation_code]:[category]],3,FALSE)</f>
        <v>4</v>
      </c>
      <c r="E6369">
        <v>349570</v>
      </c>
      <c r="F6369" s="4">
        <v>0.60625000000000007</v>
      </c>
      <c r="G6369">
        <v>2022</v>
      </c>
      <c r="H6369" t="s">
        <v>87</v>
      </c>
      <c r="I6369" t="str">
        <f>CONCATENATE(Table4[[#This Row],[house_number]]," ",Table4[[#This Row],[street_name]], ", New York, NY")</f>
        <v>2022 3rd Ave, New York, NY</v>
      </c>
    </row>
    <row r="6370" spans="1:9" hidden="1" x14ac:dyDescent="0.25">
      <c r="A6370">
        <v>7097872378</v>
      </c>
      <c r="B6370" s="5">
        <v>41666</v>
      </c>
      <c r="C6370">
        <v>16</v>
      </c>
      <c r="D6370">
        <f>VLOOKUP(Table4[[#This Row],[violation_code]],Table2[[#All],[violation_code]:[category]],3,FALSE)</f>
        <v>2</v>
      </c>
      <c r="E6370">
        <v>349570</v>
      </c>
      <c r="F6370" s="4">
        <v>0.56319444444444444</v>
      </c>
      <c r="G6370">
        <v>1955</v>
      </c>
      <c r="H6370" t="s">
        <v>33</v>
      </c>
      <c r="I6370" t="str">
        <f>CONCATENATE(Table4[[#This Row],[house_number]]," ",Table4[[#This Row],[street_name]], ", New York, NY")</f>
        <v>1955 1st Ave, New York, NY</v>
      </c>
    </row>
    <row r="6371" spans="1:9" hidden="1" x14ac:dyDescent="0.25">
      <c r="A6371">
        <v>7097872342</v>
      </c>
      <c r="B6371" s="5">
        <v>41666</v>
      </c>
      <c r="C6371">
        <v>19</v>
      </c>
      <c r="D6371">
        <f>VLOOKUP(Table4[[#This Row],[violation_code]],Table2[[#All],[violation_code]:[category]],3,FALSE)</f>
        <v>2</v>
      </c>
      <c r="E6371">
        <v>349570</v>
      </c>
      <c r="F6371" s="4">
        <v>0.53749999999999998</v>
      </c>
      <c r="G6371">
        <v>2705</v>
      </c>
      <c r="H6371" t="s">
        <v>17</v>
      </c>
      <c r="I6371" t="str">
        <f>CONCATENATE(Table4[[#This Row],[house_number]]," ",Table4[[#This Row],[street_name]], ", New York, NY")</f>
        <v>2705 Broadway, New York, NY</v>
      </c>
    </row>
    <row r="6372" spans="1:9" hidden="1" x14ac:dyDescent="0.25">
      <c r="A6372">
        <v>7097872329</v>
      </c>
      <c r="B6372" s="5">
        <v>41666</v>
      </c>
      <c r="C6372">
        <v>14</v>
      </c>
      <c r="D6372">
        <f>VLOOKUP(Table4[[#This Row],[violation_code]],Table2[[#All],[violation_code]:[category]],3,FALSE)</f>
        <v>2</v>
      </c>
      <c r="E6372">
        <v>349570</v>
      </c>
      <c r="F6372" s="4">
        <v>0.51527777777777783</v>
      </c>
      <c r="G6372">
        <v>263</v>
      </c>
      <c r="H6372" t="s">
        <v>89</v>
      </c>
      <c r="I6372" t="str">
        <f>CONCATENATE(Table4[[#This Row],[house_number]]," ",Table4[[#This Row],[street_name]], ", New York, NY")</f>
        <v>263 West End Ave, New York, NY</v>
      </c>
    </row>
    <row r="6373" spans="1:9" hidden="1" x14ac:dyDescent="0.25">
      <c r="A6373">
        <v>7097872305</v>
      </c>
      <c r="B6373" s="5">
        <v>41666</v>
      </c>
      <c r="C6373">
        <v>40</v>
      </c>
      <c r="D6373">
        <f>VLOOKUP(Table4[[#This Row],[violation_code]],Table2[[#All],[violation_code]:[category]],3,FALSE)</f>
        <v>2</v>
      </c>
      <c r="E6373">
        <v>349570</v>
      </c>
      <c r="F6373" s="4">
        <v>0.47986111111111113</v>
      </c>
      <c r="G6373">
        <v>311</v>
      </c>
      <c r="H6373" t="s">
        <v>16</v>
      </c>
      <c r="I6373" t="str">
        <f>CONCATENATE(Table4[[#This Row],[house_number]]," ",Table4[[#This Row],[street_name]], ", New York, NY")</f>
        <v>311 Amsterdam Ave, New York, NY</v>
      </c>
    </row>
    <row r="6374" spans="1:9" hidden="1" x14ac:dyDescent="0.25">
      <c r="A6374">
        <v>7097872275</v>
      </c>
      <c r="B6374" s="5">
        <v>41666</v>
      </c>
      <c r="C6374">
        <v>19</v>
      </c>
      <c r="D6374">
        <f>VLOOKUP(Table4[[#This Row],[violation_code]],Table2[[#All],[violation_code]:[category]],3,FALSE)</f>
        <v>2</v>
      </c>
      <c r="E6374">
        <v>349570</v>
      </c>
      <c r="F6374" s="4">
        <v>0.45277777777777778</v>
      </c>
      <c r="G6374">
        <v>225</v>
      </c>
      <c r="H6374" t="s">
        <v>113</v>
      </c>
      <c r="I6374" t="str">
        <f>CONCATENATE(Table4[[#This Row],[house_number]]," ",Table4[[#This Row],[street_name]], ", New York, NY")</f>
        <v>225 W 106th St, New York, NY</v>
      </c>
    </row>
    <row r="6375" spans="1:9" hidden="1" x14ac:dyDescent="0.25">
      <c r="A6375">
        <v>7097872202</v>
      </c>
      <c r="B6375" s="5">
        <v>41666</v>
      </c>
      <c r="C6375">
        <v>38</v>
      </c>
      <c r="D6375">
        <f>VLOOKUP(Table4[[#This Row],[violation_code]],Table2[[#All],[violation_code]:[category]],3,FALSE)</f>
        <v>5</v>
      </c>
      <c r="E6375">
        <v>349570</v>
      </c>
      <c r="F6375" s="4">
        <v>0.38125000000000003</v>
      </c>
      <c r="G6375">
        <v>2363</v>
      </c>
      <c r="H6375" t="s">
        <v>90</v>
      </c>
      <c r="I6375" t="str">
        <f>CONCATENATE(Table4[[#This Row],[house_number]]," ",Table4[[#This Row],[street_name]], ", New York, NY")</f>
        <v>2363 Adam Clayton Powell, New York, NY</v>
      </c>
    </row>
    <row r="6376" spans="1:9" hidden="1" x14ac:dyDescent="0.25">
      <c r="A6376">
        <v>7097872172</v>
      </c>
      <c r="B6376" s="5">
        <v>41666</v>
      </c>
      <c r="C6376">
        <v>19</v>
      </c>
      <c r="D6376">
        <f>VLOOKUP(Table4[[#This Row],[violation_code]],Table2[[#All],[violation_code]:[category]],3,FALSE)</f>
        <v>2</v>
      </c>
      <c r="E6376">
        <v>349570</v>
      </c>
      <c r="F6376" s="4">
        <v>0.33680555555555558</v>
      </c>
      <c r="G6376">
        <v>2831</v>
      </c>
      <c r="H6376" t="s">
        <v>17</v>
      </c>
      <c r="I6376" t="str">
        <f>CONCATENATE(Table4[[#This Row],[house_number]]," ",Table4[[#This Row],[street_name]], ", New York, NY")</f>
        <v>2831 Broadway, New York, NY</v>
      </c>
    </row>
    <row r="6377" spans="1:9" hidden="1" x14ac:dyDescent="0.25">
      <c r="A6377">
        <v>7097872111</v>
      </c>
      <c r="B6377" s="5">
        <v>41666</v>
      </c>
      <c r="C6377">
        <v>14</v>
      </c>
      <c r="D6377">
        <f>VLOOKUP(Table4[[#This Row],[violation_code]],Table2[[#All],[violation_code]:[category]],3,FALSE)</f>
        <v>2</v>
      </c>
      <c r="E6377">
        <v>349570</v>
      </c>
      <c r="F6377" s="4">
        <v>0.30902777777777779</v>
      </c>
      <c r="G6377">
        <v>205</v>
      </c>
      <c r="H6377" t="s">
        <v>14</v>
      </c>
      <c r="I6377" t="str">
        <f>CONCATENATE(Table4[[#This Row],[house_number]]," ",Table4[[#This Row],[street_name]], ", New York, NY")</f>
        <v>205 Columbus Ave, New York, NY</v>
      </c>
    </row>
    <row r="6378" spans="1:9" hidden="1" x14ac:dyDescent="0.25">
      <c r="A6378">
        <v>7097872093</v>
      </c>
      <c r="B6378" s="5">
        <v>41666</v>
      </c>
      <c r="C6378">
        <v>14</v>
      </c>
      <c r="D6378">
        <f>VLOOKUP(Table4[[#This Row],[violation_code]],Table2[[#All],[violation_code]:[category]],3,FALSE)</f>
        <v>2</v>
      </c>
      <c r="E6378">
        <v>349570</v>
      </c>
      <c r="F6378" s="4">
        <v>0.30555555555555552</v>
      </c>
      <c r="G6378">
        <v>290</v>
      </c>
      <c r="H6378" t="s">
        <v>14</v>
      </c>
      <c r="I6378" t="str">
        <f>CONCATENATE(Table4[[#This Row],[house_number]]," ",Table4[[#This Row],[street_name]], ", New York, NY")</f>
        <v>290 Columbus Ave, New York, NY</v>
      </c>
    </row>
    <row r="6379" spans="1:9" hidden="1" x14ac:dyDescent="0.25">
      <c r="A6379">
        <v>7097872548</v>
      </c>
      <c r="B6379" s="5">
        <v>41666</v>
      </c>
      <c r="C6379">
        <v>14</v>
      </c>
      <c r="D6379">
        <f>VLOOKUP(Table4[[#This Row],[violation_code]],Table2[[#All],[violation_code]:[category]],3,FALSE)</f>
        <v>2</v>
      </c>
      <c r="E6379">
        <v>349570</v>
      </c>
      <c r="F6379" s="4">
        <v>0.65347222222222223</v>
      </c>
      <c r="G6379">
        <v>2121</v>
      </c>
      <c r="H6379" t="s">
        <v>30</v>
      </c>
      <c r="I6379" t="str">
        <f>CONCATENATE(Table4[[#This Row],[house_number]]," ",Table4[[#This Row],[street_name]], ", New York, NY")</f>
        <v>2121 2nd Ave, New York, NY</v>
      </c>
    </row>
    <row r="6380" spans="1:9" hidden="1" x14ac:dyDescent="0.25">
      <c r="A6380">
        <v>7097872536</v>
      </c>
      <c r="B6380" s="5">
        <v>41666</v>
      </c>
      <c r="C6380">
        <v>14</v>
      </c>
      <c r="D6380">
        <f>VLOOKUP(Table4[[#This Row],[violation_code]],Table2[[#All],[violation_code]:[category]],3,FALSE)</f>
        <v>2</v>
      </c>
      <c r="E6380">
        <v>349570</v>
      </c>
      <c r="F6380" s="4">
        <v>0.65208333333333335</v>
      </c>
      <c r="G6380">
        <v>2123</v>
      </c>
      <c r="H6380" t="s">
        <v>30</v>
      </c>
      <c r="I6380" t="str">
        <f>CONCATENATE(Table4[[#This Row],[house_number]]," ",Table4[[#This Row],[street_name]], ", New York, NY")</f>
        <v>2123 2nd Ave, New York, NY</v>
      </c>
    </row>
    <row r="6381" spans="1:9" hidden="1" x14ac:dyDescent="0.25">
      <c r="A6381">
        <v>7097872469</v>
      </c>
      <c r="B6381" s="5">
        <v>41666</v>
      </c>
      <c r="C6381">
        <v>14</v>
      </c>
      <c r="D6381">
        <f>VLOOKUP(Table4[[#This Row],[violation_code]],Table2[[#All],[violation_code]:[category]],3,FALSE)</f>
        <v>2</v>
      </c>
      <c r="E6381">
        <v>349570</v>
      </c>
      <c r="F6381" s="4">
        <v>0.6333333333333333</v>
      </c>
      <c r="G6381">
        <v>1968</v>
      </c>
      <c r="H6381" t="s">
        <v>30</v>
      </c>
      <c r="I6381" t="str">
        <f>CONCATENATE(Table4[[#This Row],[house_number]]," ",Table4[[#This Row],[street_name]], ", New York, NY")</f>
        <v>1968 2nd Ave, New York, NY</v>
      </c>
    </row>
    <row r="6382" spans="1:9" hidden="1" x14ac:dyDescent="0.25">
      <c r="A6382">
        <v>7097872457</v>
      </c>
      <c r="B6382" s="5">
        <v>41666</v>
      </c>
      <c r="C6382">
        <v>14</v>
      </c>
      <c r="D6382">
        <f>VLOOKUP(Table4[[#This Row],[violation_code]],Table2[[#All],[violation_code]:[category]],3,FALSE)</f>
        <v>2</v>
      </c>
      <c r="E6382">
        <v>349570</v>
      </c>
      <c r="F6382" s="4">
        <v>0.63194444444444442</v>
      </c>
      <c r="G6382">
        <v>1980</v>
      </c>
      <c r="H6382" t="s">
        <v>30</v>
      </c>
      <c r="I6382" t="str">
        <f>CONCATENATE(Table4[[#This Row],[house_number]]," ",Table4[[#This Row],[street_name]], ", New York, NY")</f>
        <v>1980 2nd Ave, New York, NY</v>
      </c>
    </row>
    <row r="6383" spans="1:9" hidden="1" x14ac:dyDescent="0.25">
      <c r="A6383">
        <v>7097872433</v>
      </c>
      <c r="B6383" s="5">
        <v>41666</v>
      </c>
      <c r="C6383">
        <v>16</v>
      </c>
      <c r="D6383">
        <f>VLOOKUP(Table4[[#This Row],[violation_code]],Table2[[#All],[violation_code]:[category]],3,FALSE)</f>
        <v>2</v>
      </c>
      <c r="E6383">
        <v>349570</v>
      </c>
      <c r="F6383" s="4">
        <v>0.62847222222222221</v>
      </c>
      <c r="G6383">
        <v>2006</v>
      </c>
      <c r="H6383" t="s">
        <v>30</v>
      </c>
      <c r="I6383" t="str">
        <f>CONCATENATE(Table4[[#This Row],[house_number]]," ",Table4[[#This Row],[street_name]], ", New York, NY")</f>
        <v>2006 2nd Ave, New York, NY</v>
      </c>
    </row>
    <row r="6384" spans="1:9" hidden="1" x14ac:dyDescent="0.25">
      <c r="A6384">
        <v>7097872410</v>
      </c>
      <c r="B6384" s="5">
        <v>41666</v>
      </c>
      <c r="C6384">
        <v>46</v>
      </c>
      <c r="D6384">
        <f>VLOOKUP(Table4[[#This Row],[violation_code]],Table2[[#All],[violation_code]:[category]],3,FALSE)</f>
        <v>3</v>
      </c>
      <c r="E6384">
        <v>349570</v>
      </c>
      <c r="F6384" s="4">
        <v>0.60902777777777783</v>
      </c>
      <c r="G6384">
        <v>2009</v>
      </c>
      <c r="H6384" t="s">
        <v>87</v>
      </c>
      <c r="I6384" t="str">
        <f>CONCATENATE(Table4[[#This Row],[house_number]]," ",Table4[[#This Row],[street_name]], ", New York, NY")</f>
        <v>2009 3rd Ave, New York, NY</v>
      </c>
    </row>
    <row r="6385" spans="1:9" hidden="1" x14ac:dyDescent="0.25">
      <c r="A6385">
        <v>7097872391</v>
      </c>
      <c r="B6385" s="5">
        <v>41666</v>
      </c>
      <c r="C6385">
        <v>10</v>
      </c>
      <c r="D6385">
        <f>VLOOKUP(Table4[[#This Row],[violation_code]],Table2[[#All],[violation_code]:[category]],3,FALSE)</f>
        <v>2</v>
      </c>
      <c r="E6385">
        <v>349570</v>
      </c>
      <c r="F6385" s="4">
        <v>0.57361111111111118</v>
      </c>
      <c r="G6385">
        <v>2027</v>
      </c>
      <c r="H6385" t="s">
        <v>33</v>
      </c>
      <c r="I6385" t="str">
        <f>CONCATENATE(Table4[[#This Row],[house_number]]," ",Table4[[#This Row],[street_name]], ", New York, NY")</f>
        <v>2027 1st Ave, New York, NY</v>
      </c>
    </row>
    <row r="6386" spans="1:9" hidden="1" x14ac:dyDescent="0.25">
      <c r="A6386">
        <v>7097872366</v>
      </c>
      <c r="B6386" s="5">
        <v>41666</v>
      </c>
      <c r="C6386">
        <v>19</v>
      </c>
      <c r="D6386">
        <f>VLOOKUP(Table4[[#This Row],[violation_code]],Table2[[#All],[violation_code]:[category]],3,FALSE)</f>
        <v>2</v>
      </c>
      <c r="E6386">
        <v>349570</v>
      </c>
      <c r="F6386" s="4">
        <v>0.54583333333333328</v>
      </c>
      <c r="G6386">
        <v>545</v>
      </c>
      <c r="H6386" t="s">
        <v>75</v>
      </c>
      <c r="I6386" t="str">
        <f>CONCATENATE(Table4[[#This Row],[house_number]]," ",Table4[[#This Row],[street_name]], ", New York, NY")</f>
        <v>545 W 110th St, New York, NY</v>
      </c>
    </row>
    <row r="6387" spans="1:9" hidden="1" x14ac:dyDescent="0.25">
      <c r="A6387">
        <v>7097872354</v>
      </c>
      <c r="B6387" s="5">
        <v>41666</v>
      </c>
      <c r="C6387">
        <v>16</v>
      </c>
      <c r="D6387">
        <f>VLOOKUP(Table4[[#This Row],[violation_code]],Table2[[#All],[violation_code]:[category]],3,FALSE)</f>
        <v>2</v>
      </c>
      <c r="E6387">
        <v>349570</v>
      </c>
      <c r="F6387" s="4">
        <v>0.54305555555555551</v>
      </c>
      <c r="G6387">
        <v>2780</v>
      </c>
      <c r="H6387" t="s">
        <v>17</v>
      </c>
      <c r="I6387" t="str">
        <f>CONCATENATE(Table4[[#This Row],[house_number]]," ",Table4[[#This Row],[street_name]], ", New York, NY")</f>
        <v>2780 Broadway, New York, NY</v>
      </c>
    </row>
    <row r="6388" spans="1:9" hidden="1" x14ac:dyDescent="0.25">
      <c r="A6388">
        <v>7097872330</v>
      </c>
      <c r="B6388" s="5">
        <v>41666</v>
      </c>
      <c r="C6388">
        <v>20</v>
      </c>
      <c r="D6388">
        <f>VLOOKUP(Table4[[#This Row],[violation_code]],Table2[[#All],[violation_code]:[category]],3,FALSE)</f>
        <v>2</v>
      </c>
      <c r="E6388">
        <v>349570</v>
      </c>
      <c r="F6388" s="4">
        <v>0.53263888888888888</v>
      </c>
      <c r="G6388">
        <v>2518</v>
      </c>
      <c r="H6388" t="s">
        <v>17</v>
      </c>
      <c r="I6388" t="str">
        <f>CONCATENATE(Table4[[#This Row],[house_number]]," ",Table4[[#This Row],[street_name]], ", New York, NY")</f>
        <v>2518 Broadway, New York, NY</v>
      </c>
    </row>
    <row r="6389" spans="1:9" hidden="1" x14ac:dyDescent="0.25">
      <c r="A6389">
        <v>7097872299</v>
      </c>
      <c r="B6389" s="5">
        <v>41666</v>
      </c>
      <c r="C6389">
        <v>38</v>
      </c>
      <c r="D6389">
        <f>VLOOKUP(Table4[[#This Row],[violation_code]],Table2[[#All],[violation_code]:[category]],3,FALSE)</f>
        <v>5</v>
      </c>
      <c r="E6389">
        <v>349570</v>
      </c>
      <c r="F6389" s="4">
        <v>0.46180555555555558</v>
      </c>
      <c r="G6389">
        <v>2487</v>
      </c>
      <c r="H6389" t="s">
        <v>17</v>
      </c>
      <c r="I6389" t="str">
        <f>CONCATENATE(Table4[[#This Row],[house_number]]," ",Table4[[#This Row],[street_name]], ", New York, NY")</f>
        <v>2487 Broadway, New York, NY</v>
      </c>
    </row>
    <row r="6390" spans="1:9" hidden="1" x14ac:dyDescent="0.25">
      <c r="A6390">
        <v>7097872287</v>
      </c>
      <c r="B6390" s="5">
        <v>41666</v>
      </c>
      <c r="C6390">
        <v>19</v>
      </c>
      <c r="D6390">
        <f>VLOOKUP(Table4[[#This Row],[violation_code]],Table2[[#All],[violation_code]:[category]],3,FALSE)</f>
        <v>2</v>
      </c>
      <c r="E6390">
        <v>349570</v>
      </c>
      <c r="F6390" s="4">
        <v>0.45416666666666666</v>
      </c>
      <c r="G6390">
        <v>2749</v>
      </c>
      <c r="H6390" t="s">
        <v>17</v>
      </c>
      <c r="I6390" t="str">
        <f>CONCATENATE(Table4[[#This Row],[house_number]]," ",Table4[[#This Row],[street_name]], ", New York, NY")</f>
        <v>2749 Broadway, New York, NY</v>
      </c>
    </row>
    <row r="6391" spans="1:9" hidden="1" x14ac:dyDescent="0.25">
      <c r="A6391">
        <v>7097872263</v>
      </c>
      <c r="B6391" s="5">
        <v>41666</v>
      </c>
      <c r="C6391">
        <v>19</v>
      </c>
      <c r="D6391">
        <f>VLOOKUP(Table4[[#This Row],[violation_code]],Table2[[#All],[violation_code]:[category]],3,FALSE)</f>
        <v>2</v>
      </c>
      <c r="E6391">
        <v>349570</v>
      </c>
      <c r="F6391" s="4">
        <v>0.45069444444444445</v>
      </c>
      <c r="G6391">
        <v>225</v>
      </c>
      <c r="H6391" t="s">
        <v>113</v>
      </c>
      <c r="I6391" t="str">
        <f>CONCATENATE(Table4[[#This Row],[house_number]]," ",Table4[[#This Row],[street_name]], ", New York, NY")</f>
        <v>225 W 106th St, New York, NY</v>
      </c>
    </row>
    <row r="6392" spans="1:9" hidden="1" x14ac:dyDescent="0.25">
      <c r="A6392">
        <v>7097872251</v>
      </c>
      <c r="B6392" s="5">
        <v>41666</v>
      </c>
      <c r="C6392">
        <v>14</v>
      </c>
      <c r="D6392">
        <f>VLOOKUP(Table4[[#This Row],[violation_code]],Table2[[#All],[violation_code]:[category]],3,FALSE)</f>
        <v>2</v>
      </c>
      <c r="E6392">
        <v>349570</v>
      </c>
      <c r="F6392" s="4">
        <v>0.44305555555555554</v>
      </c>
      <c r="G6392">
        <v>2103</v>
      </c>
      <c r="H6392" t="s">
        <v>158</v>
      </c>
      <c r="I6392" t="str">
        <f>CONCATENATE(Table4[[#This Row],[house_number]]," ",Table4[[#This Row],[street_name]], ", New York, NY")</f>
        <v>2103 Frederick Douglass B, New York, NY</v>
      </c>
    </row>
    <row r="6393" spans="1:9" hidden="1" x14ac:dyDescent="0.25">
      <c r="A6393">
        <v>7097872240</v>
      </c>
      <c r="B6393" s="5">
        <v>41666</v>
      </c>
      <c r="C6393">
        <v>14</v>
      </c>
      <c r="D6393">
        <f>VLOOKUP(Table4[[#This Row],[violation_code]],Table2[[#All],[violation_code]:[category]],3,FALSE)</f>
        <v>2</v>
      </c>
      <c r="E6393">
        <v>349570</v>
      </c>
      <c r="F6393" s="4">
        <v>0.40138888888888885</v>
      </c>
      <c r="G6393" t="s">
        <v>367</v>
      </c>
      <c r="H6393" t="s">
        <v>69</v>
      </c>
      <c r="I6393" t="str">
        <f>CONCATENATE(Table4[[#This Row],[house_number]]," ",Table4[[#This Row],[street_name]], ", New York, NY")</f>
        <v>132-146 W 125th St, New York, NY</v>
      </c>
    </row>
    <row r="6394" spans="1:9" hidden="1" x14ac:dyDescent="0.25">
      <c r="A6394">
        <v>7097872238</v>
      </c>
      <c r="B6394" s="5">
        <v>41666</v>
      </c>
      <c r="C6394">
        <v>38</v>
      </c>
      <c r="D6394">
        <f>VLOOKUP(Table4[[#This Row],[violation_code]],Table2[[#All],[violation_code]:[category]],3,FALSE)</f>
        <v>5</v>
      </c>
      <c r="E6394">
        <v>349570</v>
      </c>
      <c r="F6394" s="4">
        <v>0.38680555555555557</v>
      </c>
      <c r="G6394">
        <v>2495</v>
      </c>
      <c r="H6394" t="s">
        <v>90</v>
      </c>
      <c r="I6394" t="str">
        <f>CONCATENATE(Table4[[#This Row],[house_number]]," ",Table4[[#This Row],[street_name]], ", New York, NY")</f>
        <v>2495 Adam Clayton Powell, New York, NY</v>
      </c>
    </row>
    <row r="6395" spans="1:9" hidden="1" x14ac:dyDescent="0.25">
      <c r="A6395">
        <v>7097872226</v>
      </c>
      <c r="B6395" s="5">
        <v>41666</v>
      </c>
      <c r="C6395">
        <v>20</v>
      </c>
      <c r="D6395">
        <f>VLOOKUP(Table4[[#This Row],[violation_code]],Table2[[#All],[violation_code]:[category]],3,FALSE)</f>
        <v>2</v>
      </c>
      <c r="E6395">
        <v>349570</v>
      </c>
      <c r="F6395" s="4">
        <v>0.38472222222222219</v>
      </c>
      <c r="G6395">
        <v>2495</v>
      </c>
      <c r="H6395" t="s">
        <v>90</v>
      </c>
      <c r="I6395" t="str">
        <f>CONCATENATE(Table4[[#This Row],[house_number]]," ",Table4[[#This Row],[street_name]], ", New York, NY")</f>
        <v>2495 Adam Clayton Powell, New York, NY</v>
      </c>
    </row>
    <row r="6396" spans="1:9" hidden="1" x14ac:dyDescent="0.25">
      <c r="A6396">
        <v>7097872214</v>
      </c>
      <c r="B6396" s="5">
        <v>41666</v>
      </c>
      <c r="C6396">
        <v>38</v>
      </c>
      <c r="D6396">
        <f>VLOOKUP(Table4[[#This Row],[violation_code]],Table2[[#All],[violation_code]:[category]],3,FALSE)</f>
        <v>5</v>
      </c>
      <c r="E6396">
        <v>349570</v>
      </c>
      <c r="F6396" s="4">
        <v>0.3833333333333333</v>
      </c>
      <c r="G6396">
        <v>2469</v>
      </c>
      <c r="H6396" t="s">
        <v>90</v>
      </c>
      <c r="I6396" t="str">
        <f>CONCATENATE(Table4[[#This Row],[house_number]]," ",Table4[[#This Row],[street_name]], ", New York, NY")</f>
        <v>2469 Adam Clayton Powell, New York, NY</v>
      </c>
    </row>
    <row r="6397" spans="1:9" hidden="1" x14ac:dyDescent="0.25">
      <c r="A6397">
        <v>7097872196</v>
      </c>
      <c r="B6397" s="5">
        <v>41666</v>
      </c>
      <c r="C6397">
        <v>38</v>
      </c>
      <c r="D6397">
        <f>VLOOKUP(Table4[[#This Row],[violation_code]],Table2[[#All],[violation_code]:[category]],3,FALSE)</f>
        <v>5</v>
      </c>
      <c r="E6397">
        <v>349570</v>
      </c>
      <c r="F6397" s="4">
        <v>0.38055555555555554</v>
      </c>
      <c r="G6397">
        <v>2363</v>
      </c>
      <c r="H6397" t="s">
        <v>90</v>
      </c>
      <c r="I6397" t="str">
        <f>CONCATENATE(Table4[[#This Row],[house_number]]," ",Table4[[#This Row],[street_name]], ", New York, NY")</f>
        <v>2363 Adam Clayton Powell, New York, NY</v>
      </c>
    </row>
    <row r="6398" spans="1:9" hidden="1" x14ac:dyDescent="0.25">
      <c r="A6398">
        <v>7097872184</v>
      </c>
      <c r="B6398" s="5">
        <v>41666</v>
      </c>
      <c r="C6398">
        <v>38</v>
      </c>
      <c r="D6398">
        <f>VLOOKUP(Table4[[#This Row],[violation_code]],Table2[[#All],[violation_code]:[category]],3,FALSE)</f>
        <v>5</v>
      </c>
      <c r="E6398">
        <v>349570</v>
      </c>
      <c r="F6398" s="4">
        <v>0.37916666666666665</v>
      </c>
      <c r="G6398">
        <v>2299</v>
      </c>
      <c r="H6398" t="s">
        <v>90</v>
      </c>
      <c r="I6398" t="str">
        <f>CONCATENATE(Table4[[#This Row],[house_number]]," ",Table4[[#This Row],[street_name]], ", New York, NY")</f>
        <v>2299 Adam Clayton Powell, New York, NY</v>
      </c>
    </row>
    <row r="6399" spans="1:9" hidden="1" x14ac:dyDescent="0.25">
      <c r="A6399">
        <v>7097872160</v>
      </c>
      <c r="B6399" s="5">
        <v>41666</v>
      </c>
      <c r="C6399">
        <v>16</v>
      </c>
      <c r="D6399">
        <f>VLOOKUP(Table4[[#This Row],[violation_code]],Table2[[#All],[violation_code]:[category]],3,FALSE)</f>
        <v>2</v>
      </c>
      <c r="E6399">
        <v>349570</v>
      </c>
      <c r="F6399" s="4">
        <v>0.33402777777777781</v>
      </c>
      <c r="G6399">
        <v>2828</v>
      </c>
      <c r="H6399" t="s">
        <v>17</v>
      </c>
      <c r="I6399" t="str">
        <f>CONCATENATE(Table4[[#This Row],[house_number]]," ",Table4[[#This Row],[street_name]], ", New York, NY")</f>
        <v>2828 Broadway, New York, NY</v>
      </c>
    </row>
    <row r="6400" spans="1:9" hidden="1" x14ac:dyDescent="0.25">
      <c r="A6400">
        <v>7097872159</v>
      </c>
      <c r="B6400" s="5">
        <v>41666</v>
      </c>
      <c r="C6400">
        <v>19</v>
      </c>
      <c r="D6400">
        <f>VLOOKUP(Table4[[#This Row],[violation_code]],Table2[[#All],[violation_code]:[category]],3,FALSE)</f>
        <v>2</v>
      </c>
      <c r="E6400">
        <v>349570</v>
      </c>
      <c r="F6400" s="4">
        <v>0.32847222222222222</v>
      </c>
      <c r="G6400">
        <v>2463</v>
      </c>
      <c r="H6400" t="s">
        <v>17</v>
      </c>
      <c r="I6400" t="str">
        <f>CONCATENATE(Table4[[#This Row],[house_number]]," ",Table4[[#This Row],[street_name]], ", New York, NY")</f>
        <v>2463 Broadway, New York, NY</v>
      </c>
    </row>
    <row r="6401" spans="1:9" hidden="1" x14ac:dyDescent="0.25">
      <c r="A6401">
        <v>7097872147</v>
      </c>
      <c r="B6401" s="5">
        <v>41666</v>
      </c>
      <c r="C6401">
        <v>19</v>
      </c>
      <c r="D6401">
        <f>VLOOKUP(Table4[[#This Row],[violation_code]],Table2[[#All],[violation_code]:[category]],3,FALSE)</f>
        <v>2</v>
      </c>
      <c r="E6401">
        <v>349570</v>
      </c>
      <c r="F6401" s="4">
        <v>0.3263888888888889</v>
      </c>
      <c r="G6401">
        <v>2465</v>
      </c>
      <c r="H6401" t="s">
        <v>17</v>
      </c>
      <c r="I6401" t="str">
        <f>CONCATENATE(Table4[[#This Row],[house_number]]," ",Table4[[#This Row],[street_name]], ", New York, NY")</f>
        <v>2465 Broadway, New York, NY</v>
      </c>
    </row>
    <row r="6402" spans="1:9" hidden="1" x14ac:dyDescent="0.25">
      <c r="A6402">
        <v>7097872135</v>
      </c>
      <c r="B6402" s="5">
        <v>41666</v>
      </c>
      <c r="C6402">
        <v>14</v>
      </c>
      <c r="D6402">
        <f>VLOOKUP(Table4[[#This Row],[violation_code]],Table2[[#All],[violation_code]:[category]],3,FALSE)</f>
        <v>2</v>
      </c>
      <c r="E6402">
        <v>349570</v>
      </c>
      <c r="F6402" s="4">
        <v>0.31180555555555556</v>
      </c>
      <c r="G6402">
        <v>160</v>
      </c>
      <c r="H6402" t="s">
        <v>14</v>
      </c>
      <c r="I6402" t="str">
        <f>CONCATENATE(Table4[[#This Row],[house_number]]," ",Table4[[#This Row],[street_name]], ", New York, NY")</f>
        <v>160 Columbus Ave, New York, NY</v>
      </c>
    </row>
    <row r="6403" spans="1:9" hidden="1" x14ac:dyDescent="0.25">
      <c r="A6403">
        <v>7097872123</v>
      </c>
      <c r="B6403" s="5">
        <v>41666</v>
      </c>
      <c r="C6403">
        <v>14</v>
      </c>
      <c r="D6403">
        <f>VLOOKUP(Table4[[#This Row],[violation_code]],Table2[[#All],[violation_code]:[category]],3,FALSE)</f>
        <v>2</v>
      </c>
      <c r="E6403">
        <v>349570</v>
      </c>
      <c r="F6403" s="4">
        <v>0.30972222222222223</v>
      </c>
      <c r="G6403">
        <v>205</v>
      </c>
      <c r="H6403" t="s">
        <v>14</v>
      </c>
      <c r="I6403" t="str">
        <f>CONCATENATE(Table4[[#This Row],[house_number]]," ",Table4[[#This Row],[street_name]], ", New York, NY")</f>
        <v>205 Columbus Ave, New York, NY</v>
      </c>
    </row>
    <row r="6404" spans="1:9" hidden="1" x14ac:dyDescent="0.25">
      <c r="A6404">
        <v>7097872081</v>
      </c>
      <c r="B6404" s="5">
        <v>41666</v>
      </c>
      <c r="C6404">
        <v>19</v>
      </c>
      <c r="D6404">
        <f>VLOOKUP(Table4[[#This Row],[violation_code]],Table2[[#All],[violation_code]:[category]],3,FALSE)</f>
        <v>2</v>
      </c>
      <c r="E6404">
        <v>349570</v>
      </c>
      <c r="F6404" s="4">
        <v>0.30416666666666664</v>
      </c>
      <c r="G6404">
        <v>302</v>
      </c>
      <c r="H6404" t="s">
        <v>14</v>
      </c>
      <c r="I6404" t="str">
        <f>CONCATENATE(Table4[[#This Row],[house_number]]," ",Table4[[#This Row],[street_name]], ", New York, NY")</f>
        <v>302 Columbus Ave, New York, NY</v>
      </c>
    </row>
    <row r="6405" spans="1:9" hidden="1" x14ac:dyDescent="0.25">
      <c r="A6405">
        <v>7097872070</v>
      </c>
      <c r="B6405" s="5">
        <v>41666</v>
      </c>
      <c r="C6405">
        <v>14</v>
      </c>
      <c r="D6405">
        <f>VLOOKUP(Table4[[#This Row],[violation_code]],Table2[[#All],[violation_code]:[category]],3,FALSE)</f>
        <v>2</v>
      </c>
      <c r="E6405">
        <v>349570</v>
      </c>
      <c r="F6405" s="4">
        <v>0.30138888888888887</v>
      </c>
      <c r="G6405">
        <v>524</v>
      </c>
      <c r="H6405" t="s">
        <v>14</v>
      </c>
      <c r="I6405" t="str">
        <f>CONCATENATE(Table4[[#This Row],[house_number]]," ",Table4[[#This Row],[street_name]], ", New York, NY")</f>
        <v>524 Columbus Ave, New York, NY</v>
      </c>
    </row>
    <row r="6406" spans="1:9" hidden="1" x14ac:dyDescent="0.25">
      <c r="A6406">
        <v>7097872056</v>
      </c>
      <c r="B6406" s="5">
        <v>41666</v>
      </c>
      <c r="C6406">
        <v>38</v>
      </c>
      <c r="D6406">
        <f>VLOOKUP(Table4[[#This Row],[violation_code]],Table2[[#All],[violation_code]:[category]],3,FALSE)</f>
        <v>5</v>
      </c>
      <c r="E6406">
        <v>349570</v>
      </c>
      <c r="F6406" s="4">
        <v>0.29583333333333334</v>
      </c>
      <c r="G6406">
        <v>805</v>
      </c>
      <c r="H6406" t="s">
        <v>14</v>
      </c>
      <c r="I6406" t="str">
        <f>CONCATENATE(Table4[[#This Row],[house_number]]," ",Table4[[#This Row],[street_name]], ", New York, NY")</f>
        <v>805 Columbus Ave, New York, NY</v>
      </c>
    </row>
    <row r="6407" spans="1:9" hidden="1" x14ac:dyDescent="0.25">
      <c r="A6407">
        <v>7097872044</v>
      </c>
      <c r="B6407" s="5">
        <v>41666</v>
      </c>
      <c r="C6407">
        <v>19</v>
      </c>
      <c r="D6407">
        <f>VLOOKUP(Table4[[#This Row],[violation_code]],Table2[[#All],[violation_code]:[category]],3,FALSE)</f>
        <v>2</v>
      </c>
      <c r="E6407">
        <v>349570</v>
      </c>
      <c r="F6407" s="4">
        <v>0.27916666666666667</v>
      </c>
      <c r="G6407">
        <v>535</v>
      </c>
      <c r="H6407" t="s">
        <v>62</v>
      </c>
      <c r="I6407" t="str">
        <f>CONCATENATE(Table4[[#This Row],[house_number]]," ",Table4[[#This Row],[street_name]], ", New York, NY")</f>
        <v>535 Lenox Ave, New York, NY</v>
      </c>
    </row>
    <row r="6408" spans="1:9" hidden="1" x14ac:dyDescent="0.25">
      <c r="A6408">
        <v>7097872032</v>
      </c>
      <c r="B6408" s="5">
        <v>41666</v>
      </c>
      <c r="C6408">
        <v>40</v>
      </c>
      <c r="D6408">
        <f>VLOOKUP(Table4[[#This Row],[violation_code]],Table2[[#All],[violation_code]:[category]],3,FALSE)</f>
        <v>2</v>
      </c>
      <c r="E6408">
        <v>349570</v>
      </c>
      <c r="F6408" s="4">
        <v>0.27291666666666664</v>
      </c>
      <c r="G6408">
        <v>165</v>
      </c>
      <c r="H6408" t="s">
        <v>108</v>
      </c>
      <c r="I6408" t="str">
        <f>CONCATENATE(Table4[[#This Row],[house_number]]," ",Table4[[#This Row],[street_name]], ", New York, NY")</f>
        <v>165 Edgecombe Ave, New York, NY</v>
      </c>
    </row>
    <row r="6409" spans="1:9" hidden="1" x14ac:dyDescent="0.25">
      <c r="A6409">
        <v>7097872020</v>
      </c>
      <c r="B6409" s="5">
        <v>41666</v>
      </c>
      <c r="C6409">
        <v>19</v>
      </c>
      <c r="D6409">
        <f>VLOOKUP(Table4[[#This Row],[violation_code]],Table2[[#All],[violation_code]:[category]],3,FALSE)</f>
        <v>2</v>
      </c>
      <c r="E6409">
        <v>349570</v>
      </c>
      <c r="F6409" s="4">
        <v>0.26319444444444445</v>
      </c>
      <c r="G6409">
        <v>1787</v>
      </c>
      <c r="H6409" t="s">
        <v>16</v>
      </c>
      <c r="I6409" t="str">
        <f>CONCATENATE(Table4[[#This Row],[house_number]]," ",Table4[[#This Row],[street_name]], ", New York, NY")</f>
        <v>1787 Amsterdam Ave, New York, NY</v>
      </c>
    </row>
    <row r="6410" spans="1:9" hidden="1" x14ac:dyDescent="0.25">
      <c r="A6410">
        <v>7097872858</v>
      </c>
      <c r="B6410" s="5">
        <v>41671</v>
      </c>
      <c r="C6410">
        <v>38</v>
      </c>
      <c r="D6410">
        <f>VLOOKUP(Table4[[#This Row],[violation_code]],Table2[[#All],[violation_code]:[category]],3,FALSE)</f>
        <v>5</v>
      </c>
      <c r="E6410">
        <v>349570</v>
      </c>
      <c r="F6410" s="4">
        <v>0.51666666666666672</v>
      </c>
      <c r="G6410">
        <v>620</v>
      </c>
      <c r="H6410" t="s">
        <v>62</v>
      </c>
      <c r="I6410" t="str">
        <f>CONCATENATE(Table4[[#This Row],[house_number]]," ",Table4[[#This Row],[street_name]], ", New York, NY")</f>
        <v>620 Lenox Ave, New York, NY</v>
      </c>
    </row>
    <row r="6411" spans="1:9" hidden="1" x14ac:dyDescent="0.25">
      <c r="A6411">
        <v>7097872834</v>
      </c>
      <c r="B6411" s="5">
        <v>41671</v>
      </c>
      <c r="C6411">
        <v>14</v>
      </c>
      <c r="D6411">
        <f>VLOOKUP(Table4[[#This Row],[violation_code]],Table2[[#All],[violation_code]:[category]],3,FALSE)</f>
        <v>2</v>
      </c>
      <c r="E6411">
        <v>349570</v>
      </c>
      <c r="F6411" s="4">
        <v>0.48125000000000001</v>
      </c>
      <c r="G6411">
        <v>600</v>
      </c>
      <c r="H6411" t="s">
        <v>109</v>
      </c>
      <c r="I6411" t="str">
        <f>CONCATENATE(Table4[[#This Row],[house_number]]," ",Table4[[#This Row],[street_name]], ", New York, NY")</f>
        <v>600 W 165th St, New York, NY</v>
      </c>
    </row>
    <row r="6412" spans="1:9" hidden="1" x14ac:dyDescent="0.25">
      <c r="A6412">
        <v>7097872860</v>
      </c>
      <c r="B6412" s="5">
        <v>41671</v>
      </c>
      <c r="C6412">
        <v>38</v>
      </c>
      <c r="D6412">
        <f>VLOOKUP(Table4[[#This Row],[violation_code]],Table2[[#All],[violation_code]:[category]],3,FALSE)</f>
        <v>5</v>
      </c>
      <c r="E6412">
        <v>349570</v>
      </c>
      <c r="F6412" s="4">
        <v>0.52013888888888882</v>
      </c>
      <c r="G6412">
        <v>475</v>
      </c>
      <c r="H6412" t="s">
        <v>62</v>
      </c>
      <c r="I6412" t="str">
        <f>CONCATENATE(Table4[[#This Row],[house_number]]," ",Table4[[#This Row],[street_name]], ", New York, NY")</f>
        <v>475 Lenox Ave, New York, NY</v>
      </c>
    </row>
    <row r="6413" spans="1:9" hidden="1" x14ac:dyDescent="0.25">
      <c r="A6413">
        <v>7097872846</v>
      </c>
      <c r="B6413" s="5">
        <v>41671</v>
      </c>
      <c r="C6413">
        <v>20</v>
      </c>
      <c r="D6413">
        <f>VLOOKUP(Table4[[#This Row],[violation_code]],Table2[[#All],[violation_code]:[category]],3,FALSE)</f>
        <v>2</v>
      </c>
      <c r="E6413">
        <v>349570</v>
      </c>
      <c r="F6413" s="4">
        <v>0.50624999999999998</v>
      </c>
      <c r="G6413">
        <v>40</v>
      </c>
      <c r="H6413" t="s">
        <v>111</v>
      </c>
      <c r="I6413" t="str">
        <f>CONCATENATE(Table4[[#This Row],[house_number]]," ",Table4[[#This Row],[street_name]], ", New York, NY")</f>
        <v>40 St Nicholas Pl, New York, NY</v>
      </c>
    </row>
    <row r="6414" spans="1:9" hidden="1" x14ac:dyDescent="0.25">
      <c r="A6414">
        <v>7097872822</v>
      </c>
      <c r="B6414" s="5">
        <v>41671</v>
      </c>
      <c r="C6414">
        <v>38</v>
      </c>
      <c r="D6414">
        <f>VLOOKUP(Table4[[#This Row],[violation_code]],Table2[[#All],[violation_code]:[category]],3,FALSE)</f>
        <v>5</v>
      </c>
      <c r="E6414">
        <v>349570</v>
      </c>
      <c r="F6414" s="4">
        <v>0.47430555555555554</v>
      </c>
      <c r="G6414">
        <v>4236</v>
      </c>
      <c r="H6414" t="s">
        <v>17</v>
      </c>
      <c r="I6414" t="str">
        <f>CONCATENATE(Table4[[#This Row],[house_number]]," ",Table4[[#This Row],[street_name]], ", New York, NY")</f>
        <v>4236 Broadway, New York, NY</v>
      </c>
    </row>
    <row r="6415" spans="1:9" hidden="1" x14ac:dyDescent="0.25">
      <c r="A6415">
        <v>7097872810</v>
      </c>
      <c r="B6415" s="5">
        <v>41671</v>
      </c>
      <c r="C6415">
        <v>37</v>
      </c>
      <c r="D6415">
        <f>VLOOKUP(Table4[[#This Row],[violation_code]],Table2[[#All],[violation_code]:[category]],3,FALSE)</f>
        <v>4</v>
      </c>
      <c r="E6415">
        <v>349570</v>
      </c>
      <c r="F6415" s="4">
        <v>0.46875</v>
      </c>
      <c r="G6415">
        <v>302</v>
      </c>
      <c r="H6415" t="s">
        <v>305</v>
      </c>
      <c r="I6415" t="str">
        <f>CONCATENATE(Table4[[#This Row],[house_number]]," ",Table4[[#This Row],[street_name]], ", New York, NY")</f>
        <v>302 Audubon Ave, New York, NY</v>
      </c>
    </row>
    <row r="6416" spans="1:9" hidden="1" x14ac:dyDescent="0.25">
      <c r="A6416">
        <v>7097872809</v>
      </c>
      <c r="B6416" s="5">
        <v>41671</v>
      </c>
      <c r="C6416">
        <v>14</v>
      </c>
      <c r="D6416">
        <f>VLOOKUP(Table4[[#This Row],[violation_code]],Table2[[#All],[violation_code]:[category]],3,FALSE)</f>
        <v>2</v>
      </c>
      <c r="E6416">
        <v>349570</v>
      </c>
      <c r="F6416" s="4">
        <v>0.46527777777777773</v>
      </c>
      <c r="G6416">
        <v>1422</v>
      </c>
      <c r="H6416" t="s">
        <v>67</v>
      </c>
      <c r="I6416" t="str">
        <f>CONCATENATE(Table4[[#This Row],[house_number]]," ",Table4[[#This Row],[street_name]], ", New York, NY")</f>
        <v>1422 St Nicholas Ave, New York, NY</v>
      </c>
    </row>
    <row r="6417" spans="1:9" hidden="1" x14ac:dyDescent="0.25">
      <c r="A6417">
        <v>7097872792</v>
      </c>
      <c r="B6417" s="5">
        <v>41671</v>
      </c>
      <c r="C6417">
        <v>46</v>
      </c>
      <c r="D6417">
        <f>VLOOKUP(Table4[[#This Row],[violation_code]],Table2[[#All],[violation_code]:[category]],3,FALSE)</f>
        <v>3</v>
      </c>
      <c r="E6417">
        <v>349570</v>
      </c>
      <c r="F6417" s="4">
        <v>0.45694444444444443</v>
      </c>
      <c r="G6417">
        <v>599</v>
      </c>
      <c r="H6417" t="s">
        <v>73</v>
      </c>
      <c r="I6417" t="str">
        <f>CONCATENATE(Table4[[#This Row],[house_number]]," ",Table4[[#This Row],[street_name]], ", New York, NY")</f>
        <v>599 W 190th St, New York, NY</v>
      </c>
    </row>
    <row r="6418" spans="1:9" hidden="1" x14ac:dyDescent="0.25">
      <c r="A6418">
        <v>7097872780</v>
      </c>
      <c r="B6418" s="5">
        <v>41671</v>
      </c>
      <c r="C6418">
        <v>19</v>
      </c>
      <c r="D6418">
        <f>VLOOKUP(Table4[[#This Row],[violation_code]],Table2[[#All],[violation_code]:[category]],3,FALSE)</f>
        <v>2</v>
      </c>
      <c r="E6418">
        <v>349570</v>
      </c>
      <c r="F6418" s="4">
        <v>0.39027777777777778</v>
      </c>
      <c r="G6418">
        <v>2315</v>
      </c>
      <c r="H6418" t="s">
        <v>17</v>
      </c>
      <c r="I6418" t="str">
        <f>CONCATENATE(Table4[[#This Row],[house_number]]," ",Table4[[#This Row],[street_name]], ", New York, NY")</f>
        <v>2315 Broadway, New York, NY</v>
      </c>
    </row>
    <row r="6419" spans="1:9" hidden="1" x14ac:dyDescent="0.25">
      <c r="A6419">
        <v>7097872779</v>
      </c>
      <c r="B6419" s="5">
        <v>41671</v>
      </c>
      <c r="C6419">
        <v>46</v>
      </c>
      <c r="D6419">
        <f>VLOOKUP(Table4[[#This Row],[violation_code]],Table2[[#All],[violation_code]:[category]],3,FALSE)</f>
        <v>3</v>
      </c>
      <c r="E6419">
        <v>349570</v>
      </c>
      <c r="F6419" s="4">
        <v>0.38125000000000003</v>
      </c>
      <c r="G6419">
        <v>2537</v>
      </c>
      <c r="H6419" t="s">
        <v>17</v>
      </c>
      <c r="I6419" t="str">
        <f>CONCATENATE(Table4[[#This Row],[house_number]]," ",Table4[[#This Row],[street_name]], ", New York, NY")</f>
        <v>2537 Broadway, New York, NY</v>
      </c>
    </row>
    <row r="6420" spans="1:9" hidden="1" x14ac:dyDescent="0.25">
      <c r="A6420">
        <v>7097872767</v>
      </c>
      <c r="B6420" s="5">
        <v>41671</v>
      </c>
      <c r="C6420">
        <v>19</v>
      </c>
      <c r="D6420">
        <f>VLOOKUP(Table4[[#This Row],[violation_code]],Table2[[#All],[violation_code]:[category]],3,FALSE)</f>
        <v>2</v>
      </c>
      <c r="E6420">
        <v>349570</v>
      </c>
      <c r="F6420" s="4">
        <v>0.37916666666666665</v>
      </c>
      <c r="G6420">
        <v>2575</v>
      </c>
      <c r="H6420" t="s">
        <v>17</v>
      </c>
      <c r="I6420" t="str">
        <f>CONCATENATE(Table4[[#This Row],[house_number]]," ",Table4[[#This Row],[street_name]], ", New York, NY")</f>
        <v>2575 Broadway, New York, NY</v>
      </c>
    </row>
    <row r="6421" spans="1:9" hidden="1" x14ac:dyDescent="0.25">
      <c r="A6421">
        <v>7097872755</v>
      </c>
      <c r="B6421" s="5">
        <v>41671</v>
      </c>
      <c r="C6421">
        <v>38</v>
      </c>
      <c r="D6421">
        <f>VLOOKUP(Table4[[#This Row],[violation_code]],Table2[[#All],[violation_code]:[category]],3,FALSE)</f>
        <v>5</v>
      </c>
      <c r="E6421">
        <v>349570</v>
      </c>
      <c r="F6421" s="4">
        <v>0.37152777777777773</v>
      </c>
      <c r="G6421">
        <v>2686</v>
      </c>
      <c r="H6421" t="s">
        <v>17</v>
      </c>
      <c r="I6421" t="str">
        <f>CONCATENATE(Table4[[#This Row],[house_number]]," ",Table4[[#This Row],[street_name]], ", New York, NY")</f>
        <v>2686 Broadway, New York, NY</v>
      </c>
    </row>
    <row r="6422" spans="1:9" hidden="1" x14ac:dyDescent="0.25">
      <c r="A6422">
        <v>7097872743</v>
      </c>
      <c r="B6422" s="5">
        <v>41671</v>
      </c>
      <c r="C6422">
        <v>19</v>
      </c>
      <c r="D6422">
        <f>VLOOKUP(Table4[[#This Row],[violation_code]],Table2[[#All],[violation_code]:[category]],3,FALSE)</f>
        <v>2</v>
      </c>
      <c r="E6422">
        <v>349570</v>
      </c>
      <c r="F6422" s="4">
        <v>0.36874999999999997</v>
      </c>
      <c r="G6422">
        <v>2831</v>
      </c>
      <c r="H6422" t="s">
        <v>17</v>
      </c>
      <c r="I6422" t="str">
        <f>CONCATENATE(Table4[[#This Row],[house_number]]," ",Table4[[#This Row],[street_name]], ", New York, NY")</f>
        <v>2831 Broadway, New York, NY</v>
      </c>
    </row>
    <row r="6423" spans="1:9" hidden="1" x14ac:dyDescent="0.25">
      <c r="A6423">
        <v>7097872731</v>
      </c>
      <c r="B6423" s="5">
        <v>41671</v>
      </c>
      <c r="C6423">
        <v>21</v>
      </c>
      <c r="D6423">
        <f>VLOOKUP(Table4[[#This Row],[violation_code]],Table2[[#All],[violation_code]:[category]],3,FALSE)</f>
        <v>1</v>
      </c>
      <c r="E6423">
        <v>349570</v>
      </c>
      <c r="F6423" s="4">
        <v>0.36458333333333331</v>
      </c>
      <c r="G6423">
        <v>944</v>
      </c>
      <c r="H6423" t="s">
        <v>16</v>
      </c>
      <c r="I6423" t="str">
        <f>CONCATENATE(Table4[[#This Row],[house_number]]," ",Table4[[#This Row],[street_name]], ", New York, NY")</f>
        <v>944 Amsterdam Ave, New York, NY</v>
      </c>
    </row>
    <row r="6424" spans="1:9" hidden="1" x14ac:dyDescent="0.25">
      <c r="A6424">
        <v>7097872720</v>
      </c>
      <c r="B6424" s="5">
        <v>41671</v>
      </c>
      <c r="C6424">
        <v>21</v>
      </c>
      <c r="D6424">
        <f>VLOOKUP(Table4[[#This Row],[violation_code]],Table2[[#All],[violation_code]:[category]],3,FALSE)</f>
        <v>1</v>
      </c>
      <c r="E6424">
        <v>349570</v>
      </c>
      <c r="F6424" s="4">
        <v>0.36388888888888887</v>
      </c>
      <c r="G6424">
        <v>920</v>
      </c>
      <c r="H6424" t="s">
        <v>16</v>
      </c>
      <c r="I6424" t="str">
        <f>CONCATENATE(Table4[[#This Row],[house_number]]," ",Table4[[#This Row],[street_name]], ", New York, NY")</f>
        <v>920 Amsterdam Ave, New York, NY</v>
      </c>
    </row>
    <row r="6425" spans="1:9" hidden="1" x14ac:dyDescent="0.25">
      <c r="A6425">
        <v>7097872718</v>
      </c>
      <c r="B6425" s="5">
        <v>41671</v>
      </c>
      <c r="C6425">
        <v>21</v>
      </c>
      <c r="D6425">
        <f>VLOOKUP(Table4[[#This Row],[violation_code]],Table2[[#All],[violation_code]:[category]],3,FALSE)</f>
        <v>1</v>
      </c>
      <c r="E6425">
        <v>349570</v>
      </c>
      <c r="F6425" s="4">
        <v>0.36249999999999999</v>
      </c>
      <c r="G6425">
        <v>908</v>
      </c>
      <c r="H6425" t="s">
        <v>16</v>
      </c>
      <c r="I6425" t="str">
        <f>CONCATENATE(Table4[[#This Row],[house_number]]," ",Table4[[#This Row],[street_name]], ", New York, NY")</f>
        <v>908 Amsterdam Ave, New York, NY</v>
      </c>
    </row>
    <row r="6426" spans="1:9" hidden="1" x14ac:dyDescent="0.25">
      <c r="A6426">
        <v>7097872706</v>
      </c>
      <c r="B6426" s="5">
        <v>41671</v>
      </c>
      <c r="C6426">
        <v>21</v>
      </c>
      <c r="D6426">
        <f>VLOOKUP(Table4[[#This Row],[violation_code]],Table2[[#All],[violation_code]:[category]],3,FALSE)</f>
        <v>1</v>
      </c>
      <c r="E6426">
        <v>349570</v>
      </c>
      <c r="F6426" s="4">
        <v>0.36180555555555555</v>
      </c>
      <c r="G6426" t="s">
        <v>183</v>
      </c>
      <c r="H6426" t="s">
        <v>16</v>
      </c>
      <c r="I6426" t="str">
        <f>CONCATENATE(Table4[[#This Row],[house_number]]," ",Table4[[#This Row],[street_name]], ", New York, NY")</f>
        <v>868-870 Amsterdam Ave, New York, NY</v>
      </c>
    </row>
    <row r="6427" spans="1:9" hidden="1" x14ac:dyDescent="0.25">
      <c r="A6427">
        <v>7097872690</v>
      </c>
      <c r="B6427" s="5">
        <v>41671</v>
      </c>
      <c r="C6427">
        <v>21</v>
      </c>
      <c r="D6427">
        <f>VLOOKUP(Table4[[#This Row],[violation_code]],Table2[[#All],[violation_code]:[category]],3,FALSE)</f>
        <v>1</v>
      </c>
      <c r="E6427">
        <v>349570</v>
      </c>
      <c r="F6427" s="4">
        <v>0.36041666666666666</v>
      </c>
      <c r="G6427">
        <v>844</v>
      </c>
      <c r="H6427" t="s">
        <v>16</v>
      </c>
      <c r="I6427" t="str">
        <f>CONCATENATE(Table4[[#This Row],[house_number]]," ",Table4[[#This Row],[street_name]], ", New York, NY")</f>
        <v>844 Amsterdam Ave, New York, NY</v>
      </c>
    </row>
    <row r="6428" spans="1:9" hidden="1" x14ac:dyDescent="0.25">
      <c r="A6428">
        <v>7097872688</v>
      </c>
      <c r="B6428" s="5">
        <v>41671</v>
      </c>
      <c r="C6428">
        <v>21</v>
      </c>
      <c r="D6428">
        <f>VLOOKUP(Table4[[#This Row],[violation_code]],Table2[[#All],[violation_code]:[category]],3,FALSE)</f>
        <v>1</v>
      </c>
      <c r="E6428">
        <v>349570</v>
      </c>
      <c r="F6428" s="4">
        <v>0.35902777777777778</v>
      </c>
      <c r="G6428">
        <v>801</v>
      </c>
      <c r="H6428" t="s">
        <v>16</v>
      </c>
      <c r="I6428" t="str">
        <f>CONCATENATE(Table4[[#This Row],[house_number]]," ",Table4[[#This Row],[street_name]], ", New York, NY")</f>
        <v>801 Amsterdam Ave, New York, NY</v>
      </c>
    </row>
    <row r="6429" spans="1:9" hidden="1" x14ac:dyDescent="0.25">
      <c r="A6429">
        <v>7097872676</v>
      </c>
      <c r="B6429" s="5">
        <v>41671</v>
      </c>
      <c r="C6429">
        <v>21</v>
      </c>
      <c r="D6429">
        <f>VLOOKUP(Table4[[#This Row],[violation_code]],Table2[[#All],[violation_code]:[category]],3,FALSE)</f>
        <v>1</v>
      </c>
      <c r="E6429">
        <v>349570</v>
      </c>
      <c r="F6429" s="4">
        <v>0.35833333333333334</v>
      </c>
      <c r="G6429">
        <v>790</v>
      </c>
      <c r="H6429" t="s">
        <v>16</v>
      </c>
      <c r="I6429" t="str">
        <f>CONCATENATE(Table4[[#This Row],[house_number]]," ",Table4[[#This Row],[street_name]], ", New York, NY")</f>
        <v>790 Amsterdam Ave, New York, NY</v>
      </c>
    </row>
    <row r="6430" spans="1:9" hidden="1" x14ac:dyDescent="0.25">
      <c r="A6430">
        <v>7097872664</v>
      </c>
      <c r="B6430" s="5">
        <v>41671</v>
      </c>
      <c r="C6430">
        <v>40</v>
      </c>
      <c r="D6430">
        <f>VLOOKUP(Table4[[#This Row],[violation_code]],Table2[[#All],[violation_code]:[category]],3,FALSE)</f>
        <v>2</v>
      </c>
      <c r="E6430">
        <v>349570</v>
      </c>
      <c r="F6430" s="4">
        <v>0.34791666666666665</v>
      </c>
      <c r="G6430">
        <v>151</v>
      </c>
      <c r="H6430" t="s">
        <v>51</v>
      </c>
      <c r="I6430" t="str">
        <f>CONCATENATE(Table4[[#This Row],[house_number]]," ",Table4[[#This Row],[street_name]], ", New York, NY")</f>
        <v>151 W 129th St, New York, NY</v>
      </c>
    </row>
    <row r="6431" spans="1:9" hidden="1" x14ac:dyDescent="0.25">
      <c r="A6431">
        <v>7097872652</v>
      </c>
      <c r="B6431" s="5">
        <v>41671</v>
      </c>
      <c r="C6431">
        <v>21</v>
      </c>
      <c r="D6431">
        <f>VLOOKUP(Table4[[#This Row],[violation_code]],Table2[[#All],[violation_code]:[category]],3,FALSE)</f>
        <v>1</v>
      </c>
      <c r="E6431">
        <v>349570</v>
      </c>
      <c r="F6431" s="4">
        <v>0.34097222222222223</v>
      </c>
      <c r="G6431">
        <v>2495</v>
      </c>
      <c r="H6431" t="s">
        <v>90</v>
      </c>
      <c r="I6431" t="str">
        <f>CONCATENATE(Table4[[#This Row],[house_number]]," ",Table4[[#This Row],[street_name]], ", New York, NY")</f>
        <v>2495 Adam Clayton Powell, New York, NY</v>
      </c>
    </row>
    <row r="6432" spans="1:9" hidden="1" x14ac:dyDescent="0.25">
      <c r="A6432">
        <v>7097872640</v>
      </c>
      <c r="B6432" s="5">
        <v>41671</v>
      </c>
      <c r="C6432">
        <v>21</v>
      </c>
      <c r="D6432">
        <f>VLOOKUP(Table4[[#This Row],[violation_code]],Table2[[#All],[violation_code]:[category]],3,FALSE)</f>
        <v>1</v>
      </c>
      <c r="E6432">
        <v>349570</v>
      </c>
      <c r="F6432" s="4">
        <v>0.34027777777777773</v>
      </c>
      <c r="G6432">
        <v>2469</v>
      </c>
      <c r="H6432" t="s">
        <v>90</v>
      </c>
      <c r="I6432" t="str">
        <f>CONCATENATE(Table4[[#This Row],[house_number]]," ",Table4[[#This Row],[street_name]], ", New York, NY")</f>
        <v>2469 Adam Clayton Powell, New York, NY</v>
      </c>
    </row>
    <row r="6433" spans="1:9" hidden="1" x14ac:dyDescent="0.25">
      <c r="A6433">
        <v>7097872639</v>
      </c>
      <c r="B6433" s="5">
        <v>41671</v>
      </c>
      <c r="C6433">
        <v>21</v>
      </c>
      <c r="D6433">
        <f>VLOOKUP(Table4[[#This Row],[violation_code]],Table2[[#All],[violation_code]:[category]],3,FALSE)</f>
        <v>1</v>
      </c>
      <c r="E6433">
        <v>349570</v>
      </c>
      <c r="F6433" s="4">
        <v>0.33819444444444446</v>
      </c>
      <c r="G6433">
        <v>2330</v>
      </c>
      <c r="H6433" t="s">
        <v>90</v>
      </c>
      <c r="I6433" t="str">
        <f>CONCATENATE(Table4[[#This Row],[house_number]]," ",Table4[[#This Row],[street_name]], ", New York, NY")</f>
        <v>2330 Adam Clayton Powell, New York, NY</v>
      </c>
    </row>
    <row r="6434" spans="1:9" hidden="1" x14ac:dyDescent="0.25">
      <c r="A6434">
        <v>7097872627</v>
      </c>
      <c r="B6434" s="5">
        <v>41671</v>
      </c>
      <c r="C6434">
        <v>38</v>
      </c>
      <c r="D6434">
        <f>VLOOKUP(Table4[[#This Row],[violation_code]],Table2[[#All],[violation_code]:[category]],3,FALSE)</f>
        <v>5</v>
      </c>
      <c r="E6434">
        <v>349570</v>
      </c>
      <c r="F6434" s="4">
        <v>0.30138888888888887</v>
      </c>
      <c r="G6434">
        <v>693</v>
      </c>
      <c r="H6434" t="s">
        <v>14</v>
      </c>
      <c r="I6434" t="str">
        <f>CONCATENATE(Table4[[#This Row],[house_number]]," ",Table4[[#This Row],[street_name]], ", New York, NY")</f>
        <v>693 Columbus Ave, New York, NY</v>
      </c>
    </row>
    <row r="6435" spans="1:9" hidden="1" x14ac:dyDescent="0.25">
      <c r="A6435">
        <v>7097872615</v>
      </c>
      <c r="B6435" s="5">
        <v>41671</v>
      </c>
      <c r="C6435">
        <v>21</v>
      </c>
      <c r="D6435">
        <f>VLOOKUP(Table4[[#This Row],[violation_code]],Table2[[#All],[violation_code]:[category]],3,FALSE)</f>
        <v>1</v>
      </c>
      <c r="E6435">
        <v>349570</v>
      </c>
      <c r="F6435" s="4">
        <v>0.29722222222222222</v>
      </c>
      <c r="G6435">
        <v>870</v>
      </c>
      <c r="H6435" t="s">
        <v>14</v>
      </c>
      <c r="I6435" t="str">
        <f>CONCATENATE(Table4[[#This Row],[house_number]]," ",Table4[[#This Row],[street_name]], ", New York, NY")</f>
        <v>870 Columbus Ave, New York, NY</v>
      </c>
    </row>
    <row r="6436" spans="1:9" hidden="1" x14ac:dyDescent="0.25">
      <c r="A6436">
        <v>7097872603</v>
      </c>
      <c r="B6436" s="5">
        <v>41671</v>
      </c>
      <c r="C6436">
        <v>40</v>
      </c>
      <c r="D6436">
        <f>VLOOKUP(Table4[[#This Row],[violation_code]],Table2[[#All],[violation_code]:[category]],3,FALSE)</f>
        <v>2</v>
      </c>
      <c r="E6436">
        <v>349570</v>
      </c>
      <c r="F6436" s="4">
        <v>0.29305555555555557</v>
      </c>
      <c r="G6436">
        <v>213</v>
      </c>
      <c r="H6436" t="s">
        <v>15</v>
      </c>
      <c r="I6436" t="str">
        <f>CONCATENATE(Table4[[#This Row],[house_number]]," ",Table4[[#This Row],[street_name]], ", New York, NY")</f>
        <v>213 W 111th St, New York, NY</v>
      </c>
    </row>
    <row r="6437" spans="1:9" hidden="1" x14ac:dyDescent="0.25">
      <c r="A6437">
        <v>7097872597</v>
      </c>
      <c r="B6437" s="5">
        <v>41671</v>
      </c>
      <c r="C6437">
        <v>40</v>
      </c>
      <c r="D6437">
        <f>VLOOKUP(Table4[[#This Row],[violation_code]],Table2[[#All],[violation_code]:[category]],3,FALSE)</f>
        <v>2</v>
      </c>
      <c r="E6437">
        <v>349570</v>
      </c>
      <c r="F6437" s="4">
        <v>0.2902777777777778</v>
      </c>
      <c r="G6437">
        <v>109</v>
      </c>
      <c r="H6437" t="s">
        <v>15</v>
      </c>
      <c r="I6437" t="str">
        <f>CONCATENATE(Table4[[#This Row],[house_number]]," ",Table4[[#This Row],[street_name]], ", New York, NY")</f>
        <v>109 W 111th St, New York, NY</v>
      </c>
    </row>
    <row r="6438" spans="1:9" hidden="1" x14ac:dyDescent="0.25">
      <c r="A6438">
        <v>7097872585</v>
      </c>
      <c r="B6438" s="5">
        <v>41671</v>
      </c>
      <c r="C6438">
        <v>40</v>
      </c>
      <c r="D6438">
        <f>VLOOKUP(Table4[[#This Row],[violation_code]],Table2[[#All],[violation_code]:[category]],3,FALSE)</f>
        <v>2</v>
      </c>
      <c r="E6438">
        <v>349570</v>
      </c>
      <c r="F6438" s="4">
        <v>0.28541666666666665</v>
      </c>
      <c r="G6438">
        <v>311</v>
      </c>
      <c r="H6438" t="s">
        <v>194</v>
      </c>
      <c r="I6438" t="str">
        <f>CONCATENATE(Table4[[#This Row],[house_number]]," ",Table4[[#This Row],[street_name]], ", New York, NY")</f>
        <v>311 W 112th St, New York, NY</v>
      </c>
    </row>
    <row r="6439" spans="1:9" hidden="1" x14ac:dyDescent="0.25">
      <c r="A6439">
        <v>7097872573</v>
      </c>
      <c r="B6439" s="5">
        <v>41671</v>
      </c>
      <c r="C6439">
        <v>21</v>
      </c>
      <c r="D6439">
        <f>VLOOKUP(Table4[[#This Row],[violation_code]],Table2[[#All],[violation_code]:[category]],3,FALSE)</f>
        <v>1</v>
      </c>
      <c r="E6439">
        <v>349570</v>
      </c>
      <c r="F6439" s="4">
        <v>0.28055555555555556</v>
      </c>
      <c r="G6439">
        <v>885</v>
      </c>
      <c r="H6439" t="s">
        <v>14</v>
      </c>
      <c r="I6439" t="str">
        <f>CONCATENATE(Table4[[#This Row],[house_number]]," ",Table4[[#This Row],[street_name]], ", New York, NY")</f>
        <v>885 Columbus Ave, New York, NY</v>
      </c>
    </row>
    <row r="6440" spans="1:9" hidden="1" x14ac:dyDescent="0.25">
      <c r="A6440">
        <v>7097872561</v>
      </c>
      <c r="B6440" s="5">
        <v>41671</v>
      </c>
      <c r="C6440">
        <v>21</v>
      </c>
      <c r="D6440">
        <f>VLOOKUP(Table4[[#This Row],[violation_code]],Table2[[#All],[violation_code]:[category]],3,FALSE)</f>
        <v>1</v>
      </c>
      <c r="E6440">
        <v>349570</v>
      </c>
      <c r="F6440" s="4">
        <v>0.27916666666666667</v>
      </c>
      <c r="G6440">
        <v>865</v>
      </c>
      <c r="H6440" t="s">
        <v>14</v>
      </c>
      <c r="I6440" t="str">
        <f>CONCATENATE(Table4[[#This Row],[house_number]]," ",Table4[[#This Row],[street_name]], ", New York, NY")</f>
        <v>865 Columbus Ave, New York, NY</v>
      </c>
    </row>
    <row r="6441" spans="1:9" hidden="1" x14ac:dyDescent="0.25">
      <c r="A6441">
        <v>7097872550</v>
      </c>
      <c r="B6441" s="5">
        <v>41671</v>
      </c>
      <c r="C6441">
        <v>14</v>
      </c>
      <c r="D6441">
        <f>VLOOKUP(Table4[[#This Row],[violation_code]],Table2[[#All],[violation_code]:[category]],3,FALSE)</f>
        <v>2</v>
      </c>
      <c r="E6441">
        <v>349570</v>
      </c>
      <c r="F6441" s="4">
        <v>0.27847222222222223</v>
      </c>
      <c r="G6441">
        <v>885</v>
      </c>
      <c r="H6441" t="s">
        <v>14</v>
      </c>
      <c r="I6441" t="str">
        <f>CONCATENATE(Table4[[#This Row],[house_number]]," ",Table4[[#This Row],[street_name]], ", New York, NY")</f>
        <v>885 Columbus Ave, New York, NY</v>
      </c>
    </row>
    <row r="6442" spans="1:9" hidden="1" x14ac:dyDescent="0.25">
      <c r="A6442">
        <v>7097872925</v>
      </c>
      <c r="B6442" s="5">
        <v>41673</v>
      </c>
      <c r="C6442">
        <v>38</v>
      </c>
      <c r="D6442">
        <f>VLOOKUP(Table4[[#This Row],[violation_code]],Table2[[#All],[violation_code]:[category]],3,FALSE)</f>
        <v>5</v>
      </c>
      <c r="E6442">
        <v>349570</v>
      </c>
      <c r="F6442" s="4">
        <v>0.35000000000000003</v>
      </c>
      <c r="G6442">
        <v>2713</v>
      </c>
      <c r="H6442" t="s">
        <v>17</v>
      </c>
      <c r="I6442" t="str">
        <f>CONCATENATE(Table4[[#This Row],[house_number]]," ",Table4[[#This Row],[street_name]], ", New York, NY")</f>
        <v>2713 Broadway, New York, NY</v>
      </c>
    </row>
    <row r="6443" spans="1:9" hidden="1" x14ac:dyDescent="0.25">
      <c r="A6443">
        <v>7097872949</v>
      </c>
      <c r="B6443" s="5">
        <v>41673</v>
      </c>
      <c r="C6443">
        <v>10</v>
      </c>
      <c r="D6443">
        <f>VLOOKUP(Table4[[#This Row],[violation_code]],Table2[[#All],[violation_code]:[category]],3,FALSE)</f>
        <v>2</v>
      </c>
      <c r="E6443">
        <v>349570</v>
      </c>
      <c r="F6443" s="4">
        <v>0.44097222222222227</v>
      </c>
      <c r="G6443">
        <v>1955</v>
      </c>
      <c r="H6443" t="s">
        <v>33</v>
      </c>
      <c r="I6443" t="str">
        <f>CONCATENATE(Table4[[#This Row],[house_number]]," ",Table4[[#This Row],[street_name]], ", New York, NY")</f>
        <v>1955 1st Ave, New York, NY</v>
      </c>
    </row>
    <row r="6444" spans="1:9" hidden="1" x14ac:dyDescent="0.25">
      <c r="A6444">
        <v>7097872937</v>
      </c>
      <c r="B6444" s="5">
        <v>41673</v>
      </c>
      <c r="C6444">
        <v>38</v>
      </c>
      <c r="D6444">
        <f>VLOOKUP(Table4[[#This Row],[violation_code]],Table2[[#All],[violation_code]:[category]],3,FALSE)</f>
        <v>5</v>
      </c>
      <c r="E6444">
        <v>349570</v>
      </c>
      <c r="F6444" s="4">
        <v>0.35625000000000001</v>
      </c>
      <c r="G6444">
        <v>2893</v>
      </c>
      <c r="H6444" t="s">
        <v>17</v>
      </c>
      <c r="I6444" t="str">
        <f>CONCATENATE(Table4[[#This Row],[house_number]]," ",Table4[[#This Row],[street_name]], ", New York, NY")</f>
        <v>2893 Broadway, New York, NY</v>
      </c>
    </row>
    <row r="6445" spans="1:9" hidden="1" x14ac:dyDescent="0.25">
      <c r="A6445">
        <v>7097872895</v>
      </c>
      <c r="B6445" s="5">
        <v>41673</v>
      </c>
      <c r="C6445">
        <v>40</v>
      </c>
      <c r="D6445">
        <f>VLOOKUP(Table4[[#This Row],[violation_code]],Table2[[#All],[violation_code]:[category]],3,FALSE)</f>
        <v>2</v>
      </c>
      <c r="E6445">
        <v>349570</v>
      </c>
      <c r="F6445" s="4">
        <v>0.30416666666666664</v>
      </c>
      <c r="G6445">
        <v>537</v>
      </c>
      <c r="H6445" t="s">
        <v>58</v>
      </c>
      <c r="I6445" t="str">
        <f>CONCATENATE(Table4[[#This Row],[house_number]]," ",Table4[[#This Row],[street_name]], ", New York, NY")</f>
        <v>537 W 133rd St, New York, NY</v>
      </c>
    </row>
    <row r="6446" spans="1:9" hidden="1" x14ac:dyDescent="0.25">
      <c r="A6446">
        <v>7097873176</v>
      </c>
      <c r="B6446" s="5">
        <v>41674</v>
      </c>
      <c r="C6446">
        <v>40</v>
      </c>
      <c r="D6446">
        <f>VLOOKUP(Table4[[#This Row],[violation_code]],Table2[[#All],[violation_code]:[category]],3,FALSE)</f>
        <v>2</v>
      </c>
      <c r="E6446">
        <v>349570</v>
      </c>
      <c r="F6446" s="4">
        <v>0.48749999999999999</v>
      </c>
      <c r="G6446">
        <v>159</v>
      </c>
      <c r="H6446" t="s">
        <v>368</v>
      </c>
      <c r="I6446" t="str">
        <f>CONCATENATE(Table4[[#This Row],[house_number]]," ",Table4[[#This Row],[street_name]], ", New York, NY")</f>
        <v>159 Payson Ave, New York, NY</v>
      </c>
    </row>
    <row r="6447" spans="1:9" hidden="1" x14ac:dyDescent="0.25">
      <c r="A6447">
        <v>7097873164</v>
      </c>
      <c r="B6447" s="5">
        <v>41674</v>
      </c>
      <c r="C6447">
        <v>38</v>
      </c>
      <c r="D6447">
        <f>VLOOKUP(Table4[[#This Row],[violation_code]],Table2[[#All],[violation_code]:[category]],3,FALSE)</f>
        <v>5</v>
      </c>
      <c r="E6447">
        <v>349570</v>
      </c>
      <c r="F6447" s="4">
        <v>0.48125000000000001</v>
      </c>
      <c r="G6447">
        <v>5063</v>
      </c>
      <c r="H6447" t="s">
        <v>17</v>
      </c>
      <c r="I6447" t="str">
        <f>CONCATENATE(Table4[[#This Row],[house_number]]," ",Table4[[#This Row],[street_name]], ", New York, NY")</f>
        <v>5063 Broadway, New York, NY</v>
      </c>
    </row>
    <row r="6448" spans="1:9" hidden="1" x14ac:dyDescent="0.25">
      <c r="A6448">
        <v>7097873152</v>
      </c>
      <c r="B6448" s="5">
        <v>41674</v>
      </c>
      <c r="C6448">
        <v>16</v>
      </c>
      <c r="D6448">
        <f>VLOOKUP(Table4[[#This Row],[violation_code]],Table2[[#All],[violation_code]:[category]],3,FALSE)</f>
        <v>2</v>
      </c>
      <c r="E6448">
        <v>349570</v>
      </c>
      <c r="F6448" s="4">
        <v>0.48055555555555557</v>
      </c>
      <c r="G6448">
        <v>5069</v>
      </c>
      <c r="H6448" t="s">
        <v>17</v>
      </c>
      <c r="I6448" t="str">
        <f>CONCATENATE(Table4[[#This Row],[house_number]]," ",Table4[[#This Row],[street_name]], ", New York, NY")</f>
        <v>5069 Broadway, New York, NY</v>
      </c>
    </row>
    <row r="6449" spans="1:9" hidden="1" x14ac:dyDescent="0.25">
      <c r="A6449">
        <v>7097873140</v>
      </c>
      <c r="B6449" s="5">
        <v>41674</v>
      </c>
      <c r="C6449">
        <v>46</v>
      </c>
      <c r="D6449">
        <f>VLOOKUP(Table4[[#This Row],[violation_code]],Table2[[#All],[violation_code]:[category]],3,FALSE)</f>
        <v>3</v>
      </c>
      <c r="E6449">
        <v>349570</v>
      </c>
      <c r="F6449" s="4">
        <v>0.44791666666666669</v>
      </c>
      <c r="G6449">
        <v>102</v>
      </c>
      <c r="H6449" t="s">
        <v>161</v>
      </c>
      <c r="I6449" t="str">
        <f>CONCATENATE(Table4[[#This Row],[house_number]]," ",Table4[[#This Row],[street_name]], ", New York, NY")</f>
        <v>102 Dyckman St, New York, NY</v>
      </c>
    </row>
    <row r="6450" spans="1:9" hidden="1" x14ac:dyDescent="0.25">
      <c r="A6450">
        <v>7097873139</v>
      </c>
      <c r="B6450" s="5">
        <v>41674</v>
      </c>
      <c r="C6450">
        <v>38</v>
      </c>
      <c r="D6450">
        <f>VLOOKUP(Table4[[#This Row],[violation_code]],Table2[[#All],[violation_code]:[category]],3,FALSE)</f>
        <v>5</v>
      </c>
      <c r="E6450">
        <v>349570</v>
      </c>
      <c r="F6450" s="4">
        <v>0.44027777777777777</v>
      </c>
      <c r="G6450">
        <v>590</v>
      </c>
      <c r="H6450" t="s">
        <v>107</v>
      </c>
      <c r="I6450" t="str">
        <f>CONCATENATE(Table4[[#This Row],[house_number]]," ",Table4[[#This Row],[street_name]], ", New York, NY")</f>
        <v>590 Ft Washington Ave, New York, NY</v>
      </c>
    </row>
    <row r="6451" spans="1:9" hidden="1" x14ac:dyDescent="0.25">
      <c r="A6451">
        <v>7097873127</v>
      </c>
      <c r="B6451" s="5">
        <v>41674</v>
      </c>
      <c r="C6451">
        <v>38</v>
      </c>
      <c r="D6451">
        <f>VLOOKUP(Table4[[#This Row],[violation_code]],Table2[[#All],[violation_code]:[category]],3,FALSE)</f>
        <v>5</v>
      </c>
      <c r="E6451">
        <v>349570</v>
      </c>
      <c r="F6451" s="4">
        <v>0.43958333333333338</v>
      </c>
      <c r="G6451">
        <v>589</v>
      </c>
      <c r="H6451" t="s">
        <v>107</v>
      </c>
      <c r="I6451" t="str">
        <f>CONCATENATE(Table4[[#This Row],[house_number]]," ",Table4[[#This Row],[street_name]], ", New York, NY")</f>
        <v>589 Ft Washington Ave, New York, NY</v>
      </c>
    </row>
    <row r="6452" spans="1:9" hidden="1" x14ac:dyDescent="0.25">
      <c r="A6452">
        <v>7097873115</v>
      </c>
      <c r="B6452" s="5">
        <v>41674</v>
      </c>
      <c r="C6452">
        <v>19</v>
      </c>
      <c r="D6452">
        <f>VLOOKUP(Table4[[#This Row],[violation_code]],Table2[[#All],[violation_code]:[category]],3,FALSE)</f>
        <v>2</v>
      </c>
      <c r="E6452">
        <v>349570</v>
      </c>
      <c r="F6452" s="4">
        <v>0.43263888888888885</v>
      </c>
      <c r="G6452">
        <v>650</v>
      </c>
      <c r="H6452" t="s">
        <v>164</v>
      </c>
      <c r="I6452" t="str">
        <f>CONCATENATE(Table4[[#This Row],[house_number]]," ",Table4[[#This Row],[street_name]], ", New York, NY")</f>
        <v>650 W 181st St, New York, NY</v>
      </c>
    </row>
    <row r="6453" spans="1:9" hidden="1" x14ac:dyDescent="0.25">
      <c r="A6453">
        <v>7097873103</v>
      </c>
      <c r="B6453" s="5">
        <v>41674</v>
      </c>
      <c r="C6453">
        <v>20</v>
      </c>
      <c r="D6453">
        <f>VLOOKUP(Table4[[#This Row],[violation_code]],Table2[[#All],[violation_code]:[category]],3,FALSE)</f>
        <v>2</v>
      </c>
      <c r="E6453">
        <v>349570</v>
      </c>
      <c r="F6453" s="4">
        <v>0.40763888888888888</v>
      </c>
      <c r="G6453">
        <v>160</v>
      </c>
      <c r="H6453" t="s">
        <v>101</v>
      </c>
      <c r="I6453" t="str">
        <f>CONCATENATE(Table4[[#This Row],[house_number]]," ",Table4[[#This Row],[street_name]], ", New York, NY")</f>
        <v>160 W 146th St, New York, NY</v>
      </c>
    </row>
    <row r="6454" spans="1:9" hidden="1" x14ac:dyDescent="0.25">
      <c r="A6454">
        <v>7097873097</v>
      </c>
      <c r="B6454" s="5">
        <v>41674</v>
      </c>
      <c r="C6454">
        <v>38</v>
      </c>
      <c r="D6454">
        <f>VLOOKUP(Table4[[#This Row],[violation_code]],Table2[[#All],[violation_code]:[category]],3,FALSE)</f>
        <v>5</v>
      </c>
      <c r="E6454">
        <v>349570</v>
      </c>
      <c r="F6454" s="4">
        <v>0.40277777777777773</v>
      </c>
      <c r="G6454">
        <v>619</v>
      </c>
      <c r="H6454" t="s">
        <v>62</v>
      </c>
      <c r="I6454" t="str">
        <f>CONCATENATE(Table4[[#This Row],[house_number]]," ",Table4[[#This Row],[street_name]], ", New York, NY")</f>
        <v>619 Lenox Ave, New York, NY</v>
      </c>
    </row>
    <row r="6455" spans="1:9" hidden="1" x14ac:dyDescent="0.25">
      <c r="A6455">
        <v>7097873085</v>
      </c>
      <c r="B6455" s="5">
        <v>41674</v>
      </c>
      <c r="C6455">
        <v>38</v>
      </c>
      <c r="D6455">
        <f>VLOOKUP(Table4[[#This Row],[violation_code]],Table2[[#All],[violation_code]:[category]],3,FALSE)</f>
        <v>5</v>
      </c>
      <c r="E6455">
        <v>349570</v>
      </c>
      <c r="F6455" s="4">
        <v>0.40208333333333335</v>
      </c>
      <c r="G6455">
        <v>619</v>
      </c>
      <c r="H6455" t="s">
        <v>62</v>
      </c>
      <c r="I6455" t="str">
        <f>CONCATENATE(Table4[[#This Row],[house_number]]," ",Table4[[#This Row],[street_name]], ", New York, NY")</f>
        <v>619 Lenox Ave, New York, NY</v>
      </c>
    </row>
    <row r="6456" spans="1:9" hidden="1" x14ac:dyDescent="0.25">
      <c r="A6456">
        <v>7097873073</v>
      </c>
      <c r="B6456" s="5">
        <v>41674</v>
      </c>
      <c r="C6456">
        <v>46</v>
      </c>
      <c r="D6456">
        <f>VLOOKUP(Table4[[#This Row],[violation_code]],Table2[[#All],[violation_code]:[category]],3,FALSE)</f>
        <v>3</v>
      </c>
      <c r="E6456">
        <v>349570</v>
      </c>
      <c r="F6456" s="4">
        <v>0.39930555555555558</v>
      </c>
      <c r="G6456">
        <v>659</v>
      </c>
      <c r="H6456" t="s">
        <v>62</v>
      </c>
      <c r="I6456" t="str">
        <f>CONCATENATE(Table4[[#This Row],[house_number]]," ",Table4[[#This Row],[street_name]], ", New York, NY")</f>
        <v>659 Lenox Ave, New York, NY</v>
      </c>
    </row>
    <row r="6457" spans="1:9" hidden="1" x14ac:dyDescent="0.25">
      <c r="A6457">
        <v>7097873061</v>
      </c>
      <c r="B6457" s="5">
        <v>41674</v>
      </c>
      <c r="C6457">
        <v>38</v>
      </c>
      <c r="D6457">
        <f>VLOOKUP(Table4[[#This Row],[violation_code]],Table2[[#All],[violation_code]:[category]],3,FALSE)</f>
        <v>5</v>
      </c>
      <c r="E6457">
        <v>349570</v>
      </c>
      <c r="F6457" s="4">
        <v>0.39027777777777778</v>
      </c>
      <c r="G6457">
        <v>10</v>
      </c>
      <c r="H6457" t="s">
        <v>119</v>
      </c>
      <c r="I6457" t="str">
        <f>CONCATENATE(Table4[[#This Row],[house_number]]," ",Table4[[#This Row],[street_name]], ", New York, NY")</f>
        <v>10 W 135th St, New York, NY</v>
      </c>
    </row>
    <row r="6458" spans="1:9" hidden="1" x14ac:dyDescent="0.25">
      <c r="A6458">
        <v>7097873050</v>
      </c>
      <c r="B6458" s="5">
        <v>41674</v>
      </c>
      <c r="C6458">
        <v>38</v>
      </c>
      <c r="D6458">
        <f>VLOOKUP(Table4[[#This Row],[violation_code]],Table2[[#All],[violation_code]:[category]],3,FALSE)</f>
        <v>5</v>
      </c>
      <c r="E6458">
        <v>349570</v>
      </c>
      <c r="F6458" s="4">
        <v>0.38611111111111113</v>
      </c>
      <c r="G6458">
        <v>2285</v>
      </c>
      <c r="H6458" t="s">
        <v>90</v>
      </c>
      <c r="I6458" t="str">
        <f>CONCATENATE(Table4[[#This Row],[house_number]]," ",Table4[[#This Row],[street_name]], ", New York, NY")</f>
        <v>2285 Adam Clayton Powell, New York, NY</v>
      </c>
    </row>
    <row r="6459" spans="1:9" hidden="1" x14ac:dyDescent="0.25">
      <c r="A6459">
        <v>7097873048</v>
      </c>
      <c r="B6459" s="5">
        <v>41674</v>
      </c>
      <c r="C6459">
        <v>38</v>
      </c>
      <c r="D6459">
        <f>VLOOKUP(Table4[[#This Row],[violation_code]],Table2[[#All],[violation_code]:[category]],3,FALSE)</f>
        <v>5</v>
      </c>
      <c r="E6459">
        <v>349570</v>
      </c>
      <c r="F6459" s="4">
        <v>0.38194444444444442</v>
      </c>
      <c r="G6459">
        <v>2500</v>
      </c>
      <c r="H6459" t="s">
        <v>90</v>
      </c>
      <c r="I6459" t="str">
        <f>CONCATENATE(Table4[[#This Row],[house_number]]," ",Table4[[#This Row],[street_name]], ", New York, NY")</f>
        <v>2500 Adam Clayton Powell, New York, NY</v>
      </c>
    </row>
    <row r="6460" spans="1:9" hidden="1" x14ac:dyDescent="0.25">
      <c r="A6460">
        <v>7097873036</v>
      </c>
      <c r="B6460" s="5">
        <v>41674</v>
      </c>
      <c r="C6460">
        <v>38</v>
      </c>
      <c r="D6460">
        <f>VLOOKUP(Table4[[#This Row],[violation_code]],Table2[[#All],[violation_code]:[category]],3,FALSE)</f>
        <v>5</v>
      </c>
      <c r="E6460">
        <v>349570</v>
      </c>
      <c r="F6460" s="4">
        <v>0.36944444444444446</v>
      </c>
      <c r="G6460">
        <v>3892</v>
      </c>
      <c r="H6460" t="s">
        <v>17</v>
      </c>
      <c r="I6460" t="str">
        <f>CONCATENATE(Table4[[#This Row],[house_number]]," ",Table4[[#This Row],[street_name]], ", New York, NY")</f>
        <v>3892 Broadway, New York, NY</v>
      </c>
    </row>
    <row r="6461" spans="1:9" hidden="1" x14ac:dyDescent="0.25">
      <c r="A6461">
        <v>7097873024</v>
      </c>
      <c r="B6461" s="5">
        <v>41674</v>
      </c>
      <c r="C6461">
        <v>38</v>
      </c>
      <c r="D6461">
        <f>VLOOKUP(Table4[[#This Row],[violation_code]],Table2[[#All],[violation_code]:[category]],3,FALSE)</f>
        <v>5</v>
      </c>
      <c r="E6461">
        <v>349570</v>
      </c>
      <c r="F6461" s="4">
        <v>0.36319444444444443</v>
      </c>
      <c r="G6461">
        <v>3778</v>
      </c>
      <c r="H6461" t="s">
        <v>17</v>
      </c>
      <c r="I6461" t="str">
        <f>CONCATENATE(Table4[[#This Row],[house_number]]," ",Table4[[#This Row],[street_name]], ", New York, NY")</f>
        <v>3778 Broadway, New York, NY</v>
      </c>
    </row>
    <row r="6462" spans="1:9" hidden="1" x14ac:dyDescent="0.25">
      <c r="A6462">
        <v>7097873012</v>
      </c>
      <c r="B6462" s="5">
        <v>41674</v>
      </c>
      <c r="C6462">
        <v>14</v>
      </c>
      <c r="D6462">
        <f>VLOOKUP(Table4[[#This Row],[violation_code]],Table2[[#All],[violation_code]:[category]],3,FALSE)</f>
        <v>2</v>
      </c>
      <c r="E6462">
        <v>349570</v>
      </c>
      <c r="F6462" s="4">
        <v>0.33680555555555558</v>
      </c>
      <c r="G6462" t="s">
        <v>369</v>
      </c>
      <c r="H6462" t="s">
        <v>41</v>
      </c>
      <c r="I6462" t="str">
        <f>CONCATENATE(Table4[[#This Row],[house_number]]," ",Table4[[#This Row],[street_name]], ", New York, NY")</f>
        <v>638-640 W 132nd St, New York, NY</v>
      </c>
    </row>
    <row r="6463" spans="1:9" hidden="1" x14ac:dyDescent="0.25">
      <c r="A6463">
        <v>7097872974</v>
      </c>
      <c r="B6463" s="5">
        <v>41674</v>
      </c>
      <c r="C6463">
        <v>38</v>
      </c>
      <c r="D6463">
        <f>VLOOKUP(Table4[[#This Row],[violation_code]],Table2[[#All],[violation_code]:[category]],3,FALSE)</f>
        <v>5</v>
      </c>
      <c r="E6463">
        <v>349570</v>
      </c>
      <c r="F6463" s="4">
        <v>0.3</v>
      </c>
      <c r="G6463">
        <v>808</v>
      </c>
      <c r="H6463" t="s">
        <v>14</v>
      </c>
      <c r="I6463" t="str">
        <f>CONCATENATE(Table4[[#This Row],[house_number]]," ",Table4[[#This Row],[street_name]], ", New York, NY")</f>
        <v>808 Columbus Ave, New York, NY</v>
      </c>
    </row>
    <row r="6464" spans="1:9" hidden="1" x14ac:dyDescent="0.25">
      <c r="A6464">
        <v>7097872950</v>
      </c>
      <c r="B6464" s="5">
        <v>41674</v>
      </c>
      <c r="C6464">
        <v>14</v>
      </c>
      <c r="D6464">
        <f>VLOOKUP(Table4[[#This Row],[violation_code]],Table2[[#All],[violation_code]:[category]],3,FALSE)</f>
        <v>2</v>
      </c>
      <c r="E6464">
        <v>349570</v>
      </c>
      <c r="F6464" s="4">
        <v>0.26180555555555557</v>
      </c>
      <c r="G6464">
        <v>301</v>
      </c>
      <c r="H6464" t="s">
        <v>228</v>
      </c>
      <c r="I6464" t="str">
        <f>CONCATENATE(Table4[[#This Row],[house_number]]," ",Table4[[#This Row],[street_name]], ", New York, NY")</f>
        <v>301 W 96th St, New York, NY</v>
      </c>
    </row>
    <row r="6465" spans="1:9" hidden="1" x14ac:dyDescent="0.25">
      <c r="A6465">
        <v>7097873528</v>
      </c>
      <c r="B6465" s="5">
        <v>41687</v>
      </c>
      <c r="C6465">
        <v>37</v>
      </c>
      <c r="D6465">
        <f>VLOOKUP(Table4[[#This Row],[violation_code]],Table2[[#All],[violation_code]:[category]],3,FALSE)</f>
        <v>4</v>
      </c>
      <c r="E6465">
        <v>349570</v>
      </c>
      <c r="F6465" s="4">
        <v>0.4916666666666667</v>
      </c>
      <c r="G6465">
        <v>1878</v>
      </c>
      <c r="H6465" t="s">
        <v>110</v>
      </c>
      <c r="I6465" t="str">
        <f>CONCATENATE(Table4[[#This Row],[house_number]]," ",Table4[[#This Row],[street_name]], ", New York, NY")</f>
        <v>1878 Lexington Ave, New York, NY</v>
      </c>
    </row>
    <row r="6466" spans="1:9" hidden="1" x14ac:dyDescent="0.25">
      <c r="A6466">
        <v>7097873516</v>
      </c>
      <c r="B6466" s="5">
        <v>41687</v>
      </c>
      <c r="C6466">
        <v>19</v>
      </c>
      <c r="D6466">
        <f>VLOOKUP(Table4[[#This Row],[violation_code]],Table2[[#All],[violation_code]:[category]],3,FALSE)</f>
        <v>2</v>
      </c>
      <c r="E6466">
        <v>349570</v>
      </c>
      <c r="F6466" s="4">
        <v>0.48749999999999999</v>
      </c>
      <c r="G6466">
        <v>159</v>
      </c>
      <c r="H6466" t="s">
        <v>40</v>
      </c>
      <c r="I6466" t="str">
        <f>CONCATENATE(Table4[[#This Row],[house_number]]," ",Table4[[#This Row],[street_name]], ", New York, NY")</f>
        <v>159 E 116th St, New York, NY</v>
      </c>
    </row>
    <row r="6467" spans="1:9" hidden="1" x14ac:dyDescent="0.25">
      <c r="A6467">
        <v>7097873504</v>
      </c>
      <c r="B6467" s="5">
        <v>41687</v>
      </c>
      <c r="C6467">
        <v>38</v>
      </c>
      <c r="D6467">
        <f>VLOOKUP(Table4[[#This Row],[violation_code]],Table2[[#All],[violation_code]:[category]],3,FALSE)</f>
        <v>5</v>
      </c>
      <c r="E6467">
        <v>349570</v>
      </c>
      <c r="F6467" s="4">
        <v>0.4861111111111111</v>
      </c>
      <c r="G6467">
        <v>124</v>
      </c>
      <c r="H6467" t="s">
        <v>40</v>
      </c>
      <c r="I6467" t="str">
        <f>CONCATENATE(Table4[[#This Row],[house_number]]," ",Table4[[#This Row],[street_name]], ", New York, NY")</f>
        <v>124 E 116th St, New York, NY</v>
      </c>
    </row>
    <row r="6468" spans="1:9" hidden="1" x14ac:dyDescent="0.25">
      <c r="A6468">
        <v>7097873498</v>
      </c>
      <c r="B6468" s="5">
        <v>41687</v>
      </c>
      <c r="C6468">
        <v>38</v>
      </c>
      <c r="D6468">
        <f>VLOOKUP(Table4[[#This Row],[violation_code]],Table2[[#All],[violation_code]:[category]],3,FALSE)</f>
        <v>5</v>
      </c>
      <c r="E6468">
        <v>349570</v>
      </c>
      <c r="F6468" s="4">
        <v>0.48472222222222222</v>
      </c>
      <c r="G6468">
        <v>114</v>
      </c>
      <c r="H6468" t="s">
        <v>40</v>
      </c>
      <c r="I6468" t="str">
        <f>CONCATENATE(Table4[[#This Row],[house_number]]," ",Table4[[#This Row],[street_name]], ", New York, NY")</f>
        <v>114 E 116th St, New York, NY</v>
      </c>
    </row>
    <row r="6469" spans="1:9" hidden="1" x14ac:dyDescent="0.25">
      <c r="A6469">
        <v>7097873450</v>
      </c>
      <c r="B6469" s="5">
        <v>41687</v>
      </c>
      <c r="C6469">
        <v>38</v>
      </c>
      <c r="D6469">
        <f>VLOOKUP(Table4[[#This Row],[violation_code]],Table2[[#All],[violation_code]:[category]],3,FALSE)</f>
        <v>5</v>
      </c>
      <c r="E6469">
        <v>349570</v>
      </c>
      <c r="F6469" s="4">
        <v>0.46666666666666662</v>
      </c>
      <c r="G6469">
        <v>2309</v>
      </c>
      <c r="H6469" t="s">
        <v>90</v>
      </c>
      <c r="I6469" t="str">
        <f>CONCATENATE(Table4[[#This Row],[house_number]]," ",Table4[[#This Row],[street_name]], ", New York, NY")</f>
        <v>2309 Adam Clayton Powell, New York, NY</v>
      </c>
    </row>
    <row r="6470" spans="1:9" hidden="1" x14ac:dyDescent="0.25">
      <c r="A6470">
        <v>7097873449</v>
      </c>
      <c r="B6470" s="5">
        <v>41687</v>
      </c>
      <c r="C6470">
        <v>38</v>
      </c>
      <c r="D6470">
        <f>VLOOKUP(Table4[[#This Row],[violation_code]],Table2[[#All],[violation_code]:[category]],3,FALSE)</f>
        <v>5</v>
      </c>
      <c r="E6470">
        <v>349570</v>
      </c>
      <c r="F6470" s="4">
        <v>0.46458333333333335</v>
      </c>
      <c r="G6470">
        <v>2291</v>
      </c>
      <c r="H6470" t="s">
        <v>90</v>
      </c>
      <c r="I6470" t="str">
        <f>CONCATENATE(Table4[[#This Row],[house_number]]," ",Table4[[#This Row],[street_name]], ", New York, NY")</f>
        <v>2291 Adam Clayton Powell, New York, NY</v>
      </c>
    </row>
    <row r="6471" spans="1:9" hidden="1" x14ac:dyDescent="0.25">
      <c r="A6471">
        <v>7097873425</v>
      </c>
      <c r="B6471" s="5">
        <v>41687</v>
      </c>
      <c r="C6471">
        <v>38</v>
      </c>
      <c r="D6471">
        <f>VLOOKUP(Table4[[#This Row],[violation_code]],Table2[[#All],[violation_code]:[category]],3,FALSE)</f>
        <v>5</v>
      </c>
      <c r="E6471">
        <v>349570</v>
      </c>
      <c r="F6471" s="4">
        <v>0.42499999999999999</v>
      </c>
      <c r="G6471">
        <v>2175</v>
      </c>
      <c r="H6471" t="s">
        <v>156</v>
      </c>
      <c r="I6471" t="str">
        <f>CONCATENATE(Table4[[#This Row],[house_number]]," ",Table4[[#This Row],[street_name]], ", New York, NY")</f>
        <v>2175 5th Ave, New York, NY</v>
      </c>
    </row>
    <row r="6472" spans="1:9" hidden="1" x14ac:dyDescent="0.25">
      <c r="A6472">
        <v>7097873413</v>
      </c>
      <c r="B6472" s="5">
        <v>41687</v>
      </c>
      <c r="C6472">
        <v>38</v>
      </c>
      <c r="D6472">
        <f>VLOOKUP(Table4[[#This Row],[violation_code]],Table2[[#All],[violation_code]:[category]],3,FALSE)</f>
        <v>5</v>
      </c>
      <c r="E6472">
        <v>349570</v>
      </c>
      <c r="F6472" s="4">
        <v>0.42152777777777778</v>
      </c>
      <c r="G6472">
        <v>20</v>
      </c>
      <c r="H6472" t="s">
        <v>119</v>
      </c>
      <c r="I6472" t="str">
        <f>CONCATENATE(Table4[[#This Row],[house_number]]," ",Table4[[#This Row],[street_name]], ", New York, NY")</f>
        <v>20 W 135th St, New York, NY</v>
      </c>
    </row>
    <row r="6473" spans="1:9" hidden="1" x14ac:dyDescent="0.25">
      <c r="A6473">
        <v>7097873395</v>
      </c>
      <c r="B6473" s="5">
        <v>41687</v>
      </c>
      <c r="C6473">
        <v>60</v>
      </c>
      <c r="D6473">
        <f>VLOOKUP(Table4[[#This Row],[violation_code]],Table2[[#All],[violation_code]:[category]],3,FALSE)</f>
        <v>3</v>
      </c>
      <c r="E6473">
        <v>349570</v>
      </c>
      <c r="F6473" s="4">
        <v>0.4152777777777778</v>
      </c>
      <c r="G6473">
        <v>2322</v>
      </c>
      <c r="H6473" t="s">
        <v>90</v>
      </c>
      <c r="I6473" t="str">
        <f>CONCATENATE(Table4[[#This Row],[house_number]]," ",Table4[[#This Row],[street_name]], ", New York, NY")</f>
        <v>2322 Adam Clayton Powell, New York, NY</v>
      </c>
    </row>
    <row r="6474" spans="1:9" hidden="1" x14ac:dyDescent="0.25">
      <c r="A6474">
        <v>7097873383</v>
      </c>
      <c r="B6474" s="5">
        <v>41687</v>
      </c>
      <c r="C6474">
        <v>60</v>
      </c>
      <c r="D6474">
        <f>VLOOKUP(Table4[[#This Row],[violation_code]],Table2[[#All],[violation_code]:[category]],3,FALSE)</f>
        <v>3</v>
      </c>
      <c r="E6474">
        <v>349570</v>
      </c>
      <c r="F6474" s="4">
        <v>0.4145833333333333</v>
      </c>
      <c r="G6474">
        <v>2339</v>
      </c>
      <c r="H6474" t="s">
        <v>90</v>
      </c>
      <c r="I6474" t="str">
        <f>CONCATENATE(Table4[[#This Row],[house_number]]," ",Table4[[#This Row],[street_name]], ", New York, NY")</f>
        <v>2339 Adam Clayton Powell, New York, NY</v>
      </c>
    </row>
    <row r="6475" spans="1:9" hidden="1" x14ac:dyDescent="0.25">
      <c r="A6475">
        <v>7097873371</v>
      </c>
      <c r="B6475" s="5">
        <v>41687</v>
      </c>
      <c r="C6475">
        <v>60</v>
      </c>
      <c r="D6475">
        <f>VLOOKUP(Table4[[#This Row],[violation_code]],Table2[[#All],[violation_code]:[category]],3,FALSE)</f>
        <v>3</v>
      </c>
      <c r="E6475">
        <v>349570</v>
      </c>
      <c r="F6475" s="4">
        <v>0.41319444444444442</v>
      </c>
      <c r="G6475">
        <v>2326</v>
      </c>
      <c r="H6475" t="s">
        <v>90</v>
      </c>
      <c r="I6475" t="str">
        <f>CONCATENATE(Table4[[#This Row],[house_number]]," ",Table4[[#This Row],[street_name]], ", New York, NY")</f>
        <v>2326 Adam Clayton Powell, New York, NY</v>
      </c>
    </row>
    <row r="6476" spans="1:9" hidden="1" x14ac:dyDescent="0.25">
      <c r="A6476">
        <v>7097873346</v>
      </c>
      <c r="B6476" s="5">
        <v>41687</v>
      </c>
      <c r="C6476">
        <v>38</v>
      </c>
      <c r="D6476">
        <f>VLOOKUP(Table4[[#This Row],[violation_code]],Table2[[#All],[violation_code]:[category]],3,FALSE)</f>
        <v>5</v>
      </c>
      <c r="E6476">
        <v>349570</v>
      </c>
      <c r="F6476" s="4">
        <v>0.40972222222222227</v>
      </c>
      <c r="G6476">
        <v>2493</v>
      </c>
      <c r="H6476" t="s">
        <v>90</v>
      </c>
      <c r="I6476" t="str">
        <f>CONCATENATE(Table4[[#This Row],[house_number]]," ",Table4[[#This Row],[street_name]], ", New York, NY")</f>
        <v>2493 Adam Clayton Powell, New York, NY</v>
      </c>
    </row>
    <row r="6477" spans="1:9" hidden="1" x14ac:dyDescent="0.25">
      <c r="A6477">
        <v>7097873322</v>
      </c>
      <c r="B6477" s="5">
        <v>41687</v>
      </c>
      <c r="C6477">
        <v>60</v>
      </c>
      <c r="D6477">
        <f>VLOOKUP(Table4[[#This Row],[violation_code]],Table2[[#All],[violation_code]:[category]],3,FALSE)</f>
        <v>3</v>
      </c>
      <c r="E6477">
        <v>349570</v>
      </c>
      <c r="F6477" s="4">
        <v>0.4069444444444445</v>
      </c>
      <c r="G6477">
        <v>2484</v>
      </c>
      <c r="H6477" t="s">
        <v>90</v>
      </c>
      <c r="I6477" t="str">
        <f>CONCATENATE(Table4[[#This Row],[house_number]]," ",Table4[[#This Row],[street_name]], ", New York, NY")</f>
        <v>2484 Adam Clayton Powell, New York, NY</v>
      </c>
    </row>
    <row r="6478" spans="1:9" hidden="1" x14ac:dyDescent="0.25">
      <c r="A6478">
        <v>7097873310</v>
      </c>
      <c r="B6478" s="5">
        <v>41687</v>
      </c>
      <c r="C6478">
        <v>38</v>
      </c>
      <c r="D6478">
        <f>VLOOKUP(Table4[[#This Row],[violation_code]],Table2[[#All],[violation_code]:[category]],3,FALSE)</f>
        <v>5</v>
      </c>
      <c r="E6478">
        <v>349570</v>
      </c>
      <c r="F6478" s="4">
        <v>0.40625</v>
      </c>
      <c r="G6478">
        <v>248</v>
      </c>
      <c r="H6478" t="s">
        <v>90</v>
      </c>
      <c r="I6478" t="str">
        <f>CONCATENATE(Table4[[#This Row],[house_number]]," ",Table4[[#This Row],[street_name]], ", New York, NY")</f>
        <v>248 Adam Clayton Powell, New York, NY</v>
      </c>
    </row>
    <row r="6479" spans="1:9" hidden="1" x14ac:dyDescent="0.25">
      <c r="A6479">
        <v>7097873292</v>
      </c>
      <c r="B6479" s="5">
        <v>41687</v>
      </c>
      <c r="C6479">
        <v>74</v>
      </c>
      <c r="D6479">
        <f>VLOOKUP(Table4[[#This Row],[violation_code]],Table2[[#All],[violation_code]:[category]],3,FALSE)</f>
        <v>5</v>
      </c>
      <c r="E6479">
        <v>349570</v>
      </c>
      <c r="F6479" s="4">
        <v>0.40277777777777773</v>
      </c>
      <c r="G6479">
        <v>300</v>
      </c>
      <c r="H6479" t="s">
        <v>120</v>
      </c>
      <c r="I6479" t="str">
        <f>CONCATENATE(Table4[[#This Row],[house_number]]," ",Table4[[#This Row],[street_name]], ", New York, NY")</f>
        <v>300 W 145th St, New York, NY</v>
      </c>
    </row>
    <row r="6480" spans="1:9" hidden="1" x14ac:dyDescent="0.25">
      <c r="A6480">
        <v>7097873280</v>
      </c>
      <c r="B6480" s="5">
        <v>41687</v>
      </c>
      <c r="C6480">
        <v>20</v>
      </c>
      <c r="D6480">
        <f>VLOOKUP(Table4[[#This Row],[violation_code]],Table2[[#All],[violation_code]:[category]],3,FALSE)</f>
        <v>2</v>
      </c>
      <c r="E6480">
        <v>349570</v>
      </c>
      <c r="F6480" s="4">
        <v>0.40277777777777773</v>
      </c>
      <c r="G6480">
        <v>300</v>
      </c>
      <c r="H6480" t="s">
        <v>120</v>
      </c>
      <c r="I6480" t="str">
        <f>CONCATENATE(Table4[[#This Row],[house_number]]," ",Table4[[#This Row],[street_name]], ", New York, NY")</f>
        <v>300 W 145th St, New York, NY</v>
      </c>
    </row>
    <row r="6481" spans="1:9" hidden="1" x14ac:dyDescent="0.25">
      <c r="A6481">
        <v>7097873243</v>
      </c>
      <c r="B6481" s="5">
        <v>41687</v>
      </c>
      <c r="C6481">
        <v>20</v>
      </c>
      <c r="D6481">
        <f>VLOOKUP(Table4[[#This Row],[violation_code]],Table2[[#All],[violation_code]:[category]],3,FALSE)</f>
        <v>2</v>
      </c>
      <c r="E6481">
        <v>349570</v>
      </c>
      <c r="F6481" s="4">
        <v>0.3972222222222222</v>
      </c>
      <c r="G6481">
        <v>110</v>
      </c>
      <c r="H6481" t="s">
        <v>120</v>
      </c>
      <c r="I6481" t="str">
        <f>CONCATENATE(Table4[[#This Row],[house_number]]," ",Table4[[#This Row],[street_name]], ", New York, NY")</f>
        <v>110 W 145th St, New York, NY</v>
      </c>
    </row>
    <row r="6482" spans="1:9" hidden="1" x14ac:dyDescent="0.25">
      <c r="A6482">
        <v>7097873231</v>
      </c>
      <c r="B6482" s="5">
        <v>41687</v>
      </c>
      <c r="C6482">
        <v>20</v>
      </c>
      <c r="D6482">
        <f>VLOOKUP(Table4[[#This Row],[violation_code]],Table2[[#All],[violation_code]:[category]],3,FALSE)</f>
        <v>2</v>
      </c>
      <c r="E6482">
        <v>349570</v>
      </c>
      <c r="F6482" s="4">
        <v>0.39652777777777781</v>
      </c>
      <c r="G6482">
        <v>110</v>
      </c>
      <c r="H6482" t="s">
        <v>120</v>
      </c>
      <c r="I6482" t="str">
        <f>CONCATENATE(Table4[[#This Row],[house_number]]," ",Table4[[#This Row],[street_name]], ", New York, NY")</f>
        <v>110 W 145th St, New York, NY</v>
      </c>
    </row>
    <row r="6483" spans="1:9" hidden="1" x14ac:dyDescent="0.25">
      <c r="A6483">
        <v>7097873206</v>
      </c>
      <c r="B6483" s="5">
        <v>41687</v>
      </c>
      <c r="C6483">
        <v>14</v>
      </c>
      <c r="D6483">
        <f>VLOOKUP(Table4[[#This Row],[violation_code]],Table2[[#All],[violation_code]:[category]],3,FALSE)</f>
        <v>2</v>
      </c>
      <c r="E6483">
        <v>349570</v>
      </c>
      <c r="F6483" s="4">
        <v>0.34166666666666662</v>
      </c>
      <c r="G6483">
        <v>3480</v>
      </c>
      <c r="H6483" t="s">
        <v>17</v>
      </c>
      <c r="I6483" t="str">
        <f>CONCATENATE(Table4[[#This Row],[house_number]]," ",Table4[[#This Row],[street_name]], ", New York, NY")</f>
        <v>3480 Broadway, New York, NY</v>
      </c>
    </row>
    <row r="6484" spans="1:9" hidden="1" x14ac:dyDescent="0.25">
      <c r="A6484">
        <v>7097873188</v>
      </c>
      <c r="B6484" s="5">
        <v>41687</v>
      </c>
      <c r="C6484">
        <v>10</v>
      </c>
      <c r="D6484">
        <f>VLOOKUP(Table4[[#This Row],[violation_code]],Table2[[#All],[violation_code]:[category]],3,FALSE)</f>
        <v>2</v>
      </c>
      <c r="E6484">
        <v>349570</v>
      </c>
      <c r="F6484" s="4">
        <v>0.27291666666666664</v>
      </c>
      <c r="G6484">
        <v>905</v>
      </c>
      <c r="H6484" t="s">
        <v>14</v>
      </c>
      <c r="I6484" t="str">
        <f>CONCATENATE(Table4[[#This Row],[house_number]]," ",Table4[[#This Row],[street_name]], ", New York, NY")</f>
        <v>905 Columbus Ave, New York, NY</v>
      </c>
    </row>
    <row r="6485" spans="1:9" hidden="1" x14ac:dyDescent="0.25">
      <c r="A6485">
        <v>7097873360</v>
      </c>
      <c r="B6485" s="5">
        <v>41687</v>
      </c>
      <c r="C6485">
        <v>60</v>
      </c>
      <c r="D6485">
        <f>VLOOKUP(Table4[[#This Row],[violation_code]],Table2[[#All],[violation_code]:[category]],3,FALSE)</f>
        <v>3</v>
      </c>
      <c r="E6485">
        <v>349570</v>
      </c>
      <c r="F6485" s="4">
        <v>0.41319444444444442</v>
      </c>
      <c r="G6485">
        <v>2330</v>
      </c>
      <c r="H6485" t="s">
        <v>90</v>
      </c>
      <c r="I6485" t="str">
        <f>CONCATENATE(Table4[[#This Row],[house_number]]," ",Table4[[#This Row],[street_name]], ", New York, NY")</f>
        <v>2330 Adam Clayton Powell, New York, NY</v>
      </c>
    </row>
    <row r="6486" spans="1:9" hidden="1" x14ac:dyDescent="0.25">
      <c r="A6486">
        <v>7097873358</v>
      </c>
      <c r="B6486" s="5">
        <v>41687</v>
      </c>
      <c r="C6486">
        <v>60</v>
      </c>
      <c r="D6486">
        <f>VLOOKUP(Table4[[#This Row],[violation_code]],Table2[[#All],[violation_code]:[category]],3,FALSE)</f>
        <v>3</v>
      </c>
      <c r="E6486">
        <v>349570</v>
      </c>
      <c r="F6486" s="4">
        <v>0.41250000000000003</v>
      </c>
      <c r="G6486">
        <v>2330</v>
      </c>
      <c r="H6486" t="s">
        <v>90</v>
      </c>
      <c r="I6486" t="str">
        <f>CONCATENATE(Table4[[#This Row],[house_number]]," ",Table4[[#This Row],[street_name]], ", New York, NY")</f>
        <v>2330 Adam Clayton Powell, New York, NY</v>
      </c>
    </row>
    <row r="6487" spans="1:9" hidden="1" x14ac:dyDescent="0.25">
      <c r="A6487">
        <v>7097873334</v>
      </c>
      <c r="B6487" s="5">
        <v>41687</v>
      </c>
      <c r="C6487">
        <v>38</v>
      </c>
      <c r="D6487">
        <f>VLOOKUP(Table4[[#This Row],[violation_code]],Table2[[#All],[violation_code]:[category]],3,FALSE)</f>
        <v>5</v>
      </c>
      <c r="E6487">
        <v>349570</v>
      </c>
      <c r="F6487" s="4">
        <v>0.40833333333333338</v>
      </c>
      <c r="G6487">
        <v>2493</v>
      </c>
      <c r="H6487" t="s">
        <v>90</v>
      </c>
      <c r="I6487" t="str">
        <f>CONCATENATE(Table4[[#This Row],[house_number]]," ",Table4[[#This Row],[street_name]], ", New York, NY")</f>
        <v>2493 Adam Clayton Powell, New York, NY</v>
      </c>
    </row>
    <row r="6488" spans="1:9" hidden="1" x14ac:dyDescent="0.25">
      <c r="A6488">
        <v>7097873309</v>
      </c>
      <c r="B6488" s="5">
        <v>41687</v>
      </c>
      <c r="C6488">
        <v>20</v>
      </c>
      <c r="D6488">
        <f>VLOOKUP(Table4[[#This Row],[violation_code]],Table2[[#All],[violation_code]:[category]],3,FALSE)</f>
        <v>2</v>
      </c>
      <c r="E6488">
        <v>349570</v>
      </c>
      <c r="F6488" s="4">
        <v>0.40416666666666662</v>
      </c>
      <c r="G6488">
        <v>300</v>
      </c>
      <c r="H6488" t="s">
        <v>120</v>
      </c>
      <c r="I6488" t="str">
        <f>CONCATENATE(Table4[[#This Row],[house_number]]," ",Table4[[#This Row],[street_name]], ", New York, NY")</f>
        <v>300 W 145th St, New York, NY</v>
      </c>
    </row>
    <row r="6489" spans="1:9" hidden="1" x14ac:dyDescent="0.25">
      <c r="A6489">
        <v>7097873279</v>
      </c>
      <c r="B6489" s="5">
        <v>41687</v>
      </c>
      <c r="C6489">
        <v>20</v>
      </c>
      <c r="D6489">
        <f>VLOOKUP(Table4[[#This Row],[violation_code]],Table2[[#All],[violation_code]:[category]],3,FALSE)</f>
        <v>2</v>
      </c>
      <c r="E6489">
        <v>349570</v>
      </c>
      <c r="F6489" s="4">
        <v>0.40138888888888885</v>
      </c>
      <c r="G6489">
        <v>300</v>
      </c>
      <c r="H6489" t="s">
        <v>120</v>
      </c>
      <c r="I6489" t="str">
        <f>CONCATENATE(Table4[[#This Row],[house_number]]," ",Table4[[#This Row],[street_name]], ", New York, NY")</f>
        <v>300 W 145th St, New York, NY</v>
      </c>
    </row>
    <row r="6490" spans="1:9" hidden="1" x14ac:dyDescent="0.25">
      <c r="A6490">
        <v>7097873267</v>
      </c>
      <c r="B6490" s="5">
        <v>41687</v>
      </c>
      <c r="C6490">
        <v>19</v>
      </c>
      <c r="D6490">
        <f>VLOOKUP(Table4[[#This Row],[violation_code]],Table2[[#All],[violation_code]:[category]],3,FALSE)</f>
        <v>2</v>
      </c>
      <c r="E6490">
        <v>349570</v>
      </c>
      <c r="F6490" s="4">
        <v>0.40069444444444446</v>
      </c>
      <c r="G6490">
        <v>274</v>
      </c>
      <c r="H6490" t="s">
        <v>120</v>
      </c>
      <c r="I6490" t="str">
        <f>CONCATENATE(Table4[[#This Row],[house_number]]," ",Table4[[#This Row],[street_name]], ", New York, NY")</f>
        <v>274 W 145th St, New York, NY</v>
      </c>
    </row>
    <row r="6491" spans="1:9" hidden="1" x14ac:dyDescent="0.25">
      <c r="A6491">
        <v>7097873255</v>
      </c>
      <c r="B6491" s="5">
        <v>41687</v>
      </c>
      <c r="C6491">
        <v>20</v>
      </c>
      <c r="D6491">
        <f>VLOOKUP(Table4[[#This Row],[violation_code]],Table2[[#All],[violation_code]:[category]],3,FALSE)</f>
        <v>2</v>
      </c>
      <c r="E6491">
        <v>349570</v>
      </c>
      <c r="F6491" s="4">
        <v>0.39930555555555558</v>
      </c>
      <c r="G6491">
        <v>237</v>
      </c>
      <c r="H6491" t="s">
        <v>120</v>
      </c>
      <c r="I6491" t="str">
        <f>CONCATENATE(Table4[[#This Row],[house_number]]," ",Table4[[#This Row],[street_name]], ", New York, NY")</f>
        <v>237 W 145th St, New York, NY</v>
      </c>
    </row>
    <row r="6492" spans="1:9" hidden="1" x14ac:dyDescent="0.25">
      <c r="A6492">
        <v>7097873218</v>
      </c>
      <c r="B6492" s="5">
        <v>41687</v>
      </c>
      <c r="C6492">
        <v>19</v>
      </c>
      <c r="D6492">
        <f>VLOOKUP(Table4[[#This Row],[violation_code]],Table2[[#All],[violation_code]:[category]],3,FALSE)</f>
        <v>2</v>
      </c>
      <c r="E6492">
        <v>349570</v>
      </c>
      <c r="F6492" s="4">
        <v>0.35486111111111113</v>
      </c>
      <c r="G6492">
        <v>463</v>
      </c>
      <c r="H6492" t="s">
        <v>107</v>
      </c>
      <c r="I6492" t="str">
        <f>CONCATENATE(Table4[[#This Row],[house_number]]," ",Table4[[#This Row],[street_name]], ", New York, NY")</f>
        <v>463 Ft Washington Ave, New York, NY</v>
      </c>
    </row>
    <row r="6493" spans="1:9" hidden="1" x14ac:dyDescent="0.25">
      <c r="A6493">
        <v>7097873190</v>
      </c>
      <c r="B6493" s="5">
        <v>41687</v>
      </c>
      <c r="C6493">
        <v>60</v>
      </c>
      <c r="D6493">
        <f>VLOOKUP(Table4[[#This Row],[violation_code]],Table2[[#All],[violation_code]:[category]],3,FALSE)</f>
        <v>3</v>
      </c>
      <c r="E6493">
        <v>349570</v>
      </c>
      <c r="F6493" s="4">
        <v>0.27847222222222223</v>
      </c>
      <c r="G6493">
        <v>2848</v>
      </c>
      <c r="H6493" t="s">
        <v>14</v>
      </c>
      <c r="I6493" t="str">
        <f>CONCATENATE(Table4[[#This Row],[house_number]]," ",Table4[[#This Row],[street_name]], ", New York, NY")</f>
        <v>2848 Columbus Ave, New York, NY</v>
      </c>
    </row>
    <row r="6494" spans="1:9" hidden="1" x14ac:dyDescent="0.25">
      <c r="A6494">
        <v>7097873486</v>
      </c>
      <c r="B6494" s="5">
        <v>41687</v>
      </c>
      <c r="C6494">
        <v>46</v>
      </c>
      <c r="D6494">
        <f>VLOOKUP(Table4[[#This Row],[violation_code]],Table2[[#All],[violation_code]:[category]],3,FALSE)</f>
        <v>3</v>
      </c>
      <c r="E6494">
        <v>349570</v>
      </c>
      <c r="F6494" s="4">
        <v>0.48055555555555557</v>
      </c>
      <c r="G6494" t="s">
        <v>254</v>
      </c>
      <c r="H6494" t="s">
        <v>102</v>
      </c>
      <c r="I6494" t="str">
        <f>CONCATENATE(Table4[[#This Row],[house_number]]," ",Table4[[#This Row],[street_name]], ", New York, NY")</f>
        <v>60-62 W 116th St, New York, NY</v>
      </c>
    </row>
    <row r="6495" spans="1:9" hidden="1" x14ac:dyDescent="0.25">
      <c r="A6495">
        <v>7097873474</v>
      </c>
      <c r="B6495" s="5">
        <v>41687</v>
      </c>
      <c r="C6495">
        <v>38</v>
      </c>
      <c r="D6495">
        <f>VLOOKUP(Table4[[#This Row],[violation_code]],Table2[[#All],[violation_code]:[category]],3,FALSE)</f>
        <v>5</v>
      </c>
      <c r="E6495">
        <v>349570</v>
      </c>
      <c r="F6495" s="4">
        <v>0.47222222222222227</v>
      </c>
      <c r="G6495">
        <v>2306</v>
      </c>
      <c r="H6495" t="s">
        <v>90</v>
      </c>
      <c r="I6495" t="str">
        <f>CONCATENATE(Table4[[#This Row],[house_number]]," ",Table4[[#This Row],[street_name]], ", New York, NY")</f>
        <v>2306 Adam Clayton Powell, New York, NY</v>
      </c>
    </row>
    <row r="6496" spans="1:9" hidden="1" x14ac:dyDescent="0.25">
      <c r="A6496">
        <v>7097873462</v>
      </c>
      <c r="B6496" s="5">
        <v>41687</v>
      </c>
      <c r="C6496">
        <v>38</v>
      </c>
      <c r="D6496">
        <f>VLOOKUP(Table4[[#This Row],[violation_code]],Table2[[#All],[violation_code]:[category]],3,FALSE)</f>
        <v>5</v>
      </c>
      <c r="E6496">
        <v>349570</v>
      </c>
      <c r="F6496" s="4">
        <v>0.4680555555555555</v>
      </c>
      <c r="G6496">
        <v>2306</v>
      </c>
      <c r="H6496" t="s">
        <v>90</v>
      </c>
      <c r="I6496" t="str">
        <f>CONCATENATE(Table4[[#This Row],[house_number]]," ",Table4[[#This Row],[street_name]], ", New York, NY")</f>
        <v>2306 Adam Clayton Powell, New York, NY</v>
      </c>
    </row>
    <row r="6497" spans="1:9" hidden="1" x14ac:dyDescent="0.25">
      <c r="A6497">
        <v>7097873437</v>
      </c>
      <c r="B6497" s="5">
        <v>41687</v>
      </c>
      <c r="C6497">
        <v>19</v>
      </c>
      <c r="D6497">
        <f>VLOOKUP(Table4[[#This Row],[violation_code]],Table2[[#All],[violation_code]:[category]],3,FALSE)</f>
        <v>2</v>
      </c>
      <c r="E6497">
        <v>349570</v>
      </c>
      <c r="F6497" s="4">
        <v>0.4291666666666667</v>
      </c>
      <c r="G6497">
        <v>380</v>
      </c>
      <c r="H6497" t="s">
        <v>62</v>
      </c>
      <c r="I6497" t="str">
        <f>CONCATENATE(Table4[[#This Row],[house_number]]," ",Table4[[#This Row],[street_name]], ", New York, NY")</f>
        <v>380 Lenox Ave, New York, NY</v>
      </c>
    </row>
    <row r="6498" spans="1:9" hidden="1" x14ac:dyDescent="0.25">
      <c r="A6498">
        <v>7097873401</v>
      </c>
      <c r="B6498" s="5">
        <v>41687</v>
      </c>
      <c r="C6498">
        <v>38</v>
      </c>
      <c r="D6498">
        <f>VLOOKUP(Table4[[#This Row],[violation_code]],Table2[[#All],[violation_code]:[category]],3,FALSE)</f>
        <v>5</v>
      </c>
      <c r="E6498">
        <v>349570</v>
      </c>
      <c r="F6498" s="4">
        <v>0.4201388888888889</v>
      </c>
      <c r="G6498">
        <v>506</v>
      </c>
      <c r="H6498" t="s">
        <v>62</v>
      </c>
      <c r="I6498" t="str">
        <f>CONCATENATE(Table4[[#This Row],[house_number]]," ",Table4[[#This Row],[street_name]], ", New York, NY")</f>
        <v>506 Lenox Ave, New York, NY</v>
      </c>
    </row>
    <row r="6499" spans="1:9" hidden="1" x14ac:dyDescent="0.25">
      <c r="A6499">
        <v>7097873656</v>
      </c>
      <c r="B6499" s="5">
        <v>41688</v>
      </c>
      <c r="C6499">
        <v>38</v>
      </c>
      <c r="D6499">
        <f>VLOOKUP(Table4[[#This Row],[violation_code]],Table2[[#All],[violation_code]:[category]],3,FALSE)</f>
        <v>5</v>
      </c>
      <c r="E6499">
        <v>349570</v>
      </c>
      <c r="F6499" s="4">
        <v>0.3833333333333333</v>
      </c>
      <c r="G6499" t="s">
        <v>370</v>
      </c>
      <c r="H6499" t="s">
        <v>16</v>
      </c>
      <c r="I6499" t="str">
        <f>CONCATENATE(Table4[[#This Row],[house_number]]," ",Table4[[#This Row],[street_name]], ", New York, NY")</f>
        <v>1141-51 Amsterdam Ave, New York, NY</v>
      </c>
    </row>
    <row r="6500" spans="1:9" hidden="1" x14ac:dyDescent="0.25">
      <c r="A6500">
        <v>7097873619</v>
      </c>
      <c r="B6500" s="5">
        <v>41688</v>
      </c>
      <c r="C6500">
        <v>20</v>
      </c>
      <c r="D6500">
        <f>VLOOKUP(Table4[[#This Row],[violation_code]],Table2[[#All],[violation_code]:[category]],3,FALSE)</f>
        <v>2</v>
      </c>
      <c r="E6500">
        <v>349570</v>
      </c>
      <c r="F6500" s="4">
        <v>0.34097222222222223</v>
      </c>
      <c r="G6500">
        <v>246</v>
      </c>
      <c r="H6500" t="s">
        <v>197</v>
      </c>
      <c r="I6500" t="str">
        <f>CONCATENATE(Table4[[#This Row],[house_number]]," ",Table4[[#This Row],[street_name]], ", New York, NY")</f>
        <v>246 W 124th St, New York, NY</v>
      </c>
    </row>
    <row r="6501" spans="1:9" hidden="1" x14ac:dyDescent="0.25">
      <c r="A6501">
        <v>7097873607</v>
      </c>
      <c r="B6501" s="5">
        <v>41688</v>
      </c>
      <c r="C6501">
        <v>20</v>
      </c>
      <c r="D6501">
        <f>VLOOKUP(Table4[[#This Row],[violation_code]],Table2[[#All],[violation_code]:[category]],3,FALSE)</f>
        <v>2</v>
      </c>
      <c r="E6501">
        <v>349570</v>
      </c>
      <c r="F6501" s="4">
        <v>0.33749999999999997</v>
      </c>
      <c r="G6501">
        <v>302</v>
      </c>
      <c r="H6501" t="s">
        <v>197</v>
      </c>
      <c r="I6501" t="str">
        <f>CONCATENATE(Table4[[#This Row],[house_number]]," ",Table4[[#This Row],[street_name]], ", New York, NY")</f>
        <v>302 W 124th St, New York, NY</v>
      </c>
    </row>
    <row r="6502" spans="1:9" hidden="1" x14ac:dyDescent="0.25">
      <c r="A6502">
        <v>7097873530</v>
      </c>
      <c r="B6502" s="5">
        <v>41688</v>
      </c>
      <c r="C6502">
        <v>19</v>
      </c>
      <c r="D6502">
        <f>VLOOKUP(Table4[[#This Row],[violation_code]],Table2[[#All],[violation_code]:[category]],3,FALSE)</f>
        <v>2</v>
      </c>
      <c r="E6502">
        <v>349570</v>
      </c>
      <c r="F6502" s="4">
        <v>0.24097222222222223</v>
      </c>
      <c r="G6502">
        <v>2200</v>
      </c>
      <c r="H6502" t="s">
        <v>158</v>
      </c>
      <c r="I6502" t="str">
        <f>CONCATENATE(Table4[[#This Row],[house_number]]," ",Table4[[#This Row],[street_name]], ", New York, NY")</f>
        <v>2200 Frederick Douglass B, New York, NY</v>
      </c>
    </row>
    <row r="6503" spans="1:9" hidden="1" x14ac:dyDescent="0.25">
      <c r="A6503">
        <v>7097873693</v>
      </c>
      <c r="B6503" s="5">
        <v>41688</v>
      </c>
      <c r="C6503">
        <v>17</v>
      </c>
      <c r="D6503">
        <f>VLOOKUP(Table4[[#This Row],[violation_code]],Table2[[#All],[violation_code]:[category]],3,FALSE)</f>
        <v>2</v>
      </c>
      <c r="E6503">
        <v>349570</v>
      </c>
      <c r="F6503" s="4">
        <v>0.41111111111111115</v>
      </c>
      <c r="G6503">
        <v>34</v>
      </c>
      <c r="H6503" t="s">
        <v>47</v>
      </c>
      <c r="I6503" t="str">
        <f>CONCATENATE(Table4[[#This Row],[house_number]]," ",Table4[[#This Row],[street_name]], ", New York, NY")</f>
        <v>34 Morningside Dr, New York, NY</v>
      </c>
    </row>
    <row r="6504" spans="1:9" hidden="1" x14ac:dyDescent="0.25">
      <c r="A6504">
        <v>7097873681</v>
      </c>
      <c r="B6504" s="5">
        <v>41688</v>
      </c>
      <c r="C6504">
        <v>38</v>
      </c>
      <c r="D6504">
        <f>VLOOKUP(Table4[[#This Row],[violation_code]],Table2[[#All],[violation_code]:[category]],3,FALSE)</f>
        <v>5</v>
      </c>
      <c r="E6504">
        <v>349570</v>
      </c>
      <c r="F6504" s="4">
        <v>0.4069444444444445</v>
      </c>
      <c r="G6504">
        <v>1305</v>
      </c>
      <c r="H6504" t="s">
        <v>16</v>
      </c>
      <c r="I6504" t="str">
        <f>CONCATENATE(Table4[[#This Row],[house_number]]," ",Table4[[#This Row],[street_name]], ", New York, NY")</f>
        <v>1305 Amsterdam Ave, New York, NY</v>
      </c>
    </row>
    <row r="6505" spans="1:9" hidden="1" x14ac:dyDescent="0.25">
      <c r="A6505">
        <v>7097873670</v>
      </c>
      <c r="B6505" s="5">
        <v>41688</v>
      </c>
      <c r="C6505">
        <v>38</v>
      </c>
      <c r="D6505">
        <f>VLOOKUP(Table4[[#This Row],[violation_code]],Table2[[#All],[violation_code]:[category]],3,FALSE)</f>
        <v>5</v>
      </c>
      <c r="E6505">
        <v>349570</v>
      </c>
      <c r="F6505" s="4">
        <v>0.40486111111111112</v>
      </c>
      <c r="G6505">
        <v>1305</v>
      </c>
      <c r="H6505" t="s">
        <v>16</v>
      </c>
      <c r="I6505" t="str">
        <f>CONCATENATE(Table4[[#This Row],[house_number]]," ",Table4[[#This Row],[street_name]], ", New York, NY")</f>
        <v>1305 Amsterdam Ave, New York, NY</v>
      </c>
    </row>
    <row r="6506" spans="1:9" hidden="1" x14ac:dyDescent="0.25">
      <c r="A6506">
        <v>7097873668</v>
      </c>
      <c r="B6506" s="5">
        <v>41688</v>
      </c>
      <c r="C6506">
        <v>38</v>
      </c>
      <c r="D6506">
        <f>VLOOKUP(Table4[[#This Row],[violation_code]],Table2[[#All],[violation_code]:[category]],3,FALSE)</f>
        <v>5</v>
      </c>
      <c r="E6506">
        <v>349570</v>
      </c>
      <c r="F6506" s="4">
        <v>0.39583333333333331</v>
      </c>
      <c r="G6506">
        <v>501</v>
      </c>
      <c r="H6506" t="s">
        <v>46</v>
      </c>
      <c r="I6506" t="str">
        <f>CONCATENATE(Table4[[#This Row],[house_number]]," ",Table4[[#This Row],[street_name]], ", New York, NY")</f>
        <v>501 W 120th St, New York, NY</v>
      </c>
    </row>
    <row r="6507" spans="1:9" hidden="1" x14ac:dyDescent="0.25">
      <c r="A6507">
        <v>7097873644</v>
      </c>
      <c r="B6507" s="5">
        <v>41688</v>
      </c>
      <c r="C6507">
        <v>38</v>
      </c>
      <c r="D6507">
        <f>VLOOKUP(Table4[[#This Row],[violation_code]],Table2[[#All],[violation_code]:[category]],3,FALSE)</f>
        <v>5</v>
      </c>
      <c r="E6507">
        <v>349570</v>
      </c>
      <c r="F6507" s="4">
        <v>0.36180555555555555</v>
      </c>
      <c r="G6507">
        <v>1305</v>
      </c>
      <c r="H6507" t="s">
        <v>16</v>
      </c>
      <c r="I6507" t="str">
        <f>CONCATENATE(Table4[[#This Row],[house_number]]," ",Table4[[#This Row],[street_name]], ", New York, NY")</f>
        <v>1305 Amsterdam Ave, New York, NY</v>
      </c>
    </row>
    <row r="6508" spans="1:9" hidden="1" x14ac:dyDescent="0.25">
      <c r="A6508">
        <v>7097873632</v>
      </c>
      <c r="B6508" s="5">
        <v>41688</v>
      </c>
      <c r="C6508">
        <v>20</v>
      </c>
      <c r="D6508">
        <f>VLOOKUP(Table4[[#This Row],[violation_code]],Table2[[#All],[violation_code]:[category]],3,FALSE)</f>
        <v>2</v>
      </c>
      <c r="E6508">
        <v>349570</v>
      </c>
      <c r="F6508" s="4">
        <v>0.35138888888888892</v>
      </c>
      <c r="G6508">
        <v>161</v>
      </c>
      <c r="H6508" t="s">
        <v>202</v>
      </c>
      <c r="I6508" t="str">
        <f>CONCATENATE(Table4[[#This Row],[house_number]]," ",Table4[[#This Row],[street_name]], ", New York, NY")</f>
        <v>161 W 126th St, New York, NY</v>
      </c>
    </row>
    <row r="6509" spans="1:9" hidden="1" x14ac:dyDescent="0.25">
      <c r="A6509">
        <v>7097873620</v>
      </c>
      <c r="B6509" s="5">
        <v>41688</v>
      </c>
      <c r="C6509">
        <v>20</v>
      </c>
      <c r="D6509">
        <f>VLOOKUP(Table4[[#This Row],[violation_code]],Table2[[#All],[violation_code]:[category]],3,FALSE)</f>
        <v>2</v>
      </c>
      <c r="E6509">
        <v>349570</v>
      </c>
      <c r="F6509" s="4">
        <v>0.34583333333333338</v>
      </c>
      <c r="G6509">
        <v>144</v>
      </c>
      <c r="H6509" t="s">
        <v>197</v>
      </c>
      <c r="I6509" t="str">
        <f>CONCATENATE(Table4[[#This Row],[house_number]]," ",Table4[[#This Row],[street_name]], ", New York, NY")</f>
        <v>144 W 124th St, New York, NY</v>
      </c>
    </row>
    <row r="6510" spans="1:9" hidden="1" x14ac:dyDescent="0.25">
      <c r="A6510">
        <v>7097873590</v>
      </c>
      <c r="B6510" s="5">
        <v>41688</v>
      </c>
      <c r="C6510">
        <v>51</v>
      </c>
      <c r="D6510">
        <f>VLOOKUP(Table4[[#This Row],[violation_code]],Table2[[#All],[violation_code]:[category]],3,FALSE)</f>
        <v>3</v>
      </c>
      <c r="E6510">
        <v>349570</v>
      </c>
      <c r="F6510" s="4">
        <v>0.32569444444444445</v>
      </c>
      <c r="G6510">
        <v>408</v>
      </c>
      <c r="H6510" t="s">
        <v>74</v>
      </c>
      <c r="I6510" t="str">
        <f>CONCATENATE(Table4[[#This Row],[house_number]]," ",Table4[[#This Row],[street_name]], ", New York, NY")</f>
        <v>408 W 114th St, New York, NY</v>
      </c>
    </row>
    <row r="6511" spans="1:9" hidden="1" x14ac:dyDescent="0.25">
      <c r="A6511">
        <v>7097873589</v>
      </c>
      <c r="B6511" s="5">
        <v>41688</v>
      </c>
      <c r="C6511">
        <v>46</v>
      </c>
      <c r="D6511">
        <f>VLOOKUP(Table4[[#This Row],[violation_code]],Table2[[#All],[violation_code]:[category]],3,FALSE)</f>
        <v>3</v>
      </c>
      <c r="E6511">
        <v>349570</v>
      </c>
      <c r="F6511" s="4">
        <v>0.31319444444444444</v>
      </c>
      <c r="G6511">
        <v>364</v>
      </c>
      <c r="H6511" t="s">
        <v>195</v>
      </c>
      <c r="I6511" t="str">
        <f>CONCATENATE(Table4[[#This Row],[house_number]]," ",Table4[[#This Row],[street_name]], ", New York, NY")</f>
        <v>364 W 118th St, New York, NY</v>
      </c>
    </row>
    <row r="6512" spans="1:9" hidden="1" x14ac:dyDescent="0.25">
      <c r="A6512">
        <v>7097873577</v>
      </c>
      <c r="B6512" s="5">
        <v>41688</v>
      </c>
      <c r="C6512">
        <v>20</v>
      </c>
      <c r="D6512">
        <f>VLOOKUP(Table4[[#This Row],[violation_code]],Table2[[#All],[violation_code]:[category]],3,FALSE)</f>
        <v>2</v>
      </c>
      <c r="E6512">
        <v>349570</v>
      </c>
      <c r="F6512" s="4">
        <v>0.3034722222222222</v>
      </c>
      <c r="G6512">
        <v>2121</v>
      </c>
      <c r="H6512" t="s">
        <v>158</v>
      </c>
      <c r="I6512" t="str">
        <f>CONCATENATE(Table4[[#This Row],[house_number]]," ",Table4[[#This Row],[street_name]], ", New York, NY")</f>
        <v>2121 Frederick Douglass B, New York, NY</v>
      </c>
    </row>
    <row r="6513" spans="1:9" hidden="1" x14ac:dyDescent="0.25">
      <c r="A6513">
        <v>7097873565</v>
      </c>
      <c r="B6513" s="5">
        <v>41688</v>
      </c>
      <c r="C6513">
        <v>20</v>
      </c>
      <c r="D6513">
        <f>VLOOKUP(Table4[[#This Row],[violation_code]],Table2[[#All],[violation_code]:[category]],3,FALSE)</f>
        <v>2</v>
      </c>
      <c r="E6513">
        <v>349570</v>
      </c>
      <c r="F6513" s="4">
        <v>0.30138888888888887</v>
      </c>
      <c r="G6513">
        <v>2167</v>
      </c>
      <c r="H6513" t="s">
        <v>158</v>
      </c>
      <c r="I6513" t="str">
        <f>CONCATENATE(Table4[[#This Row],[house_number]]," ",Table4[[#This Row],[street_name]], ", New York, NY")</f>
        <v>2167 Frederick Douglass B, New York, NY</v>
      </c>
    </row>
    <row r="6514" spans="1:9" hidden="1" x14ac:dyDescent="0.25">
      <c r="A6514">
        <v>7097873553</v>
      </c>
      <c r="B6514" s="5">
        <v>41688</v>
      </c>
      <c r="C6514">
        <v>20</v>
      </c>
      <c r="D6514">
        <f>VLOOKUP(Table4[[#This Row],[violation_code]],Table2[[#All],[violation_code]:[category]],3,FALSE)</f>
        <v>2</v>
      </c>
      <c r="E6514">
        <v>349570</v>
      </c>
      <c r="F6514" s="4">
        <v>0.3</v>
      </c>
      <c r="G6514">
        <v>2177</v>
      </c>
      <c r="H6514" t="s">
        <v>158</v>
      </c>
      <c r="I6514" t="str">
        <f>CONCATENATE(Table4[[#This Row],[house_number]]," ",Table4[[#This Row],[street_name]], ", New York, NY")</f>
        <v>2177 Frederick Douglass B, New York, NY</v>
      </c>
    </row>
    <row r="6515" spans="1:9" hidden="1" x14ac:dyDescent="0.25">
      <c r="A6515">
        <v>7097873541</v>
      </c>
      <c r="B6515" s="5">
        <v>41688</v>
      </c>
      <c r="C6515">
        <v>20</v>
      </c>
      <c r="D6515">
        <f>VLOOKUP(Table4[[#This Row],[violation_code]],Table2[[#All],[violation_code]:[category]],3,FALSE)</f>
        <v>2</v>
      </c>
      <c r="E6515">
        <v>349570</v>
      </c>
      <c r="F6515" s="4">
        <v>0.29791666666666666</v>
      </c>
      <c r="G6515" t="s">
        <v>371</v>
      </c>
      <c r="H6515" t="s">
        <v>158</v>
      </c>
      <c r="I6515" t="str">
        <f>CONCATENATE(Table4[[#This Row],[house_number]]," ",Table4[[#This Row],[street_name]], ", New York, NY")</f>
        <v>2217-23 Frederick Douglass B, New York, NY</v>
      </c>
    </row>
    <row r="6516" spans="1:9" hidden="1" x14ac:dyDescent="0.25">
      <c r="A6516">
        <v>7097873735</v>
      </c>
      <c r="B6516" s="5">
        <v>41688</v>
      </c>
      <c r="C6516">
        <v>19</v>
      </c>
      <c r="D6516">
        <f>VLOOKUP(Table4[[#This Row],[violation_code]],Table2[[#All],[violation_code]:[category]],3,FALSE)</f>
        <v>2</v>
      </c>
      <c r="E6516">
        <v>349570</v>
      </c>
      <c r="F6516" s="4">
        <v>0.50486111111111109</v>
      </c>
      <c r="G6516">
        <v>1300</v>
      </c>
      <c r="H6516" t="s">
        <v>372</v>
      </c>
      <c r="I6516" t="str">
        <f>CONCATENATE(Table4[[#This Row],[house_number]]," ",Table4[[#This Row],[street_name]], ", New York, NY")</f>
        <v>1300 York Ave, New York, NY</v>
      </c>
    </row>
    <row r="6517" spans="1:9" hidden="1" x14ac:dyDescent="0.25">
      <c r="A6517">
        <v>7097873723</v>
      </c>
      <c r="B6517" s="5">
        <v>41688</v>
      </c>
      <c r="C6517">
        <v>14</v>
      </c>
      <c r="D6517">
        <f>VLOOKUP(Table4[[#This Row],[violation_code]],Table2[[#All],[violation_code]:[category]],3,FALSE)</f>
        <v>2</v>
      </c>
      <c r="E6517">
        <v>349570</v>
      </c>
      <c r="F6517" s="4">
        <v>0.50416666666666665</v>
      </c>
      <c r="G6517">
        <v>1305</v>
      </c>
      <c r="H6517" t="s">
        <v>372</v>
      </c>
      <c r="I6517" t="str">
        <f>CONCATENATE(Table4[[#This Row],[house_number]]," ",Table4[[#This Row],[street_name]], ", New York, NY")</f>
        <v>1305 York Ave, New York, NY</v>
      </c>
    </row>
    <row r="6518" spans="1:9" hidden="1" x14ac:dyDescent="0.25">
      <c r="A6518">
        <v>7097873711</v>
      </c>
      <c r="B6518" s="5">
        <v>41688</v>
      </c>
      <c r="C6518">
        <v>14</v>
      </c>
      <c r="D6518">
        <f>VLOOKUP(Table4[[#This Row],[violation_code]],Table2[[#All],[violation_code]:[category]],3,FALSE)</f>
        <v>2</v>
      </c>
      <c r="E6518">
        <v>349570</v>
      </c>
      <c r="F6518" s="4">
        <v>0.50347222222222221</v>
      </c>
      <c r="G6518">
        <v>1305</v>
      </c>
      <c r="H6518" t="s">
        <v>372</v>
      </c>
      <c r="I6518" t="str">
        <f>CONCATENATE(Table4[[#This Row],[house_number]]," ",Table4[[#This Row],[street_name]], ", New York, NY")</f>
        <v>1305 York Ave, New York, NY</v>
      </c>
    </row>
    <row r="6519" spans="1:9" hidden="1" x14ac:dyDescent="0.25">
      <c r="A6519">
        <v>7097873700</v>
      </c>
      <c r="B6519" s="5">
        <v>41688</v>
      </c>
      <c r="C6519">
        <v>14</v>
      </c>
      <c r="D6519">
        <f>VLOOKUP(Table4[[#This Row],[violation_code]],Table2[[#All],[violation_code]:[category]],3,FALSE)</f>
        <v>2</v>
      </c>
      <c r="E6519">
        <v>349570</v>
      </c>
      <c r="F6519" s="4">
        <v>0.46527777777777773</v>
      </c>
      <c r="G6519">
        <v>800</v>
      </c>
      <c r="H6519" t="s">
        <v>103</v>
      </c>
      <c r="I6519" t="str">
        <f>CONCATENATE(Table4[[#This Row],[house_number]]," ",Table4[[#This Row],[street_name]], ", New York, NY")</f>
        <v>800 Riverside Dr, New York, NY</v>
      </c>
    </row>
    <row r="6520" spans="1:9" hidden="1" x14ac:dyDescent="0.25">
      <c r="A6520">
        <v>7097874284</v>
      </c>
      <c r="B6520" s="5">
        <v>41689</v>
      </c>
      <c r="C6520">
        <v>19</v>
      </c>
      <c r="D6520">
        <f>VLOOKUP(Table4[[#This Row],[violation_code]],Table2[[#All],[violation_code]:[category]],3,FALSE)</f>
        <v>2</v>
      </c>
      <c r="E6520">
        <v>349570</v>
      </c>
      <c r="F6520" s="4">
        <v>0.61249999999999993</v>
      </c>
      <c r="G6520">
        <v>257</v>
      </c>
      <c r="H6520" t="s">
        <v>102</v>
      </c>
      <c r="I6520" t="str">
        <f>CONCATENATE(Table4[[#This Row],[house_number]]," ",Table4[[#This Row],[street_name]], ", New York, NY")</f>
        <v>257 W 116th St, New York, NY</v>
      </c>
    </row>
    <row r="6521" spans="1:9" hidden="1" x14ac:dyDescent="0.25">
      <c r="A6521">
        <v>7097874235</v>
      </c>
      <c r="B6521" s="5">
        <v>41689</v>
      </c>
      <c r="C6521">
        <v>16</v>
      </c>
      <c r="D6521">
        <f>VLOOKUP(Table4[[#This Row],[violation_code]],Table2[[#All],[violation_code]:[category]],3,FALSE)</f>
        <v>2</v>
      </c>
      <c r="E6521">
        <v>349570</v>
      </c>
      <c r="F6521" s="4">
        <v>0.59305555555555556</v>
      </c>
      <c r="G6521">
        <v>234</v>
      </c>
      <c r="H6521" t="s">
        <v>373</v>
      </c>
      <c r="I6521" t="str">
        <f>CONCATENATE(Table4[[#This Row],[house_number]]," ",Table4[[#This Row],[street_name]], ", New York, NY")</f>
        <v>234 E 121st St, New York, NY</v>
      </c>
    </row>
    <row r="6522" spans="1:9" hidden="1" x14ac:dyDescent="0.25">
      <c r="A6522">
        <v>7097874144</v>
      </c>
      <c r="B6522" s="5">
        <v>41689</v>
      </c>
      <c r="C6522">
        <v>19</v>
      </c>
      <c r="D6522">
        <f>VLOOKUP(Table4[[#This Row],[violation_code]],Table2[[#All],[violation_code]:[category]],3,FALSE)</f>
        <v>2</v>
      </c>
      <c r="E6522">
        <v>349570</v>
      </c>
      <c r="F6522" s="4">
        <v>0.55625000000000002</v>
      </c>
      <c r="G6522">
        <v>163</v>
      </c>
      <c r="H6522" t="s">
        <v>40</v>
      </c>
      <c r="I6522" t="str">
        <f>CONCATENATE(Table4[[#This Row],[house_number]]," ",Table4[[#This Row],[street_name]], ", New York, NY")</f>
        <v>163 E 116th St, New York, NY</v>
      </c>
    </row>
    <row r="6523" spans="1:9" hidden="1" x14ac:dyDescent="0.25">
      <c r="A6523">
        <v>7097874120</v>
      </c>
      <c r="B6523" s="5">
        <v>41689</v>
      </c>
      <c r="C6523">
        <v>60</v>
      </c>
      <c r="D6523">
        <f>VLOOKUP(Table4[[#This Row],[violation_code]],Table2[[#All],[violation_code]:[category]],3,FALSE)</f>
        <v>3</v>
      </c>
      <c r="E6523">
        <v>349570</v>
      </c>
      <c r="F6523" s="4">
        <v>0.55138888888888882</v>
      </c>
      <c r="G6523">
        <v>6</v>
      </c>
      <c r="H6523" t="s">
        <v>40</v>
      </c>
      <c r="I6523" t="str">
        <f>CONCATENATE(Table4[[#This Row],[house_number]]," ",Table4[[#This Row],[street_name]], ", New York, NY")</f>
        <v>6 E 116th St, New York, NY</v>
      </c>
    </row>
    <row r="6524" spans="1:9" hidden="1" x14ac:dyDescent="0.25">
      <c r="A6524">
        <v>7097874107</v>
      </c>
      <c r="B6524" s="5">
        <v>41689</v>
      </c>
      <c r="C6524">
        <v>16</v>
      </c>
      <c r="D6524">
        <f>VLOOKUP(Table4[[#This Row],[violation_code]],Table2[[#All],[violation_code]:[category]],3,FALSE)</f>
        <v>2</v>
      </c>
      <c r="E6524">
        <v>349570</v>
      </c>
      <c r="F6524" s="4">
        <v>0.54861111111111105</v>
      </c>
      <c r="G6524">
        <v>15</v>
      </c>
      <c r="H6524" t="s">
        <v>102</v>
      </c>
      <c r="I6524" t="str">
        <f>CONCATENATE(Table4[[#This Row],[house_number]]," ",Table4[[#This Row],[street_name]], ", New York, NY")</f>
        <v>15 W 116th St, New York, NY</v>
      </c>
    </row>
    <row r="6525" spans="1:9" hidden="1" x14ac:dyDescent="0.25">
      <c r="A6525">
        <v>7097874089</v>
      </c>
      <c r="B6525" s="5">
        <v>41689</v>
      </c>
      <c r="C6525">
        <v>60</v>
      </c>
      <c r="D6525">
        <f>VLOOKUP(Table4[[#This Row],[violation_code]],Table2[[#All],[violation_code]:[category]],3,FALSE)</f>
        <v>3</v>
      </c>
      <c r="E6525">
        <v>349570</v>
      </c>
      <c r="F6525" s="4">
        <v>0.54583333333333328</v>
      </c>
      <c r="G6525">
        <v>49</v>
      </c>
      <c r="H6525" t="s">
        <v>102</v>
      </c>
      <c r="I6525" t="str">
        <f>CONCATENATE(Table4[[#This Row],[house_number]]," ",Table4[[#This Row],[street_name]], ", New York, NY")</f>
        <v>49 W 116th St, New York, NY</v>
      </c>
    </row>
    <row r="6526" spans="1:9" hidden="1" x14ac:dyDescent="0.25">
      <c r="A6526">
        <v>7097874030</v>
      </c>
      <c r="B6526" s="5">
        <v>41689</v>
      </c>
      <c r="C6526">
        <v>19</v>
      </c>
      <c r="D6526">
        <f>VLOOKUP(Table4[[#This Row],[violation_code]],Table2[[#All],[violation_code]:[category]],3,FALSE)</f>
        <v>2</v>
      </c>
      <c r="E6526">
        <v>349570</v>
      </c>
      <c r="F6526" s="4">
        <v>0.41111111111111115</v>
      </c>
      <c r="G6526">
        <v>545</v>
      </c>
      <c r="H6526" t="s">
        <v>75</v>
      </c>
      <c r="I6526" t="str">
        <f>CONCATENATE(Table4[[#This Row],[house_number]]," ",Table4[[#This Row],[street_name]], ", New York, NY")</f>
        <v>545 W 110th St, New York, NY</v>
      </c>
    </row>
    <row r="6527" spans="1:9" hidden="1" x14ac:dyDescent="0.25">
      <c r="A6527">
        <v>7097874004</v>
      </c>
      <c r="B6527" s="5">
        <v>41689</v>
      </c>
      <c r="C6527">
        <v>17</v>
      </c>
      <c r="D6527">
        <f>VLOOKUP(Table4[[#This Row],[violation_code]],Table2[[#All],[violation_code]:[category]],3,FALSE)</f>
        <v>2</v>
      </c>
      <c r="E6527">
        <v>349570</v>
      </c>
      <c r="F6527" s="4">
        <v>0.3923611111111111</v>
      </c>
      <c r="G6527">
        <v>34</v>
      </c>
      <c r="H6527" t="s">
        <v>47</v>
      </c>
      <c r="I6527" t="str">
        <f>CONCATENATE(Table4[[#This Row],[house_number]]," ",Table4[[#This Row],[street_name]], ", New York, NY")</f>
        <v>34 Morningside Dr, New York, NY</v>
      </c>
    </row>
    <row r="6528" spans="1:9" hidden="1" x14ac:dyDescent="0.25">
      <c r="A6528">
        <v>7097873930</v>
      </c>
      <c r="B6528" s="5">
        <v>41689</v>
      </c>
      <c r="C6528">
        <v>38</v>
      </c>
      <c r="D6528">
        <f>VLOOKUP(Table4[[#This Row],[violation_code]],Table2[[#All],[violation_code]:[category]],3,FALSE)</f>
        <v>5</v>
      </c>
      <c r="E6528">
        <v>349570</v>
      </c>
      <c r="F6528" s="4">
        <v>0.37083333333333335</v>
      </c>
      <c r="G6528">
        <v>1295</v>
      </c>
      <c r="H6528" t="s">
        <v>16</v>
      </c>
      <c r="I6528" t="str">
        <f>CONCATENATE(Table4[[#This Row],[house_number]]," ",Table4[[#This Row],[street_name]], ", New York, NY")</f>
        <v>1295 Amsterdam Ave, New York, NY</v>
      </c>
    </row>
    <row r="6529" spans="1:9" hidden="1" x14ac:dyDescent="0.25">
      <c r="A6529">
        <v>7097873929</v>
      </c>
      <c r="B6529" s="5">
        <v>41689</v>
      </c>
      <c r="C6529">
        <v>60</v>
      </c>
      <c r="D6529">
        <f>VLOOKUP(Table4[[#This Row],[violation_code]],Table2[[#All],[violation_code]:[category]],3,FALSE)</f>
        <v>3</v>
      </c>
      <c r="E6529">
        <v>349570</v>
      </c>
      <c r="F6529" s="4">
        <v>0.3576388888888889</v>
      </c>
      <c r="G6529">
        <v>155</v>
      </c>
      <c r="H6529" t="s">
        <v>162</v>
      </c>
      <c r="I6529" t="str">
        <f>CONCATENATE(Table4[[#This Row],[house_number]]," ",Table4[[#This Row],[street_name]], ", New York, NY")</f>
        <v>155 W 123rd St, New York, NY</v>
      </c>
    </row>
    <row r="6530" spans="1:9" hidden="1" x14ac:dyDescent="0.25">
      <c r="A6530">
        <v>7097873875</v>
      </c>
      <c r="B6530" s="5">
        <v>41689</v>
      </c>
      <c r="C6530">
        <v>70</v>
      </c>
      <c r="D6530">
        <f>VLOOKUP(Table4[[#This Row],[violation_code]],Table2[[#All],[violation_code]:[category]],3,FALSE)</f>
        <v>5</v>
      </c>
      <c r="E6530">
        <v>349570</v>
      </c>
      <c r="F6530" s="4">
        <v>0.31875000000000003</v>
      </c>
      <c r="G6530">
        <v>90</v>
      </c>
      <c r="H6530" t="s">
        <v>52</v>
      </c>
      <c r="I6530" t="str">
        <f>CONCATENATE(Table4[[#This Row],[house_number]]," ",Table4[[#This Row],[street_name]], ", New York, NY")</f>
        <v>90 Claremont Ave, New York, NY</v>
      </c>
    </row>
    <row r="6531" spans="1:9" hidden="1" x14ac:dyDescent="0.25">
      <c r="A6531">
        <v>7097873863</v>
      </c>
      <c r="B6531" s="5">
        <v>41689</v>
      </c>
      <c r="C6531">
        <v>16</v>
      </c>
      <c r="D6531">
        <f>VLOOKUP(Table4[[#This Row],[violation_code]],Table2[[#All],[violation_code]:[category]],3,FALSE)</f>
        <v>2</v>
      </c>
      <c r="E6531">
        <v>349570</v>
      </c>
      <c r="F6531" s="4">
        <v>0.30902777777777779</v>
      </c>
      <c r="G6531">
        <v>111</v>
      </c>
      <c r="H6531" t="s">
        <v>102</v>
      </c>
      <c r="I6531" t="str">
        <f>CONCATENATE(Table4[[#This Row],[house_number]]," ",Table4[[#This Row],[street_name]], ", New York, NY")</f>
        <v>111 W 116th St, New York, NY</v>
      </c>
    </row>
    <row r="6532" spans="1:9" hidden="1" x14ac:dyDescent="0.25">
      <c r="A6532">
        <v>7097873851</v>
      </c>
      <c r="B6532" s="5">
        <v>41689</v>
      </c>
      <c r="C6532">
        <v>20</v>
      </c>
      <c r="D6532">
        <f>VLOOKUP(Table4[[#This Row],[violation_code]],Table2[[#All],[violation_code]:[category]],3,FALSE)</f>
        <v>2</v>
      </c>
      <c r="E6532">
        <v>349570</v>
      </c>
      <c r="F6532" s="4">
        <v>0.3</v>
      </c>
      <c r="G6532">
        <v>2115</v>
      </c>
      <c r="H6532" t="s">
        <v>158</v>
      </c>
      <c r="I6532" t="str">
        <f>CONCATENATE(Table4[[#This Row],[house_number]]," ",Table4[[#This Row],[street_name]], ", New York, NY")</f>
        <v>2115 Frederick Douglass B, New York, NY</v>
      </c>
    </row>
    <row r="6533" spans="1:9" hidden="1" x14ac:dyDescent="0.25">
      <c r="A6533">
        <v>7097873840</v>
      </c>
      <c r="B6533" s="5">
        <v>41689</v>
      </c>
      <c r="C6533">
        <v>20</v>
      </c>
      <c r="D6533">
        <f>VLOOKUP(Table4[[#This Row],[violation_code]],Table2[[#All],[violation_code]:[category]],3,FALSE)</f>
        <v>2</v>
      </c>
      <c r="E6533">
        <v>349570</v>
      </c>
      <c r="F6533" s="4">
        <v>0.29930555555555555</v>
      </c>
      <c r="G6533">
        <v>2117</v>
      </c>
      <c r="H6533" t="s">
        <v>158</v>
      </c>
      <c r="I6533" t="str">
        <f>CONCATENATE(Table4[[#This Row],[house_number]]," ",Table4[[#This Row],[street_name]], ", New York, NY")</f>
        <v>2117 Frederick Douglass B, New York, NY</v>
      </c>
    </row>
    <row r="6534" spans="1:9" hidden="1" x14ac:dyDescent="0.25">
      <c r="A6534">
        <v>7097873826</v>
      </c>
      <c r="B6534" s="5">
        <v>41689</v>
      </c>
      <c r="C6534">
        <v>60</v>
      </c>
      <c r="D6534">
        <f>VLOOKUP(Table4[[#This Row],[violation_code]],Table2[[#All],[violation_code]:[category]],3,FALSE)</f>
        <v>3</v>
      </c>
      <c r="E6534">
        <v>349570</v>
      </c>
      <c r="F6534" s="4">
        <v>0.29444444444444445</v>
      </c>
      <c r="G6534">
        <v>268</v>
      </c>
      <c r="H6534" t="s">
        <v>46</v>
      </c>
      <c r="I6534" t="str">
        <f>CONCATENATE(Table4[[#This Row],[house_number]]," ",Table4[[#This Row],[street_name]], ", New York, NY")</f>
        <v>268 W 120th St, New York, NY</v>
      </c>
    </row>
    <row r="6535" spans="1:9" hidden="1" x14ac:dyDescent="0.25">
      <c r="A6535">
        <v>7097873814</v>
      </c>
      <c r="B6535" s="5">
        <v>41689</v>
      </c>
      <c r="C6535">
        <v>10</v>
      </c>
      <c r="D6535">
        <f>VLOOKUP(Table4[[#This Row],[violation_code]],Table2[[#All],[violation_code]:[category]],3,FALSE)</f>
        <v>2</v>
      </c>
      <c r="E6535">
        <v>349570</v>
      </c>
      <c r="F6535" s="4">
        <v>0.27361111111111108</v>
      </c>
      <c r="G6535">
        <v>901</v>
      </c>
      <c r="H6535" t="s">
        <v>14</v>
      </c>
      <c r="I6535" t="str">
        <f>CONCATENATE(Table4[[#This Row],[house_number]]," ",Table4[[#This Row],[street_name]], ", New York, NY")</f>
        <v>901 Columbus Ave, New York, NY</v>
      </c>
    </row>
    <row r="6536" spans="1:9" hidden="1" x14ac:dyDescent="0.25">
      <c r="A6536">
        <v>7097873802</v>
      </c>
      <c r="B6536" s="5">
        <v>41689</v>
      </c>
      <c r="C6536">
        <v>60</v>
      </c>
      <c r="D6536">
        <f>VLOOKUP(Table4[[#This Row],[violation_code]],Table2[[#All],[violation_code]:[category]],3,FALSE)</f>
        <v>3</v>
      </c>
      <c r="E6536">
        <v>349570</v>
      </c>
      <c r="F6536" s="4">
        <v>0.27152777777777776</v>
      </c>
      <c r="G6536">
        <v>129</v>
      </c>
      <c r="H6536" t="s">
        <v>160</v>
      </c>
      <c r="I6536" t="str">
        <f>CONCATENATE(Table4[[#This Row],[house_number]]," ",Table4[[#This Row],[street_name]], ", New York, NY")</f>
        <v>129 Manhattan Ave, New York, NY</v>
      </c>
    </row>
    <row r="6537" spans="1:9" hidden="1" x14ac:dyDescent="0.25">
      <c r="A6537">
        <v>7097873772</v>
      </c>
      <c r="B6537" s="5">
        <v>41689</v>
      </c>
      <c r="C6537">
        <v>60</v>
      </c>
      <c r="D6537">
        <f>VLOOKUP(Table4[[#This Row],[violation_code]],Table2[[#All],[violation_code]:[category]],3,FALSE)</f>
        <v>3</v>
      </c>
      <c r="E6537">
        <v>349570</v>
      </c>
      <c r="F6537" s="4">
        <v>0.24722222222222223</v>
      </c>
      <c r="G6537">
        <v>204</v>
      </c>
      <c r="H6537" t="s">
        <v>195</v>
      </c>
      <c r="I6537" t="str">
        <f>CONCATENATE(Table4[[#This Row],[house_number]]," ",Table4[[#This Row],[street_name]], ", New York, NY")</f>
        <v>204 W 118th St, New York, NY</v>
      </c>
    </row>
    <row r="6538" spans="1:9" hidden="1" x14ac:dyDescent="0.25">
      <c r="A6538">
        <v>7097873760</v>
      </c>
      <c r="B6538" s="5">
        <v>41689</v>
      </c>
      <c r="C6538">
        <v>73</v>
      </c>
      <c r="D6538">
        <f>VLOOKUP(Table4[[#This Row],[violation_code]],Table2[[#All],[violation_code]:[category]],3,FALSE)</f>
        <v>5</v>
      </c>
      <c r="E6538">
        <v>349570</v>
      </c>
      <c r="F6538" s="4">
        <v>0.24027777777777778</v>
      </c>
      <c r="G6538">
        <v>77</v>
      </c>
      <c r="H6538" t="s">
        <v>188</v>
      </c>
      <c r="I6538" t="str">
        <f>CONCATENATE(Table4[[#This Row],[house_number]]," ",Table4[[#This Row],[street_name]], ", New York, NY")</f>
        <v>77 E 115th St, New York, NY</v>
      </c>
    </row>
    <row r="6539" spans="1:9" hidden="1" x14ac:dyDescent="0.25">
      <c r="A6539">
        <v>7097873759</v>
      </c>
      <c r="B6539" s="5">
        <v>41689</v>
      </c>
      <c r="C6539">
        <v>60</v>
      </c>
      <c r="D6539">
        <f>VLOOKUP(Table4[[#This Row],[violation_code]],Table2[[#All],[violation_code]:[category]],3,FALSE)</f>
        <v>3</v>
      </c>
      <c r="E6539">
        <v>349570</v>
      </c>
      <c r="F6539" s="4">
        <v>0.24027777777777778</v>
      </c>
      <c r="G6539">
        <v>77</v>
      </c>
      <c r="H6539" t="s">
        <v>188</v>
      </c>
      <c r="I6539" t="str">
        <f>CONCATENATE(Table4[[#This Row],[house_number]]," ",Table4[[#This Row],[street_name]], ", New York, NY")</f>
        <v>77 E 115th St, New York, NY</v>
      </c>
    </row>
    <row r="6540" spans="1:9" hidden="1" x14ac:dyDescent="0.25">
      <c r="A6540">
        <v>7097873747</v>
      </c>
      <c r="B6540" s="5">
        <v>41689</v>
      </c>
      <c r="C6540">
        <v>60</v>
      </c>
      <c r="D6540">
        <f>VLOOKUP(Table4[[#This Row],[violation_code]],Table2[[#All],[violation_code]:[category]],3,FALSE)</f>
        <v>3</v>
      </c>
      <c r="E6540">
        <v>349570</v>
      </c>
      <c r="F6540" s="4">
        <v>0.23819444444444446</v>
      </c>
      <c r="G6540">
        <v>77</v>
      </c>
      <c r="H6540" t="s">
        <v>188</v>
      </c>
      <c r="I6540" t="str">
        <f>CONCATENATE(Table4[[#This Row],[house_number]]," ",Table4[[#This Row],[street_name]], ", New York, NY")</f>
        <v>77 E 115th St, New York, NY</v>
      </c>
    </row>
    <row r="6541" spans="1:9" hidden="1" x14ac:dyDescent="0.25">
      <c r="A6541">
        <v>7097874296</v>
      </c>
      <c r="B6541" s="5">
        <v>41689</v>
      </c>
      <c r="C6541">
        <v>19</v>
      </c>
      <c r="D6541">
        <f>VLOOKUP(Table4[[#This Row],[violation_code]],Table2[[#All],[violation_code]:[category]],3,FALSE)</f>
        <v>2</v>
      </c>
      <c r="E6541">
        <v>349570</v>
      </c>
      <c r="F6541" s="4">
        <v>0.62708333333333333</v>
      </c>
      <c r="G6541">
        <v>280</v>
      </c>
      <c r="H6541" t="s">
        <v>67</v>
      </c>
      <c r="I6541" t="str">
        <f>CONCATENATE(Table4[[#This Row],[house_number]]," ",Table4[[#This Row],[street_name]], ", New York, NY")</f>
        <v>280 St Nicholas Ave, New York, NY</v>
      </c>
    </row>
    <row r="6542" spans="1:9" hidden="1" x14ac:dyDescent="0.25">
      <c r="A6542">
        <v>7097874272</v>
      </c>
      <c r="B6542" s="5">
        <v>41689</v>
      </c>
      <c r="C6542">
        <v>10</v>
      </c>
      <c r="D6542">
        <f>VLOOKUP(Table4[[#This Row],[violation_code]],Table2[[#All],[violation_code]:[category]],3,FALSE)</f>
        <v>2</v>
      </c>
      <c r="E6542">
        <v>349570</v>
      </c>
      <c r="F6542" s="4">
        <v>0.60069444444444442</v>
      </c>
      <c r="G6542">
        <v>2176</v>
      </c>
      <c r="H6542" t="s">
        <v>30</v>
      </c>
      <c r="I6542" t="str">
        <f>CONCATENATE(Table4[[#This Row],[house_number]]," ",Table4[[#This Row],[street_name]], ", New York, NY")</f>
        <v>2176 2nd Ave, New York, NY</v>
      </c>
    </row>
    <row r="6543" spans="1:9" hidden="1" x14ac:dyDescent="0.25">
      <c r="A6543">
        <v>7097874260</v>
      </c>
      <c r="B6543" s="5">
        <v>41689</v>
      </c>
      <c r="C6543">
        <v>16</v>
      </c>
      <c r="D6543">
        <f>VLOOKUP(Table4[[#This Row],[violation_code]],Table2[[#All],[violation_code]:[category]],3,FALSE)</f>
        <v>2</v>
      </c>
      <c r="E6543">
        <v>349570</v>
      </c>
      <c r="F6543" s="4">
        <v>0.59861111111111109</v>
      </c>
      <c r="G6543">
        <v>2252</v>
      </c>
      <c r="H6543" t="s">
        <v>30</v>
      </c>
      <c r="I6543" t="str">
        <f>CONCATENATE(Table4[[#This Row],[house_number]]," ",Table4[[#This Row],[street_name]], ", New York, NY")</f>
        <v>2252 2nd Ave, New York, NY</v>
      </c>
    </row>
    <row r="6544" spans="1:9" hidden="1" x14ac:dyDescent="0.25">
      <c r="A6544">
        <v>7097874223</v>
      </c>
      <c r="B6544" s="5">
        <v>41689</v>
      </c>
      <c r="C6544">
        <v>16</v>
      </c>
      <c r="D6544">
        <f>VLOOKUP(Table4[[#This Row],[violation_code]],Table2[[#All],[violation_code]:[category]],3,FALSE)</f>
        <v>2</v>
      </c>
      <c r="E6544">
        <v>349570</v>
      </c>
      <c r="F6544" s="4">
        <v>0.59166666666666667</v>
      </c>
      <c r="G6544">
        <v>234</v>
      </c>
      <c r="H6544" t="s">
        <v>373</v>
      </c>
      <c r="I6544" t="str">
        <f>CONCATENATE(Table4[[#This Row],[house_number]]," ",Table4[[#This Row],[street_name]], ", New York, NY")</f>
        <v>234 E 121st St, New York, NY</v>
      </c>
    </row>
    <row r="6545" spans="1:9" hidden="1" x14ac:dyDescent="0.25">
      <c r="A6545">
        <v>7097874211</v>
      </c>
      <c r="B6545" s="5">
        <v>41689</v>
      </c>
      <c r="C6545">
        <v>18</v>
      </c>
      <c r="D6545">
        <f>VLOOKUP(Table4[[#This Row],[violation_code]],Table2[[#All],[violation_code]:[category]],3,FALSE)</f>
        <v>2</v>
      </c>
      <c r="E6545">
        <v>349570</v>
      </c>
      <c r="F6545" s="4">
        <v>0.58888888888888891</v>
      </c>
      <c r="G6545">
        <v>2413</v>
      </c>
      <c r="H6545" t="s">
        <v>30</v>
      </c>
      <c r="I6545" t="str">
        <f>CONCATENATE(Table4[[#This Row],[house_number]]," ",Table4[[#This Row],[street_name]], ", New York, NY")</f>
        <v>2413 2nd Ave, New York, NY</v>
      </c>
    </row>
    <row r="6546" spans="1:9" hidden="1" x14ac:dyDescent="0.25">
      <c r="A6546">
        <v>7097874193</v>
      </c>
      <c r="B6546" s="5">
        <v>41689</v>
      </c>
      <c r="C6546">
        <v>16</v>
      </c>
      <c r="D6546">
        <f>VLOOKUP(Table4[[#This Row],[violation_code]],Table2[[#All],[violation_code]:[category]],3,FALSE)</f>
        <v>2</v>
      </c>
      <c r="E6546">
        <v>349570</v>
      </c>
      <c r="F6546" s="4">
        <v>0.57430555555555551</v>
      </c>
      <c r="G6546">
        <v>2330</v>
      </c>
      <c r="H6546" t="s">
        <v>33</v>
      </c>
      <c r="I6546" t="str">
        <f>CONCATENATE(Table4[[#This Row],[house_number]]," ",Table4[[#This Row],[street_name]], ", New York, NY")</f>
        <v>2330 1st Ave, New York, NY</v>
      </c>
    </row>
    <row r="6547" spans="1:9" hidden="1" x14ac:dyDescent="0.25">
      <c r="A6547">
        <v>7097874170</v>
      </c>
      <c r="B6547" s="5">
        <v>41689</v>
      </c>
      <c r="C6547">
        <v>16</v>
      </c>
      <c r="D6547">
        <f>VLOOKUP(Table4[[#This Row],[violation_code]],Table2[[#All],[violation_code]:[category]],3,FALSE)</f>
        <v>2</v>
      </c>
      <c r="E6547">
        <v>349570</v>
      </c>
      <c r="F6547" s="4">
        <v>0.56944444444444442</v>
      </c>
      <c r="G6547">
        <v>2076</v>
      </c>
      <c r="H6547" t="s">
        <v>33</v>
      </c>
      <c r="I6547" t="str">
        <f>CONCATENATE(Table4[[#This Row],[house_number]]," ",Table4[[#This Row],[street_name]], ", New York, NY")</f>
        <v>2076 1st Ave, New York, NY</v>
      </c>
    </row>
    <row r="6548" spans="1:9" hidden="1" x14ac:dyDescent="0.25">
      <c r="A6548">
        <v>7097874156</v>
      </c>
      <c r="B6548" s="5">
        <v>41689</v>
      </c>
      <c r="C6548">
        <v>16</v>
      </c>
      <c r="D6548">
        <f>VLOOKUP(Table4[[#This Row],[violation_code]],Table2[[#All],[violation_code]:[category]],3,FALSE)</f>
        <v>2</v>
      </c>
      <c r="E6548">
        <v>349570</v>
      </c>
      <c r="F6548" s="4">
        <v>0.56597222222222221</v>
      </c>
      <c r="G6548">
        <v>1955</v>
      </c>
      <c r="H6548" t="s">
        <v>33</v>
      </c>
      <c r="I6548" t="str">
        <f>CONCATENATE(Table4[[#This Row],[house_number]]," ",Table4[[#This Row],[street_name]], ", New York, NY")</f>
        <v>1955 1st Ave, New York, NY</v>
      </c>
    </row>
    <row r="6549" spans="1:9" hidden="1" x14ac:dyDescent="0.25">
      <c r="A6549">
        <v>7097874132</v>
      </c>
      <c r="B6549" s="5">
        <v>41689</v>
      </c>
      <c r="C6549">
        <v>46</v>
      </c>
      <c r="D6549">
        <f>VLOOKUP(Table4[[#This Row],[violation_code]],Table2[[#All],[violation_code]:[category]],3,FALSE)</f>
        <v>3</v>
      </c>
      <c r="E6549">
        <v>349570</v>
      </c>
      <c r="F6549" s="4">
        <v>0.55347222222222225</v>
      </c>
      <c r="G6549">
        <v>74</v>
      </c>
      <c r="H6549" t="s">
        <v>40</v>
      </c>
      <c r="I6549" t="str">
        <f>CONCATENATE(Table4[[#This Row],[house_number]]," ",Table4[[#This Row],[street_name]], ", New York, NY")</f>
        <v>74 E 116th St, New York, NY</v>
      </c>
    </row>
    <row r="6550" spans="1:9" hidden="1" x14ac:dyDescent="0.25">
      <c r="A6550">
        <v>7097874119</v>
      </c>
      <c r="B6550" s="5">
        <v>41689</v>
      </c>
      <c r="C6550">
        <v>60</v>
      </c>
      <c r="D6550">
        <f>VLOOKUP(Table4[[#This Row],[violation_code]],Table2[[#All],[violation_code]:[category]],3,FALSE)</f>
        <v>3</v>
      </c>
      <c r="E6550">
        <v>349570</v>
      </c>
      <c r="F6550" s="4">
        <v>0.55069444444444449</v>
      </c>
      <c r="G6550">
        <v>10</v>
      </c>
      <c r="H6550" t="s">
        <v>40</v>
      </c>
      <c r="I6550" t="str">
        <f>CONCATENATE(Table4[[#This Row],[house_number]]," ",Table4[[#This Row],[street_name]], ", New York, NY")</f>
        <v>10 E 116th St, New York, NY</v>
      </c>
    </row>
    <row r="6551" spans="1:9" hidden="1" x14ac:dyDescent="0.25">
      <c r="A6551">
        <v>7097874090</v>
      </c>
      <c r="B6551" s="5">
        <v>41689</v>
      </c>
      <c r="C6551">
        <v>16</v>
      </c>
      <c r="D6551">
        <f>VLOOKUP(Table4[[#This Row],[violation_code]],Table2[[#All],[violation_code]:[category]],3,FALSE)</f>
        <v>2</v>
      </c>
      <c r="E6551">
        <v>349570</v>
      </c>
      <c r="F6551" s="4">
        <v>0.54791666666666672</v>
      </c>
      <c r="G6551" t="s">
        <v>223</v>
      </c>
      <c r="H6551" t="s">
        <v>102</v>
      </c>
      <c r="I6551" t="str">
        <f>CONCATENATE(Table4[[#This Row],[house_number]]," ",Table4[[#This Row],[street_name]], ", New York, NY")</f>
        <v>34-36 W 116th St, New York, NY</v>
      </c>
    </row>
    <row r="6552" spans="1:9" hidden="1" x14ac:dyDescent="0.25">
      <c r="A6552">
        <v>7097874065</v>
      </c>
      <c r="B6552" s="5">
        <v>41689</v>
      </c>
      <c r="C6552">
        <v>19</v>
      </c>
      <c r="D6552">
        <f>VLOOKUP(Table4[[#This Row],[violation_code]],Table2[[#All],[violation_code]:[category]],3,FALSE)</f>
        <v>2</v>
      </c>
      <c r="E6552">
        <v>349570</v>
      </c>
      <c r="F6552" s="4">
        <v>0.52569444444444446</v>
      </c>
      <c r="G6552">
        <v>54</v>
      </c>
      <c r="H6552" t="s">
        <v>40</v>
      </c>
      <c r="I6552" t="str">
        <f>CONCATENATE(Table4[[#This Row],[house_number]]," ",Table4[[#This Row],[street_name]], ", New York, NY")</f>
        <v>54 E 116th St, New York, NY</v>
      </c>
    </row>
    <row r="6553" spans="1:9" hidden="1" x14ac:dyDescent="0.25">
      <c r="A6553">
        <v>7097874041</v>
      </c>
      <c r="B6553" s="5">
        <v>41689</v>
      </c>
      <c r="C6553">
        <v>19</v>
      </c>
      <c r="D6553">
        <f>VLOOKUP(Table4[[#This Row],[violation_code]],Table2[[#All],[violation_code]:[category]],3,FALSE)</f>
        <v>2</v>
      </c>
      <c r="E6553">
        <v>349570</v>
      </c>
      <c r="F6553" s="4">
        <v>0.41250000000000003</v>
      </c>
      <c r="G6553">
        <v>556</v>
      </c>
      <c r="H6553" t="s">
        <v>75</v>
      </c>
      <c r="I6553" t="str">
        <f>CONCATENATE(Table4[[#This Row],[house_number]]," ",Table4[[#This Row],[street_name]], ", New York, NY")</f>
        <v>556 W 110th St, New York, NY</v>
      </c>
    </row>
    <row r="6554" spans="1:9" hidden="1" x14ac:dyDescent="0.25">
      <c r="A6554">
        <v>7097873980</v>
      </c>
      <c r="B6554" s="5">
        <v>41689</v>
      </c>
      <c r="C6554">
        <v>38</v>
      </c>
      <c r="D6554">
        <f>VLOOKUP(Table4[[#This Row],[violation_code]],Table2[[#All],[violation_code]:[category]],3,FALSE)</f>
        <v>5</v>
      </c>
      <c r="E6554">
        <v>349570</v>
      </c>
      <c r="F6554" s="4">
        <v>0.3840277777777778</v>
      </c>
      <c r="G6554">
        <v>1230</v>
      </c>
      <c r="H6554" t="s">
        <v>16</v>
      </c>
      <c r="I6554" t="str">
        <f>CONCATENATE(Table4[[#This Row],[house_number]]," ",Table4[[#This Row],[street_name]], ", New York, NY")</f>
        <v>1230 Amsterdam Ave, New York, NY</v>
      </c>
    </row>
    <row r="6555" spans="1:9" hidden="1" x14ac:dyDescent="0.25">
      <c r="A6555">
        <v>7097873978</v>
      </c>
      <c r="B6555" s="5">
        <v>41689</v>
      </c>
      <c r="C6555">
        <v>38</v>
      </c>
      <c r="D6555">
        <f>VLOOKUP(Table4[[#This Row],[violation_code]],Table2[[#All],[violation_code]:[category]],3,FALSE)</f>
        <v>5</v>
      </c>
      <c r="E6555">
        <v>349570</v>
      </c>
      <c r="F6555" s="4">
        <v>0.38055555555555554</v>
      </c>
      <c r="G6555" t="s">
        <v>370</v>
      </c>
      <c r="H6555" t="s">
        <v>16</v>
      </c>
      <c r="I6555" t="str">
        <f>CONCATENATE(Table4[[#This Row],[house_number]]," ",Table4[[#This Row],[street_name]], ", New York, NY")</f>
        <v>1141-51 Amsterdam Ave, New York, NY</v>
      </c>
    </row>
    <row r="6556" spans="1:9" hidden="1" x14ac:dyDescent="0.25">
      <c r="A6556">
        <v>7097873966</v>
      </c>
      <c r="B6556" s="5">
        <v>41689</v>
      </c>
      <c r="C6556">
        <v>84</v>
      </c>
      <c r="D6556">
        <f>VLOOKUP(Table4[[#This Row],[violation_code]],Table2[[#All],[violation_code]:[category]],3,FALSE)</f>
        <v>5</v>
      </c>
      <c r="E6556">
        <v>349570</v>
      </c>
      <c r="F6556" s="4">
        <v>0.3756944444444445</v>
      </c>
      <c r="G6556">
        <v>1201</v>
      </c>
      <c r="H6556" t="s">
        <v>16</v>
      </c>
      <c r="I6556" t="str">
        <f>CONCATENATE(Table4[[#This Row],[house_number]]," ",Table4[[#This Row],[street_name]], ", New York, NY")</f>
        <v>1201 Amsterdam Ave, New York, NY</v>
      </c>
    </row>
    <row r="6557" spans="1:9" hidden="1" x14ac:dyDescent="0.25">
      <c r="A6557">
        <v>7097873954</v>
      </c>
      <c r="B6557" s="5">
        <v>41689</v>
      </c>
      <c r="C6557">
        <v>71</v>
      </c>
      <c r="D6557">
        <f>VLOOKUP(Table4[[#This Row],[violation_code]],Table2[[#All],[violation_code]:[category]],3,FALSE)</f>
        <v>5</v>
      </c>
      <c r="E6557">
        <v>349570</v>
      </c>
      <c r="F6557" s="4">
        <v>0.3743055555555555</v>
      </c>
      <c r="G6557">
        <v>1201</v>
      </c>
      <c r="H6557" t="s">
        <v>16</v>
      </c>
      <c r="I6557" t="str">
        <f>CONCATENATE(Table4[[#This Row],[house_number]]," ",Table4[[#This Row],[street_name]], ", New York, NY")</f>
        <v>1201 Amsterdam Ave, New York, NY</v>
      </c>
    </row>
    <row r="6558" spans="1:9" hidden="1" x14ac:dyDescent="0.25">
      <c r="A6558">
        <v>7097873942</v>
      </c>
      <c r="B6558" s="5">
        <v>41689</v>
      </c>
      <c r="C6558">
        <v>61</v>
      </c>
      <c r="D6558">
        <f>VLOOKUP(Table4[[#This Row],[violation_code]],Table2[[#All],[violation_code]:[category]],3,FALSE)</f>
        <v>3</v>
      </c>
      <c r="E6558">
        <v>349570</v>
      </c>
      <c r="F6558" s="4">
        <v>0.37361111111111112</v>
      </c>
      <c r="G6558">
        <v>1201</v>
      </c>
      <c r="H6558" t="s">
        <v>16</v>
      </c>
      <c r="I6558" t="str">
        <f>CONCATENATE(Table4[[#This Row],[house_number]]," ",Table4[[#This Row],[street_name]], ", New York, NY")</f>
        <v>1201 Amsterdam Ave, New York, NY</v>
      </c>
    </row>
    <row r="6559" spans="1:9" hidden="1" x14ac:dyDescent="0.25">
      <c r="A6559">
        <v>7097873917</v>
      </c>
      <c r="B6559" s="5">
        <v>41689</v>
      </c>
      <c r="C6559">
        <v>20</v>
      </c>
      <c r="D6559">
        <f>VLOOKUP(Table4[[#This Row],[violation_code]],Table2[[#All],[violation_code]:[category]],3,FALSE)</f>
        <v>2</v>
      </c>
      <c r="E6559">
        <v>349570</v>
      </c>
      <c r="F6559" s="4">
        <v>0.35416666666666669</v>
      </c>
      <c r="G6559">
        <v>172</v>
      </c>
      <c r="H6559" t="s">
        <v>197</v>
      </c>
      <c r="I6559" t="str">
        <f>CONCATENATE(Table4[[#This Row],[house_number]]," ",Table4[[#This Row],[street_name]], ", New York, NY")</f>
        <v>172 W 124th St, New York, NY</v>
      </c>
    </row>
    <row r="6560" spans="1:9" hidden="1" x14ac:dyDescent="0.25">
      <c r="A6560">
        <v>7097873905</v>
      </c>
      <c r="B6560" s="5">
        <v>41689</v>
      </c>
      <c r="C6560">
        <v>20</v>
      </c>
      <c r="D6560">
        <f>VLOOKUP(Table4[[#This Row],[violation_code]],Table2[[#All],[violation_code]:[category]],3,FALSE)</f>
        <v>2</v>
      </c>
      <c r="E6560">
        <v>349570</v>
      </c>
      <c r="F6560" s="4">
        <v>0.3520833333333333</v>
      </c>
      <c r="G6560">
        <v>226</v>
      </c>
      <c r="H6560" t="s">
        <v>197</v>
      </c>
      <c r="I6560" t="str">
        <f>CONCATENATE(Table4[[#This Row],[house_number]]," ",Table4[[#This Row],[street_name]], ", New York, NY")</f>
        <v>226 W 124th St, New York, NY</v>
      </c>
    </row>
    <row r="6561" spans="1:9" hidden="1" x14ac:dyDescent="0.25">
      <c r="A6561">
        <v>7097873838</v>
      </c>
      <c r="B6561" s="5">
        <v>41689</v>
      </c>
      <c r="C6561">
        <v>20</v>
      </c>
      <c r="D6561">
        <f>VLOOKUP(Table4[[#This Row],[violation_code]],Table2[[#All],[violation_code]:[category]],3,FALSE)</f>
        <v>2</v>
      </c>
      <c r="E6561">
        <v>349570</v>
      </c>
      <c r="F6561" s="4">
        <v>0.29791666666666666</v>
      </c>
      <c r="G6561">
        <v>2170</v>
      </c>
      <c r="H6561" t="s">
        <v>158</v>
      </c>
      <c r="I6561" t="str">
        <f>CONCATENATE(Table4[[#This Row],[house_number]]," ",Table4[[#This Row],[street_name]], ", New York, NY")</f>
        <v>2170 Frederick Douglass B, New York, NY</v>
      </c>
    </row>
    <row r="6562" spans="1:9" hidden="1" x14ac:dyDescent="0.25">
      <c r="A6562">
        <v>7097873796</v>
      </c>
      <c r="B6562" s="5">
        <v>41689</v>
      </c>
      <c r="C6562">
        <v>82</v>
      </c>
      <c r="D6562">
        <f>VLOOKUP(Table4[[#This Row],[violation_code]],Table2[[#All],[violation_code]:[category]],3,FALSE)</f>
        <v>5</v>
      </c>
      <c r="E6562">
        <v>349570</v>
      </c>
      <c r="F6562" s="4">
        <v>0.25763888888888892</v>
      </c>
      <c r="G6562">
        <v>1240</v>
      </c>
      <c r="H6562" t="s">
        <v>16</v>
      </c>
      <c r="I6562" t="str">
        <f>CONCATENATE(Table4[[#This Row],[house_number]]," ",Table4[[#This Row],[street_name]], ", New York, NY")</f>
        <v>1240 Amsterdam Ave, New York, NY</v>
      </c>
    </row>
    <row r="6563" spans="1:9" hidden="1" x14ac:dyDescent="0.25">
      <c r="A6563">
        <v>7097873784</v>
      </c>
      <c r="B6563" s="5">
        <v>41689</v>
      </c>
      <c r="C6563">
        <v>19</v>
      </c>
      <c r="D6563">
        <f>VLOOKUP(Table4[[#This Row],[violation_code]],Table2[[#All],[violation_code]:[category]],3,FALSE)</f>
        <v>2</v>
      </c>
      <c r="E6563">
        <v>349570</v>
      </c>
      <c r="F6563" s="4">
        <v>0.25625000000000003</v>
      </c>
      <c r="G6563">
        <v>1240</v>
      </c>
      <c r="H6563" t="s">
        <v>16</v>
      </c>
      <c r="I6563" t="str">
        <f>CONCATENATE(Table4[[#This Row],[house_number]]," ",Table4[[#This Row],[street_name]], ", New York, NY")</f>
        <v>1240 Amsterdam Ave, New York, NY</v>
      </c>
    </row>
    <row r="6564" spans="1:9" hidden="1" x14ac:dyDescent="0.25">
      <c r="A6564">
        <v>7097874648</v>
      </c>
      <c r="B6564" s="5">
        <v>41690</v>
      </c>
      <c r="C6564">
        <v>46</v>
      </c>
      <c r="D6564">
        <f>VLOOKUP(Table4[[#This Row],[violation_code]],Table2[[#All],[violation_code]:[category]],3,FALSE)</f>
        <v>3</v>
      </c>
      <c r="E6564">
        <v>349570</v>
      </c>
      <c r="F6564" s="4">
        <v>0.47986111111111113</v>
      </c>
      <c r="G6564">
        <v>251</v>
      </c>
      <c r="H6564" t="s">
        <v>102</v>
      </c>
      <c r="I6564" t="str">
        <f>CONCATENATE(Table4[[#This Row],[house_number]]," ",Table4[[#This Row],[street_name]], ", New York, NY")</f>
        <v>251 W 116th St, New York, NY</v>
      </c>
    </row>
    <row r="6565" spans="1:9" hidden="1" x14ac:dyDescent="0.25">
      <c r="A6565">
        <v>7097874636</v>
      </c>
      <c r="B6565" s="5">
        <v>41690</v>
      </c>
      <c r="C6565">
        <v>19</v>
      </c>
      <c r="D6565">
        <f>VLOOKUP(Table4[[#This Row],[violation_code]],Table2[[#All],[violation_code]:[category]],3,FALSE)</f>
        <v>2</v>
      </c>
      <c r="E6565">
        <v>349570</v>
      </c>
      <c r="F6565" s="4">
        <v>0.46527777777777773</v>
      </c>
      <c r="G6565">
        <v>301</v>
      </c>
      <c r="H6565" t="s">
        <v>69</v>
      </c>
      <c r="I6565" t="str">
        <f>CONCATENATE(Table4[[#This Row],[house_number]]," ",Table4[[#This Row],[street_name]], ", New York, NY")</f>
        <v>301 W 125th St, New York, NY</v>
      </c>
    </row>
    <row r="6566" spans="1:9" hidden="1" x14ac:dyDescent="0.25">
      <c r="A6566">
        <v>7097874624</v>
      </c>
      <c r="B6566" s="5">
        <v>41690</v>
      </c>
      <c r="C6566">
        <v>37</v>
      </c>
      <c r="D6566">
        <f>VLOOKUP(Table4[[#This Row],[violation_code]],Table2[[#All],[violation_code]:[category]],3,FALSE)</f>
        <v>4</v>
      </c>
      <c r="E6566">
        <v>349570</v>
      </c>
      <c r="F6566" s="4">
        <v>0.4604166666666667</v>
      </c>
      <c r="G6566">
        <v>215</v>
      </c>
      <c r="H6566" t="s">
        <v>69</v>
      </c>
      <c r="I6566" t="str">
        <f>CONCATENATE(Table4[[#This Row],[house_number]]," ",Table4[[#This Row],[street_name]], ", New York, NY")</f>
        <v>215 W 125th St, New York, NY</v>
      </c>
    </row>
    <row r="6567" spans="1:9" hidden="1" x14ac:dyDescent="0.25">
      <c r="A6567">
        <v>7097874600</v>
      </c>
      <c r="B6567" s="5">
        <v>41690</v>
      </c>
      <c r="C6567">
        <v>46</v>
      </c>
      <c r="D6567">
        <f>VLOOKUP(Table4[[#This Row],[violation_code]],Table2[[#All],[violation_code]:[category]],3,FALSE)</f>
        <v>3</v>
      </c>
      <c r="E6567">
        <v>349570</v>
      </c>
      <c r="F6567" s="4">
        <v>0.44930555555555557</v>
      </c>
      <c r="G6567">
        <v>586</v>
      </c>
      <c r="H6567" t="s">
        <v>62</v>
      </c>
      <c r="I6567" t="str">
        <f>CONCATENATE(Table4[[#This Row],[house_number]]," ",Table4[[#This Row],[street_name]], ", New York, NY")</f>
        <v>586 Lenox Ave, New York, NY</v>
      </c>
    </row>
    <row r="6568" spans="1:9" hidden="1" x14ac:dyDescent="0.25">
      <c r="A6568">
        <v>7097874570</v>
      </c>
      <c r="B6568" s="5">
        <v>41690</v>
      </c>
      <c r="C6568">
        <v>19</v>
      </c>
      <c r="D6568">
        <f>VLOOKUP(Table4[[#This Row],[violation_code]],Table2[[#All],[violation_code]:[category]],3,FALSE)</f>
        <v>2</v>
      </c>
      <c r="E6568">
        <v>349570</v>
      </c>
      <c r="F6568" s="4">
        <v>0.44375000000000003</v>
      </c>
      <c r="G6568">
        <v>689</v>
      </c>
      <c r="H6568" t="s">
        <v>62</v>
      </c>
      <c r="I6568" t="str">
        <f>CONCATENATE(Table4[[#This Row],[house_number]]," ",Table4[[#This Row],[street_name]], ", New York, NY")</f>
        <v>689 Lenox Ave, New York, NY</v>
      </c>
    </row>
    <row r="6569" spans="1:9" hidden="1" x14ac:dyDescent="0.25">
      <c r="A6569">
        <v>7097874508</v>
      </c>
      <c r="B6569" s="5">
        <v>41690</v>
      </c>
      <c r="C6569">
        <v>19</v>
      </c>
      <c r="D6569">
        <f>VLOOKUP(Table4[[#This Row],[violation_code]],Table2[[#All],[violation_code]:[category]],3,FALSE)</f>
        <v>2</v>
      </c>
      <c r="E6569">
        <v>349570</v>
      </c>
      <c r="F6569" s="4">
        <v>0.4152777777777778</v>
      </c>
      <c r="G6569">
        <v>448</v>
      </c>
      <c r="H6569" t="s">
        <v>62</v>
      </c>
      <c r="I6569" t="str">
        <f>CONCATENATE(Table4[[#This Row],[house_number]]," ",Table4[[#This Row],[street_name]], ", New York, NY")</f>
        <v>448 Lenox Ave, New York, NY</v>
      </c>
    </row>
    <row r="6570" spans="1:9" hidden="1" x14ac:dyDescent="0.25">
      <c r="A6570">
        <v>7097874478</v>
      </c>
      <c r="B6570" s="5">
        <v>41690</v>
      </c>
      <c r="C6570">
        <v>60</v>
      </c>
      <c r="D6570">
        <f>VLOOKUP(Table4[[#This Row],[violation_code]],Table2[[#All],[violation_code]:[category]],3,FALSE)</f>
        <v>3</v>
      </c>
      <c r="E6570">
        <v>349570</v>
      </c>
      <c r="F6570" s="4">
        <v>0.38819444444444445</v>
      </c>
      <c r="G6570">
        <v>2339</v>
      </c>
      <c r="H6570" t="s">
        <v>90</v>
      </c>
      <c r="I6570" t="str">
        <f>CONCATENATE(Table4[[#This Row],[house_number]]," ",Table4[[#This Row],[street_name]], ", New York, NY")</f>
        <v>2339 Adam Clayton Powell, New York, NY</v>
      </c>
    </row>
    <row r="6571" spans="1:9" hidden="1" x14ac:dyDescent="0.25">
      <c r="A6571">
        <v>7097874466</v>
      </c>
      <c r="B6571" s="5">
        <v>41690</v>
      </c>
      <c r="C6571">
        <v>60</v>
      </c>
      <c r="D6571">
        <f>VLOOKUP(Table4[[#This Row],[violation_code]],Table2[[#All],[violation_code]:[category]],3,FALSE)</f>
        <v>3</v>
      </c>
      <c r="E6571">
        <v>349570</v>
      </c>
      <c r="F6571" s="4">
        <v>0.38819444444444445</v>
      </c>
      <c r="G6571">
        <v>2339</v>
      </c>
      <c r="H6571" t="s">
        <v>90</v>
      </c>
      <c r="I6571" t="str">
        <f>CONCATENATE(Table4[[#This Row],[house_number]]," ",Table4[[#This Row],[street_name]], ", New York, NY")</f>
        <v>2339 Adam Clayton Powell, New York, NY</v>
      </c>
    </row>
    <row r="6572" spans="1:9" hidden="1" x14ac:dyDescent="0.25">
      <c r="A6572">
        <v>7097874454</v>
      </c>
      <c r="B6572" s="5">
        <v>41690</v>
      </c>
      <c r="C6572">
        <v>60</v>
      </c>
      <c r="D6572">
        <f>VLOOKUP(Table4[[#This Row],[violation_code]],Table2[[#All],[violation_code]:[category]],3,FALSE)</f>
        <v>3</v>
      </c>
      <c r="E6572">
        <v>349570</v>
      </c>
      <c r="F6572" s="4">
        <v>0.38750000000000001</v>
      </c>
      <c r="G6572">
        <v>2339</v>
      </c>
      <c r="H6572" t="s">
        <v>90</v>
      </c>
      <c r="I6572" t="str">
        <f>CONCATENATE(Table4[[#This Row],[house_number]]," ",Table4[[#This Row],[street_name]], ", New York, NY")</f>
        <v>2339 Adam Clayton Powell, New York, NY</v>
      </c>
    </row>
    <row r="6573" spans="1:9" hidden="1" x14ac:dyDescent="0.25">
      <c r="A6573">
        <v>7097874442</v>
      </c>
      <c r="B6573" s="5">
        <v>41690</v>
      </c>
      <c r="C6573">
        <v>38</v>
      </c>
      <c r="D6573">
        <f>VLOOKUP(Table4[[#This Row],[violation_code]],Table2[[#All],[violation_code]:[category]],3,FALSE)</f>
        <v>5</v>
      </c>
      <c r="E6573">
        <v>349570</v>
      </c>
      <c r="F6573" s="4">
        <v>0.38541666666666669</v>
      </c>
      <c r="G6573">
        <v>2283</v>
      </c>
      <c r="H6573" t="s">
        <v>90</v>
      </c>
      <c r="I6573" t="str">
        <f>CONCATENATE(Table4[[#This Row],[house_number]]," ",Table4[[#This Row],[street_name]], ", New York, NY")</f>
        <v>2283 Adam Clayton Powell, New York, NY</v>
      </c>
    </row>
    <row r="6574" spans="1:9" hidden="1" x14ac:dyDescent="0.25">
      <c r="A6574">
        <v>7097874405</v>
      </c>
      <c r="B6574" s="5">
        <v>41690</v>
      </c>
      <c r="C6574">
        <v>38</v>
      </c>
      <c r="D6574">
        <f>VLOOKUP(Table4[[#This Row],[violation_code]],Table2[[#All],[violation_code]:[category]],3,FALSE)</f>
        <v>5</v>
      </c>
      <c r="E6574">
        <v>349570</v>
      </c>
      <c r="F6574" s="4">
        <v>0.34861111111111115</v>
      </c>
      <c r="G6574">
        <v>508</v>
      </c>
      <c r="H6574" t="s">
        <v>74</v>
      </c>
      <c r="I6574" t="str">
        <f>CONCATENATE(Table4[[#This Row],[house_number]]," ",Table4[[#This Row],[street_name]], ", New York, NY")</f>
        <v>508 W 114th St, New York, NY</v>
      </c>
    </row>
    <row r="6575" spans="1:9" hidden="1" x14ac:dyDescent="0.25">
      <c r="A6575">
        <v>7097874375</v>
      </c>
      <c r="B6575" s="5">
        <v>41690</v>
      </c>
      <c r="C6575">
        <v>38</v>
      </c>
      <c r="D6575">
        <f>VLOOKUP(Table4[[#This Row],[violation_code]],Table2[[#All],[violation_code]:[category]],3,FALSE)</f>
        <v>5</v>
      </c>
      <c r="E6575">
        <v>349570</v>
      </c>
      <c r="F6575" s="4">
        <v>0.30138888888888887</v>
      </c>
      <c r="G6575">
        <v>700</v>
      </c>
      <c r="H6575" t="s">
        <v>14</v>
      </c>
      <c r="I6575" t="str">
        <f>CONCATENATE(Table4[[#This Row],[house_number]]," ",Table4[[#This Row],[street_name]], ", New York, NY")</f>
        <v>700 Columbus Ave, New York, NY</v>
      </c>
    </row>
    <row r="6576" spans="1:9" hidden="1" x14ac:dyDescent="0.25">
      <c r="A6576">
        <v>7097874340</v>
      </c>
      <c r="B6576" s="5">
        <v>41690</v>
      </c>
      <c r="C6576">
        <v>19</v>
      </c>
      <c r="D6576">
        <f>VLOOKUP(Table4[[#This Row],[violation_code]],Table2[[#All],[violation_code]:[category]],3,FALSE)</f>
        <v>2</v>
      </c>
      <c r="E6576">
        <v>349570</v>
      </c>
      <c r="F6576" s="4">
        <v>0.28125</v>
      </c>
      <c r="G6576">
        <v>2705</v>
      </c>
      <c r="H6576" t="s">
        <v>17</v>
      </c>
      <c r="I6576" t="str">
        <f>CONCATENATE(Table4[[#This Row],[house_number]]," ",Table4[[#This Row],[street_name]], ", New York, NY")</f>
        <v>2705 Broadway, New York, NY</v>
      </c>
    </row>
    <row r="6577" spans="1:9" hidden="1" x14ac:dyDescent="0.25">
      <c r="A6577">
        <v>7097874326</v>
      </c>
      <c r="B6577" s="5">
        <v>41690</v>
      </c>
      <c r="C6577">
        <v>19</v>
      </c>
      <c r="D6577">
        <f>VLOOKUP(Table4[[#This Row],[violation_code]],Table2[[#All],[violation_code]:[category]],3,FALSE)</f>
        <v>2</v>
      </c>
      <c r="E6577">
        <v>349570</v>
      </c>
      <c r="F6577" s="4">
        <v>0.24722222222222223</v>
      </c>
      <c r="G6577">
        <v>501</v>
      </c>
      <c r="H6577" t="s">
        <v>75</v>
      </c>
      <c r="I6577" t="str">
        <f>CONCATENATE(Table4[[#This Row],[house_number]]," ",Table4[[#This Row],[street_name]], ", New York, NY")</f>
        <v>501 W 110th St, New York, NY</v>
      </c>
    </row>
    <row r="6578" spans="1:9" hidden="1" x14ac:dyDescent="0.25">
      <c r="A6578">
        <v>7097874430</v>
      </c>
      <c r="B6578" s="5">
        <v>41690</v>
      </c>
      <c r="C6578">
        <v>38</v>
      </c>
      <c r="D6578">
        <f>VLOOKUP(Table4[[#This Row],[violation_code]],Table2[[#All],[violation_code]:[category]],3,FALSE)</f>
        <v>5</v>
      </c>
      <c r="E6578">
        <v>349570</v>
      </c>
      <c r="F6578" s="4">
        <v>0.38194444444444442</v>
      </c>
      <c r="G6578">
        <v>2363</v>
      </c>
      <c r="H6578" t="s">
        <v>90</v>
      </c>
      <c r="I6578" t="str">
        <f>CONCATENATE(Table4[[#This Row],[house_number]]," ",Table4[[#This Row],[street_name]], ", New York, NY")</f>
        <v>2363 Adam Clayton Powell, New York, NY</v>
      </c>
    </row>
    <row r="6579" spans="1:9" hidden="1" x14ac:dyDescent="0.25">
      <c r="A6579">
        <v>7097874533</v>
      </c>
      <c r="B6579" s="5">
        <v>41690</v>
      </c>
      <c r="C6579">
        <v>71</v>
      </c>
      <c r="D6579">
        <f>VLOOKUP(Table4[[#This Row],[violation_code]],Table2[[#All],[violation_code]:[category]],3,FALSE)</f>
        <v>5</v>
      </c>
      <c r="E6579">
        <v>349570</v>
      </c>
      <c r="F6579" s="4">
        <v>0.41805555555555557</v>
      </c>
      <c r="G6579">
        <v>480</v>
      </c>
      <c r="H6579" t="s">
        <v>62</v>
      </c>
      <c r="I6579" t="str">
        <f>CONCATENATE(Table4[[#This Row],[house_number]]," ",Table4[[#This Row],[street_name]], ", New York, NY")</f>
        <v>480 Lenox Ave, New York, NY</v>
      </c>
    </row>
    <row r="6580" spans="1:9" hidden="1" x14ac:dyDescent="0.25">
      <c r="A6580">
        <v>7097874521</v>
      </c>
      <c r="B6580" s="5">
        <v>41690</v>
      </c>
      <c r="C6580">
        <v>71</v>
      </c>
      <c r="D6580">
        <f>VLOOKUP(Table4[[#This Row],[violation_code]],Table2[[#All],[violation_code]:[category]],3,FALSE)</f>
        <v>5</v>
      </c>
      <c r="E6580">
        <v>349570</v>
      </c>
      <c r="F6580" s="4">
        <v>0.41736111111111113</v>
      </c>
      <c r="G6580">
        <v>470</v>
      </c>
      <c r="H6580" t="s">
        <v>62</v>
      </c>
      <c r="I6580" t="str">
        <f>CONCATENATE(Table4[[#This Row],[house_number]]," ",Table4[[#This Row],[street_name]], ", New York, NY")</f>
        <v>470 Lenox Ave, New York, NY</v>
      </c>
    </row>
    <row r="6581" spans="1:9" hidden="1" x14ac:dyDescent="0.25">
      <c r="A6581">
        <v>7097874510</v>
      </c>
      <c r="B6581" s="5">
        <v>41690</v>
      </c>
      <c r="C6581">
        <v>38</v>
      </c>
      <c r="D6581">
        <f>VLOOKUP(Table4[[#This Row],[violation_code]],Table2[[#All],[violation_code]:[category]],3,FALSE)</f>
        <v>5</v>
      </c>
      <c r="E6581">
        <v>349570</v>
      </c>
      <c r="F6581" s="4">
        <v>0.41666666666666669</v>
      </c>
      <c r="G6581">
        <v>470</v>
      </c>
      <c r="H6581" t="s">
        <v>62</v>
      </c>
      <c r="I6581" t="str">
        <f>CONCATENATE(Table4[[#This Row],[house_number]]," ",Table4[[#This Row],[street_name]], ", New York, NY")</f>
        <v>470 Lenox Ave, New York, NY</v>
      </c>
    </row>
    <row r="6582" spans="1:9" hidden="1" x14ac:dyDescent="0.25">
      <c r="A6582">
        <v>7097874491</v>
      </c>
      <c r="B6582" s="5">
        <v>41690</v>
      </c>
      <c r="C6582">
        <v>38</v>
      </c>
      <c r="D6582">
        <f>VLOOKUP(Table4[[#This Row],[violation_code]],Table2[[#All],[violation_code]:[category]],3,FALSE)</f>
        <v>5</v>
      </c>
      <c r="E6582">
        <v>349570</v>
      </c>
      <c r="F6582" s="4">
        <v>0.40763888888888888</v>
      </c>
      <c r="G6582">
        <v>506</v>
      </c>
      <c r="H6582" t="s">
        <v>62</v>
      </c>
      <c r="I6582" t="str">
        <f>CONCATENATE(Table4[[#This Row],[house_number]]," ",Table4[[#This Row],[street_name]], ", New York, NY")</f>
        <v>506 Lenox Ave, New York, NY</v>
      </c>
    </row>
    <row r="6583" spans="1:9" hidden="1" x14ac:dyDescent="0.25">
      <c r="A6583">
        <v>7097874480</v>
      </c>
      <c r="B6583" s="5">
        <v>41690</v>
      </c>
      <c r="C6583">
        <v>38</v>
      </c>
      <c r="D6583">
        <f>VLOOKUP(Table4[[#This Row],[violation_code]],Table2[[#All],[violation_code]:[category]],3,FALSE)</f>
        <v>5</v>
      </c>
      <c r="E6583">
        <v>349570</v>
      </c>
      <c r="F6583" s="4">
        <v>0.38958333333333334</v>
      </c>
      <c r="G6583">
        <v>2302</v>
      </c>
      <c r="H6583" t="s">
        <v>90</v>
      </c>
      <c r="I6583" t="str">
        <f>CONCATENATE(Table4[[#This Row],[house_number]]," ",Table4[[#This Row],[street_name]], ", New York, NY")</f>
        <v>2302 Adam Clayton Powell, New York, NY</v>
      </c>
    </row>
    <row r="6584" spans="1:9" hidden="1" x14ac:dyDescent="0.25">
      <c r="A6584">
        <v>7097874429</v>
      </c>
      <c r="B6584" s="5">
        <v>41690</v>
      </c>
      <c r="C6584">
        <v>38</v>
      </c>
      <c r="D6584">
        <f>VLOOKUP(Table4[[#This Row],[violation_code]],Table2[[#All],[violation_code]:[category]],3,FALSE)</f>
        <v>5</v>
      </c>
      <c r="E6584">
        <v>349570</v>
      </c>
      <c r="F6584" s="4">
        <v>0.38055555555555554</v>
      </c>
      <c r="G6584">
        <v>2454</v>
      </c>
      <c r="H6584" t="s">
        <v>90</v>
      </c>
      <c r="I6584" t="str">
        <f>CONCATENATE(Table4[[#This Row],[house_number]]," ",Table4[[#This Row],[street_name]], ", New York, NY")</f>
        <v>2454 Adam Clayton Powell, New York, NY</v>
      </c>
    </row>
    <row r="6585" spans="1:9" hidden="1" x14ac:dyDescent="0.25">
      <c r="A6585">
        <v>7097874417</v>
      </c>
      <c r="B6585" s="5">
        <v>41690</v>
      </c>
      <c r="C6585">
        <v>60</v>
      </c>
      <c r="D6585">
        <f>VLOOKUP(Table4[[#This Row],[violation_code]],Table2[[#All],[violation_code]:[category]],3,FALSE)</f>
        <v>3</v>
      </c>
      <c r="E6585">
        <v>349570</v>
      </c>
      <c r="F6585" s="4">
        <v>0.36736111111111108</v>
      </c>
      <c r="G6585">
        <v>2533</v>
      </c>
      <c r="H6585" t="s">
        <v>90</v>
      </c>
      <c r="I6585" t="str">
        <f>CONCATENATE(Table4[[#This Row],[house_number]]," ",Table4[[#This Row],[street_name]], ", New York, NY")</f>
        <v>2533 Adam Clayton Powell, New York, NY</v>
      </c>
    </row>
    <row r="6586" spans="1:9" hidden="1" x14ac:dyDescent="0.25">
      <c r="A6586">
        <v>7097874399</v>
      </c>
      <c r="B6586" s="5">
        <v>41690</v>
      </c>
      <c r="C6586">
        <v>38</v>
      </c>
      <c r="D6586">
        <f>VLOOKUP(Table4[[#This Row],[violation_code]],Table2[[#All],[violation_code]:[category]],3,FALSE)</f>
        <v>5</v>
      </c>
      <c r="E6586">
        <v>349570</v>
      </c>
      <c r="F6586" s="4">
        <v>0.34097222222222223</v>
      </c>
      <c r="G6586">
        <v>2812</v>
      </c>
      <c r="H6586" t="s">
        <v>17</v>
      </c>
      <c r="I6586" t="str">
        <f>CONCATENATE(Table4[[#This Row],[house_number]]," ",Table4[[#This Row],[street_name]], ", New York, NY")</f>
        <v>2812 Broadway, New York, NY</v>
      </c>
    </row>
    <row r="6587" spans="1:9" hidden="1" x14ac:dyDescent="0.25">
      <c r="A6587">
        <v>7097874387</v>
      </c>
      <c r="B6587" s="5">
        <v>41690</v>
      </c>
      <c r="C6587">
        <v>14</v>
      </c>
      <c r="D6587">
        <f>VLOOKUP(Table4[[#This Row],[violation_code]],Table2[[#All],[violation_code]:[category]],3,FALSE)</f>
        <v>2</v>
      </c>
      <c r="E6587">
        <v>349570</v>
      </c>
      <c r="F6587" s="4">
        <v>0.30416666666666664</v>
      </c>
      <c r="G6587">
        <v>36</v>
      </c>
      <c r="H6587" t="s">
        <v>374</v>
      </c>
      <c r="I6587" t="str">
        <f>CONCATENATE(Table4[[#This Row],[house_number]]," ",Table4[[#This Row],[street_name]], ", New York, NY")</f>
        <v>36 W 93rd St, New York, NY</v>
      </c>
    </row>
    <row r="6588" spans="1:9" hidden="1" x14ac:dyDescent="0.25">
      <c r="A6588">
        <v>7097874363</v>
      </c>
      <c r="B6588" s="5">
        <v>41690</v>
      </c>
      <c r="C6588">
        <v>40</v>
      </c>
      <c r="D6588">
        <f>VLOOKUP(Table4[[#This Row],[violation_code]],Table2[[#All],[violation_code]:[category]],3,FALSE)</f>
        <v>2</v>
      </c>
      <c r="E6588">
        <v>349570</v>
      </c>
      <c r="F6588" s="4">
        <v>0.29375000000000001</v>
      </c>
      <c r="G6588">
        <v>213</v>
      </c>
      <c r="H6588" t="s">
        <v>15</v>
      </c>
      <c r="I6588" t="str">
        <f>CONCATENATE(Table4[[#This Row],[house_number]]," ",Table4[[#This Row],[street_name]], ", New York, NY")</f>
        <v>213 W 111th St, New York, NY</v>
      </c>
    </row>
    <row r="6589" spans="1:9" hidden="1" x14ac:dyDescent="0.25">
      <c r="A6589">
        <v>7097874351</v>
      </c>
      <c r="B6589" s="5">
        <v>41690</v>
      </c>
      <c r="C6589">
        <v>19</v>
      </c>
      <c r="D6589">
        <f>VLOOKUP(Table4[[#This Row],[violation_code]],Table2[[#All],[violation_code]:[category]],3,FALSE)</f>
        <v>2</v>
      </c>
      <c r="E6589">
        <v>349570</v>
      </c>
      <c r="F6589" s="4">
        <v>0.28263888888888888</v>
      </c>
      <c r="G6589">
        <v>545</v>
      </c>
      <c r="H6589" t="s">
        <v>75</v>
      </c>
      <c r="I6589" t="str">
        <f>CONCATENATE(Table4[[#This Row],[house_number]]," ",Table4[[#This Row],[street_name]], ", New York, NY")</f>
        <v>545 W 110th St, New York, NY</v>
      </c>
    </row>
    <row r="6590" spans="1:9" hidden="1" x14ac:dyDescent="0.25">
      <c r="A6590">
        <v>7097874338</v>
      </c>
      <c r="B6590" s="5">
        <v>41690</v>
      </c>
      <c r="C6590">
        <v>46</v>
      </c>
      <c r="D6590">
        <f>VLOOKUP(Table4[[#This Row],[violation_code]],Table2[[#All],[violation_code]:[category]],3,FALSE)</f>
        <v>3</v>
      </c>
      <c r="E6590">
        <v>349570</v>
      </c>
      <c r="F6590" s="4">
        <v>0.25</v>
      </c>
      <c r="G6590">
        <v>825</v>
      </c>
      <c r="H6590" t="s">
        <v>89</v>
      </c>
      <c r="I6590" t="str">
        <f>CONCATENATE(Table4[[#This Row],[house_number]]," ",Table4[[#This Row],[street_name]], ", New York, NY")</f>
        <v>825 West End Ave, New York, NY</v>
      </c>
    </row>
    <row r="6591" spans="1:9" hidden="1" x14ac:dyDescent="0.25">
      <c r="A6591">
        <v>7097874314</v>
      </c>
      <c r="B6591" s="5">
        <v>41690</v>
      </c>
      <c r="C6591">
        <v>14</v>
      </c>
      <c r="D6591">
        <f>VLOOKUP(Table4[[#This Row],[violation_code]],Table2[[#All],[violation_code]:[category]],3,FALSE)</f>
        <v>2</v>
      </c>
      <c r="E6591">
        <v>349570</v>
      </c>
      <c r="F6591" s="4">
        <v>0.24513888888888888</v>
      </c>
      <c r="G6591">
        <v>120</v>
      </c>
      <c r="H6591" t="s">
        <v>182</v>
      </c>
      <c r="I6591" t="str">
        <f>CONCATENATE(Table4[[#This Row],[house_number]]," ",Table4[[#This Row],[street_name]], ", New York, NY")</f>
        <v>120 W 105th St, New York, NY</v>
      </c>
    </row>
    <row r="6592" spans="1:9" hidden="1" x14ac:dyDescent="0.25">
      <c r="A6592">
        <v>7097874650</v>
      </c>
      <c r="B6592" s="5">
        <v>41690</v>
      </c>
      <c r="C6592">
        <v>19</v>
      </c>
      <c r="D6592">
        <f>VLOOKUP(Table4[[#This Row],[violation_code]],Table2[[#All],[violation_code]:[category]],3,FALSE)</f>
        <v>2</v>
      </c>
      <c r="E6592">
        <v>349570</v>
      </c>
      <c r="F6592" s="4">
        <v>0.48125000000000001</v>
      </c>
      <c r="G6592">
        <v>2212</v>
      </c>
      <c r="H6592" t="s">
        <v>158</v>
      </c>
      <c r="I6592" t="str">
        <f>CONCATENATE(Table4[[#This Row],[house_number]]," ",Table4[[#This Row],[street_name]], ", New York, NY")</f>
        <v>2212 Frederick Douglass B, New York, NY</v>
      </c>
    </row>
    <row r="6593" spans="1:9" hidden="1" x14ac:dyDescent="0.25">
      <c r="A6593">
        <v>7097874612</v>
      </c>
      <c r="B6593" s="5">
        <v>41690</v>
      </c>
      <c r="C6593">
        <v>46</v>
      </c>
      <c r="D6593">
        <f>VLOOKUP(Table4[[#This Row],[violation_code]],Table2[[#All],[violation_code]:[category]],3,FALSE)</f>
        <v>3</v>
      </c>
      <c r="E6593">
        <v>349570</v>
      </c>
      <c r="F6593" s="4">
        <v>0.45555555555555555</v>
      </c>
      <c r="G6593">
        <v>114</v>
      </c>
      <c r="H6593" t="s">
        <v>69</v>
      </c>
      <c r="I6593" t="str">
        <f>CONCATENATE(Table4[[#This Row],[house_number]]," ",Table4[[#This Row],[street_name]], ", New York, NY")</f>
        <v>114 W 125th St, New York, NY</v>
      </c>
    </row>
    <row r="6594" spans="1:9" hidden="1" x14ac:dyDescent="0.25">
      <c r="A6594">
        <v>7097874594</v>
      </c>
      <c r="B6594" s="5">
        <v>41690</v>
      </c>
      <c r="C6594">
        <v>71</v>
      </c>
      <c r="D6594">
        <f>VLOOKUP(Table4[[#This Row],[violation_code]],Table2[[#All],[violation_code]:[category]],3,FALSE)</f>
        <v>5</v>
      </c>
      <c r="E6594">
        <v>349570</v>
      </c>
      <c r="F6594" s="4">
        <v>0.44722222222222219</v>
      </c>
      <c r="G6594">
        <v>596</v>
      </c>
      <c r="H6594" t="s">
        <v>62</v>
      </c>
      <c r="I6594" t="str">
        <f>CONCATENATE(Table4[[#This Row],[house_number]]," ",Table4[[#This Row],[street_name]], ", New York, NY")</f>
        <v>596 Lenox Ave, New York, NY</v>
      </c>
    </row>
    <row r="6595" spans="1:9" hidden="1" x14ac:dyDescent="0.25">
      <c r="A6595">
        <v>7097874582</v>
      </c>
      <c r="B6595" s="5">
        <v>41690</v>
      </c>
      <c r="C6595">
        <v>38</v>
      </c>
      <c r="D6595">
        <f>VLOOKUP(Table4[[#This Row],[violation_code]],Table2[[#All],[violation_code]:[category]],3,FALSE)</f>
        <v>5</v>
      </c>
      <c r="E6595">
        <v>349570</v>
      </c>
      <c r="F6595" s="4">
        <v>0.44722222222222219</v>
      </c>
      <c r="G6595">
        <v>596</v>
      </c>
      <c r="H6595" t="s">
        <v>62</v>
      </c>
      <c r="I6595" t="str">
        <f>CONCATENATE(Table4[[#This Row],[house_number]]," ",Table4[[#This Row],[street_name]], ", New York, NY")</f>
        <v>596 Lenox Ave, New York, NY</v>
      </c>
    </row>
    <row r="6596" spans="1:9" hidden="1" x14ac:dyDescent="0.25">
      <c r="A6596">
        <v>7097874569</v>
      </c>
      <c r="B6596" s="5">
        <v>41690</v>
      </c>
      <c r="C6596">
        <v>19</v>
      </c>
      <c r="D6596">
        <f>VLOOKUP(Table4[[#This Row],[violation_code]],Table2[[#All],[violation_code]:[category]],3,FALSE)</f>
        <v>2</v>
      </c>
      <c r="E6596">
        <v>349570</v>
      </c>
      <c r="F6596" s="4">
        <v>0.42708333333333331</v>
      </c>
      <c r="G6596">
        <v>646</v>
      </c>
      <c r="H6596" t="s">
        <v>62</v>
      </c>
      <c r="I6596" t="str">
        <f>CONCATENATE(Table4[[#This Row],[house_number]]," ",Table4[[#This Row],[street_name]], ", New York, NY")</f>
        <v>646 Lenox Ave, New York, NY</v>
      </c>
    </row>
    <row r="6597" spans="1:9" hidden="1" x14ac:dyDescent="0.25">
      <c r="A6597">
        <v>7097874557</v>
      </c>
      <c r="B6597" s="5">
        <v>41690</v>
      </c>
      <c r="C6597">
        <v>38</v>
      </c>
      <c r="D6597">
        <f>VLOOKUP(Table4[[#This Row],[violation_code]],Table2[[#All],[violation_code]:[category]],3,FALSE)</f>
        <v>5</v>
      </c>
      <c r="E6597">
        <v>349570</v>
      </c>
      <c r="F6597" s="4">
        <v>0.42499999999999999</v>
      </c>
      <c r="G6597">
        <v>609</v>
      </c>
      <c r="H6597" t="s">
        <v>62</v>
      </c>
      <c r="I6597" t="str">
        <f>CONCATENATE(Table4[[#This Row],[house_number]]," ",Table4[[#This Row],[street_name]], ", New York, NY")</f>
        <v>609 Lenox Ave, New York, NY</v>
      </c>
    </row>
    <row r="6598" spans="1:9" hidden="1" x14ac:dyDescent="0.25">
      <c r="A6598">
        <v>7097874545</v>
      </c>
      <c r="B6598" s="5">
        <v>41690</v>
      </c>
      <c r="C6598">
        <v>37</v>
      </c>
      <c r="D6598">
        <f>VLOOKUP(Table4[[#This Row],[violation_code]],Table2[[#All],[violation_code]:[category]],3,FALSE)</f>
        <v>4</v>
      </c>
      <c r="E6598">
        <v>349570</v>
      </c>
      <c r="F6598" s="4">
        <v>0.41944444444444445</v>
      </c>
      <c r="G6598">
        <v>469</v>
      </c>
      <c r="H6598" t="s">
        <v>62</v>
      </c>
      <c r="I6598" t="str">
        <f>CONCATENATE(Table4[[#This Row],[house_number]]," ",Table4[[#This Row],[street_name]], ", New York, NY")</f>
        <v>469 Lenox Ave, New York, NY</v>
      </c>
    </row>
    <row r="6599" spans="1:9" hidden="1" x14ac:dyDescent="0.25">
      <c r="A6599">
        <v>7097875379</v>
      </c>
      <c r="B6599" s="5">
        <v>41691</v>
      </c>
      <c r="C6599">
        <v>46</v>
      </c>
      <c r="D6599">
        <f>VLOOKUP(Table4[[#This Row],[violation_code]],Table2[[#All],[violation_code]:[category]],3,FALSE)</f>
        <v>3</v>
      </c>
      <c r="E6599">
        <v>349570</v>
      </c>
      <c r="F6599" s="4">
        <v>0.60486111111111118</v>
      </c>
      <c r="G6599">
        <v>231</v>
      </c>
      <c r="H6599" t="s">
        <v>115</v>
      </c>
      <c r="I6599" t="str">
        <f>CONCATENATE(Table4[[#This Row],[house_number]]," ",Table4[[#This Row],[street_name]], ", New York, NY")</f>
        <v>231 E 106th St, New York, NY</v>
      </c>
    </row>
    <row r="6600" spans="1:9" hidden="1" x14ac:dyDescent="0.25">
      <c r="A6600">
        <v>7097875343</v>
      </c>
      <c r="B6600" s="5">
        <v>41691</v>
      </c>
      <c r="C6600">
        <v>84</v>
      </c>
      <c r="D6600">
        <f>VLOOKUP(Table4[[#This Row],[violation_code]],Table2[[#All],[violation_code]:[category]],3,FALSE)</f>
        <v>5</v>
      </c>
      <c r="E6600">
        <v>349570</v>
      </c>
      <c r="F6600" s="4">
        <v>0.59513888888888888</v>
      </c>
      <c r="G6600">
        <v>2249</v>
      </c>
      <c r="H6600" t="s">
        <v>30</v>
      </c>
      <c r="I6600" t="str">
        <f>CONCATENATE(Table4[[#This Row],[house_number]]," ",Table4[[#This Row],[street_name]], ", New York, NY")</f>
        <v>2249 2nd Ave, New York, NY</v>
      </c>
    </row>
    <row r="6601" spans="1:9" hidden="1" x14ac:dyDescent="0.25">
      <c r="A6601">
        <v>7097875331</v>
      </c>
      <c r="B6601" s="5">
        <v>41691</v>
      </c>
      <c r="C6601">
        <v>14</v>
      </c>
      <c r="D6601">
        <f>VLOOKUP(Table4[[#This Row],[violation_code]],Table2[[#All],[violation_code]:[category]],3,FALSE)</f>
        <v>2</v>
      </c>
      <c r="E6601">
        <v>349570</v>
      </c>
      <c r="F6601" s="4">
        <v>0.59444444444444444</v>
      </c>
      <c r="G6601">
        <v>2249</v>
      </c>
      <c r="H6601" t="s">
        <v>30</v>
      </c>
      <c r="I6601" t="str">
        <f>CONCATENATE(Table4[[#This Row],[house_number]]," ",Table4[[#This Row],[street_name]], ", New York, NY")</f>
        <v>2249 2nd Ave, New York, NY</v>
      </c>
    </row>
    <row r="6602" spans="1:9" hidden="1" x14ac:dyDescent="0.25">
      <c r="A6602">
        <v>7097875320</v>
      </c>
      <c r="B6602" s="5">
        <v>41691</v>
      </c>
      <c r="C6602">
        <v>18</v>
      </c>
      <c r="D6602">
        <f>VLOOKUP(Table4[[#This Row],[violation_code]],Table2[[#All],[violation_code]:[category]],3,FALSE)</f>
        <v>2</v>
      </c>
      <c r="E6602">
        <v>349570</v>
      </c>
      <c r="F6602" s="4">
        <v>0.59027777777777779</v>
      </c>
      <c r="G6602">
        <v>2383</v>
      </c>
      <c r="H6602" t="s">
        <v>30</v>
      </c>
      <c r="I6602" t="str">
        <f>CONCATENATE(Table4[[#This Row],[house_number]]," ",Table4[[#This Row],[street_name]], ", New York, NY")</f>
        <v>2383 2nd Ave, New York, NY</v>
      </c>
    </row>
    <row r="6603" spans="1:9" hidden="1" x14ac:dyDescent="0.25">
      <c r="A6603">
        <v>7097875290</v>
      </c>
      <c r="B6603" s="5">
        <v>41691</v>
      </c>
      <c r="C6603">
        <v>53</v>
      </c>
      <c r="D6603">
        <f>VLOOKUP(Table4[[#This Row],[violation_code]],Table2[[#All],[violation_code]:[category]],3,FALSE)</f>
        <v>3</v>
      </c>
      <c r="E6603">
        <v>349570</v>
      </c>
      <c r="F6603" s="4">
        <v>0.56944444444444442</v>
      </c>
      <c r="G6603">
        <v>2333</v>
      </c>
      <c r="H6603" t="s">
        <v>33</v>
      </c>
      <c r="I6603" t="str">
        <f>CONCATENATE(Table4[[#This Row],[house_number]]," ",Table4[[#This Row],[street_name]], ", New York, NY")</f>
        <v>2333 1st Ave, New York, NY</v>
      </c>
    </row>
    <row r="6604" spans="1:9" hidden="1" x14ac:dyDescent="0.25">
      <c r="A6604">
        <v>7097875136</v>
      </c>
      <c r="B6604" s="5">
        <v>41691</v>
      </c>
      <c r="C6604">
        <v>16</v>
      </c>
      <c r="D6604">
        <f>VLOOKUP(Table4[[#This Row],[violation_code]],Table2[[#All],[violation_code]:[category]],3,FALSE)</f>
        <v>2</v>
      </c>
      <c r="E6604">
        <v>349570</v>
      </c>
      <c r="F6604" s="4">
        <v>0.54652777777777783</v>
      </c>
      <c r="G6604">
        <v>2049</v>
      </c>
      <c r="H6604" t="s">
        <v>30</v>
      </c>
      <c r="I6604" t="str">
        <f>CONCATENATE(Table4[[#This Row],[house_number]]," ",Table4[[#This Row],[street_name]], ", New York, NY")</f>
        <v>2049 2nd Ave, New York, NY</v>
      </c>
    </row>
    <row r="6605" spans="1:9" hidden="1" x14ac:dyDescent="0.25">
      <c r="A6605">
        <v>7097875100</v>
      </c>
      <c r="B6605" s="5">
        <v>41691</v>
      </c>
      <c r="C6605">
        <v>40</v>
      </c>
      <c r="D6605">
        <f>VLOOKUP(Table4[[#This Row],[violation_code]],Table2[[#All],[violation_code]:[category]],3,FALSE)</f>
        <v>2</v>
      </c>
      <c r="E6605">
        <v>349570</v>
      </c>
      <c r="F6605" s="4">
        <v>0.4993055555555555</v>
      </c>
      <c r="G6605" t="s">
        <v>375</v>
      </c>
      <c r="H6605" t="s">
        <v>51</v>
      </c>
      <c r="I6605" t="str">
        <f>CONCATENATE(Table4[[#This Row],[house_number]]," ",Table4[[#This Row],[street_name]], ", New York, NY")</f>
        <v>19-17 W 129th St, New York, NY</v>
      </c>
    </row>
    <row r="6606" spans="1:9" hidden="1" x14ac:dyDescent="0.25">
      <c r="A6606">
        <v>7097875082</v>
      </c>
      <c r="B6606" s="5">
        <v>41691</v>
      </c>
      <c r="C6606">
        <v>38</v>
      </c>
      <c r="D6606">
        <f>VLOOKUP(Table4[[#This Row],[violation_code]],Table2[[#All],[violation_code]:[category]],3,FALSE)</f>
        <v>5</v>
      </c>
      <c r="E6606">
        <v>349570</v>
      </c>
      <c r="F6606" s="4">
        <v>0.41805555555555557</v>
      </c>
      <c r="G6606">
        <v>596</v>
      </c>
      <c r="H6606" t="s">
        <v>62</v>
      </c>
      <c r="I6606" t="str">
        <f>CONCATENATE(Table4[[#This Row],[house_number]]," ",Table4[[#This Row],[street_name]], ", New York, NY")</f>
        <v>596 Lenox Ave, New York, NY</v>
      </c>
    </row>
    <row r="6607" spans="1:9" hidden="1" x14ac:dyDescent="0.25">
      <c r="A6607">
        <v>7097875045</v>
      </c>
      <c r="B6607" s="5">
        <v>41691</v>
      </c>
      <c r="C6607">
        <v>38</v>
      </c>
      <c r="D6607">
        <f>VLOOKUP(Table4[[#This Row],[violation_code]],Table2[[#All],[violation_code]:[category]],3,FALSE)</f>
        <v>5</v>
      </c>
      <c r="E6607">
        <v>349570</v>
      </c>
      <c r="F6607" s="4">
        <v>0.41250000000000003</v>
      </c>
      <c r="G6607">
        <v>2468</v>
      </c>
      <c r="H6607" t="s">
        <v>90</v>
      </c>
      <c r="I6607" t="str">
        <f>CONCATENATE(Table4[[#This Row],[house_number]]," ",Table4[[#This Row],[street_name]], ", New York, NY")</f>
        <v>2468 Adam Clayton Powell, New York, NY</v>
      </c>
    </row>
    <row r="6608" spans="1:9" hidden="1" x14ac:dyDescent="0.25">
      <c r="A6608">
        <v>7097875008</v>
      </c>
      <c r="B6608" s="5">
        <v>41691</v>
      </c>
      <c r="C6608">
        <v>38</v>
      </c>
      <c r="D6608">
        <f>VLOOKUP(Table4[[#This Row],[violation_code]],Table2[[#All],[violation_code]:[category]],3,FALSE)</f>
        <v>5</v>
      </c>
      <c r="E6608">
        <v>349570</v>
      </c>
      <c r="F6608" s="4">
        <v>0.4055555555555555</v>
      </c>
      <c r="G6608">
        <v>2493</v>
      </c>
      <c r="H6608" t="s">
        <v>90</v>
      </c>
      <c r="I6608" t="str">
        <f>CONCATENATE(Table4[[#This Row],[house_number]]," ",Table4[[#This Row],[street_name]], ", New York, NY")</f>
        <v>2493 Adam Clayton Powell, New York, NY</v>
      </c>
    </row>
    <row r="6609" spans="1:9" hidden="1" x14ac:dyDescent="0.25">
      <c r="A6609">
        <v>7097874971</v>
      </c>
      <c r="B6609" s="5">
        <v>41691</v>
      </c>
      <c r="C6609">
        <v>38</v>
      </c>
      <c r="D6609">
        <f>VLOOKUP(Table4[[#This Row],[violation_code]],Table2[[#All],[violation_code]:[category]],3,FALSE)</f>
        <v>5</v>
      </c>
      <c r="E6609">
        <v>349570</v>
      </c>
      <c r="F6609" s="4">
        <v>0.40208333333333335</v>
      </c>
      <c r="G6609">
        <v>2469</v>
      </c>
      <c r="H6609" t="s">
        <v>90</v>
      </c>
      <c r="I6609" t="str">
        <f>CONCATENATE(Table4[[#This Row],[house_number]]," ",Table4[[#This Row],[street_name]], ", New York, NY")</f>
        <v>2469 Adam Clayton Powell, New York, NY</v>
      </c>
    </row>
    <row r="6610" spans="1:9" hidden="1" x14ac:dyDescent="0.25">
      <c r="A6610">
        <v>7097874960</v>
      </c>
      <c r="B6610" s="5">
        <v>41691</v>
      </c>
      <c r="C6610">
        <v>38</v>
      </c>
      <c r="D6610">
        <f>VLOOKUP(Table4[[#This Row],[violation_code]],Table2[[#All],[violation_code]:[category]],3,FALSE)</f>
        <v>5</v>
      </c>
      <c r="E6610">
        <v>349570</v>
      </c>
      <c r="F6610" s="4">
        <v>0.39999999999999997</v>
      </c>
      <c r="G6610">
        <v>2363</v>
      </c>
      <c r="H6610" t="s">
        <v>90</v>
      </c>
      <c r="I6610" t="str">
        <f>CONCATENATE(Table4[[#This Row],[house_number]]," ",Table4[[#This Row],[street_name]], ", New York, NY")</f>
        <v>2363 Adam Clayton Powell, New York, NY</v>
      </c>
    </row>
    <row r="6611" spans="1:9" hidden="1" x14ac:dyDescent="0.25">
      <c r="A6611">
        <v>7097874934</v>
      </c>
      <c r="B6611" s="5">
        <v>41691</v>
      </c>
      <c r="C6611">
        <v>38</v>
      </c>
      <c r="D6611">
        <f>VLOOKUP(Table4[[#This Row],[violation_code]],Table2[[#All],[violation_code]:[category]],3,FALSE)</f>
        <v>5</v>
      </c>
      <c r="E6611">
        <v>349570</v>
      </c>
      <c r="F6611" s="4">
        <v>0.39027777777777778</v>
      </c>
      <c r="G6611">
        <v>2196</v>
      </c>
      <c r="H6611" t="s">
        <v>156</v>
      </c>
      <c r="I6611" t="str">
        <f>CONCATENATE(Table4[[#This Row],[house_number]]," ",Table4[[#This Row],[street_name]], ", New York, NY")</f>
        <v>2196 5th Ave, New York, NY</v>
      </c>
    </row>
    <row r="6612" spans="1:9" hidden="1" x14ac:dyDescent="0.25">
      <c r="A6612">
        <v>7097874910</v>
      </c>
      <c r="B6612" s="5">
        <v>41691</v>
      </c>
      <c r="C6612">
        <v>38</v>
      </c>
      <c r="D6612">
        <f>VLOOKUP(Table4[[#This Row],[violation_code]],Table2[[#All],[violation_code]:[category]],3,FALSE)</f>
        <v>5</v>
      </c>
      <c r="E6612">
        <v>349570</v>
      </c>
      <c r="F6612" s="4">
        <v>0.38472222222222219</v>
      </c>
      <c r="G6612">
        <v>537</v>
      </c>
      <c r="H6612" t="s">
        <v>62</v>
      </c>
      <c r="I6612" t="str">
        <f>CONCATENATE(Table4[[#This Row],[house_number]]," ",Table4[[#This Row],[street_name]], ", New York, NY")</f>
        <v>537 Lenox Ave, New York, NY</v>
      </c>
    </row>
    <row r="6613" spans="1:9" hidden="1" x14ac:dyDescent="0.25">
      <c r="A6613">
        <v>7097874909</v>
      </c>
      <c r="B6613" s="5">
        <v>41691</v>
      </c>
      <c r="C6613">
        <v>38</v>
      </c>
      <c r="D6613">
        <f>VLOOKUP(Table4[[#This Row],[violation_code]],Table2[[#All],[violation_code]:[category]],3,FALSE)</f>
        <v>5</v>
      </c>
      <c r="E6613">
        <v>349570</v>
      </c>
      <c r="F6613" s="4">
        <v>0.38472222222222219</v>
      </c>
      <c r="G6613">
        <v>539</v>
      </c>
      <c r="H6613" t="s">
        <v>62</v>
      </c>
      <c r="I6613" t="str">
        <f>CONCATENATE(Table4[[#This Row],[house_number]]," ",Table4[[#This Row],[street_name]], ", New York, NY")</f>
        <v>539 Lenox Ave, New York, NY</v>
      </c>
    </row>
    <row r="6614" spans="1:9" hidden="1" x14ac:dyDescent="0.25">
      <c r="A6614">
        <v>7097874880</v>
      </c>
      <c r="B6614" s="5">
        <v>41691</v>
      </c>
      <c r="C6614">
        <v>19</v>
      </c>
      <c r="D6614">
        <f>VLOOKUP(Table4[[#This Row],[violation_code]],Table2[[#All],[violation_code]:[category]],3,FALSE)</f>
        <v>2</v>
      </c>
      <c r="E6614">
        <v>349570</v>
      </c>
      <c r="F6614" s="4">
        <v>0.38125000000000003</v>
      </c>
      <c r="G6614">
        <v>588</v>
      </c>
      <c r="H6614" t="s">
        <v>62</v>
      </c>
      <c r="I6614" t="str">
        <f>CONCATENATE(Table4[[#This Row],[house_number]]," ",Table4[[#This Row],[street_name]], ", New York, NY")</f>
        <v>588 Lenox Ave, New York, NY</v>
      </c>
    </row>
    <row r="6615" spans="1:9" hidden="1" x14ac:dyDescent="0.25">
      <c r="A6615">
        <v>7097874855</v>
      </c>
      <c r="B6615" s="5">
        <v>41691</v>
      </c>
      <c r="C6615">
        <v>19</v>
      </c>
      <c r="D6615">
        <f>VLOOKUP(Table4[[#This Row],[violation_code]],Table2[[#All],[violation_code]:[category]],3,FALSE)</f>
        <v>2</v>
      </c>
      <c r="E6615">
        <v>349570</v>
      </c>
      <c r="F6615" s="4">
        <v>0.34861111111111115</v>
      </c>
      <c r="G6615">
        <v>545</v>
      </c>
      <c r="H6615" t="s">
        <v>75</v>
      </c>
      <c r="I6615" t="str">
        <f>CONCATENATE(Table4[[#This Row],[house_number]]," ",Table4[[#This Row],[street_name]], ", New York, NY")</f>
        <v>545 W 110th St, New York, NY</v>
      </c>
    </row>
    <row r="6616" spans="1:9" hidden="1" x14ac:dyDescent="0.25">
      <c r="A6616">
        <v>7097874776</v>
      </c>
      <c r="B6616" s="5">
        <v>41691</v>
      </c>
      <c r="C6616">
        <v>14</v>
      </c>
      <c r="D6616">
        <f>VLOOKUP(Table4[[#This Row],[violation_code]],Table2[[#All],[violation_code]:[category]],3,FALSE)</f>
        <v>2</v>
      </c>
      <c r="E6616">
        <v>349570</v>
      </c>
      <c r="F6616" s="4">
        <v>0.3215277777777778</v>
      </c>
      <c r="G6616">
        <v>276</v>
      </c>
      <c r="H6616" t="s">
        <v>14</v>
      </c>
      <c r="I6616" t="str">
        <f>CONCATENATE(Table4[[#This Row],[house_number]]," ",Table4[[#This Row],[street_name]], ", New York, NY")</f>
        <v>276 Columbus Ave, New York, NY</v>
      </c>
    </row>
    <row r="6617" spans="1:9" hidden="1" x14ac:dyDescent="0.25">
      <c r="A6617">
        <v>7097874764</v>
      </c>
      <c r="B6617" s="5">
        <v>41691</v>
      </c>
      <c r="C6617">
        <v>38</v>
      </c>
      <c r="D6617">
        <f>VLOOKUP(Table4[[#This Row],[violation_code]],Table2[[#All],[violation_code]:[category]],3,FALSE)</f>
        <v>5</v>
      </c>
      <c r="E6617">
        <v>349570</v>
      </c>
      <c r="F6617" s="4">
        <v>0.31875000000000003</v>
      </c>
      <c r="G6617">
        <v>328</v>
      </c>
      <c r="H6617" t="s">
        <v>14</v>
      </c>
      <c r="I6617" t="str">
        <f>CONCATENATE(Table4[[#This Row],[house_number]]," ",Table4[[#This Row],[street_name]], ", New York, NY")</f>
        <v>328 Columbus Ave, New York, NY</v>
      </c>
    </row>
    <row r="6618" spans="1:9" hidden="1" x14ac:dyDescent="0.25">
      <c r="A6618">
        <v>7097874739</v>
      </c>
      <c r="B6618" s="5">
        <v>41691</v>
      </c>
      <c r="C6618">
        <v>84</v>
      </c>
      <c r="D6618">
        <f>VLOOKUP(Table4[[#This Row],[violation_code]],Table2[[#All],[violation_code]:[category]],3,FALSE)</f>
        <v>5</v>
      </c>
      <c r="E6618">
        <v>349570</v>
      </c>
      <c r="F6618" s="4">
        <v>0.3125</v>
      </c>
      <c r="G6618">
        <v>510</v>
      </c>
      <c r="H6618" t="s">
        <v>14</v>
      </c>
      <c r="I6618" t="str">
        <f>CONCATENATE(Table4[[#This Row],[house_number]]," ",Table4[[#This Row],[street_name]], ", New York, NY")</f>
        <v>510 Columbus Ave, New York, NY</v>
      </c>
    </row>
    <row r="6619" spans="1:9" hidden="1" x14ac:dyDescent="0.25">
      <c r="A6619">
        <v>7097874727</v>
      </c>
      <c r="B6619" s="5">
        <v>41691</v>
      </c>
      <c r="C6619">
        <v>14</v>
      </c>
      <c r="D6619">
        <f>VLOOKUP(Table4[[#This Row],[violation_code]],Table2[[#All],[violation_code]:[category]],3,FALSE)</f>
        <v>2</v>
      </c>
      <c r="E6619">
        <v>349570</v>
      </c>
      <c r="F6619" s="4">
        <v>0.31180555555555556</v>
      </c>
      <c r="G6619">
        <v>510</v>
      </c>
      <c r="H6619" t="s">
        <v>14</v>
      </c>
      <c r="I6619" t="str">
        <f>CONCATENATE(Table4[[#This Row],[house_number]]," ",Table4[[#This Row],[street_name]], ", New York, NY")</f>
        <v>510 Columbus Ave, New York, NY</v>
      </c>
    </row>
    <row r="6620" spans="1:9" hidden="1" x14ac:dyDescent="0.25">
      <c r="A6620">
        <v>7097874703</v>
      </c>
      <c r="B6620" s="5">
        <v>41691</v>
      </c>
      <c r="C6620">
        <v>38</v>
      </c>
      <c r="D6620">
        <f>VLOOKUP(Table4[[#This Row],[violation_code]],Table2[[#All],[violation_code]:[category]],3,FALSE)</f>
        <v>5</v>
      </c>
      <c r="E6620">
        <v>349570</v>
      </c>
      <c r="F6620" s="4">
        <v>0.30624999999999997</v>
      </c>
      <c r="G6620">
        <v>700</v>
      </c>
      <c r="H6620" t="s">
        <v>14</v>
      </c>
      <c r="I6620" t="str">
        <f>CONCATENATE(Table4[[#This Row],[house_number]]," ",Table4[[#This Row],[street_name]], ", New York, NY")</f>
        <v>700 Columbus Ave, New York, NY</v>
      </c>
    </row>
    <row r="6621" spans="1:9" hidden="1" x14ac:dyDescent="0.25">
      <c r="A6621">
        <v>7097874697</v>
      </c>
      <c r="B6621" s="5">
        <v>41691</v>
      </c>
      <c r="C6621">
        <v>38</v>
      </c>
      <c r="D6621">
        <f>VLOOKUP(Table4[[#This Row],[violation_code]],Table2[[#All],[violation_code]:[category]],3,FALSE)</f>
        <v>5</v>
      </c>
      <c r="E6621">
        <v>349570</v>
      </c>
      <c r="F6621" s="4">
        <v>0.3</v>
      </c>
      <c r="G6621">
        <v>805</v>
      </c>
      <c r="H6621" t="s">
        <v>14</v>
      </c>
      <c r="I6621" t="str">
        <f>CONCATENATE(Table4[[#This Row],[house_number]]," ",Table4[[#This Row],[street_name]], ", New York, NY")</f>
        <v>805 Columbus Ave, New York, NY</v>
      </c>
    </row>
    <row r="6622" spans="1:9" hidden="1" x14ac:dyDescent="0.25">
      <c r="A6622">
        <v>7097874922</v>
      </c>
      <c r="B6622" s="5">
        <v>41691</v>
      </c>
      <c r="C6622">
        <v>38</v>
      </c>
      <c r="D6622">
        <f>VLOOKUP(Table4[[#This Row],[violation_code]],Table2[[#All],[violation_code]:[category]],3,FALSE)</f>
        <v>5</v>
      </c>
      <c r="E6622">
        <v>349570</v>
      </c>
      <c r="F6622" s="4">
        <v>0.38680555555555557</v>
      </c>
      <c r="G6622">
        <v>506</v>
      </c>
      <c r="H6622" t="s">
        <v>62</v>
      </c>
      <c r="I6622" t="str">
        <f>CONCATENATE(Table4[[#This Row],[house_number]]," ",Table4[[#This Row],[street_name]], ", New York, NY")</f>
        <v>506 Lenox Ave, New York, NY</v>
      </c>
    </row>
    <row r="6623" spans="1:9" hidden="1" x14ac:dyDescent="0.25">
      <c r="A6623">
        <v>7097874892</v>
      </c>
      <c r="B6623" s="5">
        <v>41691</v>
      </c>
      <c r="C6623">
        <v>38</v>
      </c>
      <c r="D6623">
        <f>VLOOKUP(Table4[[#This Row],[violation_code]],Table2[[#All],[violation_code]:[category]],3,FALSE)</f>
        <v>5</v>
      </c>
      <c r="E6623">
        <v>349570</v>
      </c>
      <c r="F6623" s="4">
        <v>0.3840277777777778</v>
      </c>
      <c r="G6623">
        <v>541</v>
      </c>
      <c r="H6623" t="s">
        <v>62</v>
      </c>
      <c r="I6623" t="str">
        <f>CONCATENATE(Table4[[#This Row],[house_number]]," ",Table4[[#This Row],[street_name]], ", New York, NY")</f>
        <v>541 Lenox Ave, New York, NY</v>
      </c>
    </row>
    <row r="6624" spans="1:9" hidden="1" x14ac:dyDescent="0.25">
      <c r="A6624">
        <v>7097874879</v>
      </c>
      <c r="B6624" s="5">
        <v>41691</v>
      </c>
      <c r="C6624">
        <v>38</v>
      </c>
      <c r="D6624">
        <f>VLOOKUP(Table4[[#This Row],[violation_code]],Table2[[#All],[violation_code]:[category]],3,FALSE)</f>
        <v>5</v>
      </c>
      <c r="E6624">
        <v>349570</v>
      </c>
      <c r="F6624" s="4">
        <v>0.37986111111111115</v>
      </c>
      <c r="G6624">
        <v>619</v>
      </c>
      <c r="H6624" t="s">
        <v>62</v>
      </c>
      <c r="I6624" t="str">
        <f>CONCATENATE(Table4[[#This Row],[house_number]]," ",Table4[[#This Row],[street_name]], ", New York, NY")</f>
        <v>619 Lenox Ave, New York, NY</v>
      </c>
    </row>
    <row r="6625" spans="1:9" hidden="1" x14ac:dyDescent="0.25">
      <c r="A6625">
        <v>7097874867</v>
      </c>
      <c r="B6625" s="5">
        <v>41691</v>
      </c>
      <c r="C6625">
        <v>38</v>
      </c>
      <c r="D6625">
        <f>VLOOKUP(Table4[[#This Row],[violation_code]],Table2[[#All],[violation_code]:[category]],3,FALSE)</f>
        <v>5</v>
      </c>
      <c r="E6625">
        <v>349570</v>
      </c>
      <c r="F6625" s="4">
        <v>0.35138888888888892</v>
      </c>
      <c r="G6625">
        <v>532</v>
      </c>
      <c r="H6625" t="s">
        <v>74</v>
      </c>
      <c r="I6625" t="str">
        <f>CONCATENATE(Table4[[#This Row],[house_number]]," ",Table4[[#This Row],[street_name]], ", New York, NY")</f>
        <v>532 W 114th St, New York, NY</v>
      </c>
    </row>
    <row r="6626" spans="1:9" hidden="1" x14ac:dyDescent="0.25">
      <c r="A6626">
        <v>7097874831</v>
      </c>
      <c r="B6626" s="5">
        <v>41691</v>
      </c>
      <c r="C6626">
        <v>38</v>
      </c>
      <c r="D6626">
        <f>VLOOKUP(Table4[[#This Row],[violation_code]],Table2[[#All],[violation_code]:[category]],3,FALSE)</f>
        <v>5</v>
      </c>
      <c r="E6626">
        <v>349570</v>
      </c>
      <c r="F6626" s="4">
        <v>0.34375</v>
      </c>
      <c r="G6626">
        <v>2754</v>
      </c>
      <c r="H6626" t="s">
        <v>17</v>
      </c>
      <c r="I6626" t="str">
        <f>CONCATENATE(Table4[[#This Row],[house_number]]," ",Table4[[#This Row],[street_name]], ", New York, NY")</f>
        <v>2754 Broadway, New York, NY</v>
      </c>
    </row>
    <row r="6627" spans="1:9" hidden="1" x14ac:dyDescent="0.25">
      <c r="A6627">
        <v>7097874820</v>
      </c>
      <c r="B6627" s="5">
        <v>41691</v>
      </c>
      <c r="C6627">
        <v>84</v>
      </c>
      <c r="D6627">
        <f>VLOOKUP(Table4[[#This Row],[violation_code]],Table2[[#All],[violation_code]:[category]],3,FALSE)</f>
        <v>5</v>
      </c>
      <c r="E6627">
        <v>349570</v>
      </c>
      <c r="F6627" s="4">
        <v>0.33611111111111108</v>
      </c>
      <c r="G6627">
        <v>2465</v>
      </c>
      <c r="H6627" t="s">
        <v>17</v>
      </c>
      <c r="I6627" t="str">
        <f>CONCATENATE(Table4[[#This Row],[house_number]]," ",Table4[[#This Row],[street_name]], ", New York, NY")</f>
        <v>2465 Broadway, New York, NY</v>
      </c>
    </row>
    <row r="6628" spans="1:9" hidden="1" x14ac:dyDescent="0.25">
      <c r="A6628">
        <v>7097874818</v>
      </c>
      <c r="B6628" s="5">
        <v>41691</v>
      </c>
      <c r="C6628">
        <v>14</v>
      </c>
      <c r="D6628">
        <f>VLOOKUP(Table4[[#This Row],[violation_code]],Table2[[#All],[violation_code]:[category]],3,FALSE)</f>
        <v>2</v>
      </c>
      <c r="E6628">
        <v>349570</v>
      </c>
      <c r="F6628" s="4">
        <v>0.3347222222222222</v>
      </c>
      <c r="G6628">
        <v>2465</v>
      </c>
      <c r="H6628" t="s">
        <v>17</v>
      </c>
      <c r="I6628" t="str">
        <f>CONCATENATE(Table4[[#This Row],[house_number]]," ",Table4[[#This Row],[street_name]], ", New York, NY")</f>
        <v>2465 Broadway, New York, NY</v>
      </c>
    </row>
    <row r="6629" spans="1:9" hidden="1" x14ac:dyDescent="0.25">
      <c r="A6629">
        <v>7097874788</v>
      </c>
      <c r="B6629" s="5">
        <v>41691</v>
      </c>
      <c r="C6629">
        <v>14</v>
      </c>
      <c r="D6629">
        <f>VLOOKUP(Table4[[#This Row],[violation_code]],Table2[[#All],[violation_code]:[category]],3,FALSE)</f>
        <v>2</v>
      </c>
      <c r="E6629">
        <v>349570</v>
      </c>
      <c r="F6629" s="4">
        <v>0.32222222222222224</v>
      </c>
      <c r="G6629">
        <v>276</v>
      </c>
      <c r="H6629" t="s">
        <v>14</v>
      </c>
      <c r="I6629" t="str">
        <f>CONCATENATE(Table4[[#This Row],[house_number]]," ",Table4[[#This Row],[street_name]], ", New York, NY")</f>
        <v>276 Columbus Ave, New York, NY</v>
      </c>
    </row>
    <row r="6630" spans="1:9" hidden="1" x14ac:dyDescent="0.25">
      <c r="A6630">
        <v>7097874752</v>
      </c>
      <c r="B6630" s="5">
        <v>41691</v>
      </c>
      <c r="C6630">
        <v>14</v>
      </c>
      <c r="D6630">
        <f>VLOOKUP(Table4[[#This Row],[violation_code]],Table2[[#All],[violation_code]:[category]],3,FALSE)</f>
        <v>2</v>
      </c>
      <c r="E6630">
        <v>349570</v>
      </c>
      <c r="F6630" s="4">
        <v>0.31597222222222221</v>
      </c>
      <c r="G6630">
        <v>505</v>
      </c>
      <c r="H6630" t="s">
        <v>14</v>
      </c>
      <c r="I6630" t="str">
        <f>CONCATENATE(Table4[[#This Row],[house_number]]," ",Table4[[#This Row],[street_name]], ", New York, NY")</f>
        <v>505 Columbus Ave, New York, NY</v>
      </c>
    </row>
    <row r="6631" spans="1:9" hidden="1" x14ac:dyDescent="0.25">
      <c r="A6631">
        <v>7097874740</v>
      </c>
      <c r="B6631" s="5">
        <v>41691</v>
      </c>
      <c r="C6631">
        <v>14</v>
      </c>
      <c r="D6631">
        <f>VLOOKUP(Table4[[#This Row],[violation_code]],Table2[[#All],[violation_code]:[category]],3,FALSE)</f>
        <v>2</v>
      </c>
      <c r="E6631">
        <v>349570</v>
      </c>
      <c r="F6631" s="4">
        <v>0.31388888888888888</v>
      </c>
      <c r="G6631">
        <v>520</v>
      </c>
      <c r="H6631" t="s">
        <v>14</v>
      </c>
      <c r="I6631" t="str">
        <f>CONCATENATE(Table4[[#This Row],[house_number]]," ",Table4[[#This Row],[street_name]], ", New York, NY")</f>
        <v>520 Columbus Ave, New York, NY</v>
      </c>
    </row>
    <row r="6632" spans="1:9" hidden="1" x14ac:dyDescent="0.25">
      <c r="A6632">
        <v>7097874685</v>
      </c>
      <c r="B6632" s="5">
        <v>41691</v>
      </c>
      <c r="C6632">
        <v>38</v>
      </c>
      <c r="D6632">
        <f>VLOOKUP(Table4[[#This Row],[violation_code]],Table2[[#All],[violation_code]:[category]],3,FALSE)</f>
        <v>5</v>
      </c>
      <c r="E6632">
        <v>349570</v>
      </c>
      <c r="F6632" s="4">
        <v>0.2986111111111111</v>
      </c>
      <c r="G6632">
        <v>805</v>
      </c>
      <c r="H6632" t="s">
        <v>14</v>
      </c>
      <c r="I6632" t="str">
        <f>CONCATENATE(Table4[[#This Row],[house_number]]," ",Table4[[#This Row],[street_name]], ", New York, NY")</f>
        <v>805 Columbus Ave, New York, NY</v>
      </c>
    </row>
    <row r="6633" spans="1:9" hidden="1" x14ac:dyDescent="0.25">
      <c r="A6633">
        <v>7097874673</v>
      </c>
      <c r="B6633" s="5">
        <v>41691</v>
      </c>
      <c r="C6633">
        <v>19</v>
      </c>
      <c r="D6633">
        <f>VLOOKUP(Table4[[#This Row],[violation_code]],Table2[[#All],[violation_code]:[category]],3,FALSE)</f>
        <v>2</v>
      </c>
      <c r="E6633">
        <v>349570</v>
      </c>
      <c r="F6633" s="4">
        <v>0.24583333333333335</v>
      </c>
      <c r="G6633">
        <v>225</v>
      </c>
      <c r="H6633" t="s">
        <v>113</v>
      </c>
      <c r="I6633" t="str">
        <f>CONCATENATE(Table4[[#This Row],[house_number]]," ",Table4[[#This Row],[street_name]], ", New York, NY")</f>
        <v>225 W 106th St, New York, NY</v>
      </c>
    </row>
    <row r="6634" spans="1:9" hidden="1" x14ac:dyDescent="0.25">
      <c r="A6634">
        <v>7097875367</v>
      </c>
      <c r="B6634" s="5">
        <v>41691</v>
      </c>
      <c r="C6634">
        <v>10</v>
      </c>
      <c r="D6634">
        <f>VLOOKUP(Table4[[#This Row],[violation_code]],Table2[[#All],[violation_code]:[category]],3,FALSE)</f>
        <v>2</v>
      </c>
      <c r="E6634">
        <v>349570</v>
      </c>
      <c r="F6634" s="4">
        <v>0.59861111111111109</v>
      </c>
      <c r="G6634">
        <v>2152</v>
      </c>
      <c r="H6634" t="s">
        <v>30</v>
      </c>
      <c r="I6634" t="str">
        <f>CONCATENATE(Table4[[#This Row],[house_number]]," ",Table4[[#This Row],[street_name]], ", New York, NY")</f>
        <v>2152 2nd Ave, New York, NY</v>
      </c>
    </row>
    <row r="6635" spans="1:9" hidden="1" x14ac:dyDescent="0.25">
      <c r="A6635">
        <v>7097875355</v>
      </c>
      <c r="B6635" s="5">
        <v>41691</v>
      </c>
      <c r="C6635">
        <v>18</v>
      </c>
      <c r="D6635">
        <f>VLOOKUP(Table4[[#This Row],[violation_code]],Table2[[#All],[violation_code]:[category]],3,FALSE)</f>
        <v>2</v>
      </c>
      <c r="E6635">
        <v>349570</v>
      </c>
      <c r="F6635" s="4">
        <v>0.59722222222222221</v>
      </c>
      <c r="G6635">
        <v>2153</v>
      </c>
      <c r="H6635" t="s">
        <v>30</v>
      </c>
      <c r="I6635" t="str">
        <f>CONCATENATE(Table4[[#This Row],[house_number]]," ",Table4[[#This Row],[street_name]], ", New York, NY")</f>
        <v>2153 2nd Ave, New York, NY</v>
      </c>
    </row>
    <row r="6636" spans="1:9" hidden="1" x14ac:dyDescent="0.25">
      <c r="A6636">
        <v>7097875318</v>
      </c>
      <c r="B6636" s="5">
        <v>41691</v>
      </c>
      <c r="C6636">
        <v>19</v>
      </c>
      <c r="D6636">
        <f>VLOOKUP(Table4[[#This Row],[violation_code]],Table2[[#All],[violation_code]:[category]],3,FALSE)</f>
        <v>2</v>
      </c>
      <c r="E6636">
        <v>349570</v>
      </c>
      <c r="F6636" s="4">
        <v>0.57777777777777783</v>
      </c>
      <c r="G6636">
        <v>248</v>
      </c>
      <c r="H6636" t="s">
        <v>40</v>
      </c>
      <c r="I6636" t="str">
        <f>CONCATENATE(Table4[[#This Row],[house_number]]," ",Table4[[#This Row],[street_name]], ", New York, NY")</f>
        <v>248 E 116th St, New York, NY</v>
      </c>
    </row>
    <row r="6637" spans="1:9" hidden="1" x14ac:dyDescent="0.25">
      <c r="A6637">
        <v>7097875306</v>
      </c>
      <c r="B6637" s="5">
        <v>41691</v>
      </c>
      <c r="C6637">
        <v>40</v>
      </c>
      <c r="D6637">
        <f>VLOOKUP(Table4[[#This Row],[violation_code]],Table2[[#All],[violation_code]:[category]],3,FALSE)</f>
        <v>2</v>
      </c>
      <c r="E6637">
        <v>349570</v>
      </c>
      <c r="F6637" s="4">
        <v>0.57013888888888886</v>
      </c>
      <c r="G6637">
        <v>2330</v>
      </c>
      <c r="H6637" t="s">
        <v>33</v>
      </c>
      <c r="I6637" t="str">
        <f>CONCATENATE(Table4[[#This Row],[house_number]]," ",Table4[[#This Row],[street_name]], ", New York, NY")</f>
        <v>2330 1st Ave, New York, NY</v>
      </c>
    </row>
    <row r="6638" spans="1:9" hidden="1" x14ac:dyDescent="0.25">
      <c r="A6638">
        <v>7097875276</v>
      </c>
      <c r="B6638" s="5">
        <v>41691</v>
      </c>
      <c r="C6638">
        <v>10</v>
      </c>
      <c r="D6638">
        <f>VLOOKUP(Table4[[#This Row],[violation_code]],Table2[[#All],[violation_code]:[category]],3,FALSE)</f>
        <v>2</v>
      </c>
      <c r="E6638">
        <v>349570</v>
      </c>
      <c r="F6638" s="4">
        <v>0.56666666666666665</v>
      </c>
      <c r="G6638">
        <v>2283</v>
      </c>
      <c r="H6638" t="s">
        <v>33</v>
      </c>
      <c r="I6638" t="str">
        <f>CONCATENATE(Table4[[#This Row],[house_number]]," ",Table4[[#This Row],[street_name]], ", New York, NY")</f>
        <v>2283 1st Ave, New York, NY</v>
      </c>
    </row>
    <row r="6639" spans="1:9" hidden="1" x14ac:dyDescent="0.25">
      <c r="A6639">
        <v>7097875264</v>
      </c>
      <c r="B6639" s="5">
        <v>41691</v>
      </c>
      <c r="C6639">
        <v>10</v>
      </c>
      <c r="D6639">
        <f>VLOOKUP(Table4[[#This Row],[violation_code]],Table2[[#All],[violation_code]:[category]],3,FALSE)</f>
        <v>2</v>
      </c>
      <c r="E6639">
        <v>349570</v>
      </c>
      <c r="F6639" s="4">
        <v>0.56388888888888888</v>
      </c>
      <c r="G6639">
        <v>2109</v>
      </c>
      <c r="H6639" t="s">
        <v>33</v>
      </c>
      <c r="I6639" t="str">
        <f>CONCATENATE(Table4[[#This Row],[house_number]]," ",Table4[[#This Row],[street_name]], ", New York, NY")</f>
        <v>2109 1st Ave, New York, NY</v>
      </c>
    </row>
    <row r="6640" spans="1:9" hidden="1" x14ac:dyDescent="0.25">
      <c r="A6640">
        <v>7097875252</v>
      </c>
      <c r="B6640" s="5">
        <v>41691</v>
      </c>
      <c r="C6640">
        <v>10</v>
      </c>
      <c r="D6640">
        <f>VLOOKUP(Table4[[#This Row],[violation_code]],Table2[[#All],[violation_code]:[category]],3,FALSE)</f>
        <v>2</v>
      </c>
      <c r="E6640">
        <v>349570</v>
      </c>
      <c r="F6640" s="4">
        <v>0.56319444444444444</v>
      </c>
      <c r="G6640">
        <v>2109</v>
      </c>
      <c r="H6640" t="s">
        <v>33</v>
      </c>
      <c r="I6640" t="str">
        <f>CONCATENATE(Table4[[#This Row],[house_number]]," ",Table4[[#This Row],[street_name]], ", New York, NY")</f>
        <v>2109 1st Ave, New York, NY</v>
      </c>
    </row>
    <row r="6641" spans="1:9" hidden="1" x14ac:dyDescent="0.25">
      <c r="A6641">
        <v>7097875240</v>
      </c>
      <c r="B6641" s="5">
        <v>41691</v>
      </c>
      <c r="C6641">
        <v>53</v>
      </c>
      <c r="D6641">
        <f>VLOOKUP(Table4[[#This Row],[violation_code]],Table2[[#All],[violation_code]:[category]],3,FALSE)</f>
        <v>3</v>
      </c>
      <c r="E6641">
        <v>349570</v>
      </c>
      <c r="F6641" s="4">
        <v>0.56111111111111112</v>
      </c>
      <c r="G6641">
        <v>2080</v>
      </c>
      <c r="H6641" t="s">
        <v>33</v>
      </c>
      <c r="I6641" t="str">
        <f>CONCATENATE(Table4[[#This Row],[house_number]]," ",Table4[[#This Row],[street_name]], ", New York, NY")</f>
        <v>2080 1st Ave, New York, NY</v>
      </c>
    </row>
    <row r="6642" spans="1:9" hidden="1" x14ac:dyDescent="0.25">
      <c r="A6642">
        <v>7097875239</v>
      </c>
      <c r="B6642" s="5">
        <v>41691</v>
      </c>
      <c r="C6642">
        <v>18</v>
      </c>
      <c r="D6642">
        <f>VLOOKUP(Table4[[#This Row],[violation_code]],Table2[[#All],[violation_code]:[category]],3,FALSE)</f>
        <v>2</v>
      </c>
      <c r="E6642">
        <v>349570</v>
      </c>
      <c r="F6642" s="4">
        <v>0.56041666666666667</v>
      </c>
      <c r="G6642">
        <v>2076</v>
      </c>
      <c r="H6642" t="s">
        <v>33</v>
      </c>
      <c r="I6642" t="str">
        <f>CONCATENATE(Table4[[#This Row],[house_number]]," ",Table4[[#This Row],[street_name]], ", New York, NY")</f>
        <v>2076 1st Ave, New York, NY</v>
      </c>
    </row>
    <row r="6643" spans="1:9" hidden="1" x14ac:dyDescent="0.25">
      <c r="A6643">
        <v>7097875215</v>
      </c>
      <c r="B6643" s="5">
        <v>41691</v>
      </c>
      <c r="C6643">
        <v>40</v>
      </c>
      <c r="D6643">
        <f>VLOOKUP(Table4[[#This Row],[violation_code]],Table2[[#All],[violation_code]:[category]],3,FALSE)</f>
        <v>2</v>
      </c>
      <c r="E6643">
        <v>349570</v>
      </c>
      <c r="F6643" s="4">
        <v>0.55763888888888891</v>
      </c>
      <c r="H6643" t="s">
        <v>33</v>
      </c>
      <c r="I6643" t="str">
        <f>CONCATENATE(Table4[[#This Row],[house_number]]," ",Table4[[#This Row],[street_name]], ", New York, NY")</f>
        <v xml:space="preserve"> 1st Ave, New York, NY</v>
      </c>
    </row>
    <row r="6644" spans="1:9" hidden="1" x14ac:dyDescent="0.25">
      <c r="A6644">
        <v>7097875203</v>
      </c>
      <c r="B6644" s="5">
        <v>41691</v>
      </c>
      <c r="C6644">
        <v>40</v>
      </c>
      <c r="D6644">
        <f>VLOOKUP(Table4[[#This Row],[violation_code]],Table2[[#All],[violation_code]:[category]],3,FALSE)</f>
        <v>2</v>
      </c>
      <c r="E6644">
        <v>349570</v>
      </c>
      <c r="F6644" s="4">
        <v>0.55625000000000002</v>
      </c>
      <c r="G6644">
        <v>1944</v>
      </c>
      <c r="H6644" t="s">
        <v>33</v>
      </c>
      <c r="I6644" t="str">
        <f>CONCATENATE(Table4[[#This Row],[house_number]]," ",Table4[[#This Row],[street_name]], ", New York, NY")</f>
        <v>1944 1st Ave, New York, NY</v>
      </c>
    </row>
    <row r="6645" spans="1:9" hidden="1" x14ac:dyDescent="0.25">
      <c r="A6645">
        <v>7097875197</v>
      </c>
      <c r="B6645" s="5">
        <v>41691</v>
      </c>
      <c r="C6645">
        <v>18</v>
      </c>
      <c r="D6645">
        <f>VLOOKUP(Table4[[#This Row],[violation_code]],Table2[[#All],[violation_code]:[category]],3,FALSE)</f>
        <v>2</v>
      </c>
      <c r="E6645">
        <v>349570</v>
      </c>
      <c r="F6645" s="4">
        <v>0.55555555555555558</v>
      </c>
      <c r="G6645">
        <v>1948</v>
      </c>
      <c r="H6645" t="s">
        <v>33</v>
      </c>
      <c r="I6645" t="str">
        <f>CONCATENATE(Table4[[#This Row],[house_number]]," ",Table4[[#This Row],[street_name]], ", New York, NY")</f>
        <v>1948 1st Ave, New York, NY</v>
      </c>
    </row>
    <row r="6646" spans="1:9" hidden="1" x14ac:dyDescent="0.25">
      <c r="A6646">
        <v>7097875185</v>
      </c>
      <c r="B6646" s="5">
        <v>41691</v>
      </c>
      <c r="C6646">
        <v>10</v>
      </c>
      <c r="D6646">
        <f>VLOOKUP(Table4[[#This Row],[violation_code]],Table2[[#All],[violation_code]:[category]],3,FALSE)</f>
        <v>2</v>
      </c>
      <c r="E6646">
        <v>349570</v>
      </c>
      <c r="F6646" s="4">
        <v>0.5541666666666667</v>
      </c>
      <c r="G6646">
        <v>1955</v>
      </c>
      <c r="H6646" t="s">
        <v>33</v>
      </c>
      <c r="I6646" t="str">
        <f>CONCATENATE(Table4[[#This Row],[house_number]]," ",Table4[[#This Row],[street_name]], ", New York, NY")</f>
        <v>1955 1st Ave, New York, NY</v>
      </c>
    </row>
    <row r="6647" spans="1:9" hidden="1" x14ac:dyDescent="0.25">
      <c r="A6647">
        <v>7097875173</v>
      </c>
      <c r="B6647" s="5">
        <v>41691</v>
      </c>
      <c r="C6647">
        <v>10</v>
      </c>
      <c r="D6647">
        <f>VLOOKUP(Table4[[#This Row],[violation_code]],Table2[[#All],[violation_code]:[category]],3,FALSE)</f>
        <v>2</v>
      </c>
      <c r="E6647">
        <v>349570</v>
      </c>
      <c r="F6647" s="4">
        <v>0.55277777777777781</v>
      </c>
      <c r="G6647">
        <v>1955</v>
      </c>
      <c r="H6647" t="s">
        <v>33</v>
      </c>
      <c r="I6647" t="str">
        <f>CONCATENATE(Table4[[#This Row],[house_number]]," ",Table4[[#This Row],[street_name]], ", New York, NY")</f>
        <v>1955 1st Ave, New York, NY</v>
      </c>
    </row>
    <row r="6648" spans="1:9" hidden="1" x14ac:dyDescent="0.25">
      <c r="A6648">
        <v>7097875161</v>
      </c>
      <c r="B6648" s="5">
        <v>41691</v>
      </c>
      <c r="C6648">
        <v>14</v>
      </c>
      <c r="D6648">
        <f>VLOOKUP(Table4[[#This Row],[violation_code]],Table2[[#All],[violation_code]:[category]],3,FALSE)</f>
        <v>2</v>
      </c>
      <c r="E6648">
        <v>349570</v>
      </c>
      <c r="F6648" s="4">
        <v>0.54999999999999993</v>
      </c>
      <c r="G6648">
        <v>2002</v>
      </c>
      <c r="H6648" t="s">
        <v>30</v>
      </c>
      <c r="I6648" t="str">
        <f>CONCATENATE(Table4[[#This Row],[house_number]]," ",Table4[[#This Row],[street_name]], ", New York, NY")</f>
        <v>2002 2nd Ave, New York, NY</v>
      </c>
    </row>
    <row r="6649" spans="1:9" hidden="1" x14ac:dyDescent="0.25">
      <c r="A6649">
        <v>7097875150</v>
      </c>
      <c r="B6649" s="5">
        <v>41691</v>
      </c>
      <c r="C6649">
        <v>10</v>
      </c>
      <c r="D6649">
        <f>VLOOKUP(Table4[[#This Row],[violation_code]],Table2[[#All],[violation_code]:[category]],3,FALSE)</f>
        <v>2</v>
      </c>
      <c r="E6649">
        <v>349570</v>
      </c>
      <c r="F6649" s="4">
        <v>0.54861111111111105</v>
      </c>
      <c r="G6649">
        <v>2030</v>
      </c>
      <c r="H6649" t="s">
        <v>30</v>
      </c>
      <c r="I6649" t="str">
        <f>CONCATENATE(Table4[[#This Row],[house_number]]," ",Table4[[#This Row],[street_name]], ", New York, NY")</f>
        <v>2030 2nd Ave, New York, NY</v>
      </c>
    </row>
    <row r="6650" spans="1:9" hidden="1" x14ac:dyDescent="0.25">
      <c r="A6650">
        <v>7097875148</v>
      </c>
      <c r="B6650" s="5">
        <v>41691</v>
      </c>
      <c r="C6650">
        <v>16</v>
      </c>
      <c r="D6650">
        <f>VLOOKUP(Table4[[#This Row],[violation_code]],Table2[[#All],[violation_code]:[category]],3,FALSE)</f>
        <v>2</v>
      </c>
      <c r="E6650">
        <v>349570</v>
      </c>
      <c r="F6650" s="4">
        <v>0.54791666666666672</v>
      </c>
      <c r="H6650" t="s">
        <v>30</v>
      </c>
      <c r="I6650" t="str">
        <f>CONCATENATE(Table4[[#This Row],[house_number]]," ",Table4[[#This Row],[street_name]], ", New York, NY")</f>
        <v xml:space="preserve"> 2nd Ave, New York, NY</v>
      </c>
    </row>
    <row r="6651" spans="1:9" hidden="1" x14ac:dyDescent="0.25">
      <c r="A6651">
        <v>7097875124</v>
      </c>
      <c r="B6651" s="5">
        <v>41691</v>
      </c>
      <c r="C6651">
        <v>84</v>
      </c>
      <c r="D6651">
        <f>VLOOKUP(Table4[[#This Row],[violation_code]],Table2[[#All],[violation_code]:[category]],3,FALSE)</f>
        <v>5</v>
      </c>
      <c r="E6651">
        <v>349570</v>
      </c>
      <c r="F6651" s="4">
        <v>0.50347222222222221</v>
      </c>
      <c r="G6651">
        <v>171</v>
      </c>
      <c r="H6651" t="s">
        <v>62</v>
      </c>
      <c r="I6651" t="str">
        <f>CONCATENATE(Table4[[#This Row],[house_number]]," ",Table4[[#This Row],[street_name]], ", New York, NY")</f>
        <v>171 Lenox Ave, New York, NY</v>
      </c>
    </row>
    <row r="6652" spans="1:9" hidden="1" x14ac:dyDescent="0.25">
      <c r="A6652">
        <v>7097875112</v>
      </c>
      <c r="B6652" s="5">
        <v>41691</v>
      </c>
      <c r="C6652">
        <v>19</v>
      </c>
      <c r="D6652">
        <f>VLOOKUP(Table4[[#This Row],[violation_code]],Table2[[#All],[violation_code]:[category]],3,FALSE)</f>
        <v>2</v>
      </c>
      <c r="E6652">
        <v>349570</v>
      </c>
      <c r="F6652" s="4">
        <v>0.50277777777777777</v>
      </c>
      <c r="G6652">
        <v>171</v>
      </c>
      <c r="H6652" t="s">
        <v>62</v>
      </c>
      <c r="I6652" t="str">
        <f>CONCATENATE(Table4[[#This Row],[house_number]]," ",Table4[[#This Row],[street_name]], ", New York, NY")</f>
        <v>171 Lenox Ave, New York, NY</v>
      </c>
    </row>
    <row r="6653" spans="1:9" hidden="1" x14ac:dyDescent="0.25">
      <c r="A6653">
        <v>7097875094</v>
      </c>
      <c r="B6653" s="5">
        <v>41691</v>
      </c>
      <c r="C6653">
        <v>38</v>
      </c>
      <c r="D6653">
        <f>VLOOKUP(Table4[[#This Row],[violation_code]],Table2[[#All],[violation_code]:[category]],3,FALSE)</f>
        <v>5</v>
      </c>
      <c r="E6653">
        <v>349570</v>
      </c>
      <c r="F6653" s="4">
        <v>0.41875000000000001</v>
      </c>
      <c r="G6653">
        <v>596</v>
      </c>
      <c r="H6653" t="s">
        <v>62</v>
      </c>
      <c r="I6653" t="str">
        <f>CONCATENATE(Table4[[#This Row],[house_number]]," ",Table4[[#This Row],[street_name]], ", New York, NY")</f>
        <v>596 Lenox Ave, New York, NY</v>
      </c>
    </row>
    <row r="6654" spans="1:9" hidden="1" x14ac:dyDescent="0.25">
      <c r="A6654">
        <v>7097875070</v>
      </c>
      <c r="B6654" s="5">
        <v>41691</v>
      </c>
      <c r="C6654">
        <v>71</v>
      </c>
      <c r="D6654">
        <f>VLOOKUP(Table4[[#This Row],[violation_code]],Table2[[#All],[violation_code]:[category]],3,FALSE)</f>
        <v>5</v>
      </c>
      <c r="E6654">
        <v>349570</v>
      </c>
      <c r="F6654" s="4">
        <v>0.41736111111111113</v>
      </c>
      <c r="G6654">
        <v>596</v>
      </c>
      <c r="H6654" t="s">
        <v>90</v>
      </c>
      <c r="I6654" t="str">
        <f>CONCATENATE(Table4[[#This Row],[house_number]]," ",Table4[[#This Row],[street_name]], ", New York, NY")</f>
        <v>596 Adam Clayton Powell, New York, NY</v>
      </c>
    </row>
    <row r="6655" spans="1:9" hidden="1" x14ac:dyDescent="0.25">
      <c r="A6655">
        <v>7097875069</v>
      </c>
      <c r="B6655" s="5">
        <v>41691</v>
      </c>
      <c r="C6655">
        <v>38</v>
      </c>
      <c r="D6655">
        <f>VLOOKUP(Table4[[#This Row],[violation_code]],Table2[[#All],[violation_code]:[category]],3,FALSE)</f>
        <v>5</v>
      </c>
      <c r="E6655">
        <v>349570</v>
      </c>
      <c r="F6655" s="4">
        <v>0.41666666666666669</v>
      </c>
      <c r="G6655">
        <v>596</v>
      </c>
      <c r="H6655" t="s">
        <v>90</v>
      </c>
      <c r="I6655" t="str">
        <f>CONCATENATE(Table4[[#This Row],[house_number]]," ",Table4[[#This Row],[street_name]], ", New York, NY")</f>
        <v>596 Adam Clayton Powell, New York, NY</v>
      </c>
    </row>
    <row r="6656" spans="1:9" hidden="1" x14ac:dyDescent="0.25">
      <c r="A6656">
        <v>7097875057</v>
      </c>
      <c r="B6656" s="5">
        <v>41691</v>
      </c>
      <c r="C6656">
        <v>38</v>
      </c>
      <c r="D6656">
        <f>VLOOKUP(Table4[[#This Row],[violation_code]],Table2[[#All],[violation_code]:[category]],3,FALSE)</f>
        <v>5</v>
      </c>
      <c r="E6656">
        <v>349570</v>
      </c>
      <c r="F6656" s="4">
        <v>0.41597222222222219</v>
      </c>
      <c r="G6656">
        <v>596</v>
      </c>
      <c r="H6656" t="s">
        <v>90</v>
      </c>
      <c r="I6656" t="str">
        <f>CONCATENATE(Table4[[#This Row],[house_number]]," ",Table4[[#This Row],[street_name]], ", New York, NY")</f>
        <v>596 Adam Clayton Powell, New York, NY</v>
      </c>
    </row>
    <row r="6657" spans="1:9" hidden="1" x14ac:dyDescent="0.25">
      <c r="A6657">
        <v>7097875033</v>
      </c>
      <c r="B6657" s="5">
        <v>41691</v>
      </c>
      <c r="C6657">
        <v>38</v>
      </c>
      <c r="D6657">
        <f>VLOOKUP(Table4[[#This Row],[violation_code]],Table2[[#All],[violation_code]:[category]],3,FALSE)</f>
        <v>5</v>
      </c>
      <c r="E6657">
        <v>349570</v>
      </c>
      <c r="F6657" s="4">
        <v>0.41111111111111115</v>
      </c>
      <c r="G6657">
        <v>2500</v>
      </c>
      <c r="H6657" t="s">
        <v>90</v>
      </c>
      <c r="I6657" t="str">
        <f>CONCATENATE(Table4[[#This Row],[house_number]]," ",Table4[[#This Row],[street_name]], ", New York, NY")</f>
        <v>2500 Adam Clayton Powell, New York, NY</v>
      </c>
    </row>
    <row r="6658" spans="1:9" hidden="1" x14ac:dyDescent="0.25">
      <c r="A6658">
        <v>7097875021</v>
      </c>
      <c r="B6658" s="5">
        <v>41691</v>
      </c>
      <c r="C6658">
        <v>40</v>
      </c>
      <c r="D6658">
        <f>VLOOKUP(Table4[[#This Row],[violation_code]],Table2[[#All],[violation_code]:[category]],3,FALSE)</f>
        <v>2</v>
      </c>
      <c r="E6658">
        <v>349570</v>
      </c>
      <c r="F6658" s="4">
        <v>0.40972222222222227</v>
      </c>
      <c r="G6658">
        <v>2504</v>
      </c>
      <c r="H6658" t="s">
        <v>90</v>
      </c>
      <c r="I6658" t="str">
        <f>CONCATENATE(Table4[[#This Row],[house_number]]," ",Table4[[#This Row],[street_name]], ", New York, NY")</f>
        <v>2504 Adam Clayton Powell, New York, NY</v>
      </c>
    </row>
    <row r="6659" spans="1:9" hidden="1" x14ac:dyDescent="0.25">
      <c r="A6659">
        <v>7097875010</v>
      </c>
      <c r="B6659" s="5">
        <v>41691</v>
      </c>
      <c r="C6659">
        <v>38</v>
      </c>
      <c r="D6659">
        <f>VLOOKUP(Table4[[#This Row],[violation_code]],Table2[[#All],[violation_code]:[category]],3,FALSE)</f>
        <v>5</v>
      </c>
      <c r="E6659">
        <v>349570</v>
      </c>
      <c r="F6659" s="4">
        <v>0.4069444444444445</v>
      </c>
      <c r="G6659">
        <v>2482</v>
      </c>
      <c r="H6659" t="s">
        <v>90</v>
      </c>
      <c r="I6659" t="str">
        <f>CONCATENATE(Table4[[#This Row],[house_number]]," ",Table4[[#This Row],[street_name]], ", New York, NY")</f>
        <v>2482 Adam Clayton Powell, New York, NY</v>
      </c>
    </row>
    <row r="6660" spans="1:9" hidden="1" x14ac:dyDescent="0.25">
      <c r="A6660">
        <v>7097874995</v>
      </c>
      <c r="B6660" s="5">
        <v>41691</v>
      </c>
      <c r="C6660">
        <v>70</v>
      </c>
      <c r="D6660">
        <f>VLOOKUP(Table4[[#This Row],[violation_code]],Table2[[#All],[violation_code]:[category]],3,FALSE)</f>
        <v>5</v>
      </c>
      <c r="E6660">
        <v>349570</v>
      </c>
      <c r="F6660" s="4">
        <v>0.40347222222222223</v>
      </c>
      <c r="G6660">
        <v>2487</v>
      </c>
      <c r="H6660" t="s">
        <v>90</v>
      </c>
      <c r="I6660" t="str">
        <f>CONCATENATE(Table4[[#This Row],[house_number]]," ",Table4[[#This Row],[street_name]], ", New York, NY")</f>
        <v>2487 Adam Clayton Powell, New York, NY</v>
      </c>
    </row>
    <row r="6661" spans="1:9" hidden="1" x14ac:dyDescent="0.25">
      <c r="A6661">
        <v>7097874983</v>
      </c>
      <c r="B6661" s="5">
        <v>41691</v>
      </c>
      <c r="C6661">
        <v>38</v>
      </c>
      <c r="D6661">
        <f>VLOOKUP(Table4[[#This Row],[violation_code]],Table2[[#All],[violation_code]:[category]],3,FALSE)</f>
        <v>5</v>
      </c>
      <c r="E6661">
        <v>349570</v>
      </c>
      <c r="F6661" s="4">
        <v>0.40347222222222223</v>
      </c>
      <c r="G6661">
        <v>2487</v>
      </c>
      <c r="H6661" t="s">
        <v>90</v>
      </c>
      <c r="I6661" t="str">
        <f>CONCATENATE(Table4[[#This Row],[house_number]]," ",Table4[[#This Row],[street_name]], ", New York, NY")</f>
        <v>2487 Adam Clayton Powell, New York, NY</v>
      </c>
    </row>
    <row r="6662" spans="1:9" hidden="1" x14ac:dyDescent="0.25">
      <c r="A6662">
        <v>7097874958</v>
      </c>
      <c r="B6662" s="5">
        <v>41691</v>
      </c>
      <c r="C6662">
        <v>38</v>
      </c>
      <c r="D6662">
        <f>VLOOKUP(Table4[[#This Row],[violation_code]],Table2[[#All],[violation_code]:[category]],3,FALSE)</f>
        <v>5</v>
      </c>
      <c r="E6662">
        <v>349570</v>
      </c>
      <c r="F6662" s="4">
        <v>0.39583333333333331</v>
      </c>
      <c r="G6662">
        <v>2293</v>
      </c>
      <c r="H6662" t="s">
        <v>62</v>
      </c>
      <c r="I6662" t="str">
        <f>CONCATENATE(Table4[[#This Row],[house_number]]," ",Table4[[#This Row],[street_name]], ", New York, NY")</f>
        <v>2293 Lenox Ave, New York, NY</v>
      </c>
    </row>
    <row r="6663" spans="1:9" hidden="1" x14ac:dyDescent="0.25">
      <c r="A6663">
        <v>7097874946</v>
      </c>
      <c r="B6663" s="5">
        <v>41691</v>
      </c>
      <c r="C6663">
        <v>38</v>
      </c>
      <c r="D6663">
        <f>VLOOKUP(Table4[[#This Row],[violation_code]],Table2[[#All],[violation_code]:[category]],3,FALSE)</f>
        <v>5</v>
      </c>
      <c r="E6663">
        <v>349570</v>
      </c>
      <c r="F6663" s="4">
        <v>0.3923611111111111</v>
      </c>
      <c r="G6663">
        <v>470</v>
      </c>
      <c r="H6663" t="s">
        <v>62</v>
      </c>
      <c r="I6663" t="str">
        <f>CONCATENATE(Table4[[#This Row],[house_number]]," ",Table4[[#This Row],[street_name]], ", New York, NY")</f>
        <v>470 Lenox Ave, New York, NY</v>
      </c>
    </row>
    <row r="6664" spans="1:9" hidden="1" x14ac:dyDescent="0.25">
      <c r="A6664">
        <v>7097875768</v>
      </c>
      <c r="B6664" s="5">
        <v>41692</v>
      </c>
      <c r="C6664">
        <v>38</v>
      </c>
      <c r="D6664">
        <f>VLOOKUP(Table4[[#This Row],[violation_code]],Table2[[#All],[violation_code]:[category]],3,FALSE)</f>
        <v>5</v>
      </c>
      <c r="E6664">
        <v>349570</v>
      </c>
      <c r="F6664" s="4">
        <v>0.49444444444444446</v>
      </c>
      <c r="G6664">
        <v>467</v>
      </c>
      <c r="H6664" t="s">
        <v>62</v>
      </c>
      <c r="I6664" t="str">
        <f>CONCATENATE(Table4[[#This Row],[house_number]]," ",Table4[[#This Row],[street_name]], ", New York, NY")</f>
        <v>467 Lenox Ave, New York, NY</v>
      </c>
    </row>
    <row r="6665" spans="1:9" hidden="1" x14ac:dyDescent="0.25">
      <c r="A6665">
        <v>7097875756</v>
      </c>
      <c r="B6665" s="5">
        <v>41692</v>
      </c>
      <c r="C6665">
        <v>38</v>
      </c>
      <c r="D6665">
        <f>VLOOKUP(Table4[[#This Row],[violation_code]],Table2[[#All],[violation_code]:[category]],3,FALSE)</f>
        <v>5</v>
      </c>
      <c r="E6665">
        <v>349570</v>
      </c>
      <c r="F6665" s="4">
        <v>0.49236111111111108</v>
      </c>
      <c r="G6665">
        <v>470</v>
      </c>
      <c r="H6665" t="s">
        <v>62</v>
      </c>
      <c r="I6665" t="str">
        <f>CONCATENATE(Table4[[#This Row],[house_number]]," ",Table4[[#This Row],[street_name]], ", New York, NY")</f>
        <v>470 Lenox Ave, New York, NY</v>
      </c>
    </row>
    <row r="6666" spans="1:9" hidden="1" x14ac:dyDescent="0.25">
      <c r="A6666">
        <v>7097875707</v>
      </c>
      <c r="B6666" s="5">
        <v>41692</v>
      </c>
      <c r="C6666">
        <v>14</v>
      </c>
      <c r="D6666">
        <f>VLOOKUP(Table4[[#This Row],[violation_code]],Table2[[#All],[violation_code]:[category]],3,FALSE)</f>
        <v>2</v>
      </c>
      <c r="E6666">
        <v>349570</v>
      </c>
      <c r="F6666" s="4">
        <v>0.4152777777777778</v>
      </c>
      <c r="G6666" t="s">
        <v>339</v>
      </c>
      <c r="H6666" t="s">
        <v>25</v>
      </c>
      <c r="I6666" t="str">
        <f>CONCATENATE(Table4[[#This Row],[house_number]]," ",Table4[[#This Row],[street_name]], ", New York, NY")</f>
        <v>67-69 W 137th St, New York, NY</v>
      </c>
    </row>
    <row r="6667" spans="1:9" hidden="1" x14ac:dyDescent="0.25">
      <c r="A6667">
        <v>7097875690</v>
      </c>
      <c r="B6667" s="5">
        <v>41692</v>
      </c>
      <c r="C6667">
        <v>14</v>
      </c>
      <c r="D6667">
        <f>VLOOKUP(Table4[[#This Row],[violation_code]],Table2[[#All],[violation_code]:[category]],3,FALSE)</f>
        <v>2</v>
      </c>
      <c r="E6667">
        <v>349570</v>
      </c>
      <c r="F6667" s="4">
        <v>0.4152777777777778</v>
      </c>
      <c r="G6667">
        <v>67</v>
      </c>
      <c r="H6667" t="s">
        <v>25</v>
      </c>
      <c r="I6667" t="str">
        <f>CONCATENATE(Table4[[#This Row],[house_number]]," ",Table4[[#This Row],[street_name]], ", New York, NY")</f>
        <v>67 W 137th St, New York, NY</v>
      </c>
    </row>
    <row r="6668" spans="1:9" hidden="1" x14ac:dyDescent="0.25">
      <c r="A6668">
        <v>7097875689</v>
      </c>
      <c r="B6668" s="5">
        <v>41692</v>
      </c>
      <c r="C6668">
        <v>19</v>
      </c>
      <c r="D6668">
        <f>VLOOKUP(Table4[[#This Row],[violation_code]],Table2[[#All],[violation_code]:[category]],3,FALSE)</f>
        <v>2</v>
      </c>
      <c r="E6668">
        <v>349570</v>
      </c>
      <c r="F6668" s="4">
        <v>0.41388888888888892</v>
      </c>
      <c r="G6668">
        <v>527</v>
      </c>
      <c r="H6668" t="s">
        <v>62</v>
      </c>
      <c r="I6668" t="str">
        <f>CONCATENATE(Table4[[#This Row],[house_number]]," ",Table4[[#This Row],[street_name]], ", New York, NY")</f>
        <v>527 Lenox Ave, New York, NY</v>
      </c>
    </row>
    <row r="6669" spans="1:9" hidden="1" x14ac:dyDescent="0.25">
      <c r="A6669">
        <v>7097875653</v>
      </c>
      <c r="B6669" s="5">
        <v>41692</v>
      </c>
      <c r="C6669">
        <v>38</v>
      </c>
      <c r="D6669">
        <f>VLOOKUP(Table4[[#This Row],[violation_code]],Table2[[#All],[violation_code]:[category]],3,FALSE)</f>
        <v>5</v>
      </c>
      <c r="E6669">
        <v>349570</v>
      </c>
      <c r="F6669" s="4">
        <v>0.39930555555555558</v>
      </c>
      <c r="G6669">
        <v>2495</v>
      </c>
      <c r="H6669" t="s">
        <v>90</v>
      </c>
      <c r="I6669" t="str">
        <f>CONCATENATE(Table4[[#This Row],[house_number]]," ",Table4[[#This Row],[street_name]], ", New York, NY")</f>
        <v>2495 Adam Clayton Powell, New York, NY</v>
      </c>
    </row>
    <row r="6670" spans="1:9" hidden="1" x14ac:dyDescent="0.25">
      <c r="A6670">
        <v>7097875641</v>
      </c>
      <c r="B6670" s="5">
        <v>41692</v>
      </c>
      <c r="C6670">
        <v>38</v>
      </c>
      <c r="D6670">
        <f>VLOOKUP(Table4[[#This Row],[violation_code]],Table2[[#All],[violation_code]:[category]],3,FALSE)</f>
        <v>5</v>
      </c>
      <c r="E6670">
        <v>349570</v>
      </c>
      <c r="F6670" s="4">
        <v>0.39861111111111108</v>
      </c>
      <c r="G6670">
        <v>2493</v>
      </c>
      <c r="H6670" t="s">
        <v>90</v>
      </c>
      <c r="I6670" t="str">
        <f>CONCATENATE(Table4[[#This Row],[house_number]]," ",Table4[[#This Row],[street_name]], ", New York, NY")</f>
        <v>2493 Adam Clayton Powell, New York, NY</v>
      </c>
    </row>
    <row r="6671" spans="1:9" hidden="1" x14ac:dyDescent="0.25">
      <c r="A6671">
        <v>7097875628</v>
      </c>
      <c r="B6671" s="5">
        <v>41692</v>
      </c>
      <c r="C6671">
        <v>19</v>
      </c>
      <c r="D6671">
        <f>VLOOKUP(Table4[[#This Row],[violation_code]],Table2[[#All],[violation_code]:[category]],3,FALSE)</f>
        <v>2</v>
      </c>
      <c r="E6671">
        <v>349570</v>
      </c>
      <c r="F6671" s="4">
        <v>0.39583333333333331</v>
      </c>
      <c r="G6671">
        <v>2417</v>
      </c>
      <c r="H6671" t="s">
        <v>90</v>
      </c>
      <c r="I6671" t="str">
        <f>CONCATENATE(Table4[[#This Row],[house_number]]," ",Table4[[#This Row],[street_name]], ", New York, NY")</f>
        <v>2417 Adam Clayton Powell, New York, NY</v>
      </c>
    </row>
    <row r="6672" spans="1:9" hidden="1" x14ac:dyDescent="0.25">
      <c r="A6672">
        <v>7097875550</v>
      </c>
      <c r="B6672" s="5">
        <v>41692</v>
      </c>
      <c r="C6672">
        <v>38</v>
      </c>
      <c r="D6672">
        <f>VLOOKUP(Table4[[#This Row],[violation_code]],Table2[[#All],[violation_code]:[category]],3,FALSE)</f>
        <v>5</v>
      </c>
      <c r="E6672">
        <v>349570</v>
      </c>
      <c r="F6672" s="4">
        <v>0.38125000000000003</v>
      </c>
      <c r="G6672">
        <v>596</v>
      </c>
      <c r="H6672" t="s">
        <v>62</v>
      </c>
      <c r="I6672" t="str">
        <f>CONCATENATE(Table4[[#This Row],[house_number]]," ",Table4[[#This Row],[street_name]], ", New York, NY")</f>
        <v>596 Lenox Ave, New York, NY</v>
      </c>
    </row>
    <row r="6673" spans="1:9" hidden="1" x14ac:dyDescent="0.25">
      <c r="A6673">
        <v>7097875549</v>
      </c>
      <c r="B6673" s="5">
        <v>41692</v>
      </c>
      <c r="C6673">
        <v>38</v>
      </c>
      <c r="D6673">
        <f>VLOOKUP(Table4[[#This Row],[violation_code]],Table2[[#All],[violation_code]:[category]],3,FALSE)</f>
        <v>5</v>
      </c>
      <c r="E6673">
        <v>349570</v>
      </c>
      <c r="F6673" s="4">
        <v>0.38055555555555554</v>
      </c>
      <c r="G6673">
        <v>587</v>
      </c>
      <c r="H6673" t="s">
        <v>62</v>
      </c>
      <c r="I6673" t="str">
        <f>CONCATENATE(Table4[[#This Row],[house_number]]," ",Table4[[#This Row],[street_name]], ", New York, NY")</f>
        <v>587 Lenox Ave, New York, NY</v>
      </c>
    </row>
    <row r="6674" spans="1:9" hidden="1" x14ac:dyDescent="0.25">
      <c r="A6674">
        <v>7097875501</v>
      </c>
      <c r="B6674" s="5">
        <v>41692</v>
      </c>
      <c r="C6674">
        <v>20</v>
      </c>
      <c r="D6674">
        <f>VLOOKUP(Table4[[#This Row],[violation_code]],Table2[[#All],[violation_code]:[category]],3,FALSE)</f>
        <v>2</v>
      </c>
      <c r="E6674">
        <v>349570</v>
      </c>
      <c r="F6674" s="4">
        <v>0.37013888888888885</v>
      </c>
      <c r="G6674">
        <v>203</v>
      </c>
      <c r="H6674" t="s">
        <v>120</v>
      </c>
      <c r="I6674" t="str">
        <f>CONCATENATE(Table4[[#This Row],[house_number]]," ",Table4[[#This Row],[street_name]], ", New York, NY")</f>
        <v>203 W 145th St, New York, NY</v>
      </c>
    </row>
    <row r="6675" spans="1:9" hidden="1" x14ac:dyDescent="0.25">
      <c r="A6675">
        <v>7097875495</v>
      </c>
      <c r="B6675" s="5">
        <v>41692</v>
      </c>
      <c r="C6675">
        <v>40</v>
      </c>
      <c r="D6675">
        <f>VLOOKUP(Table4[[#This Row],[violation_code]],Table2[[#All],[violation_code]:[category]],3,FALSE)</f>
        <v>2</v>
      </c>
      <c r="E6675">
        <v>349570</v>
      </c>
      <c r="F6675" s="4">
        <v>0.3666666666666667</v>
      </c>
      <c r="G6675">
        <v>416</v>
      </c>
      <c r="H6675" t="s">
        <v>120</v>
      </c>
      <c r="I6675" t="str">
        <f>CONCATENATE(Table4[[#This Row],[house_number]]," ",Table4[[#This Row],[street_name]], ", New York, NY")</f>
        <v>416 W 145th St, New York, NY</v>
      </c>
    </row>
    <row r="6676" spans="1:9" hidden="1" x14ac:dyDescent="0.25">
      <c r="A6676">
        <v>7097875471</v>
      </c>
      <c r="B6676" s="5">
        <v>41692</v>
      </c>
      <c r="C6676">
        <v>38</v>
      </c>
      <c r="D6676">
        <f>VLOOKUP(Table4[[#This Row],[violation_code]],Table2[[#All],[violation_code]:[category]],3,FALSE)</f>
        <v>5</v>
      </c>
      <c r="E6676">
        <v>349570</v>
      </c>
      <c r="F6676" s="4">
        <v>0.34861111111111115</v>
      </c>
      <c r="G6676">
        <v>556</v>
      </c>
      <c r="H6676" t="s">
        <v>74</v>
      </c>
      <c r="I6676" t="str">
        <f>CONCATENATE(Table4[[#This Row],[house_number]]," ",Table4[[#This Row],[street_name]], ", New York, NY")</f>
        <v>556 W 114th St, New York, NY</v>
      </c>
    </row>
    <row r="6677" spans="1:9" hidden="1" x14ac:dyDescent="0.25">
      <c r="A6677">
        <v>7097875460</v>
      </c>
      <c r="B6677" s="5">
        <v>41692</v>
      </c>
      <c r="C6677">
        <v>38</v>
      </c>
      <c r="D6677">
        <f>VLOOKUP(Table4[[#This Row],[violation_code]],Table2[[#All],[violation_code]:[category]],3,FALSE)</f>
        <v>5</v>
      </c>
      <c r="E6677">
        <v>349570</v>
      </c>
      <c r="F6677" s="4">
        <v>0.34513888888888888</v>
      </c>
      <c r="G6677">
        <v>2814</v>
      </c>
      <c r="H6677" t="s">
        <v>17</v>
      </c>
      <c r="I6677" t="str">
        <f>CONCATENATE(Table4[[#This Row],[house_number]]," ",Table4[[#This Row],[street_name]], ", New York, NY")</f>
        <v>2814 Broadway, New York, NY</v>
      </c>
    </row>
    <row r="6678" spans="1:9" hidden="1" x14ac:dyDescent="0.25">
      <c r="A6678">
        <v>7097875422</v>
      </c>
      <c r="B6678" s="5">
        <v>41692</v>
      </c>
      <c r="C6678">
        <v>10</v>
      </c>
      <c r="D6678">
        <f>VLOOKUP(Table4[[#This Row],[violation_code]],Table2[[#All],[violation_code]:[category]],3,FALSE)</f>
        <v>2</v>
      </c>
      <c r="E6678">
        <v>349570</v>
      </c>
      <c r="F6678" s="4">
        <v>0.3263888888888889</v>
      </c>
      <c r="G6678">
        <v>625</v>
      </c>
      <c r="H6678" t="s">
        <v>14</v>
      </c>
      <c r="I6678" t="str">
        <f>CONCATENATE(Table4[[#This Row],[house_number]]," ",Table4[[#This Row],[street_name]], ", New York, NY")</f>
        <v>625 Columbus Ave, New York, NY</v>
      </c>
    </row>
    <row r="6679" spans="1:9" hidden="1" x14ac:dyDescent="0.25">
      <c r="A6679">
        <v>7097875392</v>
      </c>
      <c r="B6679" s="5">
        <v>41692</v>
      </c>
      <c r="C6679">
        <v>19</v>
      </c>
      <c r="D6679">
        <f>VLOOKUP(Table4[[#This Row],[violation_code]],Table2[[#All],[violation_code]:[category]],3,FALSE)</f>
        <v>2</v>
      </c>
      <c r="E6679">
        <v>349570</v>
      </c>
      <c r="F6679" s="4">
        <v>0.30833333333333335</v>
      </c>
      <c r="G6679">
        <v>747</v>
      </c>
      <c r="H6679" t="s">
        <v>16</v>
      </c>
      <c r="I6679" t="str">
        <f>CONCATENATE(Table4[[#This Row],[house_number]]," ",Table4[[#This Row],[street_name]], ", New York, NY")</f>
        <v>747 Amsterdam Ave, New York, NY</v>
      </c>
    </row>
    <row r="6680" spans="1:9" hidden="1" x14ac:dyDescent="0.25">
      <c r="A6680">
        <v>7097875781</v>
      </c>
      <c r="B6680" s="5">
        <v>41692</v>
      </c>
      <c r="C6680">
        <v>19</v>
      </c>
      <c r="D6680">
        <f>VLOOKUP(Table4[[#This Row],[violation_code]],Table2[[#All],[violation_code]:[category]],3,FALSE)</f>
        <v>2</v>
      </c>
      <c r="E6680">
        <v>349570</v>
      </c>
      <c r="F6680" s="4">
        <v>0.50277777777777777</v>
      </c>
      <c r="G6680">
        <v>327</v>
      </c>
      <c r="H6680" t="s">
        <v>62</v>
      </c>
      <c r="I6680" t="str">
        <f>CONCATENATE(Table4[[#This Row],[house_number]]," ",Table4[[#This Row],[street_name]], ", New York, NY")</f>
        <v>327 Lenox Ave, New York, NY</v>
      </c>
    </row>
    <row r="6681" spans="1:9" hidden="1" x14ac:dyDescent="0.25">
      <c r="A6681">
        <v>7097875770</v>
      </c>
      <c r="B6681" s="5">
        <v>41692</v>
      </c>
      <c r="C6681">
        <v>19</v>
      </c>
      <c r="D6681">
        <f>VLOOKUP(Table4[[#This Row],[violation_code]],Table2[[#All],[violation_code]:[category]],3,FALSE)</f>
        <v>2</v>
      </c>
      <c r="E6681">
        <v>349570</v>
      </c>
      <c r="F6681" s="4">
        <v>0.49791666666666662</v>
      </c>
      <c r="G6681">
        <v>527</v>
      </c>
      <c r="H6681" t="s">
        <v>62</v>
      </c>
      <c r="I6681" t="str">
        <f>CONCATENATE(Table4[[#This Row],[house_number]]," ",Table4[[#This Row],[street_name]], ", New York, NY")</f>
        <v>527 Lenox Ave, New York, NY</v>
      </c>
    </row>
    <row r="6682" spans="1:9" hidden="1" x14ac:dyDescent="0.25">
      <c r="A6682">
        <v>7097875744</v>
      </c>
      <c r="B6682" s="5">
        <v>41692</v>
      </c>
      <c r="C6682">
        <v>20</v>
      </c>
      <c r="D6682">
        <f>VLOOKUP(Table4[[#This Row],[violation_code]],Table2[[#All],[violation_code]:[category]],3,FALSE)</f>
        <v>2</v>
      </c>
      <c r="E6682">
        <v>349570</v>
      </c>
      <c r="F6682" s="4">
        <v>0.43402777777777773</v>
      </c>
      <c r="G6682">
        <v>151</v>
      </c>
      <c r="H6682" t="s">
        <v>79</v>
      </c>
      <c r="I6682" t="str">
        <f>CONCATENATE(Table4[[#This Row],[house_number]]," ",Table4[[#This Row],[street_name]], ", New York, NY")</f>
        <v>151 W 128th St, New York, NY</v>
      </c>
    </row>
    <row r="6683" spans="1:9" hidden="1" x14ac:dyDescent="0.25">
      <c r="A6683">
        <v>7097875732</v>
      </c>
      <c r="B6683" s="5">
        <v>41692</v>
      </c>
      <c r="C6683">
        <v>40</v>
      </c>
      <c r="D6683">
        <f>VLOOKUP(Table4[[#This Row],[violation_code]],Table2[[#All],[violation_code]:[category]],3,FALSE)</f>
        <v>2</v>
      </c>
      <c r="E6683">
        <v>349570</v>
      </c>
      <c r="F6683" s="4">
        <v>0.4236111111111111</v>
      </c>
      <c r="G6683">
        <v>250</v>
      </c>
      <c r="H6683" t="s">
        <v>51</v>
      </c>
      <c r="I6683" t="str">
        <f>CONCATENATE(Table4[[#This Row],[house_number]]," ",Table4[[#This Row],[street_name]], ", New York, NY")</f>
        <v>250 W 129th St, New York, NY</v>
      </c>
    </row>
    <row r="6684" spans="1:9" hidden="1" x14ac:dyDescent="0.25">
      <c r="A6684">
        <v>7097875720</v>
      </c>
      <c r="B6684" s="5">
        <v>41692</v>
      </c>
      <c r="C6684">
        <v>19</v>
      </c>
      <c r="D6684">
        <f>VLOOKUP(Table4[[#This Row],[violation_code]],Table2[[#All],[violation_code]:[category]],3,FALSE)</f>
        <v>2</v>
      </c>
      <c r="E6684">
        <v>349570</v>
      </c>
      <c r="F6684" s="4">
        <v>0.41875000000000001</v>
      </c>
      <c r="G6684">
        <v>2210</v>
      </c>
      <c r="H6684" t="s">
        <v>156</v>
      </c>
      <c r="I6684" t="str">
        <f>CONCATENATE(Table4[[#This Row],[house_number]]," ",Table4[[#This Row],[street_name]], ", New York, NY")</f>
        <v>2210 5th Ave, New York, NY</v>
      </c>
    </row>
    <row r="6685" spans="1:9" hidden="1" x14ac:dyDescent="0.25">
      <c r="A6685">
        <v>7097875719</v>
      </c>
      <c r="B6685" s="5">
        <v>41692</v>
      </c>
      <c r="C6685">
        <v>14</v>
      </c>
      <c r="D6685">
        <f>VLOOKUP(Table4[[#This Row],[violation_code]],Table2[[#All],[violation_code]:[category]],3,FALSE)</f>
        <v>2</v>
      </c>
      <c r="E6685">
        <v>349570</v>
      </c>
      <c r="F6685" s="4">
        <v>0.41597222222222219</v>
      </c>
      <c r="G6685">
        <v>67</v>
      </c>
      <c r="H6685" t="s">
        <v>25</v>
      </c>
      <c r="I6685" t="str">
        <f>CONCATENATE(Table4[[#This Row],[house_number]]," ",Table4[[#This Row],[street_name]], ", New York, NY")</f>
        <v>67 W 137th St, New York, NY</v>
      </c>
    </row>
    <row r="6686" spans="1:9" hidden="1" x14ac:dyDescent="0.25">
      <c r="A6686">
        <v>7097875677</v>
      </c>
      <c r="B6686" s="5">
        <v>41692</v>
      </c>
      <c r="C6686">
        <v>74</v>
      </c>
      <c r="D6686">
        <f>VLOOKUP(Table4[[#This Row],[violation_code]],Table2[[#All],[violation_code]:[category]],3,FALSE)</f>
        <v>5</v>
      </c>
      <c r="E6686">
        <v>349570</v>
      </c>
      <c r="F6686" s="4">
        <v>0.40833333333333338</v>
      </c>
      <c r="G6686">
        <v>143</v>
      </c>
      <c r="H6686" t="s">
        <v>28</v>
      </c>
      <c r="I6686" t="str">
        <f>CONCATENATE(Table4[[#This Row],[house_number]]," ",Table4[[#This Row],[street_name]], ", New York, NY")</f>
        <v>143 W 136th St, New York, NY</v>
      </c>
    </row>
    <row r="6687" spans="1:9" hidden="1" x14ac:dyDescent="0.25">
      <c r="A6687">
        <v>7097875665</v>
      </c>
      <c r="B6687" s="5">
        <v>41692</v>
      </c>
      <c r="C6687">
        <v>19</v>
      </c>
      <c r="D6687">
        <f>VLOOKUP(Table4[[#This Row],[violation_code]],Table2[[#All],[violation_code]:[category]],3,FALSE)</f>
        <v>2</v>
      </c>
      <c r="E6687">
        <v>349570</v>
      </c>
      <c r="F6687" s="4">
        <v>0.40277777777777773</v>
      </c>
      <c r="G6687">
        <v>274</v>
      </c>
      <c r="H6687" t="s">
        <v>120</v>
      </c>
      <c r="I6687" t="str">
        <f>CONCATENATE(Table4[[#This Row],[house_number]]," ",Table4[[#This Row],[street_name]], ", New York, NY")</f>
        <v>274 W 145th St, New York, NY</v>
      </c>
    </row>
    <row r="6688" spans="1:9" hidden="1" x14ac:dyDescent="0.25">
      <c r="A6688">
        <v>7097875630</v>
      </c>
      <c r="B6688" s="5">
        <v>41692</v>
      </c>
      <c r="C6688">
        <v>38</v>
      </c>
      <c r="D6688">
        <f>VLOOKUP(Table4[[#This Row],[violation_code]],Table2[[#All],[violation_code]:[category]],3,FALSE)</f>
        <v>5</v>
      </c>
      <c r="E6688">
        <v>349570</v>
      </c>
      <c r="F6688" s="4">
        <v>0.3972222222222222</v>
      </c>
      <c r="G6688">
        <v>2473</v>
      </c>
      <c r="H6688" t="s">
        <v>90</v>
      </c>
      <c r="I6688" t="str">
        <f>CONCATENATE(Table4[[#This Row],[house_number]]," ",Table4[[#This Row],[street_name]], ", New York, NY")</f>
        <v>2473 Adam Clayton Powell, New York, NY</v>
      </c>
    </row>
    <row r="6689" spans="1:9" hidden="1" x14ac:dyDescent="0.25">
      <c r="A6689">
        <v>7097875616</v>
      </c>
      <c r="B6689" s="5">
        <v>41692</v>
      </c>
      <c r="C6689">
        <v>38</v>
      </c>
      <c r="D6689">
        <f>VLOOKUP(Table4[[#This Row],[violation_code]],Table2[[#All],[violation_code]:[category]],3,FALSE)</f>
        <v>5</v>
      </c>
      <c r="E6689">
        <v>349570</v>
      </c>
      <c r="F6689" s="4">
        <v>0.39166666666666666</v>
      </c>
      <c r="G6689">
        <v>2310</v>
      </c>
      <c r="H6689" t="s">
        <v>90</v>
      </c>
      <c r="I6689" t="str">
        <f>CONCATENATE(Table4[[#This Row],[house_number]]," ",Table4[[#This Row],[street_name]], ", New York, NY")</f>
        <v>2310 Adam Clayton Powell, New York, NY</v>
      </c>
    </row>
    <row r="6690" spans="1:9" hidden="1" x14ac:dyDescent="0.25">
      <c r="A6690">
        <v>7097875604</v>
      </c>
      <c r="B6690" s="5">
        <v>41692</v>
      </c>
      <c r="C6690">
        <v>38</v>
      </c>
      <c r="D6690">
        <f>VLOOKUP(Table4[[#This Row],[violation_code]],Table2[[#All],[violation_code]:[category]],3,FALSE)</f>
        <v>5</v>
      </c>
      <c r="E6690">
        <v>349570</v>
      </c>
      <c r="F6690" s="4">
        <v>0.39097222222222222</v>
      </c>
      <c r="G6690">
        <v>2285</v>
      </c>
      <c r="H6690" t="s">
        <v>90</v>
      </c>
      <c r="I6690" t="str">
        <f>CONCATENATE(Table4[[#This Row],[house_number]]," ",Table4[[#This Row],[street_name]], ", New York, NY")</f>
        <v>2285 Adam Clayton Powell, New York, NY</v>
      </c>
    </row>
    <row r="6691" spans="1:9" hidden="1" x14ac:dyDescent="0.25">
      <c r="A6691">
        <v>7097875598</v>
      </c>
      <c r="B6691" s="5">
        <v>41692</v>
      </c>
      <c r="C6691">
        <v>38</v>
      </c>
      <c r="D6691">
        <f>VLOOKUP(Table4[[#This Row],[violation_code]],Table2[[#All],[violation_code]:[category]],3,FALSE)</f>
        <v>5</v>
      </c>
      <c r="E6691">
        <v>349570</v>
      </c>
      <c r="F6691" s="4">
        <v>0.38541666666666669</v>
      </c>
      <c r="G6691">
        <v>506</v>
      </c>
      <c r="H6691" t="s">
        <v>62</v>
      </c>
      <c r="I6691" t="str">
        <f>CONCATENATE(Table4[[#This Row],[house_number]]," ",Table4[[#This Row],[street_name]], ", New York, NY")</f>
        <v>506 Lenox Ave, New York, NY</v>
      </c>
    </row>
    <row r="6692" spans="1:9" hidden="1" x14ac:dyDescent="0.25">
      <c r="A6692">
        <v>7097875586</v>
      </c>
      <c r="B6692" s="5">
        <v>41692</v>
      </c>
      <c r="C6692">
        <v>19</v>
      </c>
      <c r="D6692">
        <f>VLOOKUP(Table4[[#This Row],[violation_code]],Table2[[#All],[violation_code]:[category]],3,FALSE)</f>
        <v>2</v>
      </c>
      <c r="E6692">
        <v>349570</v>
      </c>
      <c r="F6692" s="4">
        <v>0.3840277777777778</v>
      </c>
      <c r="G6692">
        <v>535</v>
      </c>
      <c r="H6692" t="s">
        <v>62</v>
      </c>
      <c r="I6692" t="str">
        <f>CONCATENATE(Table4[[#This Row],[house_number]]," ",Table4[[#This Row],[street_name]], ", New York, NY")</f>
        <v>535 Lenox Ave, New York, NY</v>
      </c>
    </row>
    <row r="6693" spans="1:9" hidden="1" x14ac:dyDescent="0.25">
      <c r="A6693">
        <v>7097875574</v>
      </c>
      <c r="B6693" s="5">
        <v>41692</v>
      </c>
      <c r="C6693">
        <v>38</v>
      </c>
      <c r="D6693">
        <f>VLOOKUP(Table4[[#This Row],[violation_code]],Table2[[#All],[violation_code]:[category]],3,FALSE)</f>
        <v>5</v>
      </c>
      <c r="E6693">
        <v>349570</v>
      </c>
      <c r="F6693" s="4">
        <v>0.3833333333333333</v>
      </c>
      <c r="G6693">
        <v>539</v>
      </c>
      <c r="H6693" t="s">
        <v>62</v>
      </c>
      <c r="I6693" t="str">
        <f>CONCATENATE(Table4[[#This Row],[house_number]]," ",Table4[[#This Row],[street_name]], ", New York, NY")</f>
        <v>539 Lenox Ave, New York, NY</v>
      </c>
    </row>
    <row r="6694" spans="1:9" hidden="1" x14ac:dyDescent="0.25">
      <c r="A6694">
        <v>7097875562</v>
      </c>
      <c r="B6694" s="5">
        <v>41692</v>
      </c>
      <c r="C6694">
        <v>38</v>
      </c>
      <c r="D6694">
        <f>VLOOKUP(Table4[[#This Row],[violation_code]],Table2[[#All],[violation_code]:[category]],3,FALSE)</f>
        <v>5</v>
      </c>
      <c r="E6694">
        <v>349570</v>
      </c>
      <c r="F6694" s="4">
        <v>0.38194444444444442</v>
      </c>
      <c r="G6694">
        <v>620</v>
      </c>
      <c r="H6694" t="s">
        <v>62</v>
      </c>
      <c r="I6694" t="str">
        <f>CONCATENATE(Table4[[#This Row],[house_number]]," ",Table4[[#This Row],[street_name]], ", New York, NY")</f>
        <v>620 Lenox Ave, New York, NY</v>
      </c>
    </row>
    <row r="6695" spans="1:9" hidden="1" x14ac:dyDescent="0.25">
      <c r="A6695">
        <v>7097875537</v>
      </c>
      <c r="B6695" s="5">
        <v>41692</v>
      </c>
      <c r="C6695">
        <v>38</v>
      </c>
      <c r="D6695">
        <f>VLOOKUP(Table4[[#This Row],[violation_code]],Table2[[#All],[violation_code]:[category]],3,FALSE)</f>
        <v>5</v>
      </c>
      <c r="E6695">
        <v>349570</v>
      </c>
      <c r="F6695" s="4">
        <v>0.37986111111111115</v>
      </c>
      <c r="G6695">
        <v>587</v>
      </c>
      <c r="H6695" t="s">
        <v>62</v>
      </c>
      <c r="I6695" t="str">
        <f>CONCATENATE(Table4[[#This Row],[house_number]]," ",Table4[[#This Row],[street_name]], ", New York, NY")</f>
        <v>587 Lenox Ave, New York, NY</v>
      </c>
    </row>
    <row r="6696" spans="1:9" hidden="1" x14ac:dyDescent="0.25">
      <c r="A6696">
        <v>7097875525</v>
      </c>
      <c r="B6696" s="5">
        <v>41692</v>
      </c>
      <c r="C6696">
        <v>20</v>
      </c>
      <c r="D6696">
        <f>VLOOKUP(Table4[[#This Row],[violation_code]],Table2[[#All],[violation_code]:[category]],3,FALSE)</f>
        <v>2</v>
      </c>
      <c r="E6696">
        <v>349570</v>
      </c>
      <c r="F6696" s="4">
        <v>0.37361111111111112</v>
      </c>
      <c r="G6696">
        <v>108</v>
      </c>
      <c r="H6696" t="s">
        <v>120</v>
      </c>
      <c r="I6696" t="str">
        <f>CONCATENATE(Table4[[#This Row],[house_number]]," ",Table4[[#This Row],[street_name]], ", New York, NY")</f>
        <v>108 W 145th St, New York, NY</v>
      </c>
    </row>
    <row r="6697" spans="1:9" hidden="1" x14ac:dyDescent="0.25">
      <c r="A6697">
        <v>7097875513</v>
      </c>
      <c r="B6697" s="5">
        <v>41692</v>
      </c>
      <c r="C6697">
        <v>19</v>
      </c>
      <c r="D6697">
        <f>VLOOKUP(Table4[[#This Row],[violation_code]],Table2[[#All],[violation_code]:[category]],3,FALSE)</f>
        <v>2</v>
      </c>
      <c r="E6697">
        <v>349570</v>
      </c>
      <c r="F6697" s="4">
        <v>0.37152777777777773</v>
      </c>
      <c r="G6697">
        <v>210</v>
      </c>
      <c r="H6697" t="s">
        <v>120</v>
      </c>
      <c r="I6697" t="str">
        <f>CONCATENATE(Table4[[#This Row],[house_number]]," ",Table4[[#This Row],[street_name]], ", New York, NY")</f>
        <v>210 W 145th St, New York, NY</v>
      </c>
    </row>
    <row r="6698" spans="1:9" hidden="1" x14ac:dyDescent="0.25">
      <c r="A6698">
        <v>7097875458</v>
      </c>
      <c r="B6698" s="5">
        <v>41692</v>
      </c>
      <c r="C6698">
        <v>38</v>
      </c>
      <c r="D6698">
        <f>VLOOKUP(Table4[[#This Row],[violation_code]],Table2[[#All],[violation_code]:[category]],3,FALSE)</f>
        <v>5</v>
      </c>
      <c r="E6698">
        <v>349570</v>
      </c>
      <c r="F6698" s="4">
        <v>0.34236111111111112</v>
      </c>
      <c r="G6698">
        <v>2606</v>
      </c>
      <c r="H6698" t="s">
        <v>17</v>
      </c>
      <c r="I6698" t="str">
        <f>CONCATENATE(Table4[[#This Row],[house_number]]," ",Table4[[#This Row],[street_name]], ", New York, NY")</f>
        <v>2606 Broadway, New York, NY</v>
      </c>
    </row>
    <row r="6699" spans="1:9" hidden="1" x14ac:dyDescent="0.25">
      <c r="A6699">
        <v>7097875446</v>
      </c>
      <c r="B6699" s="5">
        <v>41692</v>
      </c>
      <c r="C6699">
        <v>38</v>
      </c>
      <c r="D6699">
        <f>VLOOKUP(Table4[[#This Row],[violation_code]],Table2[[#All],[violation_code]:[category]],3,FALSE)</f>
        <v>5</v>
      </c>
      <c r="E6699">
        <v>349570</v>
      </c>
      <c r="F6699" s="4">
        <v>0.34027777777777773</v>
      </c>
      <c r="G6699">
        <v>2528</v>
      </c>
      <c r="H6699" t="s">
        <v>17</v>
      </c>
      <c r="I6699" t="str">
        <f>CONCATENATE(Table4[[#This Row],[house_number]]," ",Table4[[#This Row],[street_name]], ", New York, NY")</f>
        <v>2528 Broadway, New York, NY</v>
      </c>
    </row>
    <row r="6700" spans="1:9" hidden="1" x14ac:dyDescent="0.25">
      <c r="A6700">
        <v>7097875434</v>
      </c>
      <c r="B6700" s="5">
        <v>41692</v>
      </c>
      <c r="C6700">
        <v>38</v>
      </c>
      <c r="D6700">
        <f>VLOOKUP(Table4[[#This Row],[violation_code]],Table2[[#All],[violation_code]:[category]],3,FALSE)</f>
        <v>5</v>
      </c>
      <c r="E6700">
        <v>349570</v>
      </c>
      <c r="F6700" s="4">
        <v>0.33749999999999997</v>
      </c>
      <c r="G6700">
        <v>2350</v>
      </c>
      <c r="H6700" t="s">
        <v>17</v>
      </c>
      <c r="I6700" t="str">
        <f>CONCATENATE(Table4[[#This Row],[house_number]]," ",Table4[[#This Row],[street_name]], ", New York, NY")</f>
        <v>2350 Broadway, New York, NY</v>
      </c>
    </row>
    <row r="6701" spans="1:9" hidden="1" x14ac:dyDescent="0.25">
      <c r="A6701">
        <v>7097875410</v>
      </c>
      <c r="B6701" s="5">
        <v>41692</v>
      </c>
      <c r="C6701">
        <v>38</v>
      </c>
      <c r="D6701">
        <f>VLOOKUP(Table4[[#This Row],[violation_code]],Table2[[#All],[violation_code]:[category]],3,FALSE)</f>
        <v>5</v>
      </c>
      <c r="E6701">
        <v>349570</v>
      </c>
      <c r="F6701" s="4">
        <v>0.32361111111111113</v>
      </c>
      <c r="G6701">
        <v>808</v>
      </c>
      <c r="H6701" t="s">
        <v>14</v>
      </c>
      <c r="I6701" t="str">
        <f>CONCATENATE(Table4[[#This Row],[house_number]]," ",Table4[[#This Row],[street_name]], ", New York, NY")</f>
        <v>808 Columbus Ave, New York, NY</v>
      </c>
    </row>
    <row r="6702" spans="1:9" hidden="1" x14ac:dyDescent="0.25">
      <c r="A6702">
        <v>7097875409</v>
      </c>
      <c r="B6702" s="5">
        <v>41692</v>
      </c>
      <c r="C6702">
        <v>19</v>
      </c>
      <c r="D6702">
        <f>VLOOKUP(Table4[[#This Row],[violation_code]],Table2[[#All],[violation_code]:[category]],3,FALSE)</f>
        <v>2</v>
      </c>
      <c r="E6702">
        <v>349570</v>
      </c>
      <c r="F6702" s="4">
        <v>0.30902777777777779</v>
      </c>
      <c r="G6702">
        <v>747</v>
      </c>
      <c r="H6702" t="s">
        <v>16</v>
      </c>
      <c r="I6702" t="str">
        <f>CONCATENATE(Table4[[#This Row],[house_number]]," ",Table4[[#This Row],[street_name]], ", New York, NY")</f>
        <v>747 Amsterdam Ave, New York, NY</v>
      </c>
    </row>
    <row r="6703" spans="1:9" hidden="1" x14ac:dyDescent="0.25">
      <c r="A6703">
        <v>7097875380</v>
      </c>
      <c r="B6703" s="5">
        <v>41692</v>
      </c>
      <c r="C6703">
        <v>38</v>
      </c>
      <c r="D6703">
        <f>VLOOKUP(Table4[[#This Row],[violation_code]],Table2[[#All],[violation_code]:[category]],3,FALSE)</f>
        <v>5</v>
      </c>
      <c r="E6703">
        <v>349570</v>
      </c>
      <c r="F6703" s="4">
        <v>0.30624999999999997</v>
      </c>
      <c r="G6703">
        <v>805</v>
      </c>
      <c r="H6703" t="s">
        <v>14</v>
      </c>
      <c r="I6703" t="str">
        <f>CONCATENATE(Table4[[#This Row],[house_number]]," ",Table4[[#This Row],[street_name]], ", New York, NY")</f>
        <v>805 Columbus Ave, New York, NY</v>
      </c>
    </row>
    <row r="6704" spans="1:9" hidden="1" x14ac:dyDescent="0.25">
      <c r="A6704">
        <v>7097876414</v>
      </c>
      <c r="B6704" s="5">
        <v>41695</v>
      </c>
      <c r="C6704">
        <v>46</v>
      </c>
      <c r="D6704">
        <f>VLOOKUP(Table4[[#This Row],[violation_code]],Table2[[#All],[violation_code]:[category]],3,FALSE)</f>
        <v>3</v>
      </c>
      <c r="E6704">
        <v>349570</v>
      </c>
      <c r="F6704" s="4">
        <v>0.62777777777777777</v>
      </c>
      <c r="G6704">
        <v>219</v>
      </c>
      <c r="H6704" t="s">
        <v>102</v>
      </c>
      <c r="I6704" t="str">
        <f>CONCATENATE(Table4[[#This Row],[house_number]]," ",Table4[[#This Row],[street_name]], ", New York, NY")</f>
        <v>219 W 116th St, New York, NY</v>
      </c>
    </row>
    <row r="6705" spans="1:9" hidden="1" x14ac:dyDescent="0.25">
      <c r="A6705">
        <v>7097876396</v>
      </c>
      <c r="B6705" s="5">
        <v>41695</v>
      </c>
      <c r="C6705">
        <v>37</v>
      </c>
      <c r="D6705">
        <f>VLOOKUP(Table4[[#This Row],[violation_code]],Table2[[#All],[violation_code]:[category]],3,FALSE)</f>
        <v>4</v>
      </c>
      <c r="E6705">
        <v>349570</v>
      </c>
      <c r="F6705" s="4">
        <v>0.60763888888888895</v>
      </c>
      <c r="G6705">
        <v>178</v>
      </c>
      <c r="H6705" t="s">
        <v>40</v>
      </c>
      <c r="I6705" t="str">
        <f>CONCATENATE(Table4[[#This Row],[house_number]]," ",Table4[[#This Row],[street_name]], ", New York, NY")</f>
        <v>178 E 116th St, New York, NY</v>
      </c>
    </row>
    <row r="6706" spans="1:9" hidden="1" x14ac:dyDescent="0.25">
      <c r="A6706">
        <v>7097876384</v>
      </c>
      <c r="B6706" s="5">
        <v>41695</v>
      </c>
      <c r="C6706">
        <v>38</v>
      </c>
      <c r="D6706">
        <f>VLOOKUP(Table4[[#This Row],[violation_code]],Table2[[#All],[violation_code]:[category]],3,FALSE)</f>
        <v>5</v>
      </c>
      <c r="E6706">
        <v>349570</v>
      </c>
      <c r="F6706" s="4">
        <v>0.6069444444444444</v>
      </c>
      <c r="G6706">
        <v>170</v>
      </c>
      <c r="H6706" t="s">
        <v>40</v>
      </c>
      <c r="I6706" t="str">
        <f>CONCATENATE(Table4[[#This Row],[house_number]]," ",Table4[[#This Row],[street_name]], ", New York, NY")</f>
        <v>170 E 116th St, New York, NY</v>
      </c>
    </row>
    <row r="6707" spans="1:9" hidden="1" x14ac:dyDescent="0.25">
      <c r="A6707">
        <v>7097876220</v>
      </c>
      <c r="B6707" s="5">
        <v>41695</v>
      </c>
      <c r="C6707">
        <v>21</v>
      </c>
      <c r="D6707">
        <f>VLOOKUP(Table4[[#This Row],[violation_code]],Table2[[#All],[violation_code]:[category]],3,FALSE)</f>
        <v>1</v>
      </c>
      <c r="E6707">
        <v>349570</v>
      </c>
      <c r="F6707" s="4">
        <v>0.50347222222222221</v>
      </c>
      <c r="G6707">
        <v>250</v>
      </c>
      <c r="H6707" t="s">
        <v>25</v>
      </c>
      <c r="I6707" t="str">
        <f>CONCATENATE(Table4[[#This Row],[house_number]]," ",Table4[[#This Row],[street_name]], ", New York, NY")</f>
        <v>250 W 137th St, New York, NY</v>
      </c>
    </row>
    <row r="6708" spans="1:9" hidden="1" x14ac:dyDescent="0.25">
      <c r="A6708">
        <v>7097876219</v>
      </c>
      <c r="B6708" s="5">
        <v>41695</v>
      </c>
      <c r="C6708">
        <v>21</v>
      </c>
      <c r="D6708">
        <f>VLOOKUP(Table4[[#This Row],[violation_code]],Table2[[#All],[violation_code]:[category]],3,FALSE)</f>
        <v>1</v>
      </c>
      <c r="E6708">
        <v>349570</v>
      </c>
      <c r="F6708" s="4">
        <v>0.50138888888888888</v>
      </c>
      <c r="G6708">
        <v>176</v>
      </c>
      <c r="H6708" t="s">
        <v>25</v>
      </c>
      <c r="I6708" t="str">
        <f>CONCATENATE(Table4[[#This Row],[house_number]]," ",Table4[[#This Row],[street_name]], ", New York, NY")</f>
        <v>176 W 137th St, New York, NY</v>
      </c>
    </row>
    <row r="6709" spans="1:9" hidden="1" x14ac:dyDescent="0.25">
      <c r="A6709">
        <v>7097876207</v>
      </c>
      <c r="B6709" s="5">
        <v>41695</v>
      </c>
      <c r="C6709">
        <v>21</v>
      </c>
      <c r="D6709">
        <f>VLOOKUP(Table4[[#This Row],[violation_code]],Table2[[#All],[violation_code]:[category]],3,FALSE)</f>
        <v>1</v>
      </c>
      <c r="E6709">
        <v>349570</v>
      </c>
      <c r="F6709" s="4">
        <v>0.50069444444444444</v>
      </c>
      <c r="G6709">
        <v>176</v>
      </c>
      <c r="H6709" t="s">
        <v>25</v>
      </c>
      <c r="I6709" t="str">
        <f>CONCATENATE(Table4[[#This Row],[house_number]]," ",Table4[[#This Row],[street_name]], ", New York, NY")</f>
        <v>176 W 137th St, New York, NY</v>
      </c>
    </row>
    <row r="6710" spans="1:9" hidden="1" x14ac:dyDescent="0.25">
      <c r="A6710">
        <v>7097876128</v>
      </c>
      <c r="B6710" s="5">
        <v>41695</v>
      </c>
      <c r="C6710">
        <v>21</v>
      </c>
      <c r="D6710">
        <f>VLOOKUP(Table4[[#This Row],[violation_code]],Table2[[#All],[violation_code]:[category]],3,FALSE)</f>
        <v>1</v>
      </c>
      <c r="E6710">
        <v>349570</v>
      </c>
      <c r="F6710" s="4">
        <v>0.46875</v>
      </c>
      <c r="G6710">
        <v>134</v>
      </c>
      <c r="H6710" t="s">
        <v>52</v>
      </c>
      <c r="I6710" t="str">
        <f>CONCATENATE(Table4[[#This Row],[house_number]]," ",Table4[[#This Row],[street_name]], ", New York, NY")</f>
        <v>134 Claremont Ave, New York, NY</v>
      </c>
    </row>
    <row r="6711" spans="1:9" hidden="1" x14ac:dyDescent="0.25">
      <c r="A6711">
        <v>7097876104</v>
      </c>
      <c r="B6711" s="5">
        <v>41695</v>
      </c>
      <c r="C6711">
        <v>21</v>
      </c>
      <c r="D6711">
        <f>VLOOKUP(Table4[[#This Row],[violation_code]],Table2[[#All],[violation_code]:[category]],3,FALSE)</f>
        <v>1</v>
      </c>
      <c r="E6711">
        <v>349570</v>
      </c>
      <c r="F6711" s="4">
        <v>0.46458333333333335</v>
      </c>
      <c r="G6711">
        <v>21</v>
      </c>
      <c r="H6711" t="s">
        <v>52</v>
      </c>
      <c r="I6711" t="str">
        <f>CONCATENATE(Table4[[#This Row],[house_number]]," ",Table4[[#This Row],[street_name]], ", New York, NY")</f>
        <v>21 Claremont Ave, New York, NY</v>
      </c>
    </row>
    <row r="6712" spans="1:9" hidden="1" x14ac:dyDescent="0.25">
      <c r="A6712">
        <v>7097876037</v>
      </c>
      <c r="B6712" s="5">
        <v>41695</v>
      </c>
      <c r="C6712">
        <v>21</v>
      </c>
      <c r="D6712">
        <f>VLOOKUP(Table4[[#This Row],[violation_code]],Table2[[#All],[violation_code]:[category]],3,FALSE)</f>
        <v>1</v>
      </c>
      <c r="E6712">
        <v>349570</v>
      </c>
      <c r="F6712" s="4">
        <v>0.40625</v>
      </c>
      <c r="G6712">
        <v>70</v>
      </c>
      <c r="H6712" t="s">
        <v>79</v>
      </c>
      <c r="I6712" t="str">
        <f>CONCATENATE(Table4[[#This Row],[house_number]]," ",Table4[[#This Row],[street_name]], ", New York, NY")</f>
        <v>70 W 128th St, New York, NY</v>
      </c>
    </row>
    <row r="6713" spans="1:9" hidden="1" x14ac:dyDescent="0.25">
      <c r="A6713">
        <v>7097876025</v>
      </c>
      <c r="B6713" s="5">
        <v>41695</v>
      </c>
      <c r="C6713">
        <v>21</v>
      </c>
      <c r="D6713">
        <f>VLOOKUP(Table4[[#This Row],[violation_code]],Table2[[#All],[violation_code]:[category]],3,FALSE)</f>
        <v>1</v>
      </c>
      <c r="E6713">
        <v>349570</v>
      </c>
      <c r="F6713" s="4">
        <v>0.4055555555555555</v>
      </c>
      <c r="G6713">
        <v>70</v>
      </c>
      <c r="H6713" t="s">
        <v>79</v>
      </c>
      <c r="I6713" t="str">
        <f>CONCATENATE(Table4[[#This Row],[house_number]]," ",Table4[[#This Row],[street_name]], ", New York, NY")</f>
        <v>70 W 128th St, New York, NY</v>
      </c>
    </row>
    <row r="6714" spans="1:9" hidden="1" x14ac:dyDescent="0.25">
      <c r="A6714">
        <v>7097876013</v>
      </c>
      <c r="B6714" s="5">
        <v>41695</v>
      </c>
      <c r="C6714">
        <v>21</v>
      </c>
      <c r="D6714">
        <f>VLOOKUP(Table4[[#This Row],[violation_code]],Table2[[#All],[violation_code]:[category]],3,FALSE)</f>
        <v>1</v>
      </c>
      <c r="E6714">
        <v>349570</v>
      </c>
      <c r="F6714" s="4">
        <v>0.40486111111111112</v>
      </c>
      <c r="G6714">
        <v>108</v>
      </c>
      <c r="H6714" t="s">
        <v>79</v>
      </c>
      <c r="I6714" t="str">
        <f>CONCATENATE(Table4[[#This Row],[house_number]]," ",Table4[[#This Row],[street_name]], ", New York, NY")</f>
        <v>108 W 128th St, New York, NY</v>
      </c>
    </row>
    <row r="6715" spans="1:9" hidden="1" x14ac:dyDescent="0.25">
      <c r="A6715">
        <v>7097876001</v>
      </c>
      <c r="B6715" s="5">
        <v>41695</v>
      </c>
      <c r="C6715">
        <v>21</v>
      </c>
      <c r="D6715">
        <f>VLOOKUP(Table4[[#This Row],[violation_code]],Table2[[#All],[violation_code]:[category]],3,FALSE)</f>
        <v>1</v>
      </c>
      <c r="E6715">
        <v>349570</v>
      </c>
      <c r="F6715" s="4">
        <v>0.40138888888888885</v>
      </c>
      <c r="G6715">
        <v>133</v>
      </c>
      <c r="H6715" t="s">
        <v>79</v>
      </c>
      <c r="I6715" t="str">
        <f>CONCATENATE(Table4[[#This Row],[house_number]]," ",Table4[[#This Row],[street_name]], ", New York, NY")</f>
        <v>133 W 128th St, New York, NY</v>
      </c>
    </row>
    <row r="6716" spans="1:9" hidden="1" x14ac:dyDescent="0.25">
      <c r="A6716">
        <v>7097875975</v>
      </c>
      <c r="B6716" s="5">
        <v>41695</v>
      </c>
      <c r="C6716">
        <v>21</v>
      </c>
      <c r="D6716">
        <f>VLOOKUP(Table4[[#This Row],[violation_code]],Table2[[#All],[violation_code]:[category]],3,FALSE)</f>
        <v>1</v>
      </c>
      <c r="E6716">
        <v>349570</v>
      </c>
      <c r="F6716" s="4">
        <v>0.37361111111111112</v>
      </c>
      <c r="G6716">
        <v>8</v>
      </c>
      <c r="H6716" t="s">
        <v>77</v>
      </c>
      <c r="I6716" t="str">
        <f>CONCATENATE(Table4[[#This Row],[house_number]]," ",Table4[[#This Row],[street_name]], ", New York, NY")</f>
        <v>8 W 121st St, New York, NY</v>
      </c>
    </row>
    <row r="6717" spans="1:9" hidden="1" x14ac:dyDescent="0.25">
      <c r="A6717">
        <v>7097875951</v>
      </c>
      <c r="B6717" s="5">
        <v>41695</v>
      </c>
      <c r="C6717">
        <v>21</v>
      </c>
      <c r="D6717">
        <f>VLOOKUP(Table4[[#This Row],[violation_code]],Table2[[#All],[violation_code]:[category]],3,FALSE)</f>
        <v>1</v>
      </c>
      <c r="E6717">
        <v>349570</v>
      </c>
      <c r="F6717" s="4">
        <v>0.36736111111111108</v>
      </c>
      <c r="G6717">
        <v>168</v>
      </c>
      <c r="H6717" t="s">
        <v>77</v>
      </c>
      <c r="I6717" t="str">
        <f>CONCATENATE(Table4[[#This Row],[house_number]]," ",Table4[[#This Row],[street_name]], ", New York, NY")</f>
        <v>168 W 121st St, New York, NY</v>
      </c>
    </row>
    <row r="6718" spans="1:9" hidden="1" x14ac:dyDescent="0.25">
      <c r="A6718">
        <v>7097875940</v>
      </c>
      <c r="B6718" s="5">
        <v>41695</v>
      </c>
      <c r="C6718">
        <v>21</v>
      </c>
      <c r="D6718">
        <f>VLOOKUP(Table4[[#This Row],[violation_code]],Table2[[#All],[violation_code]:[category]],3,FALSE)</f>
        <v>1</v>
      </c>
      <c r="E6718">
        <v>349570</v>
      </c>
      <c r="F6718" s="4">
        <v>0.36458333333333331</v>
      </c>
      <c r="G6718">
        <v>188</v>
      </c>
      <c r="H6718" t="s">
        <v>67</v>
      </c>
      <c r="I6718" t="str">
        <f>CONCATENATE(Table4[[#This Row],[house_number]]," ",Table4[[#This Row],[street_name]], ", New York, NY")</f>
        <v>188 St Nicholas Ave, New York, NY</v>
      </c>
    </row>
    <row r="6719" spans="1:9" hidden="1" x14ac:dyDescent="0.25">
      <c r="A6719">
        <v>7097875938</v>
      </c>
      <c r="B6719" s="5">
        <v>41695</v>
      </c>
      <c r="C6719">
        <v>21</v>
      </c>
      <c r="D6719">
        <f>VLOOKUP(Table4[[#This Row],[violation_code]],Table2[[#All],[violation_code]:[category]],3,FALSE)</f>
        <v>1</v>
      </c>
      <c r="E6719">
        <v>349570</v>
      </c>
      <c r="F6719" s="4">
        <v>0.36388888888888887</v>
      </c>
      <c r="G6719">
        <v>188</v>
      </c>
      <c r="H6719" t="s">
        <v>67</v>
      </c>
      <c r="I6719" t="str">
        <f>CONCATENATE(Table4[[#This Row],[house_number]]," ",Table4[[#This Row],[street_name]], ", New York, NY")</f>
        <v>188 St Nicholas Ave, New York, NY</v>
      </c>
    </row>
    <row r="6720" spans="1:9" hidden="1" x14ac:dyDescent="0.25">
      <c r="A6720">
        <v>7097875914</v>
      </c>
      <c r="B6720" s="5">
        <v>41695</v>
      </c>
      <c r="C6720">
        <v>21</v>
      </c>
      <c r="D6720">
        <f>VLOOKUP(Table4[[#This Row],[violation_code]],Table2[[#All],[violation_code]:[category]],3,FALSE)</f>
        <v>1</v>
      </c>
      <c r="E6720">
        <v>349570</v>
      </c>
      <c r="F6720" s="4">
        <v>0.3611111111111111</v>
      </c>
      <c r="G6720">
        <v>282</v>
      </c>
      <c r="H6720" t="s">
        <v>96</v>
      </c>
      <c r="I6720" t="str">
        <f>CONCATENATE(Table4[[#This Row],[house_number]]," ",Table4[[#This Row],[street_name]], ", New York, NY")</f>
        <v>282 W 119th St, New York, NY</v>
      </c>
    </row>
    <row r="6721" spans="1:9" hidden="1" x14ac:dyDescent="0.25">
      <c r="A6721">
        <v>7097875859</v>
      </c>
      <c r="B6721" s="5">
        <v>41695</v>
      </c>
      <c r="C6721">
        <v>38</v>
      </c>
      <c r="D6721">
        <f>VLOOKUP(Table4[[#This Row],[violation_code]],Table2[[#All],[violation_code]:[category]],3,FALSE)</f>
        <v>5</v>
      </c>
      <c r="E6721">
        <v>349570</v>
      </c>
      <c r="F6721" s="4">
        <v>0.2986111111111111</v>
      </c>
      <c r="G6721">
        <v>805</v>
      </c>
      <c r="H6721" t="s">
        <v>14</v>
      </c>
      <c r="I6721" t="str">
        <f>CONCATENATE(Table4[[#This Row],[house_number]]," ",Table4[[#This Row],[street_name]], ", New York, NY")</f>
        <v>805 Columbus Ave, New York, NY</v>
      </c>
    </row>
    <row r="6722" spans="1:9" hidden="1" x14ac:dyDescent="0.25">
      <c r="A6722">
        <v>7097875823</v>
      </c>
      <c r="B6722" s="5">
        <v>41695</v>
      </c>
      <c r="C6722">
        <v>21</v>
      </c>
      <c r="D6722">
        <f>VLOOKUP(Table4[[#This Row],[violation_code]],Table2[[#All],[violation_code]:[category]],3,FALSE)</f>
        <v>1</v>
      </c>
      <c r="E6722">
        <v>349570</v>
      </c>
      <c r="F6722" s="4">
        <v>0.29583333333333334</v>
      </c>
      <c r="G6722">
        <v>950</v>
      </c>
      <c r="H6722" t="s">
        <v>14</v>
      </c>
      <c r="I6722" t="str">
        <f>CONCATENATE(Table4[[#This Row],[house_number]]," ",Table4[[#This Row],[street_name]], ", New York, NY")</f>
        <v>950 Columbus Ave, New York, NY</v>
      </c>
    </row>
    <row r="6723" spans="1:9" hidden="1" x14ac:dyDescent="0.25">
      <c r="A6723">
        <v>7097876438</v>
      </c>
      <c r="B6723" s="5">
        <v>41695</v>
      </c>
      <c r="C6723">
        <v>10</v>
      </c>
      <c r="D6723">
        <f>VLOOKUP(Table4[[#This Row],[violation_code]],Table2[[#All],[violation_code]:[category]],3,FALSE)</f>
        <v>2</v>
      </c>
      <c r="E6723">
        <v>349570</v>
      </c>
      <c r="F6723" s="4">
        <v>0.64236111111111105</v>
      </c>
      <c r="G6723">
        <v>2176</v>
      </c>
      <c r="H6723" t="s">
        <v>30</v>
      </c>
      <c r="I6723" t="str">
        <f>CONCATENATE(Table4[[#This Row],[house_number]]," ",Table4[[#This Row],[street_name]], ", New York, NY")</f>
        <v>2176 2nd Ave, New York, NY</v>
      </c>
    </row>
    <row r="6724" spans="1:9" hidden="1" x14ac:dyDescent="0.25">
      <c r="A6724">
        <v>7097876426</v>
      </c>
      <c r="B6724" s="5">
        <v>41695</v>
      </c>
      <c r="C6724">
        <v>38</v>
      </c>
      <c r="D6724">
        <f>VLOOKUP(Table4[[#This Row],[violation_code]],Table2[[#All],[violation_code]:[category]],3,FALSE)</f>
        <v>5</v>
      </c>
      <c r="E6724">
        <v>349570</v>
      </c>
      <c r="F6724" s="4">
        <v>0.63750000000000007</v>
      </c>
      <c r="G6724">
        <v>118</v>
      </c>
      <c r="H6724" t="s">
        <v>40</v>
      </c>
      <c r="I6724" t="str">
        <f>CONCATENATE(Table4[[#This Row],[house_number]]," ",Table4[[#This Row],[street_name]], ", New York, NY")</f>
        <v>118 E 116th St, New York, NY</v>
      </c>
    </row>
    <row r="6725" spans="1:9" hidden="1" x14ac:dyDescent="0.25">
      <c r="A6725">
        <v>7097876402</v>
      </c>
      <c r="B6725" s="5">
        <v>41695</v>
      </c>
      <c r="C6725">
        <v>38</v>
      </c>
      <c r="D6725">
        <f>VLOOKUP(Table4[[#This Row],[violation_code]],Table2[[#All],[violation_code]:[category]],3,FALSE)</f>
        <v>5</v>
      </c>
      <c r="E6725">
        <v>349570</v>
      </c>
      <c r="F6725" s="4">
        <v>0.60972222222222217</v>
      </c>
      <c r="G6725">
        <v>171</v>
      </c>
      <c r="H6725" t="s">
        <v>40</v>
      </c>
      <c r="I6725" t="str">
        <f>CONCATENATE(Table4[[#This Row],[house_number]]," ",Table4[[#This Row],[street_name]], ", New York, NY")</f>
        <v>171 E 116th St, New York, NY</v>
      </c>
    </row>
    <row r="6726" spans="1:9" hidden="1" x14ac:dyDescent="0.25">
      <c r="A6726">
        <v>7097876372</v>
      </c>
      <c r="B6726" s="5">
        <v>41695</v>
      </c>
      <c r="C6726">
        <v>38</v>
      </c>
      <c r="D6726">
        <f>VLOOKUP(Table4[[#This Row],[violation_code]],Table2[[#All],[violation_code]:[category]],3,FALSE)</f>
        <v>5</v>
      </c>
      <c r="E6726">
        <v>349570</v>
      </c>
      <c r="F6726" s="4">
        <v>0.60625000000000007</v>
      </c>
      <c r="G6726">
        <v>164</v>
      </c>
      <c r="H6726" t="s">
        <v>40</v>
      </c>
      <c r="I6726" t="str">
        <f>CONCATENATE(Table4[[#This Row],[house_number]]," ",Table4[[#This Row],[street_name]], ", New York, NY")</f>
        <v>164 E 116th St, New York, NY</v>
      </c>
    </row>
    <row r="6727" spans="1:9" hidden="1" x14ac:dyDescent="0.25">
      <c r="A6727">
        <v>7097876360</v>
      </c>
      <c r="B6727" s="5">
        <v>41695</v>
      </c>
      <c r="C6727">
        <v>19</v>
      </c>
      <c r="D6727">
        <f>VLOOKUP(Table4[[#This Row],[violation_code]],Table2[[#All],[violation_code]:[category]],3,FALSE)</f>
        <v>2</v>
      </c>
      <c r="E6727">
        <v>349570</v>
      </c>
      <c r="F6727" s="4">
        <v>0.60486111111111118</v>
      </c>
      <c r="G6727">
        <v>150</v>
      </c>
      <c r="H6727" t="s">
        <v>40</v>
      </c>
      <c r="I6727" t="str">
        <f>CONCATENATE(Table4[[#This Row],[house_number]]," ",Table4[[#This Row],[street_name]], ", New York, NY")</f>
        <v>150 E 116th St, New York, NY</v>
      </c>
    </row>
    <row r="6728" spans="1:9" hidden="1" x14ac:dyDescent="0.25">
      <c r="A6728">
        <v>7097876359</v>
      </c>
      <c r="B6728" s="5">
        <v>41695</v>
      </c>
      <c r="C6728">
        <v>46</v>
      </c>
      <c r="D6728">
        <f>VLOOKUP(Table4[[#This Row],[violation_code]],Table2[[#All],[violation_code]:[category]],3,FALSE)</f>
        <v>3</v>
      </c>
      <c r="E6728">
        <v>349570</v>
      </c>
      <c r="F6728" s="4">
        <v>0.60277777777777775</v>
      </c>
      <c r="G6728">
        <v>234</v>
      </c>
      <c r="H6728" t="s">
        <v>40</v>
      </c>
      <c r="I6728" t="str">
        <f>CONCATENATE(Table4[[#This Row],[house_number]]," ",Table4[[#This Row],[street_name]], ", New York, NY")</f>
        <v>234 E 116th St, New York, NY</v>
      </c>
    </row>
    <row r="6729" spans="1:9" hidden="1" x14ac:dyDescent="0.25">
      <c r="A6729">
        <v>7097876347</v>
      </c>
      <c r="B6729" s="5">
        <v>41695</v>
      </c>
      <c r="C6729">
        <v>18</v>
      </c>
      <c r="D6729">
        <f>VLOOKUP(Table4[[#This Row],[violation_code]],Table2[[#All],[violation_code]:[category]],3,FALSE)</f>
        <v>2</v>
      </c>
      <c r="E6729">
        <v>349570</v>
      </c>
      <c r="F6729" s="4">
        <v>0.59930555555555554</v>
      </c>
      <c r="G6729">
        <v>2383</v>
      </c>
      <c r="H6729" t="s">
        <v>30</v>
      </c>
      <c r="I6729" t="str">
        <f>CONCATENATE(Table4[[#This Row],[house_number]]," ",Table4[[#This Row],[street_name]], ", New York, NY")</f>
        <v>2383 2nd Ave, New York, NY</v>
      </c>
    </row>
    <row r="6730" spans="1:9" hidden="1" x14ac:dyDescent="0.25">
      <c r="A6730">
        <v>7097876335</v>
      </c>
      <c r="B6730" s="5">
        <v>41695</v>
      </c>
      <c r="C6730">
        <v>16</v>
      </c>
      <c r="D6730">
        <f>VLOOKUP(Table4[[#This Row],[violation_code]],Table2[[#All],[violation_code]:[category]],3,FALSE)</f>
        <v>2</v>
      </c>
      <c r="E6730">
        <v>349570</v>
      </c>
      <c r="F6730" s="4">
        <v>0.59652777777777777</v>
      </c>
      <c r="G6730">
        <v>2298</v>
      </c>
      <c r="H6730" t="s">
        <v>33</v>
      </c>
      <c r="I6730" t="str">
        <f>CONCATENATE(Table4[[#This Row],[house_number]]," ",Table4[[#This Row],[street_name]], ", New York, NY")</f>
        <v>2298 1st Ave, New York, NY</v>
      </c>
    </row>
    <row r="6731" spans="1:9" hidden="1" x14ac:dyDescent="0.25">
      <c r="A6731">
        <v>7097876323</v>
      </c>
      <c r="B6731" s="5">
        <v>41695</v>
      </c>
      <c r="C6731">
        <v>10</v>
      </c>
      <c r="D6731">
        <f>VLOOKUP(Table4[[#This Row],[violation_code]],Table2[[#All],[violation_code]:[category]],3,FALSE)</f>
        <v>2</v>
      </c>
      <c r="E6731">
        <v>349570</v>
      </c>
      <c r="F6731" s="4">
        <v>0.59027777777777779</v>
      </c>
      <c r="G6731">
        <v>2109</v>
      </c>
      <c r="H6731" t="s">
        <v>33</v>
      </c>
      <c r="I6731" t="str">
        <f>CONCATENATE(Table4[[#This Row],[house_number]]," ",Table4[[#This Row],[street_name]], ", New York, NY")</f>
        <v>2109 1st Ave, New York, NY</v>
      </c>
    </row>
    <row r="6732" spans="1:9" hidden="1" x14ac:dyDescent="0.25">
      <c r="A6732">
        <v>7097876311</v>
      </c>
      <c r="B6732" s="5">
        <v>41695</v>
      </c>
      <c r="C6732">
        <v>18</v>
      </c>
      <c r="D6732">
        <f>VLOOKUP(Table4[[#This Row],[violation_code]],Table2[[#All],[violation_code]:[category]],3,FALSE)</f>
        <v>2</v>
      </c>
      <c r="E6732">
        <v>349570</v>
      </c>
      <c r="F6732" s="4">
        <v>0.58680555555555558</v>
      </c>
      <c r="G6732">
        <v>1940</v>
      </c>
      <c r="H6732" t="s">
        <v>33</v>
      </c>
      <c r="I6732" t="str">
        <f>CONCATENATE(Table4[[#This Row],[house_number]]," ",Table4[[#This Row],[street_name]], ", New York, NY")</f>
        <v>1940 1st Ave, New York, NY</v>
      </c>
    </row>
    <row r="6733" spans="1:9" hidden="1" x14ac:dyDescent="0.25">
      <c r="A6733">
        <v>7097876300</v>
      </c>
      <c r="B6733" s="5">
        <v>41695</v>
      </c>
      <c r="C6733">
        <v>14</v>
      </c>
      <c r="D6733">
        <f>VLOOKUP(Table4[[#This Row],[violation_code]],Table2[[#All],[violation_code]:[category]],3,FALSE)</f>
        <v>2</v>
      </c>
      <c r="E6733">
        <v>349570</v>
      </c>
      <c r="F6733" s="4">
        <v>0.58472222222222225</v>
      </c>
      <c r="G6733">
        <v>1974</v>
      </c>
      <c r="H6733" t="s">
        <v>30</v>
      </c>
      <c r="I6733" t="str">
        <f>CONCATENATE(Table4[[#This Row],[house_number]]," ",Table4[[#This Row],[street_name]], ", New York, NY")</f>
        <v>1974 2nd Ave, New York, NY</v>
      </c>
    </row>
    <row r="6734" spans="1:9" hidden="1" x14ac:dyDescent="0.25">
      <c r="A6734">
        <v>7097876293</v>
      </c>
      <c r="B6734" s="5">
        <v>41695</v>
      </c>
      <c r="C6734">
        <v>40</v>
      </c>
      <c r="D6734">
        <f>VLOOKUP(Table4[[#This Row],[violation_code]],Table2[[#All],[violation_code]:[category]],3,FALSE)</f>
        <v>2</v>
      </c>
      <c r="E6734">
        <v>349570</v>
      </c>
      <c r="F6734" s="4">
        <v>0.56805555555555554</v>
      </c>
      <c r="G6734">
        <v>2120</v>
      </c>
      <c r="H6734" t="s">
        <v>33</v>
      </c>
      <c r="I6734" t="str">
        <f>CONCATENATE(Table4[[#This Row],[house_number]]," ",Table4[[#This Row],[street_name]], ", New York, NY")</f>
        <v>2120 1st Ave, New York, NY</v>
      </c>
    </row>
    <row r="6735" spans="1:9" hidden="1" x14ac:dyDescent="0.25">
      <c r="A6735">
        <v>7097876281</v>
      </c>
      <c r="B6735" s="5">
        <v>41695</v>
      </c>
      <c r="C6735">
        <v>16</v>
      </c>
      <c r="D6735">
        <f>VLOOKUP(Table4[[#This Row],[violation_code]],Table2[[#All],[violation_code]:[category]],3,FALSE)</f>
        <v>2</v>
      </c>
      <c r="E6735">
        <v>349570</v>
      </c>
      <c r="F6735" s="4">
        <v>0.56458333333333333</v>
      </c>
      <c r="G6735">
        <v>2070</v>
      </c>
      <c r="H6735" t="s">
        <v>33</v>
      </c>
      <c r="I6735" t="str">
        <f>CONCATENATE(Table4[[#This Row],[house_number]]," ",Table4[[#This Row],[street_name]], ", New York, NY")</f>
        <v>2070 1st Ave, New York, NY</v>
      </c>
    </row>
    <row r="6736" spans="1:9" hidden="1" x14ac:dyDescent="0.25">
      <c r="A6736">
        <v>7097876270</v>
      </c>
      <c r="B6736" s="5">
        <v>41695</v>
      </c>
      <c r="C6736">
        <v>46</v>
      </c>
      <c r="D6736">
        <f>VLOOKUP(Table4[[#This Row],[violation_code]],Table2[[#All],[violation_code]:[category]],3,FALSE)</f>
        <v>3</v>
      </c>
      <c r="E6736">
        <v>349570</v>
      </c>
      <c r="F6736" s="4">
        <v>0.56111111111111112</v>
      </c>
      <c r="G6736">
        <v>300</v>
      </c>
      <c r="H6736" t="s">
        <v>83</v>
      </c>
      <c r="I6736" t="str">
        <f>CONCATENATE(Table4[[#This Row],[house_number]]," ",Table4[[#This Row],[street_name]], ", New York, NY")</f>
        <v>300 E 104th St, New York, NY</v>
      </c>
    </row>
    <row r="6737" spans="1:9" hidden="1" x14ac:dyDescent="0.25">
      <c r="A6737">
        <v>7097876268</v>
      </c>
      <c r="B6737" s="5">
        <v>41695</v>
      </c>
      <c r="C6737">
        <v>18</v>
      </c>
      <c r="D6737">
        <f>VLOOKUP(Table4[[#This Row],[violation_code]],Table2[[#All],[violation_code]:[category]],3,FALSE)</f>
        <v>2</v>
      </c>
      <c r="E6737">
        <v>349570</v>
      </c>
      <c r="F6737" s="4">
        <v>0.55694444444444446</v>
      </c>
      <c r="G6737">
        <v>1968</v>
      </c>
      <c r="H6737" t="s">
        <v>33</v>
      </c>
      <c r="I6737" t="str">
        <f>CONCATENATE(Table4[[#This Row],[house_number]]," ",Table4[[#This Row],[street_name]], ", New York, NY")</f>
        <v>1968 1st Ave, New York, NY</v>
      </c>
    </row>
    <row r="6738" spans="1:9" hidden="1" x14ac:dyDescent="0.25">
      <c r="A6738">
        <v>7097876256</v>
      </c>
      <c r="B6738" s="5">
        <v>41695</v>
      </c>
      <c r="C6738">
        <v>16</v>
      </c>
      <c r="D6738">
        <f>VLOOKUP(Table4[[#This Row],[violation_code]],Table2[[#All],[violation_code]:[category]],3,FALSE)</f>
        <v>2</v>
      </c>
      <c r="E6738">
        <v>349570</v>
      </c>
      <c r="F6738" s="4">
        <v>0.55486111111111114</v>
      </c>
      <c r="G6738">
        <v>1955</v>
      </c>
      <c r="H6738" t="s">
        <v>33</v>
      </c>
      <c r="I6738" t="str">
        <f>CONCATENATE(Table4[[#This Row],[house_number]]," ",Table4[[#This Row],[street_name]], ", New York, NY")</f>
        <v>1955 1st Ave, New York, NY</v>
      </c>
    </row>
    <row r="6739" spans="1:9" hidden="1" x14ac:dyDescent="0.25">
      <c r="A6739">
        <v>7097876244</v>
      </c>
      <c r="B6739" s="5">
        <v>41695</v>
      </c>
      <c r="C6739">
        <v>46</v>
      </c>
      <c r="D6739">
        <f>VLOOKUP(Table4[[#This Row],[violation_code]],Table2[[#All],[violation_code]:[category]],3,FALSE)</f>
        <v>3</v>
      </c>
      <c r="E6739">
        <v>349570</v>
      </c>
      <c r="F6739" s="4">
        <v>0.5541666666666667</v>
      </c>
      <c r="G6739">
        <v>342</v>
      </c>
      <c r="H6739" t="s">
        <v>208</v>
      </c>
      <c r="I6739" t="str">
        <f>CONCATENATE(Table4[[#This Row],[house_number]]," ",Table4[[#This Row],[street_name]], ", New York, NY")</f>
        <v>342 E 100th St, New York, NY</v>
      </c>
    </row>
    <row r="6740" spans="1:9" hidden="1" x14ac:dyDescent="0.25">
      <c r="A6740">
        <v>7097876232</v>
      </c>
      <c r="B6740" s="5">
        <v>41695</v>
      </c>
      <c r="C6740">
        <v>21</v>
      </c>
      <c r="D6740">
        <f>VLOOKUP(Table4[[#This Row],[violation_code]],Table2[[#All],[violation_code]:[category]],3,FALSE)</f>
        <v>1</v>
      </c>
      <c r="E6740">
        <v>349570</v>
      </c>
      <c r="F6740" s="4">
        <v>0.50416666666666665</v>
      </c>
      <c r="G6740">
        <v>288</v>
      </c>
      <c r="H6740" t="s">
        <v>25</v>
      </c>
      <c r="I6740" t="str">
        <f>CONCATENATE(Table4[[#This Row],[house_number]]," ",Table4[[#This Row],[street_name]], ", New York, NY")</f>
        <v>288 W 137th St, New York, NY</v>
      </c>
    </row>
    <row r="6741" spans="1:9" hidden="1" x14ac:dyDescent="0.25">
      <c r="A6741">
        <v>7097876190</v>
      </c>
      <c r="B6741" s="5">
        <v>41695</v>
      </c>
      <c r="C6741">
        <v>21</v>
      </c>
      <c r="D6741">
        <f>VLOOKUP(Table4[[#This Row],[violation_code]],Table2[[#All],[violation_code]:[category]],3,FALSE)</f>
        <v>1</v>
      </c>
      <c r="E6741">
        <v>349570</v>
      </c>
      <c r="F6741" s="4">
        <v>0.4993055555555555</v>
      </c>
      <c r="G6741" t="s">
        <v>327</v>
      </c>
      <c r="H6741" t="s">
        <v>25</v>
      </c>
      <c r="I6741" t="str">
        <f>CONCATENATE(Table4[[#This Row],[house_number]]," ",Table4[[#This Row],[street_name]], ", New York, NY")</f>
        <v>118-120 W 137th St, New York, NY</v>
      </c>
    </row>
    <row r="6742" spans="1:9" hidden="1" x14ac:dyDescent="0.25">
      <c r="A6742">
        <v>7097876189</v>
      </c>
      <c r="B6742" s="5">
        <v>41695</v>
      </c>
      <c r="C6742">
        <v>21</v>
      </c>
      <c r="D6742">
        <f>VLOOKUP(Table4[[#This Row],[violation_code]],Table2[[#All],[violation_code]:[category]],3,FALSE)</f>
        <v>1</v>
      </c>
      <c r="E6742">
        <v>349570</v>
      </c>
      <c r="F6742" s="4">
        <v>0.49305555555555558</v>
      </c>
      <c r="G6742">
        <v>306</v>
      </c>
      <c r="H6742" t="s">
        <v>38</v>
      </c>
      <c r="I6742" t="str">
        <f>CONCATENATE(Table4[[#This Row],[house_number]]," ",Table4[[#This Row],[street_name]], ", New York, NY")</f>
        <v>306 W 139th St, New York, NY</v>
      </c>
    </row>
    <row r="6743" spans="1:9" hidden="1" x14ac:dyDescent="0.25">
      <c r="A6743">
        <v>7097876130</v>
      </c>
      <c r="B6743" s="5">
        <v>41695</v>
      </c>
      <c r="C6743">
        <v>21</v>
      </c>
      <c r="D6743">
        <f>VLOOKUP(Table4[[#This Row],[violation_code]],Table2[[#All],[violation_code]:[category]],3,FALSE)</f>
        <v>1</v>
      </c>
      <c r="E6743">
        <v>349570</v>
      </c>
      <c r="F6743" s="4">
        <v>0.47083333333333338</v>
      </c>
      <c r="G6743">
        <v>620</v>
      </c>
      <c r="H6743" t="s">
        <v>52</v>
      </c>
      <c r="I6743" t="str">
        <f>CONCATENATE(Table4[[#This Row],[house_number]]," ",Table4[[#This Row],[street_name]], ", New York, NY")</f>
        <v>620 Claremont Ave, New York, NY</v>
      </c>
    </row>
    <row r="6744" spans="1:9" hidden="1" x14ac:dyDescent="0.25">
      <c r="A6744">
        <v>7097876116</v>
      </c>
      <c r="B6744" s="5">
        <v>41695</v>
      </c>
      <c r="C6744">
        <v>21</v>
      </c>
      <c r="D6744">
        <f>VLOOKUP(Table4[[#This Row],[violation_code]],Table2[[#All],[violation_code]:[category]],3,FALSE)</f>
        <v>1</v>
      </c>
      <c r="E6744">
        <v>349570</v>
      </c>
      <c r="F6744" s="4">
        <v>0.46736111111111112</v>
      </c>
      <c r="G6744">
        <v>91</v>
      </c>
      <c r="H6744" t="s">
        <v>52</v>
      </c>
      <c r="I6744" t="str">
        <f>CONCATENATE(Table4[[#This Row],[house_number]]," ",Table4[[#This Row],[street_name]], ", New York, NY")</f>
        <v>91 Claremont Ave, New York, NY</v>
      </c>
    </row>
    <row r="6745" spans="1:9" hidden="1" x14ac:dyDescent="0.25">
      <c r="A6745">
        <v>7097876098</v>
      </c>
      <c r="B6745" s="5">
        <v>41695</v>
      </c>
      <c r="C6745">
        <v>21</v>
      </c>
      <c r="D6745">
        <f>VLOOKUP(Table4[[#This Row],[violation_code]],Table2[[#All],[violation_code]:[category]],3,FALSE)</f>
        <v>1</v>
      </c>
      <c r="E6745">
        <v>349570</v>
      </c>
      <c r="F6745" s="4">
        <v>0.46319444444444446</v>
      </c>
      <c r="G6745">
        <v>612</v>
      </c>
      <c r="H6745" t="s">
        <v>102</v>
      </c>
      <c r="I6745" t="str">
        <f>CONCATENATE(Table4[[#This Row],[house_number]]," ",Table4[[#This Row],[street_name]], ", New York, NY")</f>
        <v>612 W 116th St, New York, NY</v>
      </c>
    </row>
    <row r="6746" spans="1:9" hidden="1" x14ac:dyDescent="0.25">
      <c r="A6746">
        <v>7097876086</v>
      </c>
      <c r="B6746" s="5">
        <v>41695</v>
      </c>
      <c r="C6746">
        <v>21</v>
      </c>
      <c r="D6746">
        <f>VLOOKUP(Table4[[#This Row],[violation_code]],Table2[[#All],[violation_code]:[category]],3,FALSE)</f>
        <v>1</v>
      </c>
      <c r="E6746">
        <v>349570</v>
      </c>
      <c r="F6746" s="4">
        <v>0.46249999999999997</v>
      </c>
      <c r="G6746">
        <v>600</v>
      </c>
      <c r="H6746" t="s">
        <v>102</v>
      </c>
      <c r="I6746" t="str">
        <f>CONCATENATE(Table4[[#This Row],[house_number]]," ",Table4[[#This Row],[street_name]], ", New York, NY")</f>
        <v>600 W 116th St, New York, NY</v>
      </c>
    </row>
    <row r="6747" spans="1:9" hidden="1" x14ac:dyDescent="0.25">
      <c r="A6747">
        <v>7097876074</v>
      </c>
      <c r="B6747" s="5">
        <v>41695</v>
      </c>
      <c r="C6747">
        <v>19</v>
      </c>
      <c r="D6747">
        <f>VLOOKUP(Table4[[#This Row],[violation_code]],Table2[[#All],[violation_code]:[category]],3,FALSE)</f>
        <v>2</v>
      </c>
      <c r="E6747">
        <v>349570</v>
      </c>
      <c r="F6747" s="4">
        <v>0.44375000000000003</v>
      </c>
      <c r="G6747">
        <v>932</v>
      </c>
      <c r="H6747" t="s">
        <v>14</v>
      </c>
      <c r="I6747" t="str">
        <f>CONCATENATE(Table4[[#This Row],[house_number]]," ",Table4[[#This Row],[street_name]], ", New York, NY")</f>
        <v>932 Columbus Ave, New York, NY</v>
      </c>
    </row>
    <row r="6748" spans="1:9" hidden="1" x14ac:dyDescent="0.25">
      <c r="A6748">
        <v>7097876049</v>
      </c>
      <c r="B6748" s="5">
        <v>41695</v>
      </c>
      <c r="C6748">
        <v>21</v>
      </c>
      <c r="D6748">
        <f>VLOOKUP(Table4[[#This Row],[violation_code]],Table2[[#All],[violation_code]:[category]],3,FALSE)</f>
        <v>1</v>
      </c>
      <c r="E6748">
        <v>349570</v>
      </c>
      <c r="F6748" s="4">
        <v>0.4069444444444445</v>
      </c>
      <c r="G6748">
        <v>70</v>
      </c>
      <c r="H6748" t="s">
        <v>79</v>
      </c>
      <c r="I6748" t="str">
        <f>CONCATENATE(Table4[[#This Row],[house_number]]," ",Table4[[#This Row],[street_name]], ", New York, NY")</f>
        <v>70 W 128th St, New York, NY</v>
      </c>
    </row>
    <row r="6749" spans="1:9" hidden="1" x14ac:dyDescent="0.25">
      <c r="A6749">
        <v>7097875999</v>
      </c>
      <c r="B6749" s="5">
        <v>41695</v>
      </c>
      <c r="C6749">
        <v>21</v>
      </c>
      <c r="D6749">
        <f>VLOOKUP(Table4[[#This Row],[violation_code]],Table2[[#All],[violation_code]:[category]],3,FALSE)</f>
        <v>1</v>
      </c>
      <c r="E6749">
        <v>349570</v>
      </c>
      <c r="F6749" s="4">
        <v>0.39999999999999997</v>
      </c>
      <c r="G6749">
        <v>151</v>
      </c>
      <c r="H6749" t="s">
        <v>79</v>
      </c>
      <c r="I6749" t="str">
        <f>CONCATENATE(Table4[[#This Row],[house_number]]," ",Table4[[#This Row],[street_name]], ", New York, NY")</f>
        <v>151 W 128th St, New York, NY</v>
      </c>
    </row>
    <row r="6750" spans="1:9" hidden="1" x14ac:dyDescent="0.25">
      <c r="A6750">
        <v>7097875963</v>
      </c>
      <c r="B6750" s="5">
        <v>41695</v>
      </c>
      <c r="C6750">
        <v>21</v>
      </c>
      <c r="D6750">
        <f>VLOOKUP(Table4[[#This Row],[violation_code]],Table2[[#All],[violation_code]:[category]],3,FALSE)</f>
        <v>1</v>
      </c>
      <c r="E6750">
        <v>349570</v>
      </c>
      <c r="F6750" s="4">
        <v>0.36805555555555558</v>
      </c>
      <c r="G6750">
        <v>2031</v>
      </c>
      <c r="H6750" t="s">
        <v>90</v>
      </c>
      <c r="I6750" t="str">
        <f>CONCATENATE(Table4[[#This Row],[house_number]]," ",Table4[[#This Row],[street_name]], ", New York, NY")</f>
        <v>2031 Adam Clayton Powell, New York, NY</v>
      </c>
    </row>
    <row r="6751" spans="1:9" hidden="1" x14ac:dyDescent="0.25">
      <c r="A6751">
        <v>7097875926</v>
      </c>
      <c r="B6751" s="5">
        <v>41695</v>
      </c>
      <c r="C6751">
        <v>21</v>
      </c>
      <c r="D6751">
        <f>VLOOKUP(Table4[[#This Row],[violation_code]],Table2[[#All],[violation_code]:[category]],3,FALSE)</f>
        <v>1</v>
      </c>
      <c r="E6751">
        <v>349570</v>
      </c>
      <c r="F6751" s="4">
        <v>0.36180555555555555</v>
      </c>
      <c r="G6751">
        <v>282</v>
      </c>
      <c r="H6751" t="s">
        <v>96</v>
      </c>
      <c r="I6751" t="str">
        <f>CONCATENATE(Table4[[#This Row],[house_number]]," ",Table4[[#This Row],[street_name]], ", New York, NY")</f>
        <v>282 W 119th St, New York, NY</v>
      </c>
    </row>
    <row r="6752" spans="1:9" hidden="1" x14ac:dyDescent="0.25">
      <c r="A6752">
        <v>7097875902</v>
      </c>
      <c r="B6752" s="5">
        <v>41695</v>
      </c>
      <c r="C6752">
        <v>21</v>
      </c>
      <c r="D6752">
        <f>VLOOKUP(Table4[[#This Row],[violation_code]],Table2[[#All],[violation_code]:[category]],3,FALSE)</f>
        <v>1</v>
      </c>
      <c r="E6752">
        <v>349570</v>
      </c>
      <c r="F6752" s="4">
        <v>0.36041666666666666</v>
      </c>
      <c r="G6752">
        <v>270</v>
      </c>
      <c r="H6752" t="s">
        <v>96</v>
      </c>
      <c r="I6752" t="str">
        <f>CONCATENATE(Table4[[#This Row],[house_number]]," ",Table4[[#This Row],[street_name]], ", New York, NY")</f>
        <v>270 W 119th St, New York, NY</v>
      </c>
    </row>
    <row r="6753" spans="1:9" hidden="1" x14ac:dyDescent="0.25">
      <c r="A6753">
        <v>7097875896</v>
      </c>
      <c r="B6753" s="5">
        <v>41695</v>
      </c>
      <c r="C6753">
        <v>21</v>
      </c>
      <c r="D6753">
        <f>VLOOKUP(Table4[[#This Row],[violation_code]],Table2[[#All],[violation_code]:[category]],3,FALSE)</f>
        <v>1</v>
      </c>
      <c r="E6753">
        <v>349570</v>
      </c>
      <c r="F6753" s="4">
        <v>0.35902777777777778</v>
      </c>
      <c r="G6753">
        <v>276</v>
      </c>
      <c r="H6753" t="s">
        <v>96</v>
      </c>
      <c r="I6753" t="str">
        <f>CONCATENATE(Table4[[#This Row],[house_number]]," ",Table4[[#This Row],[street_name]], ", New York, NY")</f>
        <v>276 W 119th St, New York, NY</v>
      </c>
    </row>
    <row r="6754" spans="1:9" hidden="1" x14ac:dyDescent="0.25">
      <c r="A6754">
        <v>7097875872</v>
      </c>
      <c r="B6754" s="5">
        <v>41695</v>
      </c>
      <c r="C6754">
        <v>84</v>
      </c>
      <c r="D6754">
        <f>VLOOKUP(Table4[[#This Row],[violation_code]],Table2[[#All],[violation_code]:[category]],3,FALSE)</f>
        <v>5</v>
      </c>
      <c r="E6754">
        <v>349570</v>
      </c>
      <c r="F6754" s="4">
        <v>0.30486111111111108</v>
      </c>
      <c r="G6754">
        <v>2465</v>
      </c>
      <c r="H6754" t="s">
        <v>17</v>
      </c>
      <c r="I6754" t="str">
        <f>CONCATENATE(Table4[[#This Row],[house_number]]," ",Table4[[#This Row],[street_name]], ", New York, NY")</f>
        <v>2465 Broadway, New York, NY</v>
      </c>
    </row>
    <row r="6755" spans="1:9" hidden="1" x14ac:dyDescent="0.25">
      <c r="A6755">
        <v>7097875860</v>
      </c>
      <c r="B6755" s="5">
        <v>41695</v>
      </c>
      <c r="C6755">
        <v>19</v>
      </c>
      <c r="D6755">
        <f>VLOOKUP(Table4[[#This Row],[violation_code]],Table2[[#All],[violation_code]:[category]],3,FALSE)</f>
        <v>2</v>
      </c>
      <c r="E6755">
        <v>349570</v>
      </c>
      <c r="F6755" s="4">
        <v>0.30416666666666664</v>
      </c>
      <c r="G6755">
        <v>2465</v>
      </c>
      <c r="H6755" t="s">
        <v>17</v>
      </c>
      <c r="I6755" t="str">
        <f>CONCATENATE(Table4[[#This Row],[house_number]]," ",Table4[[#This Row],[street_name]], ", New York, NY")</f>
        <v>2465 Broadway, New York, NY</v>
      </c>
    </row>
    <row r="6756" spans="1:9" hidden="1" x14ac:dyDescent="0.25">
      <c r="A6756">
        <v>7097875847</v>
      </c>
      <c r="B6756" s="5">
        <v>41695</v>
      </c>
      <c r="C6756">
        <v>38</v>
      </c>
      <c r="D6756">
        <f>VLOOKUP(Table4[[#This Row],[violation_code]],Table2[[#All],[violation_code]:[category]],3,FALSE)</f>
        <v>5</v>
      </c>
      <c r="E6756">
        <v>349570</v>
      </c>
      <c r="F6756" s="4">
        <v>0.29791666666666666</v>
      </c>
      <c r="G6756">
        <v>805</v>
      </c>
      <c r="H6756" t="s">
        <v>14</v>
      </c>
      <c r="I6756" t="str">
        <f>CONCATENATE(Table4[[#This Row],[house_number]]," ",Table4[[#This Row],[street_name]], ", New York, NY")</f>
        <v>805 Columbus Ave, New York, NY</v>
      </c>
    </row>
    <row r="6757" spans="1:9" hidden="1" x14ac:dyDescent="0.25">
      <c r="A6757">
        <v>7097875835</v>
      </c>
      <c r="B6757" s="5">
        <v>41695</v>
      </c>
      <c r="C6757">
        <v>10</v>
      </c>
      <c r="D6757">
        <f>VLOOKUP(Table4[[#This Row],[violation_code]],Table2[[#All],[violation_code]:[category]],3,FALSE)</f>
        <v>2</v>
      </c>
      <c r="E6757">
        <v>349570</v>
      </c>
      <c r="F6757" s="4">
        <v>0.29652777777777778</v>
      </c>
      <c r="G6757">
        <v>905</v>
      </c>
      <c r="H6757" t="s">
        <v>14</v>
      </c>
      <c r="I6757" t="str">
        <f>CONCATENATE(Table4[[#This Row],[house_number]]," ",Table4[[#This Row],[street_name]], ", New York, NY")</f>
        <v>905 Columbus Ave, New York, NY</v>
      </c>
    </row>
    <row r="6758" spans="1:9" hidden="1" x14ac:dyDescent="0.25">
      <c r="A6758">
        <v>7097875811</v>
      </c>
      <c r="B6758" s="5">
        <v>41695</v>
      </c>
      <c r="C6758">
        <v>21</v>
      </c>
      <c r="D6758">
        <f>VLOOKUP(Table4[[#This Row],[violation_code]],Table2[[#All],[violation_code]:[category]],3,FALSE)</f>
        <v>1</v>
      </c>
      <c r="E6758">
        <v>349570</v>
      </c>
      <c r="F6758" s="4">
        <v>0.27638888888888885</v>
      </c>
      <c r="G6758">
        <v>825</v>
      </c>
      <c r="H6758" t="s">
        <v>14</v>
      </c>
      <c r="I6758" t="str">
        <f>CONCATENATE(Table4[[#This Row],[house_number]]," ",Table4[[#This Row],[street_name]], ", New York, NY")</f>
        <v>825 Columbus Ave, New York, NY</v>
      </c>
    </row>
    <row r="6759" spans="1:9" hidden="1" x14ac:dyDescent="0.25">
      <c r="A6759">
        <v>7097875800</v>
      </c>
      <c r="B6759" s="5">
        <v>41695</v>
      </c>
      <c r="C6759">
        <v>14</v>
      </c>
      <c r="D6759">
        <f>VLOOKUP(Table4[[#This Row],[violation_code]],Table2[[#All],[violation_code]:[category]],3,FALSE)</f>
        <v>2</v>
      </c>
      <c r="E6759">
        <v>349570</v>
      </c>
      <c r="F6759" s="4">
        <v>0.24027777777777778</v>
      </c>
      <c r="G6759">
        <v>301</v>
      </c>
      <c r="H6759" t="s">
        <v>228</v>
      </c>
      <c r="I6759" t="str">
        <f>CONCATENATE(Table4[[#This Row],[house_number]]," ",Table4[[#This Row],[street_name]], ", New York, NY")</f>
        <v>301 W 96th St, New York, NY</v>
      </c>
    </row>
    <row r="6760" spans="1:9" hidden="1" x14ac:dyDescent="0.25">
      <c r="A6760">
        <v>7097875793</v>
      </c>
      <c r="B6760" s="5">
        <v>41695</v>
      </c>
      <c r="C6760">
        <v>19</v>
      </c>
      <c r="D6760">
        <f>VLOOKUP(Table4[[#This Row],[violation_code]],Table2[[#All],[violation_code]:[category]],3,FALSE)</f>
        <v>2</v>
      </c>
      <c r="E6760">
        <v>349570</v>
      </c>
      <c r="F6760" s="4">
        <v>0.23611111111111113</v>
      </c>
      <c r="G6760" t="s">
        <v>266</v>
      </c>
      <c r="H6760" t="s">
        <v>160</v>
      </c>
      <c r="I6760" t="str">
        <f>CONCATENATE(Table4[[#This Row],[house_number]]," ",Table4[[#This Row],[street_name]], ", New York, NY")</f>
        <v>147-B Manhattan Ave, New York, NY</v>
      </c>
    </row>
    <row r="6761" spans="1:9" hidden="1" x14ac:dyDescent="0.25">
      <c r="A6761">
        <v>7097877054</v>
      </c>
      <c r="B6761" s="5">
        <v>41696</v>
      </c>
      <c r="C6761">
        <v>10</v>
      </c>
      <c r="D6761">
        <f>VLOOKUP(Table4[[#This Row],[violation_code]],Table2[[#All],[violation_code]:[category]],3,FALSE)</f>
        <v>2</v>
      </c>
      <c r="E6761">
        <v>349570</v>
      </c>
      <c r="F6761" s="4">
        <v>0.59930555555555554</v>
      </c>
      <c r="G6761">
        <v>2277</v>
      </c>
      <c r="H6761" t="s">
        <v>33</v>
      </c>
      <c r="I6761" t="str">
        <f>CONCATENATE(Table4[[#This Row],[house_number]]," ",Table4[[#This Row],[street_name]], ", New York, NY")</f>
        <v>2277 1st Ave, New York, NY</v>
      </c>
    </row>
    <row r="6762" spans="1:9" hidden="1" x14ac:dyDescent="0.25">
      <c r="A6762">
        <v>7097877017</v>
      </c>
      <c r="B6762" s="5">
        <v>41696</v>
      </c>
      <c r="C6762">
        <v>14</v>
      </c>
      <c r="D6762">
        <f>VLOOKUP(Table4[[#This Row],[violation_code]],Table2[[#All],[violation_code]:[category]],3,FALSE)</f>
        <v>2</v>
      </c>
      <c r="E6762">
        <v>349570</v>
      </c>
      <c r="F6762" s="4">
        <v>0.58611111111111114</v>
      </c>
      <c r="G6762">
        <v>1976</v>
      </c>
      <c r="H6762" t="s">
        <v>30</v>
      </c>
      <c r="I6762" t="str">
        <f>CONCATENATE(Table4[[#This Row],[house_number]]," ",Table4[[#This Row],[street_name]], ", New York, NY")</f>
        <v>1976 2nd Ave, New York, NY</v>
      </c>
    </row>
    <row r="6763" spans="1:9" hidden="1" x14ac:dyDescent="0.25">
      <c r="A6763">
        <v>7097876992</v>
      </c>
      <c r="B6763" s="5">
        <v>41696</v>
      </c>
      <c r="C6763">
        <v>10</v>
      </c>
      <c r="D6763">
        <f>VLOOKUP(Table4[[#This Row],[violation_code]],Table2[[#All],[violation_code]:[category]],3,FALSE)</f>
        <v>2</v>
      </c>
      <c r="E6763">
        <v>349570</v>
      </c>
      <c r="F6763" s="4">
        <v>0.58333333333333337</v>
      </c>
      <c r="G6763">
        <v>2176</v>
      </c>
      <c r="H6763" t="s">
        <v>30</v>
      </c>
      <c r="I6763" t="str">
        <f>CONCATENATE(Table4[[#This Row],[house_number]]," ",Table4[[#This Row],[street_name]], ", New York, NY")</f>
        <v>2176 2nd Ave, New York, NY</v>
      </c>
    </row>
    <row r="6764" spans="1:9" hidden="1" x14ac:dyDescent="0.25">
      <c r="A6764">
        <v>7097876980</v>
      </c>
      <c r="B6764" s="5">
        <v>41696</v>
      </c>
      <c r="C6764">
        <v>19</v>
      </c>
      <c r="D6764">
        <f>VLOOKUP(Table4[[#This Row],[violation_code]],Table2[[#All],[violation_code]:[category]],3,FALSE)</f>
        <v>2</v>
      </c>
      <c r="E6764">
        <v>349570</v>
      </c>
      <c r="F6764" s="4">
        <v>0.58124999999999993</v>
      </c>
      <c r="G6764">
        <v>248</v>
      </c>
      <c r="H6764" t="s">
        <v>40</v>
      </c>
      <c r="I6764" t="str">
        <f>CONCATENATE(Table4[[#This Row],[house_number]]," ",Table4[[#This Row],[street_name]], ", New York, NY")</f>
        <v>248 E 116th St, New York, NY</v>
      </c>
    </row>
    <row r="6765" spans="1:9" hidden="1" x14ac:dyDescent="0.25">
      <c r="A6765">
        <v>7097876967</v>
      </c>
      <c r="B6765" s="5">
        <v>41696</v>
      </c>
      <c r="C6765">
        <v>16</v>
      </c>
      <c r="D6765">
        <f>VLOOKUP(Table4[[#This Row],[violation_code]],Table2[[#All],[violation_code]:[category]],3,FALSE)</f>
        <v>2</v>
      </c>
      <c r="E6765">
        <v>349570</v>
      </c>
      <c r="F6765" s="4">
        <v>0.57013888888888886</v>
      </c>
      <c r="G6765">
        <v>2252</v>
      </c>
      <c r="H6765" t="s">
        <v>30</v>
      </c>
      <c r="I6765" t="str">
        <f>CONCATENATE(Table4[[#This Row],[house_number]]," ",Table4[[#This Row],[street_name]], ", New York, NY")</f>
        <v>2252 2nd Ave, New York, NY</v>
      </c>
    </row>
    <row r="6766" spans="1:9" hidden="1" x14ac:dyDescent="0.25">
      <c r="A6766">
        <v>7097876920</v>
      </c>
      <c r="B6766" s="5">
        <v>41696</v>
      </c>
      <c r="C6766">
        <v>10</v>
      </c>
      <c r="D6766">
        <f>VLOOKUP(Table4[[#This Row],[violation_code]],Table2[[#All],[violation_code]:[category]],3,FALSE)</f>
        <v>2</v>
      </c>
      <c r="E6766">
        <v>349570</v>
      </c>
      <c r="F6766" s="4">
        <v>0.55972222222222223</v>
      </c>
      <c r="G6766">
        <v>2033</v>
      </c>
      <c r="H6766" t="s">
        <v>33</v>
      </c>
      <c r="I6766" t="str">
        <f>CONCATENATE(Table4[[#This Row],[house_number]]," ",Table4[[#This Row],[street_name]], ", New York, NY")</f>
        <v>2033 1st Ave, New York, NY</v>
      </c>
    </row>
    <row r="6767" spans="1:9" hidden="1" x14ac:dyDescent="0.25">
      <c r="A6767">
        <v>7097876890</v>
      </c>
      <c r="B6767" s="5">
        <v>41696</v>
      </c>
      <c r="C6767">
        <v>16</v>
      </c>
      <c r="D6767">
        <f>VLOOKUP(Table4[[#This Row],[violation_code]],Table2[[#All],[violation_code]:[category]],3,FALSE)</f>
        <v>2</v>
      </c>
      <c r="E6767">
        <v>349570</v>
      </c>
      <c r="F6767" s="4">
        <v>0.5541666666666667</v>
      </c>
      <c r="G6767">
        <v>1955</v>
      </c>
      <c r="H6767" t="s">
        <v>33</v>
      </c>
      <c r="I6767" t="str">
        <f>CONCATENATE(Table4[[#This Row],[house_number]]," ",Table4[[#This Row],[street_name]], ", New York, NY")</f>
        <v>1955 1st Ave, New York, NY</v>
      </c>
    </row>
    <row r="6768" spans="1:9" hidden="1" x14ac:dyDescent="0.25">
      <c r="A6768">
        <v>7097876888</v>
      </c>
      <c r="B6768" s="5">
        <v>41696</v>
      </c>
      <c r="C6768">
        <v>16</v>
      </c>
      <c r="D6768">
        <f>VLOOKUP(Table4[[#This Row],[violation_code]],Table2[[#All],[violation_code]:[category]],3,FALSE)</f>
        <v>2</v>
      </c>
      <c r="E6768">
        <v>349570</v>
      </c>
      <c r="F6768" s="4">
        <v>0.55347222222222225</v>
      </c>
      <c r="G6768">
        <v>1955</v>
      </c>
      <c r="H6768" t="s">
        <v>33</v>
      </c>
      <c r="I6768" t="str">
        <f>CONCATENATE(Table4[[#This Row],[house_number]]," ",Table4[[#This Row],[street_name]], ", New York, NY")</f>
        <v>1955 1st Ave, New York, NY</v>
      </c>
    </row>
    <row r="6769" spans="1:9" hidden="1" x14ac:dyDescent="0.25">
      <c r="A6769">
        <v>7097876876</v>
      </c>
      <c r="B6769" s="5">
        <v>41696</v>
      </c>
      <c r="C6769">
        <v>16</v>
      </c>
      <c r="D6769">
        <f>VLOOKUP(Table4[[#This Row],[violation_code]],Table2[[#All],[violation_code]:[category]],3,FALSE)</f>
        <v>2</v>
      </c>
      <c r="E6769">
        <v>349570</v>
      </c>
      <c r="F6769" s="4">
        <v>0.55277777777777781</v>
      </c>
      <c r="G6769">
        <v>1955</v>
      </c>
      <c r="H6769" t="s">
        <v>33</v>
      </c>
      <c r="I6769" t="str">
        <f>CONCATENATE(Table4[[#This Row],[house_number]]," ",Table4[[#This Row],[street_name]], ", New York, NY")</f>
        <v>1955 1st Ave, New York, NY</v>
      </c>
    </row>
    <row r="6770" spans="1:9" hidden="1" x14ac:dyDescent="0.25">
      <c r="A6770">
        <v>7097876815</v>
      </c>
      <c r="B6770" s="5">
        <v>41696</v>
      </c>
      <c r="C6770">
        <v>14</v>
      </c>
      <c r="D6770">
        <f>VLOOKUP(Table4[[#This Row],[violation_code]],Table2[[#All],[violation_code]:[category]],3,FALSE)</f>
        <v>2</v>
      </c>
      <c r="E6770">
        <v>349570</v>
      </c>
      <c r="F6770" s="4">
        <v>0.51458333333333328</v>
      </c>
      <c r="G6770">
        <v>301</v>
      </c>
      <c r="H6770" t="s">
        <v>228</v>
      </c>
      <c r="I6770" t="str">
        <f>CONCATENATE(Table4[[#This Row],[house_number]]," ",Table4[[#This Row],[street_name]], ", New York, NY")</f>
        <v>301 W 96th St, New York, NY</v>
      </c>
    </row>
    <row r="6771" spans="1:9" hidden="1" x14ac:dyDescent="0.25">
      <c r="A6771">
        <v>7097876761</v>
      </c>
      <c r="B6771" s="5">
        <v>41696</v>
      </c>
      <c r="C6771">
        <v>38</v>
      </c>
      <c r="D6771">
        <f>VLOOKUP(Table4[[#This Row],[violation_code]],Table2[[#All],[violation_code]:[category]],3,FALSE)</f>
        <v>5</v>
      </c>
      <c r="E6771">
        <v>349570</v>
      </c>
      <c r="F6771" s="4">
        <v>0.49722222222222223</v>
      </c>
      <c r="G6771" t="s">
        <v>370</v>
      </c>
      <c r="H6771" t="s">
        <v>16</v>
      </c>
      <c r="I6771" t="str">
        <f>CONCATENATE(Table4[[#This Row],[house_number]]," ",Table4[[#This Row],[street_name]], ", New York, NY")</f>
        <v>1141-51 Amsterdam Ave, New York, NY</v>
      </c>
    </row>
    <row r="6772" spans="1:9" hidden="1" x14ac:dyDescent="0.25">
      <c r="A6772">
        <v>7097876670</v>
      </c>
      <c r="B6772" s="5">
        <v>41696</v>
      </c>
      <c r="C6772">
        <v>19</v>
      </c>
      <c r="D6772">
        <f>VLOOKUP(Table4[[#This Row],[violation_code]],Table2[[#All],[violation_code]:[category]],3,FALSE)</f>
        <v>2</v>
      </c>
      <c r="E6772">
        <v>349570</v>
      </c>
      <c r="F6772" s="4">
        <v>0.42986111111111108</v>
      </c>
      <c r="G6772">
        <v>380</v>
      </c>
      <c r="H6772" t="s">
        <v>62</v>
      </c>
      <c r="I6772" t="str">
        <f>CONCATENATE(Table4[[#This Row],[house_number]]," ",Table4[[#This Row],[street_name]], ", New York, NY")</f>
        <v>380 Lenox Ave, New York, NY</v>
      </c>
    </row>
    <row r="6773" spans="1:9" hidden="1" x14ac:dyDescent="0.25">
      <c r="A6773">
        <v>7097876610</v>
      </c>
      <c r="B6773" s="5">
        <v>41696</v>
      </c>
      <c r="C6773">
        <v>38</v>
      </c>
      <c r="D6773">
        <f>VLOOKUP(Table4[[#This Row],[violation_code]],Table2[[#All],[violation_code]:[category]],3,FALSE)</f>
        <v>5</v>
      </c>
      <c r="E6773">
        <v>349570</v>
      </c>
      <c r="F6773" s="4">
        <v>0.38958333333333334</v>
      </c>
      <c r="G6773">
        <v>206</v>
      </c>
      <c r="H6773" t="s">
        <v>69</v>
      </c>
      <c r="I6773" t="str">
        <f>CONCATENATE(Table4[[#This Row],[house_number]]," ",Table4[[#This Row],[street_name]], ", New York, NY")</f>
        <v>206 W 125th St, New York, NY</v>
      </c>
    </row>
    <row r="6774" spans="1:9" hidden="1" x14ac:dyDescent="0.25">
      <c r="A6774">
        <v>7097876608</v>
      </c>
      <c r="B6774" s="5">
        <v>41696</v>
      </c>
      <c r="C6774">
        <v>38</v>
      </c>
      <c r="D6774">
        <f>VLOOKUP(Table4[[#This Row],[violation_code]],Table2[[#All],[violation_code]:[category]],3,FALSE)</f>
        <v>5</v>
      </c>
      <c r="E6774">
        <v>349570</v>
      </c>
      <c r="F6774" s="4">
        <v>0.38680555555555557</v>
      </c>
      <c r="G6774">
        <v>206</v>
      </c>
      <c r="H6774" t="s">
        <v>69</v>
      </c>
      <c r="I6774" t="str">
        <f>CONCATENATE(Table4[[#This Row],[house_number]]," ",Table4[[#This Row],[street_name]], ", New York, NY")</f>
        <v>206 W 125th St, New York, NY</v>
      </c>
    </row>
    <row r="6775" spans="1:9" hidden="1" x14ac:dyDescent="0.25">
      <c r="A6775">
        <v>7097876591</v>
      </c>
      <c r="B6775" s="5">
        <v>41696</v>
      </c>
      <c r="C6775">
        <v>19</v>
      </c>
      <c r="D6775">
        <f>VLOOKUP(Table4[[#This Row],[violation_code]],Table2[[#All],[violation_code]:[category]],3,FALSE)</f>
        <v>2</v>
      </c>
      <c r="E6775">
        <v>349570</v>
      </c>
      <c r="F6775" s="4">
        <v>0.38541666666666669</v>
      </c>
      <c r="G6775">
        <v>126</v>
      </c>
      <c r="H6775" t="s">
        <v>69</v>
      </c>
      <c r="I6775" t="str">
        <f>CONCATENATE(Table4[[#This Row],[house_number]]," ",Table4[[#This Row],[street_name]], ", New York, NY")</f>
        <v>126 W 125th St, New York, NY</v>
      </c>
    </row>
    <row r="6776" spans="1:9" hidden="1" x14ac:dyDescent="0.25">
      <c r="A6776">
        <v>7097876580</v>
      </c>
      <c r="B6776" s="5">
        <v>41696</v>
      </c>
      <c r="C6776">
        <v>71</v>
      </c>
      <c r="D6776">
        <f>VLOOKUP(Table4[[#This Row],[violation_code]],Table2[[#All],[violation_code]:[category]],3,FALSE)</f>
        <v>5</v>
      </c>
      <c r="E6776">
        <v>349570</v>
      </c>
      <c r="F6776" s="4">
        <v>0.36874999999999997</v>
      </c>
      <c r="G6776">
        <v>1224</v>
      </c>
      <c r="H6776" t="s">
        <v>16</v>
      </c>
      <c r="I6776" t="str">
        <f>CONCATENATE(Table4[[#This Row],[house_number]]," ",Table4[[#This Row],[street_name]], ", New York, NY")</f>
        <v>1224 Amsterdam Ave, New York, NY</v>
      </c>
    </row>
    <row r="6777" spans="1:9" hidden="1" x14ac:dyDescent="0.25">
      <c r="A6777">
        <v>7097876578</v>
      </c>
      <c r="B6777" s="5">
        <v>41696</v>
      </c>
      <c r="C6777">
        <v>19</v>
      </c>
      <c r="D6777">
        <f>VLOOKUP(Table4[[#This Row],[violation_code]],Table2[[#All],[violation_code]:[category]],3,FALSE)</f>
        <v>2</v>
      </c>
      <c r="E6777">
        <v>349570</v>
      </c>
      <c r="F6777" s="4">
        <v>0.36805555555555558</v>
      </c>
      <c r="G6777">
        <v>1224</v>
      </c>
      <c r="H6777" t="s">
        <v>16</v>
      </c>
      <c r="I6777" t="str">
        <f>CONCATENATE(Table4[[#This Row],[house_number]]," ",Table4[[#This Row],[street_name]], ", New York, NY")</f>
        <v>1224 Amsterdam Ave, New York, NY</v>
      </c>
    </row>
    <row r="6778" spans="1:9" hidden="1" x14ac:dyDescent="0.25">
      <c r="A6778">
        <v>7097876566</v>
      </c>
      <c r="B6778" s="5">
        <v>41696</v>
      </c>
      <c r="C6778">
        <v>19</v>
      </c>
      <c r="D6778">
        <f>VLOOKUP(Table4[[#This Row],[violation_code]],Table2[[#All],[violation_code]:[category]],3,FALSE)</f>
        <v>2</v>
      </c>
      <c r="E6778">
        <v>349570</v>
      </c>
      <c r="F6778" s="4">
        <v>0.3666666666666667</v>
      </c>
      <c r="G6778">
        <v>1240</v>
      </c>
      <c r="H6778" t="s">
        <v>16</v>
      </c>
      <c r="I6778" t="str">
        <f>CONCATENATE(Table4[[#This Row],[house_number]]," ",Table4[[#This Row],[street_name]], ", New York, NY")</f>
        <v>1240 Amsterdam Ave, New York, NY</v>
      </c>
    </row>
    <row r="6779" spans="1:9" hidden="1" x14ac:dyDescent="0.25">
      <c r="A6779">
        <v>7097876554</v>
      </c>
      <c r="B6779" s="5">
        <v>41696</v>
      </c>
      <c r="C6779">
        <v>38</v>
      </c>
      <c r="D6779">
        <f>VLOOKUP(Table4[[#This Row],[violation_code]],Table2[[#All],[violation_code]:[category]],3,FALSE)</f>
        <v>5</v>
      </c>
      <c r="E6779">
        <v>349570</v>
      </c>
      <c r="F6779" s="4">
        <v>0.36458333333333331</v>
      </c>
      <c r="G6779">
        <v>1255</v>
      </c>
      <c r="H6779" t="s">
        <v>16</v>
      </c>
      <c r="I6779" t="str">
        <f>CONCATENATE(Table4[[#This Row],[house_number]]," ",Table4[[#This Row],[street_name]], ", New York, NY")</f>
        <v>1255 Amsterdam Ave, New York, NY</v>
      </c>
    </row>
    <row r="6780" spans="1:9" hidden="1" x14ac:dyDescent="0.25">
      <c r="A6780">
        <v>7097876542</v>
      </c>
      <c r="B6780" s="5">
        <v>41696</v>
      </c>
      <c r="C6780">
        <v>84</v>
      </c>
      <c r="D6780">
        <f>VLOOKUP(Table4[[#This Row],[violation_code]],Table2[[#All],[violation_code]:[category]],3,FALSE)</f>
        <v>5</v>
      </c>
      <c r="E6780">
        <v>349570</v>
      </c>
      <c r="F6780" s="4">
        <v>0.35694444444444445</v>
      </c>
      <c r="G6780">
        <v>88</v>
      </c>
      <c r="H6780" t="s">
        <v>67</v>
      </c>
      <c r="I6780" t="str">
        <f>CONCATENATE(Table4[[#This Row],[house_number]]," ",Table4[[#This Row],[street_name]], ", New York, NY")</f>
        <v>88 St Nicholas Ave, New York, NY</v>
      </c>
    </row>
    <row r="6781" spans="1:9" hidden="1" x14ac:dyDescent="0.25">
      <c r="A6781">
        <v>7097876517</v>
      </c>
      <c r="B6781" s="5">
        <v>41696</v>
      </c>
      <c r="C6781">
        <v>38</v>
      </c>
      <c r="D6781">
        <f>VLOOKUP(Table4[[#This Row],[violation_code]],Table2[[#All],[violation_code]:[category]],3,FALSE)</f>
        <v>5</v>
      </c>
      <c r="E6781">
        <v>349570</v>
      </c>
      <c r="F6781" s="4">
        <v>0.31666666666666665</v>
      </c>
      <c r="G6781">
        <v>808</v>
      </c>
      <c r="H6781" t="s">
        <v>14</v>
      </c>
      <c r="I6781" t="str">
        <f>CONCATENATE(Table4[[#This Row],[house_number]]," ",Table4[[#This Row],[street_name]], ", New York, NY")</f>
        <v>808 Columbus Ave, New York, NY</v>
      </c>
    </row>
    <row r="6782" spans="1:9" hidden="1" x14ac:dyDescent="0.25">
      <c r="A6782">
        <v>7097876505</v>
      </c>
      <c r="B6782" s="5">
        <v>41696</v>
      </c>
      <c r="C6782">
        <v>14</v>
      </c>
      <c r="D6782">
        <f>VLOOKUP(Table4[[#This Row],[violation_code]],Table2[[#All],[violation_code]:[category]],3,FALSE)</f>
        <v>2</v>
      </c>
      <c r="E6782">
        <v>349570</v>
      </c>
      <c r="F6782" s="4">
        <v>0.30069444444444443</v>
      </c>
      <c r="G6782">
        <v>512</v>
      </c>
      <c r="H6782" t="s">
        <v>14</v>
      </c>
      <c r="I6782" t="str">
        <f>CONCATENATE(Table4[[#This Row],[house_number]]," ",Table4[[#This Row],[street_name]], ", New York, NY")</f>
        <v>512 Columbus Ave, New York, NY</v>
      </c>
    </row>
    <row r="6783" spans="1:9" hidden="1" x14ac:dyDescent="0.25">
      <c r="A6783">
        <v>7097876499</v>
      </c>
      <c r="B6783" s="5">
        <v>41696</v>
      </c>
      <c r="C6783">
        <v>70</v>
      </c>
      <c r="D6783">
        <f>VLOOKUP(Table4[[#This Row],[violation_code]],Table2[[#All],[violation_code]:[category]],3,FALSE)</f>
        <v>5</v>
      </c>
      <c r="E6783">
        <v>349570</v>
      </c>
      <c r="F6783" s="4">
        <v>0.3</v>
      </c>
      <c r="G6783">
        <v>567</v>
      </c>
      <c r="H6783" t="s">
        <v>14</v>
      </c>
      <c r="I6783" t="str">
        <f>CONCATENATE(Table4[[#This Row],[house_number]]," ",Table4[[#This Row],[street_name]], ", New York, NY")</f>
        <v>567 Columbus Ave, New York, NY</v>
      </c>
    </row>
    <row r="6784" spans="1:9" hidden="1" x14ac:dyDescent="0.25">
      <c r="A6784">
        <v>7097876451</v>
      </c>
      <c r="B6784" s="5">
        <v>41696</v>
      </c>
      <c r="C6784">
        <v>19</v>
      </c>
      <c r="D6784">
        <f>VLOOKUP(Table4[[#This Row],[violation_code]],Table2[[#All],[violation_code]:[category]],3,FALSE)</f>
        <v>2</v>
      </c>
      <c r="E6784">
        <v>349570</v>
      </c>
      <c r="F6784" s="4">
        <v>0.25625000000000003</v>
      </c>
      <c r="G6784">
        <v>2705</v>
      </c>
      <c r="H6784" t="s">
        <v>17</v>
      </c>
      <c r="I6784" t="str">
        <f>CONCATENATE(Table4[[#This Row],[house_number]]," ",Table4[[#This Row],[street_name]], ", New York, NY")</f>
        <v>2705 Broadway, New York, NY</v>
      </c>
    </row>
    <row r="6785" spans="1:9" hidden="1" x14ac:dyDescent="0.25">
      <c r="A6785">
        <v>7097876440</v>
      </c>
      <c r="B6785" s="5">
        <v>41696</v>
      </c>
      <c r="C6785">
        <v>19</v>
      </c>
      <c r="D6785">
        <f>VLOOKUP(Table4[[#This Row],[violation_code]],Table2[[#All],[violation_code]:[category]],3,FALSE)</f>
        <v>2</v>
      </c>
      <c r="E6785">
        <v>349570</v>
      </c>
      <c r="F6785" s="4">
        <v>0.24305555555555555</v>
      </c>
      <c r="G6785">
        <v>2635</v>
      </c>
      <c r="H6785" t="s">
        <v>17</v>
      </c>
      <c r="I6785" t="str">
        <f>CONCATENATE(Table4[[#This Row],[house_number]]," ",Table4[[#This Row],[street_name]], ", New York, NY")</f>
        <v>2635 Broadway, New York, NY</v>
      </c>
    </row>
    <row r="6786" spans="1:9" hidden="1" x14ac:dyDescent="0.25">
      <c r="A6786">
        <v>7097877066</v>
      </c>
      <c r="B6786" s="5">
        <v>41696</v>
      </c>
      <c r="C6786">
        <v>10</v>
      </c>
      <c r="D6786">
        <f>VLOOKUP(Table4[[#This Row],[violation_code]],Table2[[#All],[violation_code]:[category]],3,FALSE)</f>
        <v>2</v>
      </c>
      <c r="E6786">
        <v>349570</v>
      </c>
      <c r="F6786" s="4">
        <v>0.60069444444444442</v>
      </c>
      <c r="G6786">
        <v>2317</v>
      </c>
      <c r="H6786" t="s">
        <v>33</v>
      </c>
      <c r="I6786" t="str">
        <f>CONCATENATE(Table4[[#This Row],[house_number]]," ",Table4[[#This Row],[street_name]], ", New York, NY")</f>
        <v>2317 1st Ave, New York, NY</v>
      </c>
    </row>
    <row r="6787" spans="1:9" hidden="1" x14ac:dyDescent="0.25">
      <c r="A6787">
        <v>7097877042</v>
      </c>
      <c r="B6787" s="5">
        <v>41696</v>
      </c>
      <c r="C6787">
        <v>10</v>
      </c>
      <c r="D6787">
        <f>VLOOKUP(Table4[[#This Row],[violation_code]],Table2[[#All],[violation_code]:[category]],3,FALSE)</f>
        <v>2</v>
      </c>
      <c r="E6787">
        <v>349570</v>
      </c>
      <c r="F6787" s="4">
        <v>0.59236111111111112</v>
      </c>
      <c r="G6787">
        <v>1955</v>
      </c>
      <c r="H6787" t="s">
        <v>33</v>
      </c>
      <c r="I6787" t="str">
        <f>CONCATENATE(Table4[[#This Row],[house_number]]," ",Table4[[#This Row],[street_name]], ", New York, NY")</f>
        <v>1955 1st Ave, New York, NY</v>
      </c>
    </row>
    <row r="6788" spans="1:9" hidden="1" x14ac:dyDescent="0.25">
      <c r="A6788">
        <v>7097877005</v>
      </c>
      <c r="B6788" s="5">
        <v>41696</v>
      </c>
      <c r="C6788">
        <v>14</v>
      </c>
      <c r="D6788">
        <f>VLOOKUP(Table4[[#This Row],[violation_code]],Table2[[#All],[violation_code]:[category]],3,FALSE)</f>
        <v>2</v>
      </c>
      <c r="E6788">
        <v>349570</v>
      </c>
      <c r="F6788" s="4">
        <v>0.5854166666666667</v>
      </c>
      <c r="G6788">
        <v>1980</v>
      </c>
      <c r="H6788" t="s">
        <v>30</v>
      </c>
      <c r="I6788" t="str">
        <f>CONCATENATE(Table4[[#This Row],[house_number]]," ",Table4[[#This Row],[street_name]], ", New York, NY")</f>
        <v>1980 2nd Ave, New York, NY</v>
      </c>
    </row>
    <row r="6789" spans="1:9" hidden="1" x14ac:dyDescent="0.25">
      <c r="A6789">
        <v>7097876979</v>
      </c>
      <c r="B6789" s="5">
        <v>41696</v>
      </c>
      <c r="C6789">
        <v>53</v>
      </c>
      <c r="D6789">
        <f>VLOOKUP(Table4[[#This Row],[violation_code]],Table2[[#All],[violation_code]:[category]],3,FALSE)</f>
        <v>3</v>
      </c>
      <c r="E6789">
        <v>349570</v>
      </c>
      <c r="F6789" s="4">
        <v>0.57152777777777775</v>
      </c>
      <c r="G6789">
        <v>2054</v>
      </c>
      <c r="H6789" t="s">
        <v>30</v>
      </c>
      <c r="I6789" t="str">
        <f>CONCATENATE(Table4[[#This Row],[house_number]]," ",Table4[[#This Row],[street_name]], ", New York, NY")</f>
        <v>2054 2nd Ave, New York, NY</v>
      </c>
    </row>
    <row r="6790" spans="1:9" hidden="1" x14ac:dyDescent="0.25">
      <c r="A6790">
        <v>7097876955</v>
      </c>
      <c r="B6790" s="5">
        <v>41696</v>
      </c>
      <c r="C6790">
        <v>10</v>
      </c>
      <c r="D6790">
        <f>VLOOKUP(Table4[[#This Row],[violation_code]],Table2[[#All],[violation_code]:[category]],3,FALSE)</f>
        <v>2</v>
      </c>
      <c r="E6790">
        <v>349570</v>
      </c>
      <c r="F6790" s="4">
        <v>0.56527777777777777</v>
      </c>
      <c r="G6790">
        <v>2109</v>
      </c>
      <c r="H6790" t="s">
        <v>33</v>
      </c>
      <c r="I6790" t="str">
        <f>CONCATENATE(Table4[[#This Row],[house_number]]," ",Table4[[#This Row],[street_name]], ", New York, NY")</f>
        <v>2109 1st Ave, New York, NY</v>
      </c>
    </row>
    <row r="6791" spans="1:9" hidden="1" x14ac:dyDescent="0.25">
      <c r="A6791">
        <v>7097876943</v>
      </c>
      <c r="B6791" s="5">
        <v>41696</v>
      </c>
      <c r="C6791">
        <v>14</v>
      </c>
      <c r="D6791">
        <f>VLOOKUP(Table4[[#This Row],[violation_code]],Table2[[#All],[violation_code]:[category]],3,FALSE)</f>
        <v>2</v>
      </c>
      <c r="E6791">
        <v>349570</v>
      </c>
      <c r="F6791" s="4">
        <v>0.56388888888888888</v>
      </c>
      <c r="G6791">
        <v>2080</v>
      </c>
      <c r="H6791" t="s">
        <v>33</v>
      </c>
      <c r="I6791" t="str">
        <f>CONCATENATE(Table4[[#This Row],[house_number]]," ",Table4[[#This Row],[street_name]], ", New York, NY")</f>
        <v>2080 1st Ave, New York, NY</v>
      </c>
    </row>
    <row r="6792" spans="1:9" hidden="1" x14ac:dyDescent="0.25">
      <c r="A6792">
        <v>7097876931</v>
      </c>
      <c r="B6792" s="5">
        <v>41696</v>
      </c>
      <c r="C6792">
        <v>14</v>
      </c>
      <c r="D6792">
        <f>VLOOKUP(Table4[[#This Row],[violation_code]],Table2[[#All],[violation_code]:[category]],3,FALSE)</f>
        <v>2</v>
      </c>
      <c r="E6792">
        <v>349570</v>
      </c>
      <c r="F6792" s="4">
        <v>0.56319444444444444</v>
      </c>
      <c r="G6792">
        <v>2080</v>
      </c>
      <c r="H6792" t="s">
        <v>33</v>
      </c>
      <c r="I6792" t="str">
        <f>CONCATENATE(Table4[[#This Row],[house_number]]," ",Table4[[#This Row],[street_name]], ", New York, NY")</f>
        <v>2080 1st Ave, New York, NY</v>
      </c>
    </row>
    <row r="6793" spans="1:9" hidden="1" x14ac:dyDescent="0.25">
      <c r="A6793">
        <v>7097876918</v>
      </c>
      <c r="B6793" s="5">
        <v>41696</v>
      </c>
      <c r="C6793">
        <v>74</v>
      </c>
      <c r="D6793">
        <f>VLOOKUP(Table4[[#This Row],[violation_code]],Table2[[#All],[violation_code]:[category]],3,FALSE)</f>
        <v>5</v>
      </c>
      <c r="E6793">
        <v>349570</v>
      </c>
      <c r="F6793" s="4">
        <v>0.55625000000000002</v>
      </c>
      <c r="G6793">
        <v>1948</v>
      </c>
      <c r="H6793" t="s">
        <v>33</v>
      </c>
      <c r="I6793" t="str">
        <f>CONCATENATE(Table4[[#This Row],[house_number]]," ",Table4[[#This Row],[street_name]], ", New York, NY")</f>
        <v>1948 1st Ave, New York, NY</v>
      </c>
    </row>
    <row r="6794" spans="1:9" hidden="1" x14ac:dyDescent="0.25">
      <c r="A6794">
        <v>7097876906</v>
      </c>
      <c r="B6794" s="5">
        <v>41696</v>
      </c>
      <c r="C6794">
        <v>18</v>
      </c>
      <c r="D6794">
        <f>VLOOKUP(Table4[[#This Row],[violation_code]],Table2[[#All],[violation_code]:[category]],3,FALSE)</f>
        <v>2</v>
      </c>
      <c r="E6794">
        <v>349570</v>
      </c>
      <c r="F6794" s="4">
        <v>0.55555555555555558</v>
      </c>
      <c r="G6794">
        <v>1948</v>
      </c>
      <c r="H6794" t="s">
        <v>33</v>
      </c>
      <c r="I6794" t="str">
        <f>CONCATENATE(Table4[[#This Row],[house_number]]," ",Table4[[#This Row],[street_name]], ", New York, NY")</f>
        <v>1948 1st Ave, New York, NY</v>
      </c>
    </row>
    <row r="6795" spans="1:9" hidden="1" x14ac:dyDescent="0.25">
      <c r="A6795">
        <v>7097876852</v>
      </c>
      <c r="B6795" s="5">
        <v>41696</v>
      </c>
      <c r="C6795">
        <v>19</v>
      </c>
      <c r="D6795">
        <f>VLOOKUP(Table4[[#This Row],[violation_code]],Table2[[#All],[violation_code]:[category]],3,FALSE)</f>
        <v>2</v>
      </c>
      <c r="E6795">
        <v>349570</v>
      </c>
      <c r="F6795" s="4">
        <v>0.54791666666666672</v>
      </c>
      <c r="G6795">
        <v>2053</v>
      </c>
      <c r="H6795" t="s">
        <v>30</v>
      </c>
      <c r="I6795" t="str">
        <f>CONCATENATE(Table4[[#This Row],[house_number]]," ",Table4[[#This Row],[street_name]], ", New York, NY")</f>
        <v>2053 2nd Ave, New York, NY</v>
      </c>
    </row>
    <row r="6796" spans="1:9" hidden="1" x14ac:dyDescent="0.25">
      <c r="A6796">
        <v>7097876840</v>
      </c>
      <c r="B6796" s="5">
        <v>41696</v>
      </c>
      <c r="C6796">
        <v>19</v>
      </c>
      <c r="D6796">
        <f>VLOOKUP(Table4[[#This Row],[violation_code]],Table2[[#All],[violation_code]:[category]],3,FALSE)</f>
        <v>2</v>
      </c>
      <c r="E6796">
        <v>349570</v>
      </c>
      <c r="F6796" s="4">
        <v>0.54583333333333328</v>
      </c>
      <c r="G6796">
        <v>211</v>
      </c>
      <c r="H6796" t="s">
        <v>115</v>
      </c>
      <c r="I6796" t="str">
        <f>CONCATENATE(Table4[[#This Row],[house_number]]," ",Table4[[#This Row],[street_name]], ", New York, NY")</f>
        <v>211 E 106th St, New York, NY</v>
      </c>
    </row>
    <row r="6797" spans="1:9" hidden="1" x14ac:dyDescent="0.25">
      <c r="A6797">
        <v>7097876839</v>
      </c>
      <c r="B6797" s="5">
        <v>41696</v>
      </c>
      <c r="C6797">
        <v>51</v>
      </c>
      <c r="D6797">
        <f>VLOOKUP(Table4[[#This Row],[violation_code]],Table2[[#All],[violation_code]:[category]],3,FALSE)</f>
        <v>3</v>
      </c>
      <c r="E6797">
        <v>349570</v>
      </c>
      <c r="F6797" s="4">
        <v>0.5180555555555556</v>
      </c>
      <c r="G6797">
        <v>315</v>
      </c>
      <c r="H6797" t="s">
        <v>228</v>
      </c>
      <c r="I6797" t="str">
        <f>CONCATENATE(Table4[[#This Row],[house_number]]," ",Table4[[#This Row],[street_name]], ", New York, NY")</f>
        <v>315 W 96th St, New York, NY</v>
      </c>
    </row>
    <row r="6798" spans="1:9" hidden="1" x14ac:dyDescent="0.25">
      <c r="A6798">
        <v>7097876827</v>
      </c>
      <c r="B6798" s="5">
        <v>41696</v>
      </c>
      <c r="C6798">
        <v>14</v>
      </c>
      <c r="D6798">
        <f>VLOOKUP(Table4[[#This Row],[violation_code]],Table2[[#All],[violation_code]:[category]],3,FALSE)</f>
        <v>2</v>
      </c>
      <c r="E6798">
        <v>349570</v>
      </c>
      <c r="F6798" s="4">
        <v>0.51527777777777783</v>
      </c>
      <c r="G6798">
        <v>301</v>
      </c>
      <c r="H6798" t="s">
        <v>228</v>
      </c>
      <c r="I6798" t="str">
        <f>CONCATENATE(Table4[[#This Row],[house_number]]," ",Table4[[#This Row],[street_name]], ", New York, NY")</f>
        <v>301 W 96th St, New York, NY</v>
      </c>
    </row>
    <row r="6799" spans="1:9" hidden="1" x14ac:dyDescent="0.25">
      <c r="A6799">
        <v>7097876803</v>
      </c>
      <c r="B6799" s="5">
        <v>41696</v>
      </c>
      <c r="C6799">
        <v>84</v>
      </c>
      <c r="D6799">
        <f>VLOOKUP(Table4[[#This Row],[violation_code]],Table2[[#All],[violation_code]:[category]],3,FALSE)</f>
        <v>5</v>
      </c>
      <c r="E6799">
        <v>349570</v>
      </c>
      <c r="F6799" s="4">
        <v>0.50902777777777775</v>
      </c>
      <c r="G6799">
        <v>808</v>
      </c>
      <c r="H6799" t="s">
        <v>14</v>
      </c>
      <c r="I6799" t="str">
        <f>CONCATENATE(Table4[[#This Row],[house_number]]," ",Table4[[#This Row],[street_name]], ", New York, NY")</f>
        <v>808 Columbus Ave, New York, NY</v>
      </c>
    </row>
    <row r="6800" spans="1:9" hidden="1" x14ac:dyDescent="0.25">
      <c r="A6800">
        <v>7097876797</v>
      </c>
      <c r="B6800" s="5">
        <v>41696</v>
      </c>
      <c r="C6800">
        <v>48</v>
      </c>
      <c r="D6800">
        <f>VLOOKUP(Table4[[#This Row],[violation_code]],Table2[[#All],[violation_code]:[category]],3,FALSE)</f>
        <v>3</v>
      </c>
      <c r="E6800">
        <v>349570</v>
      </c>
      <c r="F6800" s="4">
        <v>0.50763888888888886</v>
      </c>
      <c r="G6800">
        <v>808</v>
      </c>
      <c r="H6800" t="s">
        <v>14</v>
      </c>
      <c r="I6800" t="str">
        <f>CONCATENATE(Table4[[#This Row],[house_number]]," ",Table4[[#This Row],[street_name]], ", New York, NY")</f>
        <v>808 Columbus Ave, New York, NY</v>
      </c>
    </row>
    <row r="6801" spans="1:9" hidden="1" x14ac:dyDescent="0.25">
      <c r="A6801">
        <v>7097876785</v>
      </c>
      <c r="B6801" s="5">
        <v>41696</v>
      </c>
      <c r="C6801">
        <v>19</v>
      </c>
      <c r="D6801">
        <f>VLOOKUP(Table4[[#This Row],[violation_code]],Table2[[#All],[violation_code]:[category]],3,FALSE)</f>
        <v>2</v>
      </c>
      <c r="E6801">
        <v>349570</v>
      </c>
      <c r="F6801" s="4">
        <v>0.50347222222222221</v>
      </c>
      <c r="G6801">
        <v>930</v>
      </c>
      <c r="H6801" t="s">
        <v>14</v>
      </c>
      <c r="I6801" t="str">
        <f>CONCATENATE(Table4[[#This Row],[house_number]]," ",Table4[[#This Row],[street_name]], ", New York, NY")</f>
        <v>930 Columbus Ave, New York, NY</v>
      </c>
    </row>
    <row r="6802" spans="1:9" hidden="1" x14ac:dyDescent="0.25">
      <c r="A6802">
        <v>7097876773</v>
      </c>
      <c r="B6802" s="5">
        <v>41696</v>
      </c>
      <c r="C6802">
        <v>14</v>
      </c>
      <c r="D6802">
        <f>VLOOKUP(Table4[[#This Row],[violation_code]],Table2[[#All],[violation_code]:[category]],3,FALSE)</f>
        <v>2</v>
      </c>
      <c r="E6802">
        <v>349570</v>
      </c>
      <c r="F6802" s="4">
        <v>0.4993055555555555</v>
      </c>
      <c r="G6802">
        <v>440</v>
      </c>
      <c r="H6802" t="s">
        <v>74</v>
      </c>
      <c r="I6802" t="str">
        <f>CONCATENATE(Table4[[#This Row],[house_number]]," ",Table4[[#This Row],[street_name]], ", New York, NY")</f>
        <v>440 W 114th St, New York, NY</v>
      </c>
    </row>
    <row r="6803" spans="1:9" hidden="1" x14ac:dyDescent="0.25">
      <c r="A6803">
        <v>7097876750</v>
      </c>
      <c r="B6803" s="5">
        <v>41696</v>
      </c>
      <c r="C6803">
        <v>38</v>
      </c>
      <c r="D6803">
        <f>VLOOKUP(Table4[[#This Row],[violation_code]],Table2[[#All],[violation_code]:[category]],3,FALSE)</f>
        <v>5</v>
      </c>
      <c r="E6803">
        <v>349570</v>
      </c>
      <c r="F6803" s="4">
        <v>0.48402777777777778</v>
      </c>
      <c r="G6803">
        <v>2893</v>
      </c>
      <c r="H6803" t="s">
        <v>17</v>
      </c>
      <c r="I6803" t="str">
        <f>CONCATENATE(Table4[[#This Row],[house_number]]," ",Table4[[#This Row],[street_name]], ", New York, NY")</f>
        <v>2893 Broadway, New York, NY</v>
      </c>
    </row>
    <row r="6804" spans="1:9" hidden="1" x14ac:dyDescent="0.25">
      <c r="A6804">
        <v>7097876736</v>
      </c>
      <c r="B6804" s="5">
        <v>41696</v>
      </c>
      <c r="C6804">
        <v>19</v>
      </c>
      <c r="D6804">
        <f>VLOOKUP(Table4[[#This Row],[violation_code]],Table2[[#All],[violation_code]:[category]],3,FALSE)</f>
        <v>2</v>
      </c>
      <c r="E6804">
        <v>349570</v>
      </c>
      <c r="F6804" s="4">
        <v>0.4770833333333333</v>
      </c>
      <c r="G6804">
        <v>2840</v>
      </c>
      <c r="H6804" t="s">
        <v>17</v>
      </c>
      <c r="I6804" t="str">
        <f>CONCATENATE(Table4[[#This Row],[house_number]]," ",Table4[[#This Row],[street_name]], ", New York, NY")</f>
        <v>2840 Broadway, New York, NY</v>
      </c>
    </row>
    <row r="6805" spans="1:9" hidden="1" x14ac:dyDescent="0.25">
      <c r="A6805">
        <v>7097876724</v>
      </c>
      <c r="B6805" s="5">
        <v>41696</v>
      </c>
      <c r="C6805">
        <v>19</v>
      </c>
      <c r="D6805">
        <f>VLOOKUP(Table4[[#This Row],[violation_code]],Table2[[#All],[violation_code]:[category]],3,FALSE)</f>
        <v>2</v>
      </c>
      <c r="E6805">
        <v>349570</v>
      </c>
      <c r="F6805" s="4">
        <v>0.47500000000000003</v>
      </c>
      <c r="G6805">
        <v>501</v>
      </c>
      <c r="H6805" t="s">
        <v>75</v>
      </c>
      <c r="I6805" t="str">
        <f>CONCATENATE(Table4[[#This Row],[house_number]]," ",Table4[[#This Row],[street_name]], ", New York, NY")</f>
        <v>501 W 110th St, New York, NY</v>
      </c>
    </row>
    <row r="6806" spans="1:9" hidden="1" x14ac:dyDescent="0.25">
      <c r="A6806">
        <v>7097876700</v>
      </c>
      <c r="B6806" s="5">
        <v>41696</v>
      </c>
      <c r="C6806">
        <v>70</v>
      </c>
      <c r="D6806">
        <f>VLOOKUP(Table4[[#This Row],[violation_code]],Table2[[#All],[violation_code]:[category]],3,FALSE)</f>
        <v>5</v>
      </c>
      <c r="E6806">
        <v>349570</v>
      </c>
      <c r="F6806" s="4">
        <v>0.4458333333333333</v>
      </c>
      <c r="G6806">
        <v>114</v>
      </c>
      <c r="H6806" t="s">
        <v>69</v>
      </c>
      <c r="I6806" t="str">
        <f>CONCATENATE(Table4[[#This Row],[house_number]]," ",Table4[[#This Row],[street_name]], ", New York, NY")</f>
        <v>114 W 125th St, New York, NY</v>
      </c>
    </row>
    <row r="6807" spans="1:9" hidden="1" x14ac:dyDescent="0.25">
      <c r="A6807">
        <v>7097876694</v>
      </c>
      <c r="B6807" s="5">
        <v>41696</v>
      </c>
      <c r="C6807">
        <v>38</v>
      </c>
      <c r="D6807">
        <f>VLOOKUP(Table4[[#This Row],[violation_code]],Table2[[#All],[violation_code]:[category]],3,FALSE)</f>
        <v>5</v>
      </c>
      <c r="E6807">
        <v>349570</v>
      </c>
      <c r="F6807" s="4">
        <v>0.44513888888888892</v>
      </c>
      <c r="G6807">
        <v>114</v>
      </c>
      <c r="H6807" t="s">
        <v>69</v>
      </c>
      <c r="I6807" t="str">
        <f>CONCATENATE(Table4[[#This Row],[house_number]]," ",Table4[[#This Row],[street_name]], ", New York, NY")</f>
        <v>114 W 125th St, New York, NY</v>
      </c>
    </row>
    <row r="6808" spans="1:9" hidden="1" x14ac:dyDescent="0.25">
      <c r="A6808">
        <v>7097876682</v>
      </c>
      <c r="B6808" s="5">
        <v>41696</v>
      </c>
      <c r="C6808">
        <v>19</v>
      </c>
      <c r="D6808">
        <f>VLOOKUP(Table4[[#This Row],[violation_code]],Table2[[#All],[violation_code]:[category]],3,FALSE)</f>
        <v>2</v>
      </c>
      <c r="E6808">
        <v>349570</v>
      </c>
      <c r="F6808" s="4">
        <v>0.44236111111111115</v>
      </c>
      <c r="G6808">
        <v>380</v>
      </c>
      <c r="H6808" t="s">
        <v>62</v>
      </c>
      <c r="I6808" t="str">
        <f>CONCATENATE(Table4[[#This Row],[house_number]]," ",Table4[[#This Row],[street_name]], ", New York, NY")</f>
        <v>380 Lenox Ave, New York, NY</v>
      </c>
    </row>
    <row r="6809" spans="1:9" hidden="1" x14ac:dyDescent="0.25">
      <c r="A6809">
        <v>7097876669</v>
      </c>
      <c r="B6809" s="5">
        <v>41696</v>
      </c>
      <c r="C6809">
        <v>20</v>
      </c>
      <c r="D6809">
        <f>VLOOKUP(Table4[[#This Row],[violation_code]],Table2[[#All],[violation_code]:[category]],3,FALSE)</f>
        <v>2</v>
      </c>
      <c r="E6809">
        <v>349570</v>
      </c>
      <c r="F6809" s="4">
        <v>0.4201388888888889</v>
      </c>
      <c r="G6809" t="s">
        <v>376</v>
      </c>
      <c r="H6809" t="s">
        <v>166</v>
      </c>
      <c r="I6809" t="str">
        <f>CONCATENATE(Table4[[#This Row],[house_number]]," ",Table4[[#This Row],[street_name]], ", New York, NY")</f>
        <v>160-162 W 144th St, New York, NY</v>
      </c>
    </row>
    <row r="6810" spans="1:9" hidden="1" x14ac:dyDescent="0.25">
      <c r="A6810">
        <v>7097876657</v>
      </c>
      <c r="B6810" s="5">
        <v>41696</v>
      </c>
      <c r="C6810">
        <v>17</v>
      </c>
      <c r="D6810">
        <f>VLOOKUP(Table4[[#This Row],[violation_code]],Table2[[#All],[violation_code]:[category]],3,FALSE)</f>
        <v>2</v>
      </c>
      <c r="E6810">
        <v>349570</v>
      </c>
      <c r="F6810" s="4">
        <v>0.41250000000000003</v>
      </c>
      <c r="G6810">
        <v>215</v>
      </c>
      <c r="H6810" t="s">
        <v>69</v>
      </c>
      <c r="I6810" t="str">
        <f>CONCATENATE(Table4[[#This Row],[house_number]]," ",Table4[[#This Row],[street_name]], ", New York, NY")</f>
        <v>215 W 125th St, New York, NY</v>
      </c>
    </row>
    <row r="6811" spans="1:9" hidden="1" x14ac:dyDescent="0.25">
      <c r="A6811">
        <v>7097876645</v>
      </c>
      <c r="B6811" s="5">
        <v>41696</v>
      </c>
      <c r="C6811">
        <v>38</v>
      </c>
      <c r="D6811">
        <f>VLOOKUP(Table4[[#This Row],[violation_code]],Table2[[#All],[violation_code]:[category]],3,FALSE)</f>
        <v>5</v>
      </c>
      <c r="E6811">
        <v>349570</v>
      </c>
      <c r="F6811" s="4">
        <v>0.40972222222222227</v>
      </c>
      <c r="G6811">
        <v>271</v>
      </c>
      <c r="H6811" t="s">
        <v>69</v>
      </c>
      <c r="I6811" t="str">
        <f>CONCATENATE(Table4[[#This Row],[house_number]]," ",Table4[[#This Row],[street_name]], ", New York, NY")</f>
        <v>271 W 125th St, New York, NY</v>
      </c>
    </row>
    <row r="6812" spans="1:9" hidden="1" x14ac:dyDescent="0.25">
      <c r="A6812">
        <v>7097876633</v>
      </c>
      <c r="B6812" s="5">
        <v>41696</v>
      </c>
      <c r="C6812">
        <v>38</v>
      </c>
      <c r="D6812">
        <f>VLOOKUP(Table4[[#This Row],[violation_code]],Table2[[#All],[violation_code]:[category]],3,FALSE)</f>
        <v>5</v>
      </c>
      <c r="E6812">
        <v>349570</v>
      </c>
      <c r="F6812" s="4">
        <v>0.40763888888888888</v>
      </c>
      <c r="G6812">
        <v>317</v>
      </c>
      <c r="H6812" t="s">
        <v>69</v>
      </c>
      <c r="I6812" t="str">
        <f>CONCATENATE(Table4[[#This Row],[house_number]]," ",Table4[[#This Row],[street_name]], ", New York, NY")</f>
        <v>317 W 125th St, New York, NY</v>
      </c>
    </row>
    <row r="6813" spans="1:9" hidden="1" x14ac:dyDescent="0.25">
      <c r="A6813">
        <v>7097876621</v>
      </c>
      <c r="B6813" s="5">
        <v>41696</v>
      </c>
      <c r="C6813">
        <v>38</v>
      </c>
      <c r="D6813">
        <f>VLOOKUP(Table4[[#This Row],[violation_code]],Table2[[#All],[violation_code]:[category]],3,FALSE)</f>
        <v>5</v>
      </c>
      <c r="E6813">
        <v>349570</v>
      </c>
      <c r="F6813" s="4">
        <v>0.3923611111111111</v>
      </c>
      <c r="G6813">
        <v>316</v>
      </c>
      <c r="H6813" t="s">
        <v>67</v>
      </c>
      <c r="I6813" t="str">
        <f>CONCATENATE(Table4[[#This Row],[house_number]]," ",Table4[[#This Row],[street_name]], ", New York, NY")</f>
        <v>316 St Nicholas Ave, New York, NY</v>
      </c>
    </row>
    <row r="6814" spans="1:9" hidden="1" x14ac:dyDescent="0.25">
      <c r="A6814">
        <v>7097876530</v>
      </c>
      <c r="B6814" s="5">
        <v>41696</v>
      </c>
      <c r="C6814">
        <v>40</v>
      </c>
      <c r="D6814">
        <f>VLOOKUP(Table4[[#This Row],[violation_code]],Table2[[#All],[violation_code]:[category]],3,FALSE)</f>
        <v>2</v>
      </c>
      <c r="E6814">
        <v>349570</v>
      </c>
      <c r="F6814" s="4">
        <v>0.31875000000000003</v>
      </c>
      <c r="G6814">
        <v>110</v>
      </c>
      <c r="H6814" t="s">
        <v>159</v>
      </c>
      <c r="I6814" t="str">
        <f>CONCATENATE(Table4[[#This Row],[house_number]]," ",Table4[[#This Row],[street_name]], ", New York, NY")</f>
        <v>110 W 97th St, New York, NY</v>
      </c>
    </row>
    <row r="6815" spans="1:9" hidden="1" x14ac:dyDescent="0.25">
      <c r="A6815">
        <v>7097876529</v>
      </c>
      <c r="B6815" s="5">
        <v>41696</v>
      </c>
      <c r="C6815">
        <v>38</v>
      </c>
      <c r="D6815">
        <f>VLOOKUP(Table4[[#This Row],[violation_code]],Table2[[#All],[violation_code]:[category]],3,FALSE)</f>
        <v>5</v>
      </c>
      <c r="E6815">
        <v>349570</v>
      </c>
      <c r="F6815" s="4">
        <v>0.31736111111111115</v>
      </c>
      <c r="G6815">
        <v>808</v>
      </c>
      <c r="H6815" t="s">
        <v>14</v>
      </c>
      <c r="I6815" t="str">
        <f>CONCATENATE(Table4[[#This Row],[house_number]]," ",Table4[[#This Row],[street_name]], ", New York, NY")</f>
        <v>808 Columbus Ave, New York, NY</v>
      </c>
    </row>
    <row r="6816" spans="1:9" hidden="1" x14ac:dyDescent="0.25">
      <c r="A6816">
        <v>7097876487</v>
      </c>
      <c r="B6816" s="5">
        <v>41696</v>
      </c>
      <c r="C6816">
        <v>38</v>
      </c>
      <c r="D6816">
        <f>VLOOKUP(Table4[[#This Row],[violation_code]],Table2[[#All],[violation_code]:[category]],3,FALSE)</f>
        <v>5</v>
      </c>
      <c r="E6816">
        <v>349570</v>
      </c>
      <c r="F6816" s="4">
        <v>0.29652777777777778</v>
      </c>
      <c r="G6816">
        <v>730</v>
      </c>
      <c r="H6816" t="s">
        <v>14</v>
      </c>
      <c r="I6816" t="str">
        <f>CONCATENATE(Table4[[#This Row],[house_number]]," ",Table4[[#This Row],[street_name]], ", New York, NY")</f>
        <v>730 Columbus Ave, New York, NY</v>
      </c>
    </row>
    <row r="6817" spans="1:9" hidden="1" x14ac:dyDescent="0.25">
      <c r="A6817">
        <v>7097876475</v>
      </c>
      <c r="B6817" s="5">
        <v>41696</v>
      </c>
      <c r="C6817">
        <v>19</v>
      </c>
      <c r="D6817">
        <f>VLOOKUP(Table4[[#This Row],[violation_code]],Table2[[#All],[violation_code]:[category]],3,FALSE)</f>
        <v>2</v>
      </c>
      <c r="E6817">
        <v>349570</v>
      </c>
      <c r="F6817" s="4">
        <v>0.27152777777777776</v>
      </c>
      <c r="G6817">
        <v>545</v>
      </c>
      <c r="H6817" t="s">
        <v>75</v>
      </c>
      <c r="I6817" t="str">
        <f>CONCATENATE(Table4[[#This Row],[house_number]]," ",Table4[[#This Row],[street_name]], ", New York, NY")</f>
        <v>545 W 110th St, New York, NY</v>
      </c>
    </row>
    <row r="6818" spans="1:9" hidden="1" x14ac:dyDescent="0.25">
      <c r="A6818">
        <v>7097876463</v>
      </c>
      <c r="B6818" s="5">
        <v>41696</v>
      </c>
      <c r="C6818">
        <v>19</v>
      </c>
      <c r="D6818">
        <f>VLOOKUP(Table4[[#This Row],[violation_code]],Table2[[#All],[violation_code]:[category]],3,FALSE)</f>
        <v>2</v>
      </c>
      <c r="E6818">
        <v>349570</v>
      </c>
      <c r="F6818" s="4">
        <v>0.26597222222222222</v>
      </c>
      <c r="G6818">
        <v>2568</v>
      </c>
      <c r="H6818" t="s">
        <v>17</v>
      </c>
      <c r="I6818" t="str">
        <f>CONCATENATE(Table4[[#This Row],[house_number]]," ",Table4[[#This Row],[street_name]], ", New York, NY")</f>
        <v>2568 Broadway, New York, NY</v>
      </c>
    </row>
    <row r="6819" spans="1:9" hidden="1" x14ac:dyDescent="0.25">
      <c r="A6819">
        <v>7097877844</v>
      </c>
      <c r="B6819" s="5">
        <v>41697</v>
      </c>
      <c r="C6819">
        <v>46</v>
      </c>
      <c r="D6819">
        <f>VLOOKUP(Table4[[#This Row],[violation_code]],Table2[[#All],[violation_code]:[category]],3,FALSE)</f>
        <v>3</v>
      </c>
      <c r="E6819">
        <v>349570</v>
      </c>
      <c r="F6819" s="4">
        <v>0.61111111111111105</v>
      </c>
      <c r="G6819">
        <v>1575</v>
      </c>
      <c r="H6819" t="s">
        <v>67</v>
      </c>
      <c r="I6819" t="str">
        <f>CONCATENATE(Table4[[#This Row],[house_number]]," ",Table4[[#This Row],[street_name]], ", New York, NY")</f>
        <v>1575 St Nicholas Ave, New York, NY</v>
      </c>
    </row>
    <row r="6820" spans="1:9" hidden="1" x14ac:dyDescent="0.25">
      <c r="A6820">
        <v>7097877832</v>
      </c>
      <c r="B6820" s="5">
        <v>41697</v>
      </c>
      <c r="C6820">
        <v>19</v>
      </c>
      <c r="D6820">
        <f>VLOOKUP(Table4[[#This Row],[violation_code]],Table2[[#All],[violation_code]:[category]],3,FALSE)</f>
        <v>2</v>
      </c>
      <c r="E6820">
        <v>349570</v>
      </c>
      <c r="F6820" s="4">
        <v>0.60972222222222217</v>
      </c>
      <c r="G6820">
        <v>1544</v>
      </c>
      <c r="H6820" t="s">
        <v>67</v>
      </c>
      <c r="I6820" t="str">
        <f>CONCATENATE(Table4[[#This Row],[house_number]]," ",Table4[[#This Row],[street_name]], ", New York, NY")</f>
        <v>1544 St Nicholas Ave, New York, NY</v>
      </c>
    </row>
    <row r="6821" spans="1:9" hidden="1" x14ac:dyDescent="0.25">
      <c r="A6821">
        <v>7097877730</v>
      </c>
      <c r="B6821" s="5">
        <v>41697</v>
      </c>
      <c r="C6821">
        <v>38</v>
      </c>
      <c r="D6821">
        <f>VLOOKUP(Table4[[#This Row],[violation_code]],Table2[[#All],[violation_code]:[category]],3,FALSE)</f>
        <v>5</v>
      </c>
      <c r="E6821">
        <v>349570</v>
      </c>
      <c r="F6821" s="4">
        <v>0.56944444444444442</v>
      </c>
      <c r="G6821">
        <v>175</v>
      </c>
      <c r="H6821" t="s">
        <v>40</v>
      </c>
      <c r="I6821" t="str">
        <f>CONCATENATE(Table4[[#This Row],[house_number]]," ",Table4[[#This Row],[street_name]], ", New York, NY")</f>
        <v>175 E 116th St, New York, NY</v>
      </c>
    </row>
    <row r="6822" spans="1:9" hidden="1" x14ac:dyDescent="0.25">
      <c r="A6822">
        <v>7097877704</v>
      </c>
      <c r="B6822" s="5">
        <v>41697</v>
      </c>
      <c r="C6822">
        <v>14</v>
      </c>
      <c r="D6822">
        <f>VLOOKUP(Table4[[#This Row],[violation_code]],Table2[[#All],[violation_code]:[category]],3,FALSE)</f>
        <v>2</v>
      </c>
      <c r="E6822">
        <v>349570</v>
      </c>
      <c r="F6822" s="4">
        <v>0.56041666666666667</v>
      </c>
      <c r="G6822">
        <v>2080</v>
      </c>
      <c r="H6822" t="s">
        <v>33</v>
      </c>
      <c r="I6822" t="str">
        <f>CONCATENATE(Table4[[#This Row],[house_number]]," ",Table4[[#This Row],[street_name]], ", New York, NY")</f>
        <v>2080 1st Ave, New York, NY</v>
      </c>
    </row>
    <row r="6823" spans="1:9" hidden="1" x14ac:dyDescent="0.25">
      <c r="A6823">
        <v>7097877625</v>
      </c>
      <c r="B6823" s="5">
        <v>41697</v>
      </c>
      <c r="C6823">
        <v>46</v>
      </c>
      <c r="D6823">
        <f>VLOOKUP(Table4[[#This Row],[violation_code]],Table2[[#All],[violation_code]:[category]],3,FALSE)</f>
        <v>3</v>
      </c>
      <c r="E6823">
        <v>349570</v>
      </c>
      <c r="F6823" s="4">
        <v>0.54861111111111105</v>
      </c>
      <c r="G6823">
        <v>301</v>
      </c>
      <c r="H6823" t="s">
        <v>59</v>
      </c>
      <c r="I6823" t="str">
        <f>CONCATENATE(Table4[[#This Row],[house_number]]," ",Table4[[#This Row],[street_name]], ", New York, NY")</f>
        <v>301 E 103rd St, New York, NY</v>
      </c>
    </row>
    <row r="6824" spans="1:9" hidden="1" x14ac:dyDescent="0.25">
      <c r="A6824">
        <v>7097877613</v>
      </c>
      <c r="B6824" s="5">
        <v>41697</v>
      </c>
      <c r="C6824">
        <v>46</v>
      </c>
      <c r="D6824">
        <f>VLOOKUP(Table4[[#This Row],[violation_code]],Table2[[#All],[violation_code]:[category]],3,FALSE)</f>
        <v>3</v>
      </c>
      <c r="E6824">
        <v>349570</v>
      </c>
      <c r="F6824" s="4">
        <v>0.5</v>
      </c>
      <c r="G6824">
        <v>403</v>
      </c>
      <c r="H6824" t="s">
        <v>62</v>
      </c>
      <c r="I6824" t="str">
        <f>CONCATENATE(Table4[[#This Row],[house_number]]," ",Table4[[#This Row],[street_name]], ", New York, NY")</f>
        <v>403 Lenox Ave, New York, NY</v>
      </c>
    </row>
    <row r="6825" spans="1:9" hidden="1" x14ac:dyDescent="0.25">
      <c r="A6825">
        <v>7097877595</v>
      </c>
      <c r="B6825" s="5">
        <v>41697</v>
      </c>
      <c r="C6825">
        <v>21</v>
      </c>
      <c r="D6825">
        <f>VLOOKUP(Table4[[#This Row],[violation_code]],Table2[[#All],[violation_code]:[category]],3,FALSE)</f>
        <v>1</v>
      </c>
      <c r="E6825">
        <v>349570</v>
      </c>
      <c r="F6825" s="4">
        <v>0.49652777777777773</v>
      </c>
      <c r="G6825">
        <v>174</v>
      </c>
      <c r="H6825" t="s">
        <v>28</v>
      </c>
      <c r="I6825" t="str">
        <f>CONCATENATE(Table4[[#This Row],[house_number]]," ",Table4[[#This Row],[street_name]], ", New York, NY")</f>
        <v>174 W 136th St, New York, NY</v>
      </c>
    </row>
    <row r="6826" spans="1:9" hidden="1" x14ac:dyDescent="0.25">
      <c r="A6826">
        <v>7097877583</v>
      </c>
      <c r="B6826" s="5">
        <v>41697</v>
      </c>
      <c r="C6826">
        <v>21</v>
      </c>
      <c r="D6826">
        <f>VLOOKUP(Table4[[#This Row],[violation_code]],Table2[[#All],[violation_code]:[category]],3,FALSE)</f>
        <v>1</v>
      </c>
      <c r="E6826">
        <v>349570</v>
      </c>
      <c r="F6826" s="4">
        <v>0.49583333333333335</v>
      </c>
      <c r="G6826">
        <v>201</v>
      </c>
      <c r="H6826" t="s">
        <v>28</v>
      </c>
      <c r="I6826" t="str">
        <f>CONCATENATE(Table4[[#This Row],[house_number]]," ",Table4[[#This Row],[street_name]], ", New York, NY")</f>
        <v>201 W 136th St, New York, NY</v>
      </c>
    </row>
    <row r="6827" spans="1:9" hidden="1" x14ac:dyDescent="0.25">
      <c r="A6827">
        <v>7097877571</v>
      </c>
      <c r="B6827" s="5">
        <v>41697</v>
      </c>
      <c r="C6827">
        <v>21</v>
      </c>
      <c r="D6827">
        <f>VLOOKUP(Table4[[#This Row],[violation_code]],Table2[[#All],[violation_code]:[category]],3,FALSE)</f>
        <v>1</v>
      </c>
      <c r="E6827">
        <v>349570</v>
      </c>
      <c r="F6827" s="4">
        <v>0.49513888888888885</v>
      </c>
      <c r="G6827">
        <v>211</v>
      </c>
      <c r="H6827" t="s">
        <v>28</v>
      </c>
      <c r="I6827" t="str">
        <f>CONCATENATE(Table4[[#This Row],[house_number]]," ",Table4[[#This Row],[street_name]], ", New York, NY")</f>
        <v>211 W 136th St, New York, NY</v>
      </c>
    </row>
    <row r="6828" spans="1:9" hidden="1" x14ac:dyDescent="0.25">
      <c r="A6828">
        <v>7097877558</v>
      </c>
      <c r="B6828" s="5">
        <v>41697</v>
      </c>
      <c r="C6828">
        <v>21</v>
      </c>
      <c r="D6828">
        <f>VLOOKUP(Table4[[#This Row],[violation_code]],Table2[[#All],[violation_code]:[category]],3,FALSE)</f>
        <v>1</v>
      </c>
      <c r="E6828">
        <v>349570</v>
      </c>
      <c r="F6828" s="4">
        <v>0.49236111111111108</v>
      </c>
      <c r="G6828">
        <v>211</v>
      </c>
      <c r="H6828" t="s">
        <v>25</v>
      </c>
      <c r="I6828" t="str">
        <f>CONCATENATE(Table4[[#This Row],[house_number]]," ",Table4[[#This Row],[street_name]], ", New York, NY")</f>
        <v>211 W 137th St, New York, NY</v>
      </c>
    </row>
    <row r="6829" spans="1:9" hidden="1" x14ac:dyDescent="0.25">
      <c r="A6829">
        <v>7097877546</v>
      </c>
      <c r="B6829" s="5">
        <v>41697</v>
      </c>
      <c r="C6829">
        <v>21</v>
      </c>
      <c r="D6829">
        <f>VLOOKUP(Table4[[#This Row],[violation_code]],Table2[[#All],[violation_code]:[category]],3,FALSE)</f>
        <v>1</v>
      </c>
      <c r="E6829">
        <v>349570</v>
      </c>
      <c r="F6829" s="4">
        <v>0.4909722222222222</v>
      </c>
      <c r="G6829">
        <v>119</v>
      </c>
      <c r="H6829" t="s">
        <v>25</v>
      </c>
      <c r="I6829" t="str">
        <f>CONCATENATE(Table4[[#This Row],[house_number]]," ",Table4[[#This Row],[street_name]], ", New York, NY")</f>
        <v>119 W 137th St, New York, NY</v>
      </c>
    </row>
    <row r="6830" spans="1:9" hidden="1" x14ac:dyDescent="0.25">
      <c r="A6830">
        <v>7097877522</v>
      </c>
      <c r="B6830" s="5">
        <v>41697</v>
      </c>
      <c r="C6830">
        <v>21</v>
      </c>
      <c r="D6830">
        <f>VLOOKUP(Table4[[#This Row],[violation_code]],Table2[[#All],[violation_code]:[category]],3,FALSE)</f>
        <v>1</v>
      </c>
      <c r="E6830">
        <v>349570</v>
      </c>
      <c r="F6830" s="4">
        <v>0.48749999999999999</v>
      </c>
      <c r="G6830">
        <v>135</v>
      </c>
      <c r="H6830" t="s">
        <v>27</v>
      </c>
      <c r="I6830" t="str">
        <f>CONCATENATE(Table4[[#This Row],[house_number]]," ",Table4[[#This Row],[street_name]], ", New York, NY")</f>
        <v>135 W 138th St, New York, NY</v>
      </c>
    </row>
    <row r="6831" spans="1:9" hidden="1" x14ac:dyDescent="0.25">
      <c r="A6831">
        <v>7097877510</v>
      </c>
      <c r="B6831" s="5">
        <v>41697</v>
      </c>
      <c r="C6831">
        <v>21</v>
      </c>
      <c r="D6831">
        <f>VLOOKUP(Table4[[#This Row],[violation_code]],Table2[[#All],[violation_code]:[category]],3,FALSE)</f>
        <v>1</v>
      </c>
      <c r="E6831">
        <v>349570</v>
      </c>
      <c r="F6831" s="4">
        <v>0.48680555555555555</v>
      </c>
      <c r="G6831">
        <v>137</v>
      </c>
      <c r="H6831" t="s">
        <v>27</v>
      </c>
      <c r="I6831" t="str">
        <f>CONCATENATE(Table4[[#This Row],[house_number]]," ",Table4[[#This Row],[street_name]], ", New York, NY")</f>
        <v>137 W 138th St, New York, NY</v>
      </c>
    </row>
    <row r="6832" spans="1:9" hidden="1" x14ac:dyDescent="0.25">
      <c r="A6832">
        <v>7097877492</v>
      </c>
      <c r="B6832" s="5">
        <v>41697</v>
      </c>
      <c r="C6832">
        <v>21</v>
      </c>
      <c r="D6832">
        <f>VLOOKUP(Table4[[#This Row],[violation_code]],Table2[[#All],[violation_code]:[category]],3,FALSE)</f>
        <v>1</v>
      </c>
      <c r="E6832">
        <v>349570</v>
      </c>
      <c r="F6832" s="4">
        <v>0.47986111111111113</v>
      </c>
      <c r="G6832">
        <v>537</v>
      </c>
      <c r="H6832" t="s">
        <v>77</v>
      </c>
      <c r="I6832" t="str">
        <f>CONCATENATE(Table4[[#This Row],[house_number]]," ",Table4[[#This Row],[street_name]], ", New York, NY")</f>
        <v>537 W 121st St, New York, NY</v>
      </c>
    </row>
    <row r="6833" spans="1:9" hidden="1" x14ac:dyDescent="0.25">
      <c r="A6833">
        <v>7097877467</v>
      </c>
      <c r="B6833" s="5">
        <v>41697</v>
      </c>
      <c r="C6833">
        <v>21</v>
      </c>
      <c r="D6833">
        <f>VLOOKUP(Table4[[#This Row],[violation_code]],Table2[[#All],[violation_code]:[category]],3,FALSE)</f>
        <v>1</v>
      </c>
      <c r="E6833">
        <v>349570</v>
      </c>
      <c r="F6833" s="4">
        <v>0.4770833333333333</v>
      </c>
      <c r="G6833">
        <v>501</v>
      </c>
      <c r="H6833" t="s">
        <v>77</v>
      </c>
      <c r="I6833" t="str">
        <f>CONCATENATE(Table4[[#This Row],[house_number]]," ",Table4[[#This Row],[street_name]], ", New York, NY")</f>
        <v>501 W 121st St, New York, NY</v>
      </c>
    </row>
    <row r="6834" spans="1:9" hidden="1" x14ac:dyDescent="0.25">
      <c r="A6834">
        <v>7097877455</v>
      </c>
      <c r="B6834" s="5">
        <v>41697</v>
      </c>
      <c r="C6834">
        <v>21</v>
      </c>
      <c r="D6834">
        <f>VLOOKUP(Table4[[#This Row],[violation_code]],Table2[[#All],[violation_code]:[category]],3,FALSE)</f>
        <v>1</v>
      </c>
      <c r="E6834">
        <v>349570</v>
      </c>
      <c r="F6834" s="4">
        <v>0.47430555555555554</v>
      </c>
      <c r="G6834">
        <v>606</v>
      </c>
      <c r="H6834" t="s">
        <v>46</v>
      </c>
      <c r="I6834" t="str">
        <f>CONCATENATE(Table4[[#This Row],[house_number]]," ",Table4[[#This Row],[street_name]], ", New York, NY")</f>
        <v>606 W 120th St, New York, NY</v>
      </c>
    </row>
    <row r="6835" spans="1:9" hidden="1" x14ac:dyDescent="0.25">
      <c r="A6835">
        <v>7097877431</v>
      </c>
      <c r="B6835" s="5">
        <v>41697</v>
      </c>
      <c r="C6835">
        <v>21</v>
      </c>
      <c r="D6835">
        <f>VLOOKUP(Table4[[#This Row],[violation_code]],Table2[[#All],[violation_code]:[category]],3,FALSE)</f>
        <v>1</v>
      </c>
      <c r="E6835">
        <v>349570</v>
      </c>
      <c r="F6835" s="4">
        <v>0.47222222222222227</v>
      </c>
      <c r="G6835">
        <v>606</v>
      </c>
      <c r="H6835" t="s">
        <v>46</v>
      </c>
      <c r="I6835" t="str">
        <f>CONCATENATE(Table4[[#This Row],[house_number]]," ",Table4[[#This Row],[street_name]], ", New York, NY")</f>
        <v>606 W 120th St, New York, NY</v>
      </c>
    </row>
    <row r="6836" spans="1:9" hidden="1" x14ac:dyDescent="0.25">
      <c r="A6836">
        <v>7097877420</v>
      </c>
      <c r="B6836" s="5">
        <v>41697</v>
      </c>
      <c r="C6836">
        <v>21</v>
      </c>
      <c r="D6836">
        <f>VLOOKUP(Table4[[#This Row],[violation_code]],Table2[[#All],[violation_code]:[category]],3,FALSE)</f>
        <v>1</v>
      </c>
      <c r="E6836">
        <v>349570</v>
      </c>
      <c r="F6836" s="4">
        <v>0.47083333333333338</v>
      </c>
      <c r="G6836">
        <v>99</v>
      </c>
      <c r="H6836" t="s">
        <v>52</v>
      </c>
      <c r="I6836" t="str">
        <f>CONCATENATE(Table4[[#This Row],[house_number]]," ",Table4[[#This Row],[street_name]], ", New York, NY")</f>
        <v>99 Claremont Ave, New York, NY</v>
      </c>
    </row>
    <row r="6837" spans="1:9" hidden="1" x14ac:dyDescent="0.25">
      <c r="A6837">
        <v>7097877418</v>
      </c>
      <c r="B6837" s="5">
        <v>41697</v>
      </c>
      <c r="C6837">
        <v>21</v>
      </c>
      <c r="D6837">
        <f>VLOOKUP(Table4[[#This Row],[violation_code]],Table2[[#All],[violation_code]:[category]],3,FALSE)</f>
        <v>1</v>
      </c>
      <c r="E6837">
        <v>349570</v>
      </c>
      <c r="F6837" s="4">
        <v>0.47013888888888888</v>
      </c>
      <c r="G6837">
        <v>101</v>
      </c>
      <c r="H6837" t="s">
        <v>52</v>
      </c>
      <c r="I6837" t="str">
        <f>CONCATENATE(Table4[[#This Row],[house_number]]," ",Table4[[#This Row],[street_name]], ", New York, NY")</f>
        <v>101 Claremont Ave, New York, NY</v>
      </c>
    </row>
    <row r="6838" spans="1:9" hidden="1" x14ac:dyDescent="0.25">
      <c r="A6838">
        <v>7097877390</v>
      </c>
      <c r="B6838" s="5">
        <v>41697</v>
      </c>
      <c r="C6838">
        <v>21</v>
      </c>
      <c r="D6838">
        <f>VLOOKUP(Table4[[#This Row],[violation_code]],Table2[[#All],[violation_code]:[category]],3,FALSE)</f>
        <v>1</v>
      </c>
      <c r="E6838">
        <v>349570</v>
      </c>
      <c r="F6838" s="4">
        <v>0.4680555555555555</v>
      </c>
      <c r="G6838">
        <v>600</v>
      </c>
      <c r="H6838" t="s">
        <v>45</v>
      </c>
      <c r="I6838" t="str">
        <f>CONCATENATE(Table4[[#This Row],[house_number]]," ",Table4[[#This Row],[street_name]], ", New York, NY")</f>
        <v>600 W 122nd St, New York, NY</v>
      </c>
    </row>
    <row r="6839" spans="1:9" hidden="1" x14ac:dyDescent="0.25">
      <c r="A6839">
        <v>7097877352</v>
      </c>
      <c r="B6839" s="5">
        <v>41697</v>
      </c>
      <c r="C6839">
        <v>21</v>
      </c>
      <c r="D6839">
        <f>VLOOKUP(Table4[[#This Row],[violation_code]],Table2[[#All],[violation_code]:[category]],3,FALSE)</f>
        <v>1</v>
      </c>
      <c r="E6839">
        <v>349570</v>
      </c>
      <c r="F6839" s="4">
        <v>0.46388888888888885</v>
      </c>
      <c r="G6839">
        <v>189</v>
      </c>
      <c r="H6839" t="s">
        <v>52</v>
      </c>
      <c r="I6839" t="str">
        <f>CONCATENATE(Table4[[#This Row],[house_number]]," ",Table4[[#This Row],[street_name]], ", New York, NY")</f>
        <v>189 Claremont Ave, New York, NY</v>
      </c>
    </row>
    <row r="6840" spans="1:9" hidden="1" x14ac:dyDescent="0.25">
      <c r="A6840">
        <v>7097877248</v>
      </c>
      <c r="B6840" s="5">
        <v>41697</v>
      </c>
      <c r="C6840">
        <v>21</v>
      </c>
      <c r="D6840">
        <f>VLOOKUP(Table4[[#This Row],[violation_code]],Table2[[#All],[violation_code]:[category]],3,FALSE)</f>
        <v>1</v>
      </c>
      <c r="E6840">
        <v>349570</v>
      </c>
      <c r="F6840" s="4">
        <v>0.36319444444444443</v>
      </c>
      <c r="G6840">
        <v>191</v>
      </c>
      <c r="H6840" t="s">
        <v>67</v>
      </c>
      <c r="I6840" t="str">
        <f>CONCATENATE(Table4[[#This Row],[house_number]]," ",Table4[[#This Row],[street_name]], ", New York, NY")</f>
        <v>191 St Nicholas Ave, New York, NY</v>
      </c>
    </row>
    <row r="6841" spans="1:9" hidden="1" x14ac:dyDescent="0.25">
      <c r="A6841">
        <v>7097877200</v>
      </c>
      <c r="B6841" s="5">
        <v>41697</v>
      </c>
      <c r="C6841">
        <v>71</v>
      </c>
      <c r="D6841">
        <f>VLOOKUP(Table4[[#This Row],[violation_code]],Table2[[#All],[violation_code]:[category]],3,FALSE)</f>
        <v>5</v>
      </c>
      <c r="E6841">
        <v>349570</v>
      </c>
      <c r="F6841" s="4">
        <v>0.34166666666666662</v>
      </c>
      <c r="G6841">
        <v>527</v>
      </c>
      <c r="H6841" t="s">
        <v>44</v>
      </c>
      <c r="I6841" t="str">
        <f>CONCATENATE(Table4[[#This Row],[house_number]]," ",Table4[[#This Row],[street_name]], ", New York, NY")</f>
        <v>527 W 149th St, New York, NY</v>
      </c>
    </row>
    <row r="6842" spans="1:9" hidden="1" x14ac:dyDescent="0.25">
      <c r="A6842">
        <v>7097877194</v>
      </c>
      <c r="B6842" s="5">
        <v>41697</v>
      </c>
      <c r="C6842">
        <v>71</v>
      </c>
      <c r="D6842">
        <f>VLOOKUP(Table4[[#This Row],[violation_code]],Table2[[#All],[violation_code]:[category]],3,FALSE)</f>
        <v>5</v>
      </c>
      <c r="E6842">
        <v>349570</v>
      </c>
      <c r="F6842" s="4">
        <v>0.34027777777777773</v>
      </c>
      <c r="G6842">
        <v>504</v>
      </c>
      <c r="H6842" t="s">
        <v>44</v>
      </c>
      <c r="I6842" t="str">
        <f>CONCATENATE(Table4[[#This Row],[house_number]]," ",Table4[[#This Row],[street_name]], ", New York, NY")</f>
        <v>504 W 149th St, New York, NY</v>
      </c>
    </row>
    <row r="6843" spans="1:9" hidden="1" x14ac:dyDescent="0.25">
      <c r="A6843">
        <v>7097877169</v>
      </c>
      <c r="B6843" s="5">
        <v>41697</v>
      </c>
      <c r="C6843">
        <v>19</v>
      </c>
      <c r="D6843">
        <f>VLOOKUP(Table4[[#This Row],[violation_code]],Table2[[#All],[violation_code]:[category]],3,FALSE)</f>
        <v>2</v>
      </c>
      <c r="E6843">
        <v>349570</v>
      </c>
      <c r="F6843" s="4">
        <v>0.32708333333333334</v>
      </c>
      <c r="G6843">
        <v>1224</v>
      </c>
      <c r="H6843" t="s">
        <v>16</v>
      </c>
      <c r="I6843" t="str">
        <f>CONCATENATE(Table4[[#This Row],[house_number]]," ",Table4[[#This Row],[street_name]], ", New York, NY")</f>
        <v>1224 Amsterdam Ave, New York, NY</v>
      </c>
    </row>
    <row r="6844" spans="1:9" hidden="1" x14ac:dyDescent="0.25">
      <c r="A6844">
        <v>7097877157</v>
      </c>
      <c r="B6844" s="5">
        <v>41697</v>
      </c>
      <c r="C6844">
        <v>40</v>
      </c>
      <c r="D6844">
        <f>VLOOKUP(Table4[[#This Row],[violation_code]],Table2[[#All],[violation_code]:[category]],3,FALSE)</f>
        <v>2</v>
      </c>
      <c r="E6844">
        <v>349570</v>
      </c>
      <c r="F6844" s="4">
        <v>0.32361111111111113</v>
      </c>
      <c r="G6844">
        <v>535</v>
      </c>
      <c r="H6844" t="s">
        <v>74</v>
      </c>
      <c r="I6844" t="str">
        <f>CONCATENATE(Table4[[#This Row],[house_number]]," ",Table4[[#This Row],[street_name]], ", New York, NY")</f>
        <v>535 W 114th St, New York, NY</v>
      </c>
    </row>
    <row r="6845" spans="1:9" hidden="1" x14ac:dyDescent="0.25">
      <c r="A6845">
        <v>7097877091</v>
      </c>
      <c r="B6845" s="5">
        <v>41697</v>
      </c>
      <c r="C6845">
        <v>40</v>
      </c>
      <c r="D6845">
        <f>VLOOKUP(Table4[[#This Row],[violation_code]],Table2[[#All],[violation_code]:[category]],3,FALSE)</f>
        <v>2</v>
      </c>
      <c r="E6845">
        <v>349570</v>
      </c>
      <c r="F6845" s="4">
        <v>0.27777777777777779</v>
      </c>
      <c r="G6845">
        <v>78</v>
      </c>
      <c r="H6845" t="s">
        <v>160</v>
      </c>
      <c r="I6845" t="str">
        <f>CONCATENATE(Table4[[#This Row],[house_number]]," ",Table4[[#This Row],[street_name]], ", New York, NY")</f>
        <v>78 Manhattan Ave, New York, NY</v>
      </c>
    </row>
    <row r="6846" spans="1:9" hidden="1" x14ac:dyDescent="0.25">
      <c r="A6846">
        <v>7097877080</v>
      </c>
      <c r="B6846" s="5">
        <v>41697</v>
      </c>
      <c r="C6846">
        <v>21</v>
      </c>
      <c r="D6846">
        <f>VLOOKUP(Table4[[#This Row],[violation_code]],Table2[[#All],[violation_code]:[category]],3,FALSE)</f>
        <v>1</v>
      </c>
      <c r="E6846">
        <v>349570</v>
      </c>
      <c r="F6846" s="4">
        <v>0.27499999999999997</v>
      </c>
      <c r="G6846">
        <v>845</v>
      </c>
      <c r="H6846" t="s">
        <v>14</v>
      </c>
      <c r="I6846" t="str">
        <f>CONCATENATE(Table4[[#This Row],[house_number]]," ",Table4[[#This Row],[street_name]], ", New York, NY")</f>
        <v>845 Columbus Ave, New York, NY</v>
      </c>
    </row>
    <row r="6847" spans="1:9" hidden="1" x14ac:dyDescent="0.25">
      <c r="A6847">
        <v>7097877820</v>
      </c>
      <c r="B6847" s="5">
        <v>41697</v>
      </c>
      <c r="C6847">
        <v>19</v>
      </c>
      <c r="D6847">
        <f>VLOOKUP(Table4[[#This Row],[violation_code]],Table2[[#All],[violation_code]:[category]],3,FALSE)</f>
        <v>2</v>
      </c>
      <c r="E6847">
        <v>349570</v>
      </c>
      <c r="F6847" s="4">
        <v>0.59722222222222221</v>
      </c>
      <c r="G6847">
        <v>246</v>
      </c>
      <c r="H6847" t="s">
        <v>40</v>
      </c>
      <c r="I6847" t="str">
        <f>CONCATENATE(Table4[[#This Row],[house_number]]," ",Table4[[#This Row],[street_name]], ", New York, NY")</f>
        <v>246 E 116th St, New York, NY</v>
      </c>
    </row>
    <row r="6848" spans="1:9" hidden="1" x14ac:dyDescent="0.25">
      <c r="A6848">
        <v>7097877819</v>
      </c>
      <c r="B6848" s="5">
        <v>41697</v>
      </c>
      <c r="C6848">
        <v>14</v>
      </c>
      <c r="D6848">
        <f>VLOOKUP(Table4[[#This Row],[violation_code]],Table2[[#All],[violation_code]:[category]],3,FALSE)</f>
        <v>2</v>
      </c>
      <c r="E6848">
        <v>349570</v>
      </c>
      <c r="F6848" s="4">
        <v>0.59513888888888888</v>
      </c>
      <c r="G6848" t="s">
        <v>377</v>
      </c>
      <c r="H6848" t="s">
        <v>30</v>
      </c>
      <c r="I6848" t="str">
        <f>CONCATENATE(Table4[[#This Row],[house_number]]," ",Table4[[#This Row],[street_name]], ", New York, NY")</f>
        <v>2283-85 2nd Ave, New York, NY</v>
      </c>
    </row>
    <row r="6849" spans="1:9" hidden="1" x14ac:dyDescent="0.25">
      <c r="A6849">
        <v>7097877790</v>
      </c>
      <c r="B6849" s="5">
        <v>41697</v>
      </c>
      <c r="C6849">
        <v>16</v>
      </c>
      <c r="D6849">
        <f>VLOOKUP(Table4[[#This Row],[violation_code]],Table2[[#All],[violation_code]:[category]],3,FALSE)</f>
        <v>2</v>
      </c>
      <c r="E6849">
        <v>349570</v>
      </c>
      <c r="F6849" s="4">
        <v>0.58819444444444446</v>
      </c>
      <c r="G6849">
        <v>2076</v>
      </c>
      <c r="H6849" t="s">
        <v>33</v>
      </c>
      <c r="I6849" t="str">
        <f>CONCATENATE(Table4[[#This Row],[house_number]]," ",Table4[[#This Row],[street_name]], ", New York, NY")</f>
        <v>2076 1st Ave, New York, NY</v>
      </c>
    </row>
    <row r="6850" spans="1:9" hidden="1" x14ac:dyDescent="0.25">
      <c r="A6850">
        <v>7097877777</v>
      </c>
      <c r="B6850" s="5">
        <v>41697</v>
      </c>
      <c r="C6850">
        <v>16</v>
      </c>
      <c r="D6850">
        <f>VLOOKUP(Table4[[#This Row],[violation_code]],Table2[[#All],[violation_code]:[category]],3,FALSE)</f>
        <v>2</v>
      </c>
      <c r="E6850">
        <v>349570</v>
      </c>
      <c r="F6850" s="4">
        <v>0.58263888888888882</v>
      </c>
      <c r="G6850">
        <v>1955</v>
      </c>
      <c r="H6850" t="s">
        <v>33</v>
      </c>
      <c r="I6850" t="str">
        <f>CONCATENATE(Table4[[#This Row],[house_number]]," ",Table4[[#This Row],[street_name]], ", New York, NY")</f>
        <v>1955 1st Ave, New York, NY</v>
      </c>
    </row>
    <row r="6851" spans="1:9" hidden="1" x14ac:dyDescent="0.25">
      <c r="A6851">
        <v>7097877765</v>
      </c>
      <c r="B6851" s="5">
        <v>41697</v>
      </c>
      <c r="C6851">
        <v>16</v>
      </c>
      <c r="D6851">
        <f>VLOOKUP(Table4[[#This Row],[violation_code]],Table2[[#All],[violation_code]:[category]],3,FALSE)</f>
        <v>2</v>
      </c>
      <c r="E6851">
        <v>349570</v>
      </c>
      <c r="F6851" s="4">
        <v>0.57847222222222217</v>
      </c>
      <c r="G6851">
        <v>2252</v>
      </c>
      <c r="H6851" t="s">
        <v>30</v>
      </c>
      <c r="I6851" t="str">
        <f>CONCATENATE(Table4[[#This Row],[house_number]]," ",Table4[[#This Row],[street_name]], ", New York, NY")</f>
        <v>2252 2nd Ave, New York, NY</v>
      </c>
    </row>
    <row r="6852" spans="1:9" hidden="1" x14ac:dyDescent="0.25">
      <c r="A6852">
        <v>7097877753</v>
      </c>
      <c r="B6852" s="5">
        <v>41697</v>
      </c>
      <c r="C6852">
        <v>46</v>
      </c>
      <c r="D6852">
        <f>VLOOKUP(Table4[[#This Row],[violation_code]],Table2[[#All],[violation_code]:[category]],3,FALSE)</f>
        <v>3</v>
      </c>
      <c r="E6852">
        <v>349570</v>
      </c>
      <c r="F6852" s="4">
        <v>0.57777777777777783</v>
      </c>
      <c r="G6852">
        <v>234</v>
      </c>
      <c r="H6852" t="s">
        <v>40</v>
      </c>
      <c r="I6852" t="str">
        <f>CONCATENATE(Table4[[#This Row],[house_number]]," ",Table4[[#This Row],[street_name]], ", New York, NY")</f>
        <v>234 E 116th St, New York, NY</v>
      </c>
    </row>
    <row r="6853" spans="1:9" hidden="1" x14ac:dyDescent="0.25">
      <c r="A6853">
        <v>7097877741</v>
      </c>
      <c r="B6853" s="5">
        <v>41697</v>
      </c>
      <c r="C6853">
        <v>19</v>
      </c>
      <c r="D6853">
        <f>VLOOKUP(Table4[[#This Row],[violation_code]],Table2[[#All],[violation_code]:[category]],3,FALSE)</f>
        <v>2</v>
      </c>
      <c r="E6853">
        <v>349570</v>
      </c>
      <c r="F6853" s="4">
        <v>0.57500000000000007</v>
      </c>
      <c r="G6853">
        <v>161</v>
      </c>
      <c r="H6853" t="s">
        <v>40</v>
      </c>
      <c r="I6853" t="str">
        <f>CONCATENATE(Table4[[#This Row],[house_number]]," ",Table4[[#This Row],[street_name]], ", New York, NY")</f>
        <v>161 E 116th St, New York, NY</v>
      </c>
    </row>
    <row r="6854" spans="1:9" hidden="1" x14ac:dyDescent="0.25">
      <c r="A6854">
        <v>7097877728</v>
      </c>
      <c r="B6854" s="5">
        <v>41697</v>
      </c>
      <c r="C6854">
        <v>10</v>
      </c>
      <c r="D6854">
        <f>VLOOKUP(Table4[[#This Row],[violation_code]],Table2[[#All],[violation_code]:[category]],3,FALSE)</f>
        <v>2</v>
      </c>
      <c r="E6854">
        <v>349570</v>
      </c>
      <c r="F6854" s="4">
        <v>0.56458333333333333</v>
      </c>
      <c r="G6854">
        <v>2283</v>
      </c>
      <c r="H6854" t="s">
        <v>33</v>
      </c>
      <c r="I6854" t="str">
        <f>CONCATENATE(Table4[[#This Row],[house_number]]," ",Table4[[#This Row],[street_name]], ", New York, NY")</f>
        <v>2283 1st Ave, New York, NY</v>
      </c>
    </row>
    <row r="6855" spans="1:9" hidden="1" x14ac:dyDescent="0.25">
      <c r="A6855">
        <v>7097877716</v>
      </c>
      <c r="B6855" s="5">
        <v>41697</v>
      </c>
      <c r="C6855">
        <v>10</v>
      </c>
      <c r="D6855">
        <f>VLOOKUP(Table4[[#This Row],[violation_code]],Table2[[#All],[violation_code]:[category]],3,FALSE)</f>
        <v>2</v>
      </c>
      <c r="E6855">
        <v>349570</v>
      </c>
      <c r="F6855" s="4">
        <v>0.56180555555555556</v>
      </c>
      <c r="G6855">
        <v>2109</v>
      </c>
      <c r="H6855" t="s">
        <v>33</v>
      </c>
      <c r="I6855" t="str">
        <f>CONCATENATE(Table4[[#This Row],[house_number]]," ",Table4[[#This Row],[street_name]], ", New York, NY")</f>
        <v>2109 1st Ave, New York, NY</v>
      </c>
    </row>
    <row r="6856" spans="1:9" hidden="1" x14ac:dyDescent="0.25">
      <c r="A6856">
        <v>7097877698</v>
      </c>
      <c r="B6856" s="5">
        <v>41697</v>
      </c>
      <c r="C6856">
        <v>14</v>
      </c>
      <c r="D6856">
        <f>VLOOKUP(Table4[[#This Row],[violation_code]],Table2[[#All],[violation_code]:[category]],3,FALSE)</f>
        <v>2</v>
      </c>
      <c r="E6856">
        <v>349570</v>
      </c>
      <c r="F6856" s="4">
        <v>0.55972222222222223</v>
      </c>
      <c r="G6856">
        <v>2080</v>
      </c>
      <c r="H6856" t="s">
        <v>33</v>
      </c>
      <c r="I6856" t="str">
        <f>CONCATENATE(Table4[[#This Row],[house_number]]," ",Table4[[#This Row],[street_name]], ", New York, NY")</f>
        <v>2080 1st Ave, New York, NY</v>
      </c>
    </row>
    <row r="6857" spans="1:9" hidden="1" x14ac:dyDescent="0.25">
      <c r="A6857">
        <v>7097877686</v>
      </c>
      <c r="B6857" s="5">
        <v>41697</v>
      </c>
      <c r="C6857">
        <v>16</v>
      </c>
      <c r="D6857">
        <f>VLOOKUP(Table4[[#This Row],[violation_code]],Table2[[#All],[violation_code]:[category]],3,FALSE)</f>
        <v>2</v>
      </c>
      <c r="E6857">
        <v>349570</v>
      </c>
      <c r="F6857" s="4">
        <v>0.55902777777777779</v>
      </c>
      <c r="G6857">
        <v>2076</v>
      </c>
      <c r="H6857" t="s">
        <v>33</v>
      </c>
      <c r="I6857" t="str">
        <f>CONCATENATE(Table4[[#This Row],[house_number]]," ",Table4[[#This Row],[street_name]], ", New York, NY")</f>
        <v>2076 1st Ave, New York, NY</v>
      </c>
    </row>
    <row r="6858" spans="1:9" hidden="1" x14ac:dyDescent="0.25">
      <c r="A6858">
        <v>7097877674</v>
      </c>
      <c r="B6858" s="5">
        <v>41697</v>
      </c>
      <c r="C6858">
        <v>18</v>
      </c>
      <c r="D6858">
        <f>VLOOKUP(Table4[[#This Row],[violation_code]],Table2[[#All],[violation_code]:[category]],3,FALSE)</f>
        <v>2</v>
      </c>
      <c r="E6858">
        <v>349570</v>
      </c>
      <c r="F6858" s="4">
        <v>0.55763888888888891</v>
      </c>
      <c r="G6858">
        <v>2025</v>
      </c>
      <c r="H6858" t="s">
        <v>33</v>
      </c>
      <c r="I6858" t="str">
        <f>CONCATENATE(Table4[[#This Row],[house_number]]," ",Table4[[#This Row],[street_name]], ", New York, NY")</f>
        <v>2025 1st Ave, New York, NY</v>
      </c>
    </row>
    <row r="6859" spans="1:9" hidden="1" x14ac:dyDescent="0.25">
      <c r="A6859">
        <v>7097877662</v>
      </c>
      <c r="B6859" s="5">
        <v>41697</v>
      </c>
      <c r="C6859">
        <v>18</v>
      </c>
      <c r="D6859">
        <f>VLOOKUP(Table4[[#This Row],[violation_code]],Table2[[#All],[violation_code]:[category]],3,FALSE)</f>
        <v>2</v>
      </c>
      <c r="E6859">
        <v>349570</v>
      </c>
      <c r="F6859" s="4">
        <v>0.55694444444444446</v>
      </c>
      <c r="G6859">
        <v>2021</v>
      </c>
      <c r="H6859" t="s">
        <v>33</v>
      </c>
      <c r="I6859" t="str">
        <f>CONCATENATE(Table4[[#This Row],[house_number]]," ",Table4[[#This Row],[street_name]], ", New York, NY")</f>
        <v>2021 1st Ave, New York, NY</v>
      </c>
    </row>
    <row r="6860" spans="1:9" hidden="1" x14ac:dyDescent="0.25">
      <c r="A6860">
        <v>7097877649</v>
      </c>
      <c r="B6860" s="5">
        <v>41697</v>
      </c>
      <c r="C6860">
        <v>20</v>
      </c>
      <c r="D6860">
        <f>VLOOKUP(Table4[[#This Row],[violation_code]],Table2[[#All],[violation_code]:[category]],3,FALSE)</f>
        <v>2</v>
      </c>
      <c r="E6860">
        <v>349570</v>
      </c>
      <c r="F6860" s="4">
        <v>0.55347222222222225</v>
      </c>
      <c r="G6860">
        <v>345</v>
      </c>
      <c r="H6860" t="s">
        <v>171</v>
      </c>
      <c r="I6860" t="str">
        <f>CONCATENATE(Table4[[#This Row],[house_number]]," ",Table4[[#This Row],[street_name]], ", New York, NY")</f>
        <v>345 E 101st St, New York, NY</v>
      </c>
    </row>
    <row r="6861" spans="1:9" hidden="1" x14ac:dyDescent="0.25">
      <c r="A6861">
        <v>7097877601</v>
      </c>
      <c r="B6861" s="5">
        <v>41697</v>
      </c>
      <c r="C6861">
        <v>21</v>
      </c>
      <c r="D6861">
        <f>VLOOKUP(Table4[[#This Row],[violation_code]],Table2[[#All],[violation_code]:[category]],3,FALSE)</f>
        <v>1</v>
      </c>
      <c r="E6861">
        <v>349570</v>
      </c>
      <c r="F6861" s="4">
        <v>0.49791666666666662</v>
      </c>
      <c r="G6861">
        <v>149</v>
      </c>
      <c r="H6861" t="s">
        <v>28</v>
      </c>
      <c r="I6861" t="str">
        <f>CONCATENATE(Table4[[#This Row],[house_number]]," ",Table4[[#This Row],[street_name]], ", New York, NY")</f>
        <v>149 W 136th St, New York, NY</v>
      </c>
    </row>
    <row r="6862" spans="1:9" hidden="1" x14ac:dyDescent="0.25">
      <c r="A6862">
        <v>7097877560</v>
      </c>
      <c r="B6862" s="5">
        <v>41697</v>
      </c>
      <c r="C6862">
        <v>21</v>
      </c>
      <c r="D6862">
        <f>VLOOKUP(Table4[[#This Row],[violation_code]],Table2[[#All],[violation_code]:[category]],3,FALSE)</f>
        <v>1</v>
      </c>
      <c r="E6862">
        <v>349570</v>
      </c>
      <c r="F6862" s="4">
        <v>0.49305555555555558</v>
      </c>
      <c r="G6862">
        <v>229</v>
      </c>
      <c r="H6862" t="s">
        <v>25</v>
      </c>
      <c r="I6862" t="str">
        <f>CONCATENATE(Table4[[#This Row],[house_number]]," ",Table4[[#This Row],[street_name]], ", New York, NY")</f>
        <v>229 W 137th St, New York, NY</v>
      </c>
    </row>
    <row r="6863" spans="1:9" hidden="1" x14ac:dyDescent="0.25">
      <c r="A6863">
        <v>7097877534</v>
      </c>
      <c r="B6863" s="5">
        <v>41697</v>
      </c>
      <c r="C6863">
        <v>21</v>
      </c>
      <c r="D6863">
        <f>VLOOKUP(Table4[[#This Row],[violation_code]],Table2[[#All],[violation_code]:[category]],3,FALSE)</f>
        <v>1</v>
      </c>
      <c r="E6863">
        <v>349570</v>
      </c>
      <c r="F6863" s="4">
        <v>0.48888888888888887</v>
      </c>
      <c r="G6863" t="s">
        <v>356</v>
      </c>
      <c r="H6863" t="s">
        <v>25</v>
      </c>
      <c r="I6863" t="str">
        <f>CONCATENATE(Table4[[#This Row],[house_number]]," ",Table4[[#This Row],[street_name]], ", New York, NY")</f>
        <v>111-113 W 137th St, New York, NY</v>
      </c>
    </row>
    <row r="6864" spans="1:9" hidden="1" x14ac:dyDescent="0.25">
      <c r="A6864">
        <v>7097877509</v>
      </c>
      <c r="B6864" s="5">
        <v>41697</v>
      </c>
      <c r="C6864">
        <v>21</v>
      </c>
      <c r="D6864">
        <f>VLOOKUP(Table4[[#This Row],[violation_code]],Table2[[#All],[violation_code]:[category]],3,FALSE)</f>
        <v>1</v>
      </c>
      <c r="E6864">
        <v>349570</v>
      </c>
      <c r="F6864" s="4">
        <v>0.4861111111111111</v>
      </c>
      <c r="G6864">
        <v>145</v>
      </c>
      <c r="H6864" t="s">
        <v>27</v>
      </c>
      <c r="I6864" t="str">
        <f>CONCATENATE(Table4[[#This Row],[house_number]]," ",Table4[[#This Row],[street_name]], ", New York, NY")</f>
        <v>145 W 138th St, New York, NY</v>
      </c>
    </row>
    <row r="6865" spans="1:9" hidden="1" x14ac:dyDescent="0.25">
      <c r="A6865">
        <v>7097877480</v>
      </c>
      <c r="B6865" s="5">
        <v>41697</v>
      </c>
      <c r="C6865">
        <v>46</v>
      </c>
      <c r="D6865">
        <f>VLOOKUP(Table4[[#This Row],[violation_code]],Table2[[#All],[violation_code]:[category]],3,FALSE)</f>
        <v>3</v>
      </c>
      <c r="E6865">
        <v>349570</v>
      </c>
      <c r="F6865" s="4">
        <v>0.47847222222222219</v>
      </c>
      <c r="G6865">
        <v>523</v>
      </c>
      <c r="H6865" t="s">
        <v>77</v>
      </c>
      <c r="I6865" t="str">
        <f>CONCATENATE(Table4[[#This Row],[house_number]]," ",Table4[[#This Row],[street_name]], ", New York, NY")</f>
        <v>523 W 121st St, New York, NY</v>
      </c>
    </row>
    <row r="6866" spans="1:9" hidden="1" x14ac:dyDescent="0.25">
      <c r="A6866">
        <v>7097877479</v>
      </c>
      <c r="B6866" s="5">
        <v>41697</v>
      </c>
      <c r="C6866">
        <v>21</v>
      </c>
      <c r="D6866">
        <f>VLOOKUP(Table4[[#This Row],[violation_code]],Table2[[#All],[violation_code]:[category]],3,FALSE)</f>
        <v>1</v>
      </c>
      <c r="E6866">
        <v>349570</v>
      </c>
      <c r="F6866" s="4">
        <v>0.47847222222222219</v>
      </c>
      <c r="G6866">
        <v>527</v>
      </c>
      <c r="H6866" t="s">
        <v>77</v>
      </c>
      <c r="I6866" t="str">
        <f>CONCATENATE(Table4[[#This Row],[house_number]]," ",Table4[[#This Row],[street_name]], ", New York, NY")</f>
        <v>527 W 121st St, New York, NY</v>
      </c>
    </row>
    <row r="6867" spans="1:9" hidden="1" x14ac:dyDescent="0.25">
      <c r="A6867">
        <v>7097877443</v>
      </c>
      <c r="B6867" s="5">
        <v>41697</v>
      </c>
      <c r="C6867">
        <v>21</v>
      </c>
      <c r="D6867">
        <f>VLOOKUP(Table4[[#This Row],[violation_code]],Table2[[#All],[violation_code]:[category]],3,FALSE)</f>
        <v>1</v>
      </c>
      <c r="E6867">
        <v>349570</v>
      </c>
      <c r="F6867" s="4">
        <v>0.47291666666666665</v>
      </c>
      <c r="G6867">
        <v>606</v>
      </c>
      <c r="H6867" t="s">
        <v>46</v>
      </c>
      <c r="I6867" t="str">
        <f>CONCATENATE(Table4[[#This Row],[house_number]]," ",Table4[[#This Row],[street_name]], ", New York, NY")</f>
        <v>606 W 120th St, New York, NY</v>
      </c>
    </row>
    <row r="6868" spans="1:9" hidden="1" x14ac:dyDescent="0.25">
      <c r="A6868">
        <v>7097877406</v>
      </c>
      <c r="B6868" s="5">
        <v>41697</v>
      </c>
      <c r="C6868">
        <v>21</v>
      </c>
      <c r="D6868">
        <f>VLOOKUP(Table4[[#This Row],[violation_code]],Table2[[#All],[violation_code]:[category]],3,FALSE)</f>
        <v>1</v>
      </c>
      <c r="E6868">
        <v>349570</v>
      </c>
      <c r="F6868" s="4">
        <v>0.46875</v>
      </c>
      <c r="G6868">
        <v>606</v>
      </c>
      <c r="H6868" t="s">
        <v>45</v>
      </c>
      <c r="I6868" t="str">
        <f>CONCATENATE(Table4[[#This Row],[house_number]]," ",Table4[[#This Row],[street_name]], ", New York, NY")</f>
        <v>606 W 122nd St, New York, NY</v>
      </c>
    </row>
    <row r="6869" spans="1:9" hidden="1" x14ac:dyDescent="0.25">
      <c r="A6869">
        <v>7097877388</v>
      </c>
      <c r="B6869" s="5">
        <v>41697</v>
      </c>
      <c r="C6869">
        <v>21</v>
      </c>
      <c r="D6869">
        <f>VLOOKUP(Table4[[#This Row],[violation_code]],Table2[[#All],[violation_code]:[category]],3,FALSE)</f>
        <v>1</v>
      </c>
      <c r="E6869">
        <v>349570</v>
      </c>
      <c r="F6869" s="4">
        <v>0.46666666666666662</v>
      </c>
      <c r="G6869">
        <v>626</v>
      </c>
      <c r="H6869" t="s">
        <v>45</v>
      </c>
      <c r="I6869" t="str">
        <f>CONCATENATE(Table4[[#This Row],[house_number]]," ",Table4[[#This Row],[street_name]], ", New York, NY")</f>
        <v>626 W 122nd St, New York, NY</v>
      </c>
    </row>
    <row r="6870" spans="1:9" hidden="1" x14ac:dyDescent="0.25">
      <c r="A6870">
        <v>7097877376</v>
      </c>
      <c r="B6870" s="5">
        <v>41697</v>
      </c>
      <c r="C6870">
        <v>21</v>
      </c>
      <c r="D6870">
        <f>VLOOKUP(Table4[[#This Row],[violation_code]],Table2[[#All],[violation_code]:[category]],3,FALSE)</f>
        <v>1</v>
      </c>
      <c r="E6870">
        <v>349570</v>
      </c>
      <c r="F6870" s="4">
        <v>0.46527777777777773</v>
      </c>
      <c r="G6870">
        <v>181</v>
      </c>
      <c r="H6870" t="s">
        <v>52</v>
      </c>
      <c r="I6870" t="str">
        <f>CONCATENATE(Table4[[#This Row],[house_number]]," ",Table4[[#This Row],[street_name]], ", New York, NY")</f>
        <v>181 Claremont Ave, New York, NY</v>
      </c>
    </row>
    <row r="6871" spans="1:9" hidden="1" x14ac:dyDescent="0.25">
      <c r="A6871">
        <v>7097877364</v>
      </c>
      <c r="B6871" s="5">
        <v>41697</v>
      </c>
      <c r="C6871">
        <v>21</v>
      </c>
      <c r="D6871">
        <f>VLOOKUP(Table4[[#This Row],[violation_code]],Table2[[#All],[violation_code]:[category]],3,FALSE)</f>
        <v>1</v>
      </c>
      <c r="E6871">
        <v>349570</v>
      </c>
      <c r="F6871" s="4">
        <v>0.46458333333333335</v>
      </c>
      <c r="G6871">
        <v>185</v>
      </c>
      <c r="H6871" t="s">
        <v>52</v>
      </c>
      <c r="I6871" t="str">
        <f>CONCATENATE(Table4[[#This Row],[house_number]]," ",Table4[[#This Row],[street_name]], ", New York, NY")</f>
        <v>185 Claremont Ave, New York, NY</v>
      </c>
    </row>
    <row r="6872" spans="1:9" hidden="1" x14ac:dyDescent="0.25">
      <c r="A6872">
        <v>7097877339</v>
      </c>
      <c r="B6872" s="5">
        <v>41697</v>
      </c>
      <c r="C6872">
        <v>19</v>
      </c>
      <c r="D6872">
        <f>VLOOKUP(Table4[[#This Row],[violation_code]],Table2[[#All],[violation_code]:[category]],3,FALSE)</f>
        <v>2</v>
      </c>
      <c r="E6872">
        <v>349570</v>
      </c>
      <c r="F6872" s="4">
        <v>0.45763888888888887</v>
      </c>
      <c r="G6872">
        <v>509</v>
      </c>
      <c r="H6872" t="s">
        <v>69</v>
      </c>
      <c r="I6872" t="str">
        <f>CONCATENATE(Table4[[#This Row],[house_number]]," ",Table4[[#This Row],[street_name]], ", New York, NY")</f>
        <v>509 W 125th St, New York, NY</v>
      </c>
    </row>
    <row r="6873" spans="1:9" hidden="1" x14ac:dyDescent="0.25">
      <c r="A6873">
        <v>7097877327</v>
      </c>
      <c r="B6873" s="5">
        <v>41697</v>
      </c>
      <c r="C6873">
        <v>46</v>
      </c>
      <c r="D6873">
        <f>VLOOKUP(Table4[[#This Row],[violation_code]],Table2[[#All],[violation_code]:[category]],3,FALSE)</f>
        <v>3</v>
      </c>
      <c r="E6873">
        <v>349570</v>
      </c>
      <c r="F6873" s="4">
        <v>0.45555555555555555</v>
      </c>
      <c r="G6873">
        <v>511</v>
      </c>
      <c r="H6873" t="s">
        <v>69</v>
      </c>
      <c r="I6873" t="str">
        <f>CONCATENATE(Table4[[#This Row],[house_number]]," ",Table4[[#This Row],[street_name]], ", New York, NY")</f>
        <v>511 W 125th St, New York, NY</v>
      </c>
    </row>
    <row r="6874" spans="1:9" hidden="1" x14ac:dyDescent="0.25">
      <c r="A6874">
        <v>7097877315</v>
      </c>
      <c r="B6874" s="5">
        <v>41697</v>
      </c>
      <c r="C6874">
        <v>38</v>
      </c>
      <c r="D6874">
        <f>VLOOKUP(Table4[[#This Row],[violation_code]],Table2[[#All],[violation_code]:[category]],3,FALSE)</f>
        <v>5</v>
      </c>
      <c r="E6874">
        <v>349570</v>
      </c>
      <c r="F6874" s="4">
        <v>0.42291666666666666</v>
      </c>
      <c r="G6874">
        <v>236</v>
      </c>
      <c r="H6874" t="s">
        <v>69</v>
      </c>
      <c r="I6874" t="str">
        <f>CONCATENATE(Table4[[#This Row],[house_number]]," ",Table4[[#This Row],[street_name]], ", New York, NY")</f>
        <v>236 W 125th St, New York, NY</v>
      </c>
    </row>
    <row r="6875" spans="1:9" hidden="1" x14ac:dyDescent="0.25">
      <c r="A6875">
        <v>7097877303</v>
      </c>
      <c r="B6875" s="5">
        <v>41697</v>
      </c>
      <c r="C6875">
        <v>46</v>
      </c>
      <c r="D6875">
        <f>VLOOKUP(Table4[[#This Row],[violation_code]],Table2[[#All],[violation_code]:[category]],3,FALSE)</f>
        <v>3</v>
      </c>
      <c r="E6875">
        <v>349570</v>
      </c>
      <c r="F6875" s="4">
        <v>0.42222222222222222</v>
      </c>
      <c r="G6875">
        <v>215</v>
      </c>
      <c r="H6875" t="s">
        <v>69</v>
      </c>
      <c r="I6875" t="str">
        <f>CONCATENATE(Table4[[#This Row],[house_number]]," ",Table4[[#This Row],[street_name]], ", New York, NY")</f>
        <v>215 W 125th St, New York, NY</v>
      </c>
    </row>
    <row r="6876" spans="1:9" hidden="1" x14ac:dyDescent="0.25">
      <c r="A6876">
        <v>7097877297</v>
      </c>
      <c r="B6876" s="5">
        <v>41697</v>
      </c>
      <c r="C6876">
        <v>21</v>
      </c>
      <c r="D6876">
        <f>VLOOKUP(Table4[[#This Row],[violation_code]],Table2[[#All],[violation_code]:[category]],3,FALSE)</f>
        <v>1</v>
      </c>
      <c r="E6876">
        <v>349570</v>
      </c>
      <c r="F6876" s="4">
        <v>0.40486111111111112</v>
      </c>
      <c r="G6876">
        <v>34</v>
      </c>
      <c r="H6876" t="s">
        <v>79</v>
      </c>
      <c r="I6876" t="str">
        <f>CONCATENATE(Table4[[#This Row],[house_number]]," ",Table4[[#This Row],[street_name]], ", New York, NY")</f>
        <v>34 W 128th St, New York, NY</v>
      </c>
    </row>
    <row r="6877" spans="1:9" hidden="1" x14ac:dyDescent="0.25">
      <c r="A6877">
        <v>7097877285</v>
      </c>
      <c r="B6877" s="5">
        <v>41697</v>
      </c>
      <c r="C6877">
        <v>21</v>
      </c>
      <c r="D6877">
        <f>VLOOKUP(Table4[[#This Row],[violation_code]],Table2[[#All],[violation_code]:[category]],3,FALSE)</f>
        <v>1</v>
      </c>
      <c r="E6877">
        <v>349570</v>
      </c>
      <c r="F6877" s="4">
        <v>0.40416666666666662</v>
      </c>
      <c r="G6877">
        <v>59</v>
      </c>
      <c r="H6877" t="s">
        <v>79</v>
      </c>
      <c r="I6877" t="str">
        <f>CONCATENATE(Table4[[#This Row],[house_number]]," ",Table4[[#This Row],[street_name]], ", New York, NY")</f>
        <v>59 W 128th St, New York, NY</v>
      </c>
    </row>
    <row r="6878" spans="1:9" hidden="1" x14ac:dyDescent="0.25">
      <c r="A6878">
        <v>7097877273</v>
      </c>
      <c r="B6878" s="5">
        <v>41697</v>
      </c>
      <c r="C6878">
        <v>21</v>
      </c>
      <c r="D6878">
        <f>VLOOKUP(Table4[[#This Row],[violation_code]],Table2[[#All],[violation_code]:[category]],3,FALSE)</f>
        <v>1</v>
      </c>
      <c r="E6878">
        <v>349570</v>
      </c>
      <c r="F6878" s="4">
        <v>0.40277777777777773</v>
      </c>
      <c r="G6878" t="s">
        <v>378</v>
      </c>
      <c r="H6878" t="s">
        <v>79</v>
      </c>
      <c r="I6878" t="str">
        <f>CONCATENATE(Table4[[#This Row],[house_number]]," ",Table4[[#This Row],[street_name]], ", New York, NY")</f>
        <v>73-75 W 128th St, New York, NY</v>
      </c>
    </row>
    <row r="6879" spans="1:9" hidden="1" x14ac:dyDescent="0.25">
      <c r="A6879">
        <v>7097877250</v>
      </c>
      <c r="B6879" s="5">
        <v>41697</v>
      </c>
      <c r="C6879">
        <v>21</v>
      </c>
      <c r="D6879">
        <f>VLOOKUP(Table4[[#This Row],[violation_code]],Table2[[#All],[violation_code]:[category]],3,FALSE)</f>
        <v>1</v>
      </c>
      <c r="E6879">
        <v>349570</v>
      </c>
      <c r="F6879" s="4">
        <v>0.3659722222222222</v>
      </c>
      <c r="G6879">
        <v>309</v>
      </c>
      <c r="H6879" t="s">
        <v>46</v>
      </c>
      <c r="I6879" t="str">
        <f>CONCATENATE(Table4[[#This Row],[house_number]]," ",Table4[[#This Row],[street_name]], ", New York, NY")</f>
        <v>309 W 120th St, New York, NY</v>
      </c>
    </row>
    <row r="6880" spans="1:9" hidden="1" x14ac:dyDescent="0.25">
      <c r="A6880">
        <v>7097877236</v>
      </c>
      <c r="B6880" s="5">
        <v>41697</v>
      </c>
      <c r="C6880">
        <v>21</v>
      </c>
      <c r="D6880">
        <f>VLOOKUP(Table4[[#This Row],[violation_code]],Table2[[#All],[violation_code]:[category]],3,FALSE)</f>
        <v>1</v>
      </c>
      <c r="E6880">
        <v>349570</v>
      </c>
      <c r="F6880" s="4">
        <v>0.35902777777777778</v>
      </c>
      <c r="G6880">
        <v>257</v>
      </c>
      <c r="H6880" t="s">
        <v>45</v>
      </c>
      <c r="I6880" t="str">
        <f>CONCATENATE(Table4[[#This Row],[house_number]]," ",Table4[[#This Row],[street_name]], ", New York, NY")</f>
        <v>257 W 122nd St, New York, NY</v>
      </c>
    </row>
    <row r="6881" spans="1:9" hidden="1" x14ac:dyDescent="0.25">
      <c r="A6881">
        <v>7097877212</v>
      </c>
      <c r="B6881" s="5">
        <v>41697</v>
      </c>
      <c r="C6881">
        <v>21</v>
      </c>
      <c r="D6881">
        <f>VLOOKUP(Table4[[#This Row],[violation_code]],Table2[[#All],[violation_code]:[category]],3,FALSE)</f>
        <v>1</v>
      </c>
      <c r="E6881">
        <v>349570</v>
      </c>
      <c r="F6881" s="4">
        <v>0.3444444444444445</v>
      </c>
      <c r="G6881">
        <v>515</v>
      </c>
      <c r="H6881" t="s">
        <v>43</v>
      </c>
      <c r="I6881" t="str">
        <f>CONCATENATE(Table4[[#This Row],[house_number]]," ",Table4[[#This Row],[street_name]], ", New York, NY")</f>
        <v>515 W 150th St, New York, NY</v>
      </c>
    </row>
    <row r="6882" spans="1:9" hidden="1" x14ac:dyDescent="0.25">
      <c r="A6882">
        <v>7097877182</v>
      </c>
      <c r="B6882" s="5">
        <v>41697</v>
      </c>
      <c r="C6882">
        <v>21</v>
      </c>
      <c r="D6882">
        <f>VLOOKUP(Table4[[#This Row],[violation_code]],Table2[[#All],[violation_code]:[category]],3,FALSE)</f>
        <v>1</v>
      </c>
      <c r="E6882">
        <v>349570</v>
      </c>
      <c r="F6882" s="4">
        <v>0.34027777777777773</v>
      </c>
      <c r="G6882">
        <v>505</v>
      </c>
      <c r="H6882" t="s">
        <v>44</v>
      </c>
      <c r="I6882" t="str">
        <f>CONCATENATE(Table4[[#This Row],[house_number]]," ",Table4[[#This Row],[street_name]], ", New York, NY")</f>
        <v>505 W 149th St, New York, NY</v>
      </c>
    </row>
    <row r="6883" spans="1:9" hidden="1" x14ac:dyDescent="0.25">
      <c r="A6883">
        <v>7097877170</v>
      </c>
      <c r="B6883" s="5">
        <v>41697</v>
      </c>
      <c r="C6883">
        <v>21</v>
      </c>
      <c r="D6883">
        <f>VLOOKUP(Table4[[#This Row],[violation_code]],Table2[[#All],[violation_code]:[category]],3,FALSE)</f>
        <v>1</v>
      </c>
      <c r="E6883">
        <v>349570</v>
      </c>
      <c r="F6883" s="4">
        <v>0.33888888888888885</v>
      </c>
      <c r="G6883">
        <v>501</v>
      </c>
      <c r="H6883" t="s">
        <v>44</v>
      </c>
      <c r="I6883" t="str">
        <f>CONCATENATE(Table4[[#This Row],[house_number]]," ",Table4[[#This Row],[street_name]], ", New York, NY")</f>
        <v>501 W 149th St, New York, NY</v>
      </c>
    </row>
    <row r="6884" spans="1:9" hidden="1" x14ac:dyDescent="0.25">
      <c r="A6884">
        <v>7097877145</v>
      </c>
      <c r="B6884" s="5">
        <v>41697</v>
      </c>
      <c r="C6884">
        <v>21</v>
      </c>
      <c r="D6884">
        <f>VLOOKUP(Table4[[#This Row],[violation_code]],Table2[[#All],[violation_code]:[category]],3,FALSE)</f>
        <v>1</v>
      </c>
      <c r="E6884">
        <v>349570</v>
      </c>
      <c r="F6884" s="4">
        <v>0.31944444444444448</v>
      </c>
      <c r="G6884">
        <v>2710</v>
      </c>
      <c r="H6884" t="s">
        <v>17</v>
      </c>
      <c r="I6884" t="str">
        <f>CONCATENATE(Table4[[#This Row],[house_number]]," ",Table4[[#This Row],[street_name]], ", New York, NY")</f>
        <v>2710 Broadway, New York, NY</v>
      </c>
    </row>
    <row r="6885" spans="1:9" hidden="1" x14ac:dyDescent="0.25">
      <c r="A6885">
        <v>7097877121</v>
      </c>
      <c r="B6885" s="5">
        <v>41697</v>
      </c>
      <c r="C6885">
        <v>14</v>
      </c>
      <c r="D6885">
        <f>VLOOKUP(Table4[[#This Row],[violation_code]],Table2[[#All],[violation_code]:[category]],3,FALSE)</f>
        <v>2</v>
      </c>
      <c r="E6885">
        <v>349570</v>
      </c>
      <c r="F6885" s="4">
        <v>0.2986111111111111</v>
      </c>
      <c r="G6885">
        <v>700</v>
      </c>
      <c r="H6885" t="s">
        <v>14</v>
      </c>
      <c r="I6885" t="str">
        <f>CONCATENATE(Table4[[#This Row],[house_number]]," ",Table4[[#This Row],[street_name]], ", New York, NY")</f>
        <v>700 Columbus Ave, New York, NY</v>
      </c>
    </row>
    <row r="6886" spans="1:9" hidden="1" x14ac:dyDescent="0.25">
      <c r="A6886">
        <v>7097877110</v>
      </c>
      <c r="B6886" s="5">
        <v>41697</v>
      </c>
      <c r="C6886">
        <v>21</v>
      </c>
      <c r="D6886">
        <f>VLOOKUP(Table4[[#This Row],[violation_code]],Table2[[#All],[violation_code]:[category]],3,FALSE)</f>
        <v>1</v>
      </c>
      <c r="E6886">
        <v>349570</v>
      </c>
      <c r="F6886" s="4">
        <v>0.29583333333333334</v>
      </c>
      <c r="G6886">
        <v>845</v>
      </c>
      <c r="H6886" t="s">
        <v>14</v>
      </c>
      <c r="I6886" t="str">
        <f>CONCATENATE(Table4[[#This Row],[house_number]]," ",Table4[[#This Row],[street_name]], ", New York, NY")</f>
        <v>845 Columbus Ave, New York, NY</v>
      </c>
    </row>
    <row r="6887" spans="1:9" hidden="1" x14ac:dyDescent="0.25">
      <c r="A6887">
        <v>7097877108</v>
      </c>
      <c r="B6887" s="5">
        <v>41697</v>
      </c>
      <c r="C6887">
        <v>40</v>
      </c>
      <c r="D6887">
        <f>VLOOKUP(Table4[[#This Row],[violation_code]],Table2[[#All],[violation_code]:[category]],3,FALSE)</f>
        <v>2</v>
      </c>
      <c r="E6887">
        <v>349570</v>
      </c>
      <c r="F6887" s="4">
        <v>0.27916666666666667</v>
      </c>
      <c r="G6887" t="s">
        <v>211</v>
      </c>
      <c r="H6887" t="s">
        <v>160</v>
      </c>
      <c r="I6887" t="str">
        <f>CONCATENATE(Table4[[#This Row],[house_number]]," ",Table4[[#This Row],[street_name]], ", New York, NY")</f>
        <v>51-53 Manhattan Ave, New York, NY</v>
      </c>
    </row>
    <row r="6888" spans="1:9" hidden="1" x14ac:dyDescent="0.25">
      <c r="A6888">
        <v>7097877078</v>
      </c>
      <c r="B6888" s="5">
        <v>41697</v>
      </c>
      <c r="C6888">
        <v>40</v>
      </c>
      <c r="D6888">
        <f>VLOOKUP(Table4[[#This Row],[violation_code]],Table2[[#All],[violation_code]:[category]],3,FALSE)</f>
        <v>2</v>
      </c>
      <c r="E6888">
        <v>349570</v>
      </c>
      <c r="F6888" s="4">
        <v>0.23194444444444443</v>
      </c>
      <c r="G6888" t="s">
        <v>379</v>
      </c>
      <c r="H6888" t="s">
        <v>15</v>
      </c>
      <c r="I6888" t="str">
        <f>CONCATENATE(Table4[[#This Row],[house_number]]," ",Table4[[#This Row],[street_name]], ", New York, NY")</f>
        <v>125-135 W 111th St, New York, NY</v>
      </c>
    </row>
    <row r="6889" spans="1:9" hidden="1" x14ac:dyDescent="0.25">
      <c r="A6889">
        <v>7097877340</v>
      </c>
      <c r="B6889" s="5">
        <v>41697</v>
      </c>
      <c r="C6889">
        <v>21</v>
      </c>
      <c r="D6889">
        <f>VLOOKUP(Table4[[#This Row],[violation_code]],Table2[[#All],[violation_code]:[category]],3,FALSE)</f>
        <v>1</v>
      </c>
      <c r="E6889">
        <v>349570</v>
      </c>
      <c r="F6889" s="4">
        <v>0.46249999999999997</v>
      </c>
      <c r="G6889">
        <v>191</v>
      </c>
      <c r="H6889" t="s">
        <v>52</v>
      </c>
      <c r="I6889" t="str">
        <f>CONCATENATE(Table4[[#This Row],[house_number]]," ",Table4[[#This Row],[street_name]], ", New York, NY")</f>
        <v>191 Claremont Ave, New York, NY</v>
      </c>
    </row>
    <row r="6890" spans="1:9" hidden="1" x14ac:dyDescent="0.25">
      <c r="A6890">
        <v>7097878605</v>
      </c>
      <c r="B6890" s="5">
        <v>41698</v>
      </c>
      <c r="C6890">
        <v>16</v>
      </c>
      <c r="D6890">
        <f>VLOOKUP(Table4[[#This Row],[violation_code]],Table2[[#All],[violation_code]:[category]],3,FALSE)</f>
        <v>2</v>
      </c>
      <c r="E6890">
        <v>349570</v>
      </c>
      <c r="F6890" s="4">
        <v>0.6069444444444444</v>
      </c>
      <c r="G6890">
        <v>2252</v>
      </c>
      <c r="H6890" t="s">
        <v>30</v>
      </c>
      <c r="I6890" t="str">
        <f>CONCATENATE(Table4[[#This Row],[house_number]]," ",Table4[[#This Row],[street_name]], ", New York, NY")</f>
        <v>2252 2nd Ave, New York, NY</v>
      </c>
    </row>
    <row r="6891" spans="1:9" hidden="1" x14ac:dyDescent="0.25">
      <c r="A6891">
        <v>7097878599</v>
      </c>
      <c r="B6891" s="5">
        <v>41698</v>
      </c>
      <c r="C6891">
        <v>14</v>
      </c>
      <c r="D6891">
        <f>VLOOKUP(Table4[[#This Row],[violation_code]],Table2[[#All],[violation_code]:[category]],3,FALSE)</f>
        <v>2</v>
      </c>
      <c r="E6891">
        <v>349570</v>
      </c>
      <c r="F6891" s="4">
        <v>0.60555555555555551</v>
      </c>
      <c r="G6891">
        <v>2249</v>
      </c>
      <c r="H6891" t="s">
        <v>30</v>
      </c>
      <c r="I6891" t="str">
        <f>CONCATENATE(Table4[[#This Row],[house_number]]," ",Table4[[#This Row],[street_name]], ", New York, NY")</f>
        <v>2249 2nd Ave, New York, NY</v>
      </c>
    </row>
    <row r="6892" spans="1:9" hidden="1" x14ac:dyDescent="0.25">
      <c r="A6892">
        <v>7097878587</v>
      </c>
      <c r="B6892" s="5">
        <v>41698</v>
      </c>
      <c r="C6892">
        <v>16</v>
      </c>
      <c r="D6892">
        <f>VLOOKUP(Table4[[#This Row],[violation_code]],Table2[[#All],[violation_code]:[category]],3,FALSE)</f>
        <v>2</v>
      </c>
      <c r="E6892">
        <v>349570</v>
      </c>
      <c r="F6892" s="4">
        <v>0.59722222222222221</v>
      </c>
      <c r="G6892">
        <v>2298</v>
      </c>
      <c r="H6892" t="s">
        <v>33</v>
      </c>
      <c r="I6892" t="str">
        <f>CONCATENATE(Table4[[#This Row],[house_number]]," ",Table4[[#This Row],[street_name]], ", New York, NY")</f>
        <v>2298 1st Ave, New York, NY</v>
      </c>
    </row>
    <row r="6893" spans="1:9" hidden="1" x14ac:dyDescent="0.25">
      <c r="A6893">
        <v>7097878575</v>
      </c>
      <c r="B6893" s="5">
        <v>41698</v>
      </c>
      <c r="C6893">
        <v>74</v>
      </c>
      <c r="D6893">
        <f>VLOOKUP(Table4[[#This Row],[violation_code]],Table2[[#All],[violation_code]:[category]],3,FALSE)</f>
        <v>5</v>
      </c>
      <c r="E6893">
        <v>349570</v>
      </c>
      <c r="F6893" s="4">
        <v>0.59444444444444444</v>
      </c>
      <c r="G6893">
        <v>2248</v>
      </c>
      <c r="H6893" t="s">
        <v>33</v>
      </c>
      <c r="I6893" t="str">
        <f>CONCATENATE(Table4[[#This Row],[house_number]]," ",Table4[[#This Row],[street_name]], ", New York, NY")</f>
        <v>2248 1st Ave, New York, NY</v>
      </c>
    </row>
    <row r="6894" spans="1:9" hidden="1" x14ac:dyDescent="0.25">
      <c r="A6894">
        <v>7097878563</v>
      </c>
      <c r="B6894" s="5">
        <v>41698</v>
      </c>
      <c r="C6894">
        <v>46</v>
      </c>
      <c r="D6894">
        <f>VLOOKUP(Table4[[#This Row],[violation_code]],Table2[[#All],[violation_code]:[category]],3,FALSE)</f>
        <v>3</v>
      </c>
      <c r="E6894">
        <v>349570</v>
      </c>
      <c r="F6894" s="4">
        <v>0.59375</v>
      </c>
      <c r="G6894">
        <v>2248</v>
      </c>
      <c r="H6894" t="s">
        <v>33</v>
      </c>
      <c r="I6894" t="str">
        <f>CONCATENATE(Table4[[#This Row],[house_number]]," ",Table4[[#This Row],[street_name]], ", New York, NY")</f>
        <v>2248 1st Ave, New York, NY</v>
      </c>
    </row>
    <row r="6895" spans="1:9" hidden="1" x14ac:dyDescent="0.25">
      <c r="A6895">
        <v>7097878551</v>
      </c>
      <c r="B6895" s="5">
        <v>41698</v>
      </c>
      <c r="C6895">
        <v>40</v>
      </c>
      <c r="D6895">
        <f>VLOOKUP(Table4[[#This Row],[violation_code]],Table2[[#All],[violation_code]:[category]],3,FALSE)</f>
        <v>2</v>
      </c>
      <c r="E6895">
        <v>349570</v>
      </c>
      <c r="F6895" s="4">
        <v>0.59166666666666667</v>
      </c>
      <c r="G6895">
        <v>2076</v>
      </c>
      <c r="H6895" t="s">
        <v>33</v>
      </c>
      <c r="I6895" t="str">
        <f>CONCATENATE(Table4[[#This Row],[house_number]]," ",Table4[[#This Row],[street_name]], ", New York, NY")</f>
        <v>2076 1st Ave, New York, NY</v>
      </c>
    </row>
    <row r="6896" spans="1:9" hidden="1" x14ac:dyDescent="0.25">
      <c r="A6896">
        <v>7097878540</v>
      </c>
      <c r="B6896" s="5">
        <v>41698</v>
      </c>
      <c r="C6896">
        <v>14</v>
      </c>
      <c r="D6896">
        <f>VLOOKUP(Table4[[#This Row],[violation_code]],Table2[[#All],[violation_code]:[category]],3,FALSE)</f>
        <v>2</v>
      </c>
      <c r="E6896">
        <v>349570</v>
      </c>
      <c r="F6896" s="4">
        <v>0.58472222222222225</v>
      </c>
      <c r="G6896">
        <v>1968</v>
      </c>
      <c r="H6896" t="s">
        <v>30</v>
      </c>
      <c r="I6896" t="str">
        <f>CONCATENATE(Table4[[#This Row],[house_number]]," ",Table4[[#This Row],[street_name]], ", New York, NY")</f>
        <v>1968 2nd Ave, New York, NY</v>
      </c>
    </row>
    <row r="6897" spans="1:9" hidden="1" x14ac:dyDescent="0.25">
      <c r="A6897">
        <v>7097878502</v>
      </c>
      <c r="B6897" s="5">
        <v>41698</v>
      </c>
      <c r="C6897">
        <v>19</v>
      </c>
      <c r="D6897">
        <f>VLOOKUP(Table4[[#This Row],[violation_code]],Table2[[#All],[violation_code]:[category]],3,FALSE)</f>
        <v>2</v>
      </c>
      <c r="E6897">
        <v>349570</v>
      </c>
      <c r="F6897" s="4">
        <v>0.57986111111111105</v>
      </c>
      <c r="G6897">
        <v>2135</v>
      </c>
      <c r="H6897" t="s">
        <v>30</v>
      </c>
      <c r="I6897" t="str">
        <f>CONCATENATE(Table4[[#This Row],[house_number]]," ",Table4[[#This Row],[street_name]], ", New York, NY")</f>
        <v>2135 2nd Ave, New York, NY</v>
      </c>
    </row>
    <row r="6898" spans="1:9" hidden="1" x14ac:dyDescent="0.25">
      <c r="A6898">
        <v>7097878472</v>
      </c>
      <c r="B6898" s="5">
        <v>41698</v>
      </c>
      <c r="C6898">
        <v>46</v>
      </c>
      <c r="D6898">
        <f>VLOOKUP(Table4[[#This Row],[violation_code]],Table2[[#All],[violation_code]:[category]],3,FALSE)</f>
        <v>3</v>
      </c>
      <c r="E6898">
        <v>349570</v>
      </c>
      <c r="F6898" s="4">
        <v>0.56874999999999998</v>
      </c>
      <c r="G6898">
        <v>217</v>
      </c>
      <c r="H6898" t="s">
        <v>40</v>
      </c>
      <c r="I6898" t="str">
        <f>CONCATENATE(Table4[[#This Row],[house_number]]," ",Table4[[#This Row],[street_name]], ", New York, NY")</f>
        <v>217 E 116th St, New York, NY</v>
      </c>
    </row>
    <row r="6899" spans="1:9" hidden="1" x14ac:dyDescent="0.25">
      <c r="A6899">
        <v>7097878400</v>
      </c>
      <c r="B6899" s="5">
        <v>41698</v>
      </c>
      <c r="C6899">
        <v>16</v>
      </c>
      <c r="D6899">
        <f>VLOOKUP(Table4[[#This Row],[violation_code]],Table2[[#All],[violation_code]:[category]],3,FALSE)</f>
        <v>2</v>
      </c>
      <c r="E6899">
        <v>349570</v>
      </c>
      <c r="F6899" s="4">
        <v>0.55208333333333337</v>
      </c>
      <c r="G6899">
        <v>345</v>
      </c>
      <c r="H6899" t="s">
        <v>171</v>
      </c>
      <c r="I6899" t="str">
        <f>CONCATENATE(Table4[[#This Row],[house_number]]," ",Table4[[#This Row],[street_name]], ", New York, NY")</f>
        <v>345 E 101st St, New York, NY</v>
      </c>
    </row>
    <row r="6900" spans="1:9" hidden="1" x14ac:dyDescent="0.25">
      <c r="A6900">
        <v>7097878370</v>
      </c>
      <c r="B6900" s="5">
        <v>41698</v>
      </c>
      <c r="C6900">
        <v>21</v>
      </c>
      <c r="D6900">
        <f>VLOOKUP(Table4[[#This Row],[violation_code]],Table2[[#All],[violation_code]:[category]],3,FALSE)</f>
        <v>1</v>
      </c>
      <c r="E6900">
        <v>349570</v>
      </c>
      <c r="F6900" s="4">
        <v>0.4909722222222222</v>
      </c>
      <c r="G6900">
        <v>118</v>
      </c>
      <c r="H6900" t="s">
        <v>28</v>
      </c>
      <c r="I6900" t="str">
        <f>CONCATENATE(Table4[[#This Row],[house_number]]," ",Table4[[#This Row],[street_name]], ", New York, NY")</f>
        <v>118 W 136th St, New York, NY</v>
      </c>
    </row>
    <row r="6901" spans="1:9" hidden="1" x14ac:dyDescent="0.25">
      <c r="A6901">
        <v>7097878356</v>
      </c>
      <c r="B6901" s="5">
        <v>41698</v>
      </c>
      <c r="C6901">
        <v>21</v>
      </c>
      <c r="D6901">
        <f>VLOOKUP(Table4[[#This Row],[violation_code]],Table2[[#All],[violation_code]:[category]],3,FALSE)</f>
        <v>1</v>
      </c>
      <c r="E6901">
        <v>349570</v>
      </c>
      <c r="F6901" s="4">
        <v>0.48819444444444443</v>
      </c>
      <c r="G6901">
        <v>204</v>
      </c>
      <c r="H6901" t="s">
        <v>28</v>
      </c>
      <c r="I6901" t="str">
        <f>CONCATENATE(Table4[[#This Row],[house_number]]," ",Table4[[#This Row],[street_name]], ", New York, NY")</f>
        <v>204 W 136th St, New York, NY</v>
      </c>
    </row>
    <row r="6902" spans="1:9" hidden="1" x14ac:dyDescent="0.25">
      <c r="A6902">
        <v>7097878320</v>
      </c>
      <c r="B6902" s="5">
        <v>41698</v>
      </c>
      <c r="C6902">
        <v>21</v>
      </c>
      <c r="D6902">
        <f>VLOOKUP(Table4[[#This Row],[violation_code]],Table2[[#All],[violation_code]:[category]],3,FALSE)</f>
        <v>1</v>
      </c>
      <c r="E6902">
        <v>349570</v>
      </c>
      <c r="F6902" s="4">
        <v>0.47916666666666669</v>
      </c>
      <c r="G6902">
        <v>200</v>
      </c>
      <c r="H6902" t="s">
        <v>52</v>
      </c>
      <c r="I6902" t="str">
        <f>CONCATENATE(Table4[[#This Row],[house_number]]," ",Table4[[#This Row],[street_name]], ", New York, NY")</f>
        <v>200 Claremont Ave, New York, NY</v>
      </c>
    </row>
    <row r="6903" spans="1:9" hidden="1" x14ac:dyDescent="0.25">
      <c r="A6903">
        <v>7097878290</v>
      </c>
      <c r="B6903" s="5">
        <v>41698</v>
      </c>
      <c r="C6903">
        <v>21</v>
      </c>
      <c r="D6903">
        <f>VLOOKUP(Table4[[#This Row],[violation_code]],Table2[[#All],[violation_code]:[category]],3,FALSE)</f>
        <v>1</v>
      </c>
      <c r="E6903">
        <v>349570</v>
      </c>
      <c r="F6903" s="4">
        <v>0.47638888888888892</v>
      </c>
      <c r="G6903">
        <v>182</v>
      </c>
      <c r="H6903" t="s">
        <v>52</v>
      </c>
      <c r="I6903" t="str">
        <f>CONCATENATE(Table4[[#This Row],[house_number]]," ",Table4[[#This Row],[street_name]], ", New York, NY")</f>
        <v>182 Claremont Ave, New York, NY</v>
      </c>
    </row>
    <row r="6904" spans="1:9" hidden="1" x14ac:dyDescent="0.25">
      <c r="A6904">
        <v>7097878289</v>
      </c>
      <c r="B6904" s="5">
        <v>41698</v>
      </c>
      <c r="C6904">
        <v>21</v>
      </c>
      <c r="D6904">
        <f>VLOOKUP(Table4[[#This Row],[violation_code]],Table2[[#All],[violation_code]:[category]],3,FALSE)</f>
        <v>1</v>
      </c>
      <c r="E6904">
        <v>349570</v>
      </c>
      <c r="F6904" s="4">
        <v>0.47569444444444442</v>
      </c>
      <c r="G6904">
        <v>182</v>
      </c>
      <c r="H6904" t="s">
        <v>52</v>
      </c>
      <c r="I6904" t="str">
        <f>CONCATENATE(Table4[[#This Row],[house_number]]," ",Table4[[#This Row],[street_name]], ", New York, NY")</f>
        <v>182 Claremont Ave, New York, NY</v>
      </c>
    </row>
    <row r="6905" spans="1:9" hidden="1" x14ac:dyDescent="0.25">
      <c r="A6905">
        <v>7097878253</v>
      </c>
      <c r="B6905" s="5">
        <v>41698</v>
      </c>
      <c r="C6905">
        <v>21</v>
      </c>
      <c r="D6905">
        <f>VLOOKUP(Table4[[#This Row],[violation_code]],Table2[[#All],[violation_code]:[category]],3,FALSE)</f>
        <v>1</v>
      </c>
      <c r="E6905">
        <v>349570</v>
      </c>
      <c r="F6905" s="4">
        <v>0.47222222222222227</v>
      </c>
      <c r="G6905">
        <v>97</v>
      </c>
      <c r="H6905" t="s">
        <v>52</v>
      </c>
      <c r="I6905" t="str">
        <f>CONCATENATE(Table4[[#This Row],[house_number]]," ",Table4[[#This Row],[street_name]], ", New York, NY")</f>
        <v>97 Claremont Ave, New York, NY</v>
      </c>
    </row>
    <row r="6906" spans="1:9" hidden="1" x14ac:dyDescent="0.25">
      <c r="A6906">
        <v>7097878241</v>
      </c>
      <c r="B6906" s="5">
        <v>41698</v>
      </c>
      <c r="C6906">
        <v>21</v>
      </c>
      <c r="D6906">
        <f>VLOOKUP(Table4[[#This Row],[violation_code]],Table2[[#All],[violation_code]:[category]],3,FALSE)</f>
        <v>1</v>
      </c>
      <c r="E6906">
        <v>349570</v>
      </c>
      <c r="F6906" s="4">
        <v>0.47083333333333338</v>
      </c>
      <c r="G6906">
        <v>90</v>
      </c>
      <c r="H6906" t="s">
        <v>52</v>
      </c>
      <c r="I6906" t="str">
        <f>CONCATENATE(Table4[[#This Row],[house_number]]," ",Table4[[#This Row],[street_name]], ", New York, NY")</f>
        <v>90 Claremont Ave, New York, NY</v>
      </c>
    </row>
    <row r="6907" spans="1:9" hidden="1" x14ac:dyDescent="0.25">
      <c r="A6907">
        <v>7097878230</v>
      </c>
      <c r="B6907" s="5">
        <v>41698</v>
      </c>
      <c r="C6907">
        <v>21</v>
      </c>
      <c r="D6907">
        <f>VLOOKUP(Table4[[#This Row],[violation_code]],Table2[[#All],[violation_code]:[category]],3,FALSE)</f>
        <v>1</v>
      </c>
      <c r="E6907">
        <v>349570</v>
      </c>
      <c r="F6907" s="4">
        <v>0.47013888888888888</v>
      </c>
      <c r="G6907">
        <v>80</v>
      </c>
      <c r="H6907" t="s">
        <v>52</v>
      </c>
      <c r="I6907" t="str">
        <f>CONCATENATE(Table4[[#This Row],[house_number]]," ",Table4[[#This Row],[street_name]], ", New York, NY")</f>
        <v>80 Claremont Ave, New York, NY</v>
      </c>
    </row>
    <row r="6908" spans="1:9" hidden="1" x14ac:dyDescent="0.25">
      <c r="A6908">
        <v>7097878228</v>
      </c>
      <c r="B6908" s="5">
        <v>41698</v>
      </c>
      <c r="C6908">
        <v>21</v>
      </c>
      <c r="D6908">
        <f>VLOOKUP(Table4[[#This Row],[violation_code]],Table2[[#All],[violation_code]:[category]],3,FALSE)</f>
        <v>1</v>
      </c>
      <c r="E6908">
        <v>349570</v>
      </c>
      <c r="F6908" s="4">
        <v>0.46875</v>
      </c>
      <c r="G6908">
        <v>61</v>
      </c>
      <c r="H6908" t="s">
        <v>52</v>
      </c>
      <c r="I6908" t="str">
        <f>CONCATENATE(Table4[[#This Row],[house_number]]," ",Table4[[#This Row],[street_name]], ", New York, NY")</f>
        <v>61 Claremont Ave, New York, NY</v>
      </c>
    </row>
    <row r="6909" spans="1:9" hidden="1" x14ac:dyDescent="0.25">
      <c r="A6909">
        <v>7097878216</v>
      </c>
      <c r="B6909" s="5">
        <v>41698</v>
      </c>
      <c r="C6909">
        <v>21</v>
      </c>
      <c r="D6909">
        <f>VLOOKUP(Table4[[#This Row],[violation_code]],Table2[[#All],[violation_code]:[category]],3,FALSE)</f>
        <v>1</v>
      </c>
      <c r="E6909">
        <v>349570</v>
      </c>
      <c r="F6909" s="4">
        <v>0.4680555555555555</v>
      </c>
      <c r="G6909">
        <v>61</v>
      </c>
      <c r="H6909" t="s">
        <v>52</v>
      </c>
      <c r="I6909" t="str">
        <f>CONCATENATE(Table4[[#This Row],[house_number]]," ",Table4[[#This Row],[street_name]], ", New York, NY")</f>
        <v>61 Claremont Ave, New York, NY</v>
      </c>
    </row>
    <row r="6910" spans="1:9" hidden="1" x14ac:dyDescent="0.25">
      <c r="A6910">
        <v>7097878204</v>
      </c>
      <c r="B6910" s="5">
        <v>41698</v>
      </c>
      <c r="C6910">
        <v>21</v>
      </c>
      <c r="D6910">
        <f>VLOOKUP(Table4[[#This Row],[violation_code]],Table2[[#All],[violation_code]:[category]],3,FALSE)</f>
        <v>1</v>
      </c>
      <c r="E6910">
        <v>349570</v>
      </c>
      <c r="F6910" s="4">
        <v>0.46597222222222223</v>
      </c>
      <c r="G6910">
        <v>25</v>
      </c>
      <c r="H6910" t="s">
        <v>153</v>
      </c>
      <c r="I6910" t="str">
        <f>CONCATENATE(Table4[[#This Row],[house_number]]," ",Table4[[#This Row],[street_name]], ", New York, NY")</f>
        <v>25 W 115th St, New York, NY</v>
      </c>
    </row>
    <row r="6911" spans="1:9" hidden="1" x14ac:dyDescent="0.25">
      <c r="A6911">
        <v>7097878174</v>
      </c>
      <c r="B6911" s="5">
        <v>41698</v>
      </c>
      <c r="C6911">
        <v>38</v>
      </c>
      <c r="D6911">
        <f>VLOOKUP(Table4[[#This Row],[violation_code]],Table2[[#All],[violation_code]:[category]],3,FALSE)</f>
        <v>5</v>
      </c>
      <c r="E6911">
        <v>349570</v>
      </c>
      <c r="F6911" s="4">
        <v>0.43888888888888888</v>
      </c>
      <c r="G6911">
        <v>2686</v>
      </c>
      <c r="H6911" t="s">
        <v>17</v>
      </c>
      <c r="I6911" t="str">
        <f>CONCATENATE(Table4[[#This Row],[house_number]]," ",Table4[[#This Row],[street_name]], ", New York, NY")</f>
        <v>2686 Broadway, New York, NY</v>
      </c>
    </row>
    <row r="6912" spans="1:9" hidden="1" x14ac:dyDescent="0.25">
      <c r="A6912">
        <v>7097878125</v>
      </c>
      <c r="B6912" s="5">
        <v>41698</v>
      </c>
      <c r="C6912">
        <v>21</v>
      </c>
      <c r="D6912">
        <f>VLOOKUP(Table4[[#This Row],[violation_code]],Table2[[#All],[violation_code]:[category]],3,FALSE)</f>
        <v>1</v>
      </c>
      <c r="E6912">
        <v>349570</v>
      </c>
      <c r="F6912" s="4">
        <v>0.40416666666666662</v>
      </c>
      <c r="G6912">
        <v>54</v>
      </c>
      <c r="H6912" t="s">
        <v>79</v>
      </c>
      <c r="I6912" t="str">
        <f>CONCATENATE(Table4[[#This Row],[house_number]]," ",Table4[[#This Row],[street_name]], ", New York, NY")</f>
        <v>54 W 128th St, New York, NY</v>
      </c>
    </row>
    <row r="6913" spans="1:9" hidden="1" x14ac:dyDescent="0.25">
      <c r="A6913">
        <v>7097878113</v>
      </c>
      <c r="B6913" s="5">
        <v>41698</v>
      </c>
      <c r="C6913">
        <v>21</v>
      </c>
      <c r="D6913">
        <f>VLOOKUP(Table4[[#This Row],[violation_code]],Table2[[#All],[violation_code]:[category]],3,FALSE)</f>
        <v>1</v>
      </c>
      <c r="E6913">
        <v>349570</v>
      </c>
      <c r="F6913" s="4">
        <v>0.40347222222222223</v>
      </c>
      <c r="G6913">
        <v>64</v>
      </c>
      <c r="H6913" t="s">
        <v>79</v>
      </c>
      <c r="I6913" t="str">
        <f>CONCATENATE(Table4[[#This Row],[house_number]]," ",Table4[[#This Row],[street_name]], ", New York, NY")</f>
        <v>64 W 128th St, New York, NY</v>
      </c>
    </row>
    <row r="6914" spans="1:9" hidden="1" x14ac:dyDescent="0.25">
      <c r="A6914">
        <v>7097878058</v>
      </c>
      <c r="B6914" s="5">
        <v>41698</v>
      </c>
      <c r="C6914">
        <v>21</v>
      </c>
      <c r="D6914">
        <f>VLOOKUP(Table4[[#This Row],[violation_code]],Table2[[#All],[violation_code]:[category]],3,FALSE)</f>
        <v>1</v>
      </c>
      <c r="E6914">
        <v>349570</v>
      </c>
      <c r="F6914" s="4">
        <v>0.38125000000000003</v>
      </c>
      <c r="G6914">
        <v>50</v>
      </c>
      <c r="H6914" t="s">
        <v>21</v>
      </c>
      <c r="I6914" t="str">
        <f>CONCATENATE(Table4[[#This Row],[house_number]]," ",Table4[[#This Row],[street_name]], ", New York, NY")</f>
        <v>50 Convent Ave, New York, NY</v>
      </c>
    </row>
    <row r="6915" spans="1:9" hidden="1" x14ac:dyDescent="0.25">
      <c r="A6915">
        <v>7097878046</v>
      </c>
      <c r="B6915" s="5">
        <v>41698</v>
      </c>
      <c r="C6915">
        <v>21</v>
      </c>
      <c r="D6915">
        <f>VLOOKUP(Table4[[#This Row],[violation_code]],Table2[[#All],[violation_code]:[category]],3,FALSE)</f>
        <v>1</v>
      </c>
      <c r="E6915">
        <v>349570</v>
      </c>
      <c r="F6915" s="4">
        <v>0.3444444444444445</v>
      </c>
      <c r="G6915" t="s">
        <v>358</v>
      </c>
      <c r="H6915" t="s">
        <v>190</v>
      </c>
      <c r="I6915" t="str">
        <f>CONCATENATE(Table4[[#This Row],[house_number]]," ",Table4[[#This Row],[street_name]], ", New York, NY")</f>
        <v>510-512 W 152nd St, New York, NY</v>
      </c>
    </row>
    <row r="6916" spans="1:9" hidden="1" x14ac:dyDescent="0.25">
      <c r="A6916">
        <v>7097878010</v>
      </c>
      <c r="B6916" s="5">
        <v>41698</v>
      </c>
      <c r="C6916">
        <v>21</v>
      </c>
      <c r="D6916">
        <f>VLOOKUP(Table4[[#This Row],[violation_code]],Table2[[#All],[violation_code]:[category]],3,FALSE)</f>
        <v>1</v>
      </c>
      <c r="E6916">
        <v>349570</v>
      </c>
      <c r="F6916" s="4">
        <v>0.33819444444444446</v>
      </c>
      <c r="G6916">
        <v>563</v>
      </c>
      <c r="H6916" t="s">
        <v>43</v>
      </c>
      <c r="I6916" t="str">
        <f>CONCATENATE(Table4[[#This Row],[house_number]]," ",Table4[[#This Row],[street_name]], ", New York, NY")</f>
        <v>563 W 150th St, New York, NY</v>
      </c>
    </row>
    <row r="6917" spans="1:9" hidden="1" x14ac:dyDescent="0.25">
      <c r="A6917">
        <v>7097877972</v>
      </c>
      <c r="B6917" s="5">
        <v>41698</v>
      </c>
      <c r="C6917">
        <v>21</v>
      </c>
      <c r="D6917">
        <f>VLOOKUP(Table4[[#This Row],[violation_code]],Table2[[#All],[violation_code]:[category]],3,FALSE)</f>
        <v>1</v>
      </c>
      <c r="E6917">
        <v>349570</v>
      </c>
      <c r="F6917" s="4">
        <v>0.32291666666666669</v>
      </c>
      <c r="G6917">
        <v>2686</v>
      </c>
      <c r="H6917" t="s">
        <v>17</v>
      </c>
      <c r="I6917" t="str">
        <f>CONCATENATE(Table4[[#This Row],[house_number]]," ",Table4[[#This Row],[street_name]], ", New York, NY")</f>
        <v>2686 Broadway, New York, NY</v>
      </c>
    </row>
    <row r="6918" spans="1:9" hidden="1" x14ac:dyDescent="0.25">
      <c r="A6918">
        <v>7097877960</v>
      </c>
      <c r="B6918" s="5">
        <v>41698</v>
      </c>
      <c r="C6918">
        <v>21</v>
      </c>
      <c r="D6918">
        <f>VLOOKUP(Table4[[#This Row],[violation_code]],Table2[[#All],[violation_code]:[category]],3,FALSE)</f>
        <v>1</v>
      </c>
      <c r="E6918">
        <v>349570</v>
      </c>
      <c r="F6918" s="4">
        <v>0.32013888888888892</v>
      </c>
      <c r="G6918">
        <v>2618</v>
      </c>
      <c r="H6918" t="s">
        <v>17</v>
      </c>
      <c r="I6918" t="str">
        <f>CONCATENATE(Table4[[#This Row],[house_number]]," ",Table4[[#This Row],[street_name]], ", New York, NY")</f>
        <v>2618 Broadway, New York, NY</v>
      </c>
    </row>
    <row r="6919" spans="1:9" hidden="1" x14ac:dyDescent="0.25">
      <c r="A6919">
        <v>7097877911</v>
      </c>
      <c r="B6919" s="5">
        <v>41698</v>
      </c>
      <c r="C6919">
        <v>14</v>
      </c>
      <c r="D6919">
        <f>VLOOKUP(Table4[[#This Row],[violation_code]],Table2[[#All],[violation_code]:[category]],3,FALSE)</f>
        <v>2</v>
      </c>
      <c r="E6919">
        <v>349570</v>
      </c>
      <c r="F6919" s="4">
        <v>0.30486111111111108</v>
      </c>
      <c r="G6919">
        <v>205</v>
      </c>
      <c r="H6919" t="s">
        <v>14</v>
      </c>
      <c r="I6919" t="str">
        <f>CONCATENATE(Table4[[#This Row],[house_number]]," ",Table4[[#This Row],[street_name]], ", New York, NY")</f>
        <v>205 Columbus Ave, New York, NY</v>
      </c>
    </row>
    <row r="6920" spans="1:9" hidden="1" x14ac:dyDescent="0.25">
      <c r="A6920">
        <v>7097877881</v>
      </c>
      <c r="B6920" s="5">
        <v>41698</v>
      </c>
      <c r="C6920">
        <v>21</v>
      </c>
      <c r="D6920">
        <f>VLOOKUP(Table4[[#This Row],[violation_code]],Table2[[#All],[violation_code]:[category]],3,FALSE)</f>
        <v>1</v>
      </c>
      <c r="E6920">
        <v>349570</v>
      </c>
      <c r="F6920" s="4">
        <v>0.27499999999999997</v>
      </c>
      <c r="G6920">
        <v>885</v>
      </c>
      <c r="H6920" t="s">
        <v>17</v>
      </c>
      <c r="I6920" t="str">
        <f>CONCATENATE(Table4[[#This Row],[house_number]]," ",Table4[[#This Row],[street_name]], ", New York, NY")</f>
        <v>885 Broadway, New York, NY</v>
      </c>
    </row>
    <row r="6921" spans="1:9" hidden="1" x14ac:dyDescent="0.25">
      <c r="A6921">
        <v>7097877870</v>
      </c>
      <c r="B6921" s="5">
        <v>41698</v>
      </c>
      <c r="C6921">
        <v>46</v>
      </c>
      <c r="D6921">
        <f>VLOOKUP(Table4[[#This Row],[violation_code]],Table2[[#All],[violation_code]:[category]],3,FALSE)</f>
        <v>3</v>
      </c>
      <c r="E6921">
        <v>349570</v>
      </c>
      <c r="F6921" s="4">
        <v>0.24861111111111112</v>
      </c>
      <c r="G6921">
        <v>2788</v>
      </c>
      <c r="H6921" t="s">
        <v>17</v>
      </c>
      <c r="I6921" t="str">
        <f>CONCATENATE(Table4[[#This Row],[house_number]]," ",Table4[[#This Row],[street_name]], ", New York, NY")</f>
        <v>2788 Broadway, New York, NY</v>
      </c>
    </row>
    <row r="6922" spans="1:9" hidden="1" x14ac:dyDescent="0.25">
      <c r="A6922">
        <v>7097877868</v>
      </c>
      <c r="B6922" s="5">
        <v>41698</v>
      </c>
      <c r="C6922">
        <v>19</v>
      </c>
      <c r="D6922">
        <f>VLOOKUP(Table4[[#This Row],[violation_code]],Table2[[#All],[violation_code]:[category]],3,FALSE)</f>
        <v>2</v>
      </c>
      <c r="E6922">
        <v>349570</v>
      </c>
      <c r="F6922" s="4">
        <v>0.24583333333333335</v>
      </c>
      <c r="G6922">
        <v>2766</v>
      </c>
      <c r="H6922" t="s">
        <v>17</v>
      </c>
      <c r="I6922" t="str">
        <f>CONCATENATE(Table4[[#This Row],[house_number]]," ",Table4[[#This Row],[street_name]], ", New York, NY")</f>
        <v>2766 Broadway, New York, NY</v>
      </c>
    </row>
    <row r="6923" spans="1:9" hidden="1" x14ac:dyDescent="0.25">
      <c r="A6923">
        <v>7097878198</v>
      </c>
      <c r="B6923" s="5">
        <v>41698</v>
      </c>
      <c r="C6923">
        <v>21</v>
      </c>
      <c r="D6923">
        <f>VLOOKUP(Table4[[#This Row],[violation_code]],Table2[[#All],[violation_code]:[category]],3,FALSE)</f>
        <v>1</v>
      </c>
      <c r="E6923">
        <v>349570</v>
      </c>
      <c r="F6923" s="4">
        <v>0.46388888888888885</v>
      </c>
      <c r="G6923">
        <v>633</v>
      </c>
      <c r="H6923" t="s">
        <v>153</v>
      </c>
      <c r="I6923" t="str">
        <f>CONCATENATE(Table4[[#This Row],[house_number]]," ",Table4[[#This Row],[street_name]], ", New York, NY")</f>
        <v>633 W 115th St, New York, NY</v>
      </c>
    </row>
    <row r="6924" spans="1:9" hidden="1" x14ac:dyDescent="0.25">
      <c r="A6924">
        <v>7097878186</v>
      </c>
      <c r="B6924" s="5">
        <v>41698</v>
      </c>
      <c r="C6924">
        <v>21</v>
      </c>
      <c r="D6924">
        <f>VLOOKUP(Table4[[#This Row],[violation_code]],Table2[[#All],[violation_code]:[category]],3,FALSE)</f>
        <v>1</v>
      </c>
      <c r="E6924">
        <v>349570</v>
      </c>
      <c r="F6924" s="4">
        <v>0.46319444444444446</v>
      </c>
      <c r="G6924">
        <v>606</v>
      </c>
      <c r="H6924" t="s">
        <v>153</v>
      </c>
      <c r="I6924" t="str">
        <f>CONCATENATE(Table4[[#This Row],[house_number]]," ",Table4[[#This Row],[street_name]], ", New York, NY")</f>
        <v>606 W 115th St, New York, NY</v>
      </c>
    </row>
    <row r="6925" spans="1:9" hidden="1" x14ac:dyDescent="0.25">
      <c r="A6925">
        <v>7097878162</v>
      </c>
      <c r="B6925" s="5">
        <v>41698</v>
      </c>
      <c r="C6925">
        <v>21</v>
      </c>
      <c r="D6925">
        <f>VLOOKUP(Table4[[#This Row],[violation_code]],Table2[[#All],[violation_code]:[category]],3,FALSE)</f>
        <v>1</v>
      </c>
      <c r="E6925">
        <v>349570</v>
      </c>
      <c r="F6925" s="4">
        <v>0.41250000000000003</v>
      </c>
      <c r="G6925">
        <v>100</v>
      </c>
      <c r="H6925" t="s">
        <v>23</v>
      </c>
      <c r="I6925" t="str">
        <f>CONCATENATE(Table4[[#This Row],[house_number]]," ",Table4[[#This Row],[street_name]], ", New York, NY")</f>
        <v>100 W 130th St, New York, NY</v>
      </c>
    </row>
    <row r="6926" spans="1:9" hidden="1" x14ac:dyDescent="0.25">
      <c r="A6926">
        <v>7097878150</v>
      </c>
      <c r="B6926" s="5">
        <v>41698</v>
      </c>
      <c r="C6926">
        <v>70</v>
      </c>
      <c r="D6926">
        <f>VLOOKUP(Table4[[#This Row],[violation_code]],Table2[[#All],[violation_code]:[category]],3,FALSE)</f>
        <v>5</v>
      </c>
      <c r="E6926">
        <v>349570</v>
      </c>
      <c r="F6926" s="4">
        <v>0.41111111111111115</v>
      </c>
      <c r="G6926">
        <v>109</v>
      </c>
      <c r="H6926" t="s">
        <v>23</v>
      </c>
      <c r="I6926" t="str">
        <f>CONCATENATE(Table4[[#This Row],[house_number]]," ",Table4[[#This Row],[street_name]], ", New York, NY")</f>
        <v>109 W 130th St, New York, NY</v>
      </c>
    </row>
    <row r="6927" spans="1:9" hidden="1" x14ac:dyDescent="0.25">
      <c r="A6927">
        <v>7097878149</v>
      </c>
      <c r="B6927" s="5">
        <v>41698</v>
      </c>
      <c r="C6927">
        <v>21</v>
      </c>
      <c r="D6927">
        <f>VLOOKUP(Table4[[#This Row],[violation_code]],Table2[[#All],[violation_code]:[category]],3,FALSE)</f>
        <v>1</v>
      </c>
      <c r="E6927">
        <v>349570</v>
      </c>
      <c r="F6927" s="4">
        <v>0.41041666666666665</v>
      </c>
      <c r="G6927">
        <v>109</v>
      </c>
      <c r="H6927" t="s">
        <v>23</v>
      </c>
      <c r="I6927" t="str">
        <f>CONCATENATE(Table4[[#This Row],[house_number]]," ",Table4[[#This Row],[street_name]], ", New York, NY")</f>
        <v>109 W 130th St, New York, NY</v>
      </c>
    </row>
    <row r="6928" spans="1:9" hidden="1" x14ac:dyDescent="0.25">
      <c r="A6928">
        <v>7097878137</v>
      </c>
      <c r="B6928" s="5">
        <v>41698</v>
      </c>
      <c r="C6928">
        <v>21</v>
      </c>
      <c r="D6928">
        <f>VLOOKUP(Table4[[#This Row],[violation_code]],Table2[[#All],[violation_code]:[category]],3,FALSE)</f>
        <v>1</v>
      </c>
      <c r="E6928">
        <v>349570</v>
      </c>
      <c r="F6928" s="4">
        <v>0.4055555555555555</v>
      </c>
      <c r="G6928" t="s">
        <v>380</v>
      </c>
      <c r="H6928" t="s">
        <v>79</v>
      </c>
      <c r="I6928" t="str">
        <f>CONCATENATE(Table4[[#This Row],[house_number]]," ",Table4[[#This Row],[street_name]], ", New York, NY")</f>
        <v>22-24 W 128th St, New York, NY</v>
      </c>
    </row>
    <row r="6929" spans="1:9" hidden="1" x14ac:dyDescent="0.25">
      <c r="A6929">
        <v>7097878101</v>
      </c>
      <c r="B6929" s="5">
        <v>41698</v>
      </c>
      <c r="C6929">
        <v>21</v>
      </c>
      <c r="D6929">
        <f>VLOOKUP(Table4[[#This Row],[violation_code]],Table2[[#All],[violation_code]:[category]],3,FALSE)</f>
        <v>1</v>
      </c>
      <c r="E6929">
        <v>349570</v>
      </c>
      <c r="F6929" s="4">
        <v>0.40208333333333335</v>
      </c>
      <c r="G6929">
        <v>70</v>
      </c>
      <c r="H6929" t="s">
        <v>79</v>
      </c>
      <c r="I6929" t="str">
        <f>CONCATENATE(Table4[[#This Row],[house_number]]," ",Table4[[#This Row],[street_name]], ", New York, NY")</f>
        <v>70 W 128th St, New York, NY</v>
      </c>
    </row>
    <row r="6930" spans="1:9" hidden="1" x14ac:dyDescent="0.25">
      <c r="A6930">
        <v>7097878095</v>
      </c>
      <c r="B6930" s="5">
        <v>41698</v>
      </c>
      <c r="C6930">
        <v>21</v>
      </c>
      <c r="D6930">
        <f>VLOOKUP(Table4[[#This Row],[violation_code]],Table2[[#All],[violation_code]:[category]],3,FALSE)</f>
        <v>1</v>
      </c>
      <c r="E6930">
        <v>349570</v>
      </c>
      <c r="F6930" s="4">
        <v>0.39999999999999997</v>
      </c>
      <c r="G6930">
        <v>125</v>
      </c>
      <c r="H6930" t="s">
        <v>79</v>
      </c>
      <c r="I6930" t="str">
        <f>CONCATENATE(Table4[[#This Row],[house_number]]," ",Table4[[#This Row],[street_name]], ", New York, NY")</f>
        <v>125 W 128th St, New York, NY</v>
      </c>
    </row>
    <row r="6931" spans="1:9" hidden="1" x14ac:dyDescent="0.25">
      <c r="A6931">
        <v>7097878083</v>
      </c>
      <c r="B6931" s="5">
        <v>41698</v>
      </c>
      <c r="C6931">
        <v>16</v>
      </c>
      <c r="D6931">
        <f>VLOOKUP(Table4[[#This Row],[violation_code]],Table2[[#All],[violation_code]:[category]],3,FALSE)</f>
        <v>2</v>
      </c>
      <c r="E6931">
        <v>349570</v>
      </c>
      <c r="F6931" s="4">
        <v>0.38472222222222219</v>
      </c>
      <c r="G6931">
        <v>401</v>
      </c>
      <c r="H6931" t="s">
        <v>23</v>
      </c>
      <c r="I6931" t="str">
        <f>CONCATENATE(Table4[[#This Row],[house_number]]," ",Table4[[#This Row],[street_name]], ", New York, NY")</f>
        <v>401 W 130th St, New York, NY</v>
      </c>
    </row>
    <row r="6932" spans="1:9" hidden="1" x14ac:dyDescent="0.25">
      <c r="A6932">
        <v>7097878071</v>
      </c>
      <c r="B6932" s="5">
        <v>41698</v>
      </c>
      <c r="C6932">
        <v>21</v>
      </c>
      <c r="D6932">
        <f>VLOOKUP(Table4[[#This Row],[violation_code]],Table2[[#All],[violation_code]:[category]],3,FALSE)</f>
        <v>1</v>
      </c>
      <c r="E6932">
        <v>349570</v>
      </c>
      <c r="F6932" s="4">
        <v>0.3840277777777778</v>
      </c>
      <c r="G6932" t="s">
        <v>50</v>
      </c>
      <c r="H6932" t="s">
        <v>23</v>
      </c>
      <c r="I6932" t="str">
        <f>CONCATENATE(Table4[[#This Row],[house_number]]," ",Table4[[#This Row],[street_name]], ", New York, NY")</f>
        <v>418-20 W 130th St, New York, NY</v>
      </c>
    </row>
    <row r="6933" spans="1:9" hidden="1" x14ac:dyDescent="0.25">
      <c r="A6933">
        <v>7097878060</v>
      </c>
      <c r="B6933" s="5">
        <v>41698</v>
      </c>
      <c r="C6933">
        <v>21</v>
      </c>
      <c r="D6933">
        <f>VLOOKUP(Table4[[#This Row],[violation_code]],Table2[[#All],[violation_code]:[category]],3,FALSE)</f>
        <v>1</v>
      </c>
      <c r="E6933">
        <v>349570</v>
      </c>
      <c r="F6933" s="4">
        <v>0.38263888888888892</v>
      </c>
      <c r="G6933">
        <v>425</v>
      </c>
      <c r="H6933" t="s">
        <v>23</v>
      </c>
      <c r="I6933" t="str">
        <f>CONCATENATE(Table4[[#This Row],[house_number]]," ",Table4[[#This Row],[street_name]], ", New York, NY")</f>
        <v>425 W 130th St, New York, NY</v>
      </c>
    </row>
    <row r="6934" spans="1:9" hidden="1" x14ac:dyDescent="0.25">
      <c r="A6934">
        <v>7097878034</v>
      </c>
      <c r="B6934" s="5">
        <v>41698</v>
      </c>
      <c r="C6934">
        <v>21</v>
      </c>
      <c r="D6934">
        <f>VLOOKUP(Table4[[#This Row],[violation_code]],Table2[[#All],[violation_code]:[category]],3,FALSE)</f>
        <v>1</v>
      </c>
      <c r="E6934">
        <v>349570</v>
      </c>
      <c r="F6934" s="4">
        <v>0.3430555555555555</v>
      </c>
      <c r="G6934">
        <v>526</v>
      </c>
      <c r="H6934" t="s">
        <v>190</v>
      </c>
      <c r="I6934" t="str">
        <f>CONCATENATE(Table4[[#This Row],[house_number]]," ",Table4[[#This Row],[street_name]], ", New York, NY")</f>
        <v>526 W 152nd St, New York, NY</v>
      </c>
    </row>
    <row r="6935" spans="1:9" hidden="1" x14ac:dyDescent="0.25">
      <c r="A6935">
        <v>7097878009</v>
      </c>
      <c r="B6935" s="5">
        <v>41698</v>
      </c>
      <c r="C6935">
        <v>21</v>
      </c>
      <c r="D6935">
        <f>VLOOKUP(Table4[[#This Row],[violation_code]],Table2[[#All],[violation_code]:[category]],3,FALSE)</f>
        <v>1</v>
      </c>
      <c r="E6935">
        <v>349570</v>
      </c>
      <c r="F6935" s="4">
        <v>0.32708333333333334</v>
      </c>
      <c r="G6935">
        <v>2794</v>
      </c>
      <c r="H6935" t="s">
        <v>17</v>
      </c>
      <c r="I6935" t="str">
        <f>CONCATENATE(Table4[[#This Row],[house_number]]," ",Table4[[#This Row],[street_name]], ", New York, NY")</f>
        <v>2794 Broadway, New York, NY</v>
      </c>
    </row>
    <row r="6936" spans="1:9" hidden="1" x14ac:dyDescent="0.25">
      <c r="A6936">
        <v>7097877984</v>
      </c>
      <c r="B6936" s="5">
        <v>41698</v>
      </c>
      <c r="C6936">
        <v>21</v>
      </c>
      <c r="D6936">
        <f>VLOOKUP(Table4[[#This Row],[violation_code]],Table2[[#All],[violation_code]:[category]],3,FALSE)</f>
        <v>1</v>
      </c>
      <c r="E6936">
        <v>349570</v>
      </c>
      <c r="F6936" s="4">
        <v>0.32430555555555557</v>
      </c>
      <c r="G6936">
        <v>2708</v>
      </c>
      <c r="H6936" t="s">
        <v>17</v>
      </c>
      <c r="I6936" t="str">
        <f>CONCATENATE(Table4[[#This Row],[house_number]]," ",Table4[[#This Row],[street_name]], ", New York, NY")</f>
        <v>2708 Broadway, New York, NY</v>
      </c>
    </row>
    <row r="6937" spans="1:9" hidden="1" x14ac:dyDescent="0.25">
      <c r="A6937">
        <v>7097877959</v>
      </c>
      <c r="B6937" s="5">
        <v>41698</v>
      </c>
      <c r="C6937">
        <v>21</v>
      </c>
      <c r="D6937">
        <f>VLOOKUP(Table4[[#This Row],[violation_code]],Table2[[#All],[violation_code]:[category]],3,FALSE)</f>
        <v>1</v>
      </c>
      <c r="E6937">
        <v>349570</v>
      </c>
      <c r="F6937" s="4">
        <v>0.31875000000000003</v>
      </c>
      <c r="G6937">
        <v>2578</v>
      </c>
      <c r="H6937" t="s">
        <v>17</v>
      </c>
      <c r="I6937" t="str">
        <f>CONCATENATE(Table4[[#This Row],[house_number]]," ",Table4[[#This Row],[street_name]], ", New York, NY")</f>
        <v>2578 Broadway, New York, NY</v>
      </c>
    </row>
    <row r="6938" spans="1:9" hidden="1" x14ac:dyDescent="0.25">
      <c r="A6938">
        <v>7097877947</v>
      </c>
      <c r="B6938" s="5">
        <v>41698</v>
      </c>
      <c r="C6938">
        <v>21</v>
      </c>
      <c r="D6938">
        <f>VLOOKUP(Table4[[#This Row],[violation_code]],Table2[[#All],[violation_code]:[category]],3,FALSE)</f>
        <v>1</v>
      </c>
      <c r="E6938">
        <v>349570</v>
      </c>
      <c r="F6938" s="4">
        <v>0.31736111111111115</v>
      </c>
      <c r="G6938">
        <v>2526</v>
      </c>
      <c r="H6938" t="s">
        <v>17</v>
      </c>
      <c r="I6938" t="str">
        <f>CONCATENATE(Table4[[#This Row],[house_number]]," ",Table4[[#This Row],[street_name]], ", New York, NY")</f>
        <v>2526 Broadway, New York, NY</v>
      </c>
    </row>
    <row r="6939" spans="1:9" hidden="1" x14ac:dyDescent="0.25">
      <c r="A6939">
        <v>7097877935</v>
      </c>
      <c r="B6939" s="5">
        <v>41698</v>
      </c>
      <c r="C6939">
        <v>19</v>
      </c>
      <c r="D6939">
        <f>VLOOKUP(Table4[[#This Row],[violation_code]],Table2[[#All],[violation_code]:[category]],3,FALSE)</f>
        <v>2</v>
      </c>
      <c r="E6939">
        <v>349570</v>
      </c>
      <c r="F6939" s="4">
        <v>0.31388888888888888</v>
      </c>
      <c r="G6939">
        <v>2508</v>
      </c>
      <c r="H6939" t="s">
        <v>17</v>
      </c>
      <c r="I6939" t="str">
        <f>CONCATENATE(Table4[[#This Row],[house_number]]," ",Table4[[#This Row],[street_name]], ", New York, NY")</f>
        <v>2508 Broadway, New York, NY</v>
      </c>
    </row>
    <row r="6940" spans="1:9" hidden="1" x14ac:dyDescent="0.25">
      <c r="A6940">
        <v>7097877923</v>
      </c>
      <c r="B6940" s="5">
        <v>41698</v>
      </c>
      <c r="C6940">
        <v>14</v>
      </c>
      <c r="D6940">
        <f>VLOOKUP(Table4[[#This Row],[violation_code]],Table2[[#All],[violation_code]:[category]],3,FALSE)</f>
        <v>2</v>
      </c>
      <c r="E6940">
        <v>349570</v>
      </c>
      <c r="F6940" s="4">
        <v>0.30694444444444441</v>
      </c>
      <c r="G6940">
        <v>205</v>
      </c>
      <c r="H6940" t="s">
        <v>14</v>
      </c>
      <c r="I6940" t="str">
        <f>CONCATENATE(Table4[[#This Row],[house_number]]," ",Table4[[#This Row],[street_name]], ", New York, NY")</f>
        <v>205 Columbus Ave, New York, NY</v>
      </c>
    </row>
    <row r="6941" spans="1:9" hidden="1" x14ac:dyDescent="0.25">
      <c r="A6941">
        <v>7097877900</v>
      </c>
      <c r="B6941" s="5">
        <v>41698</v>
      </c>
      <c r="C6941">
        <v>38</v>
      </c>
      <c r="D6941">
        <f>VLOOKUP(Table4[[#This Row],[violation_code]],Table2[[#All],[violation_code]:[category]],3,FALSE)</f>
        <v>5</v>
      </c>
      <c r="E6941">
        <v>349570</v>
      </c>
      <c r="F6941" s="4">
        <v>0.29930555555555555</v>
      </c>
      <c r="G6941">
        <v>805</v>
      </c>
      <c r="H6941" t="s">
        <v>14</v>
      </c>
      <c r="I6941" t="str">
        <f>CONCATENATE(Table4[[#This Row],[house_number]]," ",Table4[[#This Row],[street_name]], ", New York, NY")</f>
        <v>805 Columbus Ave, New York, NY</v>
      </c>
    </row>
    <row r="6942" spans="1:9" hidden="1" x14ac:dyDescent="0.25">
      <c r="A6942">
        <v>7097877893</v>
      </c>
      <c r="B6942" s="5">
        <v>41698</v>
      </c>
      <c r="C6942">
        <v>21</v>
      </c>
      <c r="D6942">
        <f>VLOOKUP(Table4[[#This Row],[violation_code]],Table2[[#All],[violation_code]:[category]],3,FALSE)</f>
        <v>1</v>
      </c>
      <c r="E6942">
        <v>349570</v>
      </c>
      <c r="F6942" s="4">
        <v>0.29722222222222222</v>
      </c>
      <c r="G6942">
        <v>808</v>
      </c>
      <c r="H6942" t="s">
        <v>14</v>
      </c>
      <c r="I6942" t="str">
        <f>CONCATENATE(Table4[[#This Row],[house_number]]," ",Table4[[#This Row],[street_name]], ", New York, NY")</f>
        <v>808 Columbus Ave, New York, NY</v>
      </c>
    </row>
    <row r="6943" spans="1:9" hidden="1" x14ac:dyDescent="0.25">
      <c r="A6943">
        <v>7097877856</v>
      </c>
      <c r="B6943" s="5">
        <v>41698</v>
      </c>
      <c r="C6943">
        <v>40</v>
      </c>
      <c r="D6943">
        <f>VLOOKUP(Table4[[#This Row],[violation_code]],Table2[[#All],[violation_code]:[category]],3,FALSE)</f>
        <v>2</v>
      </c>
      <c r="E6943">
        <v>349570</v>
      </c>
      <c r="F6943" s="4">
        <v>0.24097222222222223</v>
      </c>
      <c r="G6943">
        <v>109</v>
      </c>
      <c r="H6943" t="s">
        <v>15</v>
      </c>
      <c r="I6943" t="str">
        <f>CONCATENATE(Table4[[#This Row],[house_number]]," ",Table4[[#This Row],[street_name]], ", New York, NY")</f>
        <v>109 W 111th St, New York, NY</v>
      </c>
    </row>
    <row r="6944" spans="1:9" hidden="1" x14ac:dyDescent="0.25">
      <c r="A6944">
        <v>7097878629</v>
      </c>
      <c r="B6944" s="5">
        <v>41698</v>
      </c>
      <c r="C6944">
        <v>40</v>
      </c>
      <c r="D6944">
        <f>VLOOKUP(Table4[[#This Row],[violation_code]],Table2[[#All],[violation_code]:[category]],3,FALSE)</f>
        <v>2</v>
      </c>
      <c r="E6944">
        <v>349570</v>
      </c>
      <c r="F6944" s="4">
        <v>0.60972222222222217</v>
      </c>
      <c r="G6944">
        <v>225</v>
      </c>
      <c r="H6944" t="s">
        <v>188</v>
      </c>
      <c r="I6944" t="str">
        <f>CONCATENATE(Table4[[#This Row],[house_number]]," ",Table4[[#This Row],[street_name]], ", New York, NY")</f>
        <v>225 E 115th St, New York, NY</v>
      </c>
    </row>
    <row r="6945" spans="1:9" hidden="1" x14ac:dyDescent="0.25">
      <c r="A6945">
        <v>7097878617</v>
      </c>
      <c r="B6945" s="5">
        <v>41698</v>
      </c>
      <c r="C6945">
        <v>16</v>
      </c>
      <c r="D6945">
        <f>VLOOKUP(Table4[[#This Row],[violation_code]],Table2[[#All],[violation_code]:[category]],3,FALSE)</f>
        <v>2</v>
      </c>
      <c r="E6945">
        <v>349570</v>
      </c>
      <c r="F6945" s="4">
        <v>0.60763888888888895</v>
      </c>
      <c r="G6945">
        <v>2252</v>
      </c>
      <c r="H6945" t="s">
        <v>30</v>
      </c>
      <c r="I6945" t="str">
        <f>CONCATENATE(Table4[[#This Row],[house_number]]," ",Table4[[#This Row],[street_name]], ", New York, NY")</f>
        <v>2252 2nd Ave, New York, NY</v>
      </c>
    </row>
    <row r="6946" spans="1:9" hidden="1" x14ac:dyDescent="0.25">
      <c r="A6946">
        <v>7097878514</v>
      </c>
      <c r="B6946" s="5">
        <v>41698</v>
      </c>
      <c r="C6946">
        <v>10</v>
      </c>
      <c r="D6946">
        <f>VLOOKUP(Table4[[#This Row],[violation_code]],Table2[[#All],[violation_code]:[category]],3,FALSE)</f>
        <v>2</v>
      </c>
      <c r="E6946">
        <v>349570</v>
      </c>
      <c r="F6946" s="4">
        <v>0.58124999999999993</v>
      </c>
      <c r="G6946">
        <v>2030</v>
      </c>
      <c r="H6946" t="s">
        <v>30</v>
      </c>
      <c r="I6946" t="str">
        <f>CONCATENATE(Table4[[#This Row],[house_number]]," ",Table4[[#This Row],[street_name]], ", New York, NY")</f>
        <v>2030 2nd Ave, New York, NY</v>
      </c>
    </row>
    <row r="6947" spans="1:9" hidden="1" x14ac:dyDescent="0.25">
      <c r="A6947">
        <v>7097878496</v>
      </c>
      <c r="B6947" s="5">
        <v>41698</v>
      </c>
      <c r="C6947">
        <v>38</v>
      </c>
      <c r="D6947">
        <f>VLOOKUP(Table4[[#This Row],[violation_code]],Table2[[#All],[violation_code]:[category]],3,FALSE)</f>
        <v>5</v>
      </c>
      <c r="E6947">
        <v>349570</v>
      </c>
      <c r="F6947" s="4">
        <v>0.5756944444444444</v>
      </c>
      <c r="G6947">
        <v>164</v>
      </c>
      <c r="H6947" t="s">
        <v>40</v>
      </c>
      <c r="I6947" t="str">
        <f>CONCATENATE(Table4[[#This Row],[house_number]]," ",Table4[[#This Row],[street_name]], ", New York, NY")</f>
        <v>164 E 116th St, New York, NY</v>
      </c>
    </row>
    <row r="6948" spans="1:9" hidden="1" x14ac:dyDescent="0.25">
      <c r="A6948">
        <v>7097878484</v>
      </c>
      <c r="B6948" s="5">
        <v>41698</v>
      </c>
      <c r="C6948">
        <v>19</v>
      </c>
      <c r="D6948">
        <f>VLOOKUP(Table4[[#This Row],[violation_code]],Table2[[#All],[violation_code]:[category]],3,FALSE)</f>
        <v>2</v>
      </c>
      <c r="E6948">
        <v>349570</v>
      </c>
      <c r="F6948" s="4">
        <v>0.57152777777777775</v>
      </c>
      <c r="G6948">
        <v>161</v>
      </c>
      <c r="H6948" t="s">
        <v>40</v>
      </c>
      <c r="I6948" t="str">
        <f>CONCATENATE(Table4[[#This Row],[house_number]]," ",Table4[[#This Row],[street_name]], ", New York, NY")</f>
        <v>161 E 116th St, New York, NY</v>
      </c>
    </row>
    <row r="6949" spans="1:9" hidden="1" x14ac:dyDescent="0.25">
      <c r="A6949">
        <v>7097878460</v>
      </c>
      <c r="B6949" s="5">
        <v>41698</v>
      </c>
      <c r="C6949">
        <v>16</v>
      </c>
      <c r="D6949">
        <f>VLOOKUP(Table4[[#This Row],[violation_code]],Table2[[#All],[violation_code]:[category]],3,FALSE)</f>
        <v>2</v>
      </c>
      <c r="E6949">
        <v>349570</v>
      </c>
      <c r="F6949" s="4">
        <v>0.56527777777777777</v>
      </c>
      <c r="G6949">
        <v>2305</v>
      </c>
      <c r="H6949" t="s">
        <v>30</v>
      </c>
      <c r="I6949" t="str">
        <f>CONCATENATE(Table4[[#This Row],[house_number]]," ",Table4[[#This Row],[street_name]], ", New York, NY")</f>
        <v>2305 2nd Ave, New York, NY</v>
      </c>
    </row>
    <row r="6950" spans="1:9" hidden="1" x14ac:dyDescent="0.25">
      <c r="A6950">
        <v>7097878459</v>
      </c>
      <c r="B6950" s="5">
        <v>41698</v>
      </c>
      <c r="C6950">
        <v>16</v>
      </c>
      <c r="D6950">
        <f>VLOOKUP(Table4[[#This Row],[violation_code]],Table2[[#All],[violation_code]:[category]],3,FALSE)</f>
        <v>2</v>
      </c>
      <c r="E6950">
        <v>349570</v>
      </c>
      <c r="F6950" s="4">
        <v>0.56319444444444444</v>
      </c>
      <c r="G6950">
        <v>2407</v>
      </c>
      <c r="H6950" t="s">
        <v>30</v>
      </c>
      <c r="I6950" t="str">
        <f>CONCATENATE(Table4[[#This Row],[house_number]]," ",Table4[[#This Row],[street_name]], ", New York, NY")</f>
        <v>2407 2nd Ave, New York, NY</v>
      </c>
    </row>
    <row r="6951" spans="1:9" hidden="1" x14ac:dyDescent="0.25">
      <c r="A6951">
        <v>7097878447</v>
      </c>
      <c r="B6951" s="5">
        <v>41698</v>
      </c>
      <c r="C6951">
        <v>10</v>
      </c>
      <c r="D6951">
        <f>VLOOKUP(Table4[[#This Row],[violation_code]],Table2[[#All],[violation_code]:[category]],3,FALSE)</f>
        <v>2</v>
      </c>
      <c r="E6951">
        <v>349570</v>
      </c>
      <c r="F6951" s="4">
        <v>0.55902777777777779</v>
      </c>
      <c r="G6951">
        <v>2247</v>
      </c>
      <c r="H6951" t="s">
        <v>33</v>
      </c>
      <c r="I6951" t="str">
        <f>CONCATENATE(Table4[[#This Row],[house_number]]," ",Table4[[#This Row],[street_name]], ", New York, NY")</f>
        <v>2247 1st Ave, New York, NY</v>
      </c>
    </row>
    <row r="6952" spans="1:9" hidden="1" x14ac:dyDescent="0.25">
      <c r="A6952">
        <v>7097878435</v>
      </c>
      <c r="B6952" s="5">
        <v>41698</v>
      </c>
      <c r="C6952">
        <v>10</v>
      </c>
      <c r="D6952">
        <f>VLOOKUP(Table4[[#This Row],[violation_code]],Table2[[#All],[violation_code]:[category]],3,FALSE)</f>
        <v>2</v>
      </c>
      <c r="E6952">
        <v>349570</v>
      </c>
      <c r="F6952" s="4">
        <v>0.55833333333333335</v>
      </c>
      <c r="G6952">
        <v>2247</v>
      </c>
      <c r="H6952" t="s">
        <v>33</v>
      </c>
      <c r="I6952" t="str">
        <f>CONCATENATE(Table4[[#This Row],[house_number]]," ",Table4[[#This Row],[street_name]], ", New York, NY")</f>
        <v>2247 1st Ave, New York, NY</v>
      </c>
    </row>
    <row r="6953" spans="1:9" hidden="1" x14ac:dyDescent="0.25">
      <c r="A6953">
        <v>7097878423</v>
      </c>
      <c r="B6953" s="5">
        <v>41698</v>
      </c>
      <c r="C6953">
        <v>14</v>
      </c>
      <c r="D6953">
        <f>VLOOKUP(Table4[[#This Row],[violation_code]],Table2[[#All],[violation_code]:[category]],3,FALSE)</f>
        <v>2</v>
      </c>
      <c r="E6953">
        <v>349570</v>
      </c>
      <c r="F6953" s="4">
        <v>0.55555555555555558</v>
      </c>
      <c r="G6953">
        <v>2080</v>
      </c>
      <c r="H6953" t="s">
        <v>33</v>
      </c>
      <c r="I6953" t="str">
        <f>CONCATENATE(Table4[[#This Row],[house_number]]," ",Table4[[#This Row],[street_name]], ", New York, NY")</f>
        <v>2080 1st Ave, New York, NY</v>
      </c>
    </row>
    <row r="6954" spans="1:9" hidden="1" x14ac:dyDescent="0.25">
      <c r="A6954">
        <v>7097878411</v>
      </c>
      <c r="B6954" s="5">
        <v>41698</v>
      </c>
      <c r="C6954">
        <v>14</v>
      </c>
      <c r="D6954">
        <f>VLOOKUP(Table4[[#This Row],[violation_code]],Table2[[#All],[violation_code]:[category]],3,FALSE)</f>
        <v>2</v>
      </c>
      <c r="E6954">
        <v>349570</v>
      </c>
      <c r="F6954" s="4">
        <v>0.55486111111111114</v>
      </c>
      <c r="G6954">
        <v>2080</v>
      </c>
      <c r="H6954" t="s">
        <v>33</v>
      </c>
      <c r="I6954" t="str">
        <f>CONCATENATE(Table4[[#This Row],[house_number]]," ",Table4[[#This Row],[street_name]], ", New York, NY")</f>
        <v>2080 1st Ave, New York, NY</v>
      </c>
    </row>
    <row r="6955" spans="1:9" hidden="1" x14ac:dyDescent="0.25">
      <c r="A6955">
        <v>7097878393</v>
      </c>
      <c r="B6955" s="5">
        <v>41698</v>
      </c>
      <c r="C6955">
        <v>21</v>
      </c>
      <c r="D6955">
        <f>VLOOKUP(Table4[[#This Row],[violation_code]],Table2[[#All],[violation_code]:[category]],3,FALSE)</f>
        <v>1</v>
      </c>
      <c r="E6955">
        <v>349570</v>
      </c>
      <c r="F6955" s="4">
        <v>0.49444444444444446</v>
      </c>
      <c r="G6955">
        <v>214</v>
      </c>
      <c r="H6955" t="s">
        <v>25</v>
      </c>
      <c r="I6955" t="str">
        <f>CONCATENATE(Table4[[#This Row],[house_number]]," ",Table4[[#This Row],[street_name]], ", New York, NY")</f>
        <v>214 W 137th St, New York, NY</v>
      </c>
    </row>
    <row r="6956" spans="1:9" hidden="1" x14ac:dyDescent="0.25">
      <c r="A6956">
        <v>7097878381</v>
      </c>
      <c r="B6956" s="5">
        <v>41698</v>
      </c>
      <c r="C6956">
        <v>21</v>
      </c>
      <c r="D6956">
        <f>VLOOKUP(Table4[[#This Row],[violation_code]],Table2[[#All],[violation_code]:[category]],3,FALSE)</f>
        <v>1</v>
      </c>
      <c r="E6956">
        <v>349570</v>
      </c>
      <c r="F6956" s="4">
        <v>0.4916666666666667</v>
      </c>
      <c r="G6956">
        <v>112</v>
      </c>
      <c r="H6956" t="s">
        <v>28</v>
      </c>
      <c r="I6956" t="str">
        <f>CONCATENATE(Table4[[#This Row],[house_number]]," ",Table4[[#This Row],[street_name]], ", New York, NY")</f>
        <v>112 W 136th St, New York, NY</v>
      </c>
    </row>
    <row r="6957" spans="1:9" hidden="1" x14ac:dyDescent="0.25">
      <c r="A6957">
        <v>7097878368</v>
      </c>
      <c r="B6957" s="5">
        <v>41698</v>
      </c>
      <c r="C6957">
        <v>21</v>
      </c>
      <c r="D6957">
        <f>VLOOKUP(Table4[[#This Row],[violation_code]],Table2[[#All],[violation_code]:[category]],3,FALSE)</f>
        <v>1</v>
      </c>
      <c r="E6957">
        <v>349570</v>
      </c>
      <c r="F6957" s="4">
        <v>0.48888888888888887</v>
      </c>
      <c r="G6957">
        <v>200</v>
      </c>
      <c r="H6957" t="s">
        <v>28</v>
      </c>
      <c r="I6957" t="str">
        <f>CONCATENATE(Table4[[#This Row],[house_number]]," ",Table4[[#This Row],[street_name]], ", New York, NY")</f>
        <v>200 W 136th St, New York, NY</v>
      </c>
    </row>
    <row r="6958" spans="1:9" hidden="1" x14ac:dyDescent="0.25">
      <c r="A6958">
        <v>7097878344</v>
      </c>
      <c r="B6958" s="5">
        <v>41698</v>
      </c>
      <c r="C6958">
        <v>21</v>
      </c>
      <c r="D6958">
        <f>VLOOKUP(Table4[[#This Row],[violation_code]],Table2[[#All],[violation_code]:[category]],3,FALSE)</f>
        <v>1</v>
      </c>
      <c r="E6958">
        <v>349570</v>
      </c>
      <c r="F6958" s="4">
        <v>0.48055555555555557</v>
      </c>
      <c r="G6958">
        <v>50</v>
      </c>
      <c r="H6958" t="s">
        <v>53</v>
      </c>
      <c r="I6958" t="str">
        <f>CONCATENATE(Table4[[#This Row],[house_number]]," ",Table4[[#This Row],[street_name]], ", New York, NY")</f>
        <v>50 Tiemann Pl, New York, NY</v>
      </c>
    </row>
    <row r="6959" spans="1:9" hidden="1" x14ac:dyDescent="0.25">
      <c r="A6959">
        <v>7097878332</v>
      </c>
      <c r="B6959" s="5">
        <v>41698</v>
      </c>
      <c r="C6959">
        <v>21</v>
      </c>
      <c r="D6959">
        <f>VLOOKUP(Table4[[#This Row],[violation_code]],Table2[[#All],[violation_code]:[category]],3,FALSE)</f>
        <v>1</v>
      </c>
      <c r="E6959">
        <v>349570</v>
      </c>
      <c r="F6959" s="4">
        <v>0.47986111111111113</v>
      </c>
      <c r="G6959">
        <v>200</v>
      </c>
      <c r="H6959" t="s">
        <v>52</v>
      </c>
      <c r="I6959" t="str">
        <f>CONCATENATE(Table4[[#This Row],[house_number]]," ",Table4[[#This Row],[street_name]], ", New York, NY")</f>
        <v>200 Claremont Ave, New York, NY</v>
      </c>
    </row>
    <row r="6960" spans="1:9" hidden="1" x14ac:dyDescent="0.25">
      <c r="A6960">
        <v>7097878319</v>
      </c>
      <c r="B6960" s="5">
        <v>41698</v>
      </c>
      <c r="C6960">
        <v>21</v>
      </c>
      <c r="D6960">
        <f>VLOOKUP(Table4[[#This Row],[violation_code]],Table2[[#All],[violation_code]:[category]],3,FALSE)</f>
        <v>1</v>
      </c>
      <c r="E6960">
        <v>349570</v>
      </c>
      <c r="F6960" s="4">
        <v>0.4777777777777778</v>
      </c>
      <c r="G6960">
        <v>190</v>
      </c>
      <c r="H6960" t="s">
        <v>52</v>
      </c>
      <c r="I6960" t="str">
        <f>CONCATENATE(Table4[[#This Row],[house_number]]," ",Table4[[#This Row],[street_name]], ", New York, NY")</f>
        <v>190 Claremont Ave, New York, NY</v>
      </c>
    </row>
    <row r="6961" spans="1:9" hidden="1" x14ac:dyDescent="0.25">
      <c r="A6961">
        <v>7097878307</v>
      </c>
      <c r="B6961" s="5">
        <v>41698</v>
      </c>
      <c r="C6961">
        <v>21</v>
      </c>
      <c r="D6961">
        <f>VLOOKUP(Table4[[#This Row],[violation_code]],Table2[[#All],[violation_code]:[category]],3,FALSE)</f>
        <v>1</v>
      </c>
      <c r="E6961">
        <v>349570</v>
      </c>
      <c r="F6961" s="4">
        <v>0.47638888888888892</v>
      </c>
      <c r="G6961">
        <v>184</v>
      </c>
      <c r="H6961" t="s">
        <v>52</v>
      </c>
      <c r="I6961" t="str">
        <f>CONCATENATE(Table4[[#This Row],[house_number]]," ",Table4[[#This Row],[street_name]], ", New York, NY")</f>
        <v>184 Claremont Ave, New York, NY</v>
      </c>
    </row>
    <row r="6962" spans="1:9" hidden="1" x14ac:dyDescent="0.25">
      <c r="A6962">
        <v>7097878277</v>
      </c>
      <c r="B6962" s="5">
        <v>41698</v>
      </c>
      <c r="C6962">
        <v>21</v>
      </c>
      <c r="D6962">
        <f>VLOOKUP(Table4[[#This Row],[violation_code]],Table2[[#All],[violation_code]:[category]],3,FALSE)</f>
        <v>1</v>
      </c>
      <c r="E6962">
        <v>349570</v>
      </c>
      <c r="F6962" s="4">
        <v>0.47430555555555554</v>
      </c>
      <c r="G6962">
        <v>150</v>
      </c>
      <c r="H6962" t="s">
        <v>52</v>
      </c>
      <c r="I6962" t="str">
        <f>CONCATENATE(Table4[[#This Row],[house_number]]," ",Table4[[#This Row],[street_name]], ", New York, NY")</f>
        <v>150 Claremont Ave, New York, NY</v>
      </c>
    </row>
    <row r="6963" spans="1:9" hidden="1" x14ac:dyDescent="0.25">
      <c r="A6963">
        <v>7097878265</v>
      </c>
      <c r="B6963" s="5">
        <v>41698</v>
      </c>
      <c r="C6963">
        <v>21</v>
      </c>
      <c r="D6963">
        <f>VLOOKUP(Table4[[#This Row],[violation_code]],Table2[[#All],[violation_code]:[category]],3,FALSE)</f>
        <v>1</v>
      </c>
      <c r="E6963">
        <v>349570</v>
      </c>
      <c r="F6963" s="4">
        <v>0.47291666666666665</v>
      </c>
      <c r="G6963">
        <v>120</v>
      </c>
      <c r="H6963" t="s">
        <v>52</v>
      </c>
      <c r="I6963" t="str">
        <f>CONCATENATE(Table4[[#This Row],[house_number]]," ",Table4[[#This Row],[street_name]], ", New York, NY")</f>
        <v>120 Claremont Ave, New York, NY</v>
      </c>
    </row>
    <row r="6964" spans="1:9" hidden="1" x14ac:dyDescent="0.25">
      <c r="A6964">
        <v>7097879233</v>
      </c>
      <c r="B6964" s="5">
        <v>41699</v>
      </c>
      <c r="C6964">
        <v>14</v>
      </c>
      <c r="D6964">
        <f>VLOOKUP(Table4[[#This Row],[violation_code]],Table2[[#All],[violation_code]:[category]],3,FALSE)</f>
        <v>2</v>
      </c>
      <c r="E6964">
        <v>349570</v>
      </c>
      <c r="F6964" s="4">
        <v>0.49652777777777773</v>
      </c>
      <c r="G6964">
        <v>3855</v>
      </c>
      <c r="H6964" t="s">
        <v>92</v>
      </c>
      <c r="I6964" t="str">
        <f>CONCATENATE(Table4[[#This Row],[house_number]]," ",Table4[[#This Row],[street_name]], ", New York, NY")</f>
        <v>3855 9th Ave, New York, NY</v>
      </c>
    </row>
    <row r="6965" spans="1:9" hidden="1" x14ac:dyDescent="0.25">
      <c r="A6965">
        <v>7097879191</v>
      </c>
      <c r="B6965" s="5">
        <v>41699</v>
      </c>
      <c r="C6965">
        <v>38</v>
      </c>
      <c r="D6965">
        <f>VLOOKUP(Table4[[#This Row],[violation_code]],Table2[[#All],[violation_code]:[category]],3,FALSE)</f>
        <v>5</v>
      </c>
      <c r="E6965">
        <v>349570</v>
      </c>
      <c r="F6965" s="4">
        <v>0.45694444444444443</v>
      </c>
      <c r="G6965">
        <v>609</v>
      </c>
      <c r="H6965" t="s">
        <v>93</v>
      </c>
      <c r="I6965" t="str">
        <f>CONCATENATE(Table4[[#This Row],[house_number]]," ",Table4[[#This Row],[street_name]], ", New York, NY")</f>
        <v>609 W 207th St, New York, NY</v>
      </c>
    </row>
    <row r="6966" spans="1:9" hidden="1" x14ac:dyDescent="0.25">
      <c r="A6966">
        <v>7097879180</v>
      </c>
      <c r="B6966" s="5">
        <v>41699</v>
      </c>
      <c r="C6966">
        <v>13</v>
      </c>
      <c r="D6966">
        <f>VLOOKUP(Table4[[#This Row],[violation_code]],Table2[[#All],[violation_code]:[category]],3,FALSE)</f>
        <v>2</v>
      </c>
      <c r="E6966">
        <v>349570</v>
      </c>
      <c r="F6966" s="4">
        <v>0.45624999999999999</v>
      </c>
      <c r="G6966">
        <v>611</v>
      </c>
      <c r="H6966" t="s">
        <v>93</v>
      </c>
      <c r="I6966" t="str">
        <f>CONCATENATE(Table4[[#This Row],[house_number]]," ",Table4[[#This Row],[street_name]], ", New York, NY")</f>
        <v>611 W 207th St, New York, NY</v>
      </c>
    </row>
    <row r="6967" spans="1:9" hidden="1" x14ac:dyDescent="0.25">
      <c r="A6967">
        <v>7097879178</v>
      </c>
      <c r="B6967" s="5">
        <v>41699</v>
      </c>
      <c r="C6967">
        <v>46</v>
      </c>
      <c r="D6967">
        <f>VLOOKUP(Table4[[#This Row],[violation_code]],Table2[[#All],[violation_code]:[category]],3,FALSE)</f>
        <v>3</v>
      </c>
      <c r="E6967">
        <v>349570</v>
      </c>
      <c r="F6967" s="4">
        <v>0.43194444444444446</v>
      </c>
      <c r="G6967">
        <v>605</v>
      </c>
      <c r="H6967" t="s">
        <v>15</v>
      </c>
      <c r="I6967" t="str">
        <f>CONCATENATE(Table4[[#This Row],[house_number]]," ",Table4[[#This Row],[street_name]], ", New York, NY")</f>
        <v>605 W 111th St, New York, NY</v>
      </c>
    </row>
    <row r="6968" spans="1:9" hidden="1" x14ac:dyDescent="0.25">
      <c r="A6968">
        <v>7097879154</v>
      </c>
      <c r="B6968" s="5">
        <v>41699</v>
      </c>
      <c r="C6968">
        <v>38</v>
      </c>
      <c r="D6968">
        <f>VLOOKUP(Table4[[#This Row],[violation_code]],Table2[[#All],[violation_code]:[category]],3,FALSE)</f>
        <v>5</v>
      </c>
      <c r="E6968">
        <v>349570</v>
      </c>
      <c r="F6968" s="4">
        <v>0.39027777777777778</v>
      </c>
      <c r="G6968">
        <v>2495</v>
      </c>
      <c r="H6968" t="s">
        <v>90</v>
      </c>
      <c r="I6968" t="str">
        <f>CONCATENATE(Table4[[#This Row],[house_number]]," ",Table4[[#This Row],[street_name]], ", New York, NY")</f>
        <v>2495 Adam Clayton Powell, New York, NY</v>
      </c>
    </row>
    <row r="6969" spans="1:9" hidden="1" x14ac:dyDescent="0.25">
      <c r="A6969">
        <v>7097879117</v>
      </c>
      <c r="B6969" s="5">
        <v>41699</v>
      </c>
      <c r="C6969">
        <v>38</v>
      </c>
      <c r="D6969">
        <f>VLOOKUP(Table4[[#This Row],[violation_code]],Table2[[#All],[violation_code]:[category]],3,FALSE)</f>
        <v>5</v>
      </c>
      <c r="E6969">
        <v>349570</v>
      </c>
      <c r="F6969" s="4">
        <v>0.38611111111111113</v>
      </c>
      <c r="G6969">
        <v>2372</v>
      </c>
      <c r="H6969" t="s">
        <v>90</v>
      </c>
      <c r="I6969" t="str">
        <f>CONCATENATE(Table4[[#This Row],[house_number]]," ",Table4[[#This Row],[street_name]], ", New York, NY")</f>
        <v>2372 Adam Clayton Powell, New York, NY</v>
      </c>
    </row>
    <row r="6970" spans="1:9" hidden="1" x14ac:dyDescent="0.25">
      <c r="A6970">
        <v>7097879099</v>
      </c>
      <c r="B6970" s="5">
        <v>41699</v>
      </c>
      <c r="C6970">
        <v>38</v>
      </c>
      <c r="D6970">
        <f>VLOOKUP(Table4[[#This Row],[violation_code]],Table2[[#All],[violation_code]:[category]],3,FALSE)</f>
        <v>5</v>
      </c>
      <c r="E6970">
        <v>349570</v>
      </c>
      <c r="F6970" s="4">
        <v>0.3840277777777778</v>
      </c>
      <c r="G6970">
        <v>2376</v>
      </c>
      <c r="H6970" t="s">
        <v>90</v>
      </c>
      <c r="I6970" t="str">
        <f>CONCATENATE(Table4[[#This Row],[house_number]]," ",Table4[[#This Row],[street_name]], ", New York, NY")</f>
        <v>2376 Adam Clayton Powell, New York, NY</v>
      </c>
    </row>
    <row r="6971" spans="1:9" hidden="1" x14ac:dyDescent="0.25">
      <c r="A6971">
        <v>7097879087</v>
      </c>
      <c r="B6971" s="5">
        <v>41699</v>
      </c>
      <c r="C6971">
        <v>38</v>
      </c>
      <c r="D6971">
        <f>VLOOKUP(Table4[[#This Row],[violation_code]],Table2[[#All],[violation_code]:[category]],3,FALSE)</f>
        <v>5</v>
      </c>
      <c r="E6971">
        <v>349570</v>
      </c>
      <c r="F6971" s="4">
        <v>0.38194444444444442</v>
      </c>
      <c r="G6971">
        <v>2304</v>
      </c>
      <c r="H6971" t="s">
        <v>90</v>
      </c>
      <c r="I6971" t="str">
        <f>CONCATENATE(Table4[[#This Row],[house_number]]," ",Table4[[#This Row],[street_name]], ", New York, NY")</f>
        <v>2304 Adam Clayton Powell, New York, NY</v>
      </c>
    </row>
    <row r="6972" spans="1:9" hidden="1" x14ac:dyDescent="0.25">
      <c r="A6972">
        <v>7097879040</v>
      </c>
      <c r="B6972" s="5">
        <v>41699</v>
      </c>
      <c r="C6972">
        <v>21</v>
      </c>
      <c r="D6972">
        <f>VLOOKUP(Table4[[#This Row],[violation_code]],Table2[[#All],[violation_code]:[category]],3,FALSE)</f>
        <v>1</v>
      </c>
      <c r="E6972">
        <v>349570</v>
      </c>
      <c r="F6972" s="4">
        <v>0.37013888888888885</v>
      </c>
      <c r="G6972">
        <v>996</v>
      </c>
      <c r="H6972" t="s">
        <v>16</v>
      </c>
      <c r="I6972" t="str">
        <f>CONCATENATE(Table4[[#This Row],[house_number]]," ",Table4[[#This Row],[street_name]], ", New York, NY")</f>
        <v>996 Amsterdam Ave, New York, NY</v>
      </c>
    </row>
    <row r="6973" spans="1:9" hidden="1" x14ac:dyDescent="0.25">
      <c r="A6973">
        <v>7097879038</v>
      </c>
      <c r="B6973" s="5">
        <v>41699</v>
      </c>
      <c r="C6973">
        <v>21</v>
      </c>
      <c r="D6973">
        <f>VLOOKUP(Table4[[#This Row],[violation_code]],Table2[[#All],[violation_code]:[category]],3,FALSE)</f>
        <v>1</v>
      </c>
      <c r="E6973">
        <v>349570</v>
      </c>
      <c r="F6973" s="4">
        <v>0.36944444444444446</v>
      </c>
      <c r="G6973">
        <v>988</v>
      </c>
      <c r="H6973" t="s">
        <v>16</v>
      </c>
      <c r="I6973" t="str">
        <f>CONCATENATE(Table4[[#This Row],[house_number]]," ",Table4[[#This Row],[street_name]], ", New York, NY")</f>
        <v>988 Amsterdam Ave, New York, NY</v>
      </c>
    </row>
    <row r="6974" spans="1:9" hidden="1" x14ac:dyDescent="0.25">
      <c r="A6974">
        <v>7097879014</v>
      </c>
      <c r="B6974" s="5">
        <v>41699</v>
      </c>
      <c r="C6974">
        <v>21</v>
      </c>
      <c r="D6974">
        <f>VLOOKUP(Table4[[#This Row],[violation_code]],Table2[[#All],[violation_code]:[category]],3,FALSE)</f>
        <v>1</v>
      </c>
      <c r="E6974">
        <v>349570</v>
      </c>
      <c r="F6974" s="4">
        <v>0.36736111111111108</v>
      </c>
      <c r="G6974">
        <v>948</v>
      </c>
      <c r="H6974" t="s">
        <v>16</v>
      </c>
      <c r="I6974" t="str">
        <f>CONCATENATE(Table4[[#This Row],[house_number]]," ",Table4[[#This Row],[street_name]], ", New York, NY")</f>
        <v>948 Amsterdam Ave, New York, NY</v>
      </c>
    </row>
    <row r="6975" spans="1:9" hidden="1" x14ac:dyDescent="0.25">
      <c r="A6975">
        <v>7097878988</v>
      </c>
      <c r="B6975" s="5">
        <v>41699</v>
      </c>
      <c r="C6975">
        <v>21</v>
      </c>
      <c r="D6975">
        <f>VLOOKUP(Table4[[#This Row],[violation_code]],Table2[[#All],[violation_code]:[category]],3,FALSE)</f>
        <v>1</v>
      </c>
      <c r="E6975">
        <v>349570</v>
      </c>
      <c r="F6975" s="4">
        <v>0.36527777777777781</v>
      </c>
      <c r="G6975">
        <v>938</v>
      </c>
      <c r="H6975" t="s">
        <v>16</v>
      </c>
      <c r="I6975" t="str">
        <f>CONCATENATE(Table4[[#This Row],[house_number]]," ",Table4[[#This Row],[street_name]], ", New York, NY")</f>
        <v>938 Amsterdam Ave, New York, NY</v>
      </c>
    </row>
    <row r="6976" spans="1:9" hidden="1" x14ac:dyDescent="0.25">
      <c r="A6976">
        <v>7097878976</v>
      </c>
      <c r="B6976" s="5">
        <v>41699</v>
      </c>
      <c r="C6976">
        <v>21</v>
      </c>
      <c r="D6976">
        <f>VLOOKUP(Table4[[#This Row],[violation_code]],Table2[[#All],[violation_code]:[category]],3,FALSE)</f>
        <v>1</v>
      </c>
      <c r="E6976">
        <v>349570</v>
      </c>
      <c r="F6976" s="4">
        <v>0.36458333333333331</v>
      </c>
      <c r="G6976">
        <v>932</v>
      </c>
      <c r="H6976" t="s">
        <v>16</v>
      </c>
      <c r="I6976" t="str">
        <f>CONCATENATE(Table4[[#This Row],[house_number]]," ",Table4[[#This Row],[street_name]], ", New York, NY")</f>
        <v>932 Amsterdam Ave, New York, NY</v>
      </c>
    </row>
    <row r="6977" spans="1:9" hidden="1" x14ac:dyDescent="0.25">
      <c r="A6977">
        <v>7097878952</v>
      </c>
      <c r="B6977" s="5">
        <v>41699</v>
      </c>
      <c r="C6977">
        <v>21</v>
      </c>
      <c r="D6977">
        <f>VLOOKUP(Table4[[#This Row],[violation_code]],Table2[[#All],[violation_code]:[category]],3,FALSE)</f>
        <v>1</v>
      </c>
      <c r="E6977">
        <v>349570</v>
      </c>
      <c r="F6977" s="4">
        <v>0.36319444444444443</v>
      </c>
      <c r="G6977">
        <v>896</v>
      </c>
      <c r="H6977" t="s">
        <v>16</v>
      </c>
      <c r="I6977" t="str">
        <f>CONCATENATE(Table4[[#This Row],[house_number]]," ",Table4[[#This Row],[street_name]], ", New York, NY")</f>
        <v>896 Amsterdam Ave, New York, NY</v>
      </c>
    </row>
    <row r="6978" spans="1:9" hidden="1" x14ac:dyDescent="0.25">
      <c r="A6978">
        <v>7097878940</v>
      </c>
      <c r="B6978" s="5">
        <v>41699</v>
      </c>
      <c r="C6978">
        <v>21</v>
      </c>
      <c r="D6978">
        <f>VLOOKUP(Table4[[#This Row],[violation_code]],Table2[[#All],[violation_code]:[category]],3,FALSE)</f>
        <v>1</v>
      </c>
      <c r="E6978">
        <v>349570</v>
      </c>
      <c r="F6978" s="4">
        <v>0.36249999999999999</v>
      </c>
      <c r="G6978">
        <v>888</v>
      </c>
      <c r="H6978" t="s">
        <v>16</v>
      </c>
      <c r="I6978" t="str">
        <f>CONCATENATE(Table4[[#This Row],[house_number]]," ",Table4[[#This Row],[street_name]], ", New York, NY")</f>
        <v>888 Amsterdam Ave, New York, NY</v>
      </c>
    </row>
    <row r="6979" spans="1:9" hidden="1" x14ac:dyDescent="0.25">
      <c r="A6979">
        <v>7097878915</v>
      </c>
      <c r="B6979" s="5">
        <v>41699</v>
      </c>
      <c r="C6979">
        <v>21</v>
      </c>
      <c r="D6979">
        <f>VLOOKUP(Table4[[#This Row],[violation_code]],Table2[[#All],[violation_code]:[category]],3,FALSE)</f>
        <v>1</v>
      </c>
      <c r="E6979">
        <v>349570</v>
      </c>
      <c r="F6979" s="4">
        <v>0.35902777777777778</v>
      </c>
      <c r="G6979">
        <v>774</v>
      </c>
      <c r="H6979" t="s">
        <v>16</v>
      </c>
      <c r="I6979" t="str">
        <f>CONCATENATE(Table4[[#This Row],[house_number]]," ",Table4[[#This Row],[street_name]], ", New York, NY")</f>
        <v>774 Amsterdam Ave, New York, NY</v>
      </c>
    </row>
    <row r="6980" spans="1:9" hidden="1" x14ac:dyDescent="0.25">
      <c r="A6980">
        <v>7097878903</v>
      </c>
      <c r="B6980" s="5">
        <v>41699</v>
      </c>
      <c r="C6980">
        <v>21</v>
      </c>
      <c r="D6980">
        <f>VLOOKUP(Table4[[#This Row],[violation_code]],Table2[[#All],[violation_code]:[category]],3,FALSE)</f>
        <v>1</v>
      </c>
      <c r="E6980">
        <v>349570</v>
      </c>
      <c r="F6980" s="4">
        <v>0.35416666666666669</v>
      </c>
      <c r="G6980">
        <v>317</v>
      </c>
      <c r="H6980" t="s">
        <v>69</v>
      </c>
      <c r="I6980" t="str">
        <f>CONCATENATE(Table4[[#This Row],[house_number]]," ",Table4[[#This Row],[street_name]], ", New York, NY")</f>
        <v>317 W 125th St, New York, NY</v>
      </c>
    </row>
    <row r="6981" spans="1:9" hidden="1" x14ac:dyDescent="0.25">
      <c r="A6981">
        <v>7097878897</v>
      </c>
      <c r="B6981" s="5">
        <v>41699</v>
      </c>
      <c r="C6981">
        <v>21</v>
      </c>
      <c r="D6981">
        <f>VLOOKUP(Table4[[#This Row],[violation_code]],Table2[[#All],[violation_code]:[category]],3,FALSE)</f>
        <v>1</v>
      </c>
      <c r="E6981">
        <v>349570</v>
      </c>
      <c r="F6981" s="4">
        <v>0.35138888888888892</v>
      </c>
      <c r="G6981">
        <v>2175</v>
      </c>
      <c r="H6981" t="s">
        <v>156</v>
      </c>
      <c r="I6981" t="str">
        <f>CONCATENATE(Table4[[#This Row],[house_number]]," ",Table4[[#This Row],[street_name]], ", New York, NY")</f>
        <v>2175 5th Ave, New York, NY</v>
      </c>
    </row>
    <row r="6982" spans="1:9" hidden="1" x14ac:dyDescent="0.25">
      <c r="A6982">
        <v>7097878885</v>
      </c>
      <c r="B6982" s="5">
        <v>41699</v>
      </c>
      <c r="C6982">
        <v>21</v>
      </c>
      <c r="D6982">
        <f>VLOOKUP(Table4[[#This Row],[violation_code]],Table2[[#All],[violation_code]:[category]],3,FALSE)</f>
        <v>1</v>
      </c>
      <c r="E6982">
        <v>349570</v>
      </c>
      <c r="F6982" s="4">
        <v>0.35000000000000003</v>
      </c>
      <c r="G6982">
        <v>2175</v>
      </c>
      <c r="H6982" t="s">
        <v>156</v>
      </c>
      <c r="I6982" t="str">
        <f>CONCATENATE(Table4[[#This Row],[house_number]]," ",Table4[[#This Row],[street_name]], ", New York, NY")</f>
        <v>2175 5th Ave, New York, NY</v>
      </c>
    </row>
    <row r="6983" spans="1:9" hidden="1" x14ac:dyDescent="0.25">
      <c r="A6983">
        <v>7097878850</v>
      </c>
      <c r="B6983" s="5">
        <v>41699</v>
      </c>
      <c r="C6983">
        <v>21</v>
      </c>
      <c r="D6983">
        <f>VLOOKUP(Table4[[#This Row],[violation_code]],Table2[[#All],[violation_code]:[category]],3,FALSE)</f>
        <v>1</v>
      </c>
      <c r="E6983">
        <v>349570</v>
      </c>
      <c r="F6983" s="4">
        <v>0.3444444444444445</v>
      </c>
      <c r="G6983">
        <v>2321</v>
      </c>
      <c r="H6983" t="s">
        <v>90</v>
      </c>
      <c r="I6983" t="str">
        <f>CONCATENATE(Table4[[#This Row],[house_number]]," ",Table4[[#This Row],[street_name]], ", New York, NY")</f>
        <v>2321 Adam Clayton Powell, New York, NY</v>
      </c>
    </row>
    <row r="6984" spans="1:9" hidden="1" x14ac:dyDescent="0.25">
      <c r="A6984">
        <v>7097878824</v>
      </c>
      <c r="B6984" s="5">
        <v>41699</v>
      </c>
      <c r="C6984">
        <v>21</v>
      </c>
      <c r="D6984">
        <f>VLOOKUP(Table4[[#This Row],[violation_code]],Table2[[#All],[violation_code]:[category]],3,FALSE)</f>
        <v>1</v>
      </c>
      <c r="E6984">
        <v>349570</v>
      </c>
      <c r="F6984" s="4">
        <v>0.3430555555555555</v>
      </c>
      <c r="G6984">
        <v>2339</v>
      </c>
      <c r="H6984" t="s">
        <v>90</v>
      </c>
      <c r="I6984" t="str">
        <f>CONCATENATE(Table4[[#This Row],[house_number]]," ",Table4[[#This Row],[street_name]], ", New York, NY")</f>
        <v>2339 Adam Clayton Powell, New York, NY</v>
      </c>
    </row>
    <row r="6985" spans="1:9" hidden="1" x14ac:dyDescent="0.25">
      <c r="A6985">
        <v>7097878800</v>
      </c>
      <c r="B6985" s="5">
        <v>41699</v>
      </c>
      <c r="C6985">
        <v>21</v>
      </c>
      <c r="D6985">
        <f>VLOOKUP(Table4[[#This Row],[violation_code]],Table2[[#All],[violation_code]:[category]],3,FALSE)</f>
        <v>1</v>
      </c>
      <c r="E6985">
        <v>349570</v>
      </c>
      <c r="F6985" s="4">
        <v>0.34166666666666662</v>
      </c>
      <c r="G6985">
        <v>2304</v>
      </c>
      <c r="H6985" t="s">
        <v>90</v>
      </c>
      <c r="I6985" t="str">
        <f>CONCATENATE(Table4[[#This Row],[house_number]]," ",Table4[[#This Row],[street_name]], ", New York, NY")</f>
        <v>2304 Adam Clayton Powell, New York, NY</v>
      </c>
    </row>
    <row r="6986" spans="1:9" hidden="1" x14ac:dyDescent="0.25">
      <c r="A6986">
        <v>7097878782</v>
      </c>
      <c r="B6986" s="5">
        <v>41699</v>
      </c>
      <c r="C6986">
        <v>21</v>
      </c>
      <c r="D6986">
        <f>VLOOKUP(Table4[[#This Row],[violation_code]],Table2[[#All],[violation_code]:[category]],3,FALSE)</f>
        <v>1</v>
      </c>
      <c r="E6986">
        <v>349570</v>
      </c>
      <c r="F6986" s="4">
        <v>0.34097222222222223</v>
      </c>
      <c r="G6986">
        <v>2306</v>
      </c>
      <c r="H6986" t="s">
        <v>90</v>
      </c>
      <c r="I6986" t="str">
        <f>CONCATENATE(Table4[[#This Row],[house_number]]," ",Table4[[#This Row],[street_name]], ", New York, NY")</f>
        <v>2306 Adam Clayton Powell, New York, NY</v>
      </c>
    </row>
    <row r="6987" spans="1:9" hidden="1" x14ac:dyDescent="0.25">
      <c r="A6987">
        <v>7097878770</v>
      </c>
      <c r="B6987" s="5">
        <v>41699</v>
      </c>
      <c r="C6987">
        <v>21</v>
      </c>
      <c r="D6987">
        <f>VLOOKUP(Table4[[#This Row],[violation_code]],Table2[[#All],[violation_code]:[category]],3,FALSE)</f>
        <v>1</v>
      </c>
      <c r="E6987">
        <v>349570</v>
      </c>
      <c r="F6987" s="4">
        <v>0.34027777777777773</v>
      </c>
      <c r="G6987">
        <v>2310</v>
      </c>
      <c r="H6987" t="s">
        <v>90</v>
      </c>
      <c r="I6987" t="str">
        <f>CONCATENATE(Table4[[#This Row],[house_number]]," ",Table4[[#This Row],[street_name]], ", New York, NY")</f>
        <v>2310 Adam Clayton Powell, New York, NY</v>
      </c>
    </row>
    <row r="6988" spans="1:9" hidden="1" x14ac:dyDescent="0.25">
      <c r="A6988">
        <v>7097878757</v>
      </c>
      <c r="B6988" s="5">
        <v>41699</v>
      </c>
      <c r="C6988">
        <v>21</v>
      </c>
      <c r="D6988">
        <f>VLOOKUP(Table4[[#This Row],[violation_code]],Table2[[#All],[violation_code]:[category]],3,FALSE)</f>
        <v>1</v>
      </c>
      <c r="E6988">
        <v>349570</v>
      </c>
      <c r="F6988" s="4">
        <v>0.33888888888888885</v>
      </c>
      <c r="G6988">
        <v>2297</v>
      </c>
      <c r="H6988" t="s">
        <v>90</v>
      </c>
      <c r="I6988" t="str">
        <f>CONCATENATE(Table4[[#This Row],[house_number]]," ",Table4[[#This Row],[street_name]], ", New York, NY")</f>
        <v>2297 Adam Clayton Powell, New York, NY</v>
      </c>
    </row>
    <row r="6989" spans="1:9" hidden="1" x14ac:dyDescent="0.25">
      <c r="A6989">
        <v>7097878745</v>
      </c>
      <c r="B6989" s="5">
        <v>41699</v>
      </c>
      <c r="C6989">
        <v>21</v>
      </c>
      <c r="D6989">
        <f>VLOOKUP(Table4[[#This Row],[violation_code]],Table2[[#All],[violation_code]:[category]],3,FALSE)</f>
        <v>1</v>
      </c>
      <c r="E6989">
        <v>349570</v>
      </c>
      <c r="F6989" s="4">
        <v>0.33888888888888885</v>
      </c>
      <c r="G6989">
        <v>2291</v>
      </c>
      <c r="H6989" t="s">
        <v>90</v>
      </c>
      <c r="I6989" t="str">
        <f>CONCATENATE(Table4[[#This Row],[house_number]]," ",Table4[[#This Row],[street_name]], ", New York, NY")</f>
        <v>2291 Adam Clayton Powell, New York, NY</v>
      </c>
    </row>
    <row r="6990" spans="1:9" hidden="1" x14ac:dyDescent="0.25">
      <c r="A6990">
        <v>7097878733</v>
      </c>
      <c r="B6990" s="5">
        <v>41699</v>
      </c>
      <c r="C6990">
        <v>21</v>
      </c>
      <c r="D6990">
        <f>VLOOKUP(Table4[[#This Row],[violation_code]],Table2[[#All],[violation_code]:[category]],3,FALSE)</f>
        <v>1</v>
      </c>
      <c r="E6990">
        <v>349570</v>
      </c>
      <c r="F6990" s="4">
        <v>0.33819444444444446</v>
      </c>
      <c r="G6990">
        <v>2289</v>
      </c>
      <c r="H6990" t="s">
        <v>90</v>
      </c>
      <c r="I6990" t="str">
        <f>CONCATENATE(Table4[[#This Row],[house_number]]," ",Table4[[#This Row],[street_name]], ", New York, NY")</f>
        <v>2289 Adam Clayton Powell, New York, NY</v>
      </c>
    </row>
    <row r="6991" spans="1:9" hidden="1" x14ac:dyDescent="0.25">
      <c r="A6991">
        <v>7097878710</v>
      </c>
      <c r="B6991" s="5">
        <v>41699</v>
      </c>
      <c r="C6991">
        <v>21</v>
      </c>
      <c r="D6991">
        <f>VLOOKUP(Table4[[#This Row],[violation_code]],Table2[[#All],[violation_code]:[category]],3,FALSE)</f>
        <v>1</v>
      </c>
      <c r="E6991">
        <v>349570</v>
      </c>
      <c r="F6991" s="4">
        <v>0.31944444444444448</v>
      </c>
      <c r="G6991">
        <v>2688</v>
      </c>
      <c r="H6991" t="s">
        <v>17</v>
      </c>
      <c r="I6991" t="str">
        <f>CONCATENATE(Table4[[#This Row],[house_number]]," ",Table4[[#This Row],[street_name]], ", New York, NY")</f>
        <v>2688 Broadway, New York, NY</v>
      </c>
    </row>
    <row r="6992" spans="1:9" hidden="1" x14ac:dyDescent="0.25">
      <c r="A6992">
        <v>7097878708</v>
      </c>
      <c r="B6992" s="5">
        <v>41699</v>
      </c>
      <c r="C6992">
        <v>20</v>
      </c>
      <c r="D6992">
        <f>VLOOKUP(Table4[[#This Row],[violation_code]],Table2[[#All],[violation_code]:[category]],3,FALSE)</f>
        <v>2</v>
      </c>
      <c r="E6992">
        <v>349570</v>
      </c>
      <c r="F6992" s="4">
        <v>0.30555555555555552</v>
      </c>
      <c r="G6992">
        <v>251</v>
      </c>
      <c r="H6992" t="s">
        <v>245</v>
      </c>
      <c r="I6992" t="str">
        <f>CONCATENATE(Table4[[#This Row],[house_number]]," ",Table4[[#This Row],[street_name]], ", New York, NY")</f>
        <v>251 W 100th St, New York, NY</v>
      </c>
    </row>
    <row r="6993" spans="1:9" hidden="1" x14ac:dyDescent="0.25">
      <c r="A6993">
        <v>7097878691</v>
      </c>
      <c r="B6993" s="5">
        <v>41699</v>
      </c>
      <c r="C6993">
        <v>21</v>
      </c>
      <c r="D6993">
        <f>VLOOKUP(Table4[[#This Row],[violation_code]],Table2[[#All],[violation_code]:[category]],3,FALSE)</f>
        <v>1</v>
      </c>
      <c r="E6993">
        <v>349570</v>
      </c>
      <c r="F6993" s="4">
        <v>0.30138888888888887</v>
      </c>
      <c r="G6993">
        <v>750</v>
      </c>
      <c r="H6993" t="s">
        <v>14</v>
      </c>
      <c r="I6993" t="str">
        <f>CONCATENATE(Table4[[#This Row],[house_number]]," ",Table4[[#This Row],[street_name]], ", New York, NY")</f>
        <v>750 Columbus Ave, New York, NY</v>
      </c>
    </row>
    <row r="6994" spans="1:9" hidden="1" x14ac:dyDescent="0.25">
      <c r="A6994">
        <v>7097878680</v>
      </c>
      <c r="B6994" s="5">
        <v>41699</v>
      </c>
      <c r="C6994">
        <v>21</v>
      </c>
      <c r="D6994">
        <f>VLOOKUP(Table4[[#This Row],[violation_code]],Table2[[#All],[violation_code]:[category]],3,FALSE)</f>
        <v>1</v>
      </c>
      <c r="E6994">
        <v>349570</v>
      </c>
      <c r="F6994" s="4">
        <v>0.3</v>
      </c>
      <c r="G6994">
        <v>845</v>
      </c>
      <c r="H6994" t="s">
        <v>14</v>
      </c>
      <c r="I6994" t="str">
        <f>CONCATENATE(Table4[[#This Row],[house_number]]," ",Table4[[#This Row],[street_name]], ", New York, NY")</f>
        <v>845 Columbus Ave, New York, NY</v>
      </c>
    </row>
    <row r="6995" spans="1:9" hidden="1" x14ac:dyDescent="0.25">
      <c r="A6995">
        <v>7097878654</v>
      </c>
      <c r="B6995" s="5">
        <v>41699</v>
      </c>
      <c r="C6995">
        <v>21</v>
      </c>
      <c r="D6995">
        <f>VLOOKUP(Table4[[#This Row],[violation_code]],Table2[[#All],[violation_code]:[category]],3,FALSE)</f>
        <v>1</v>
      </c>
      <c r="E6995">
        <v>349570</v>
      </c>
      <c r="F6995" s="4">
        <v>0.29652777777777778</v>
      </c>
      <c r="G6995">
        <v>988</v>
      </c>
      <c r="H6995" t="s">
        <v>14</v>
      </c>
      <c r="I6995" t="str">
        <f>CONCATENATE(Table4[[#This Row],[house_number]]," ",Table4[[#This Row],[street_name]], ", New York, NY")</f>
        <v>988 Columbus Ave, New York, NY</v>
      </c>
    </row>
    <row r="6996" spans="1:9" hidden="1" x14ac:dyDescent="0.25">
      <c r="A6996">
        <v>7097878642</v>
      </c>
      <c r="B6996" s="5">
        <v>41699</v>
      </c>
      <c r="C6996">
        <v>21</v>
      </c>
      <c r="D6996">
        <f>VLOOKUP(Table4[[#This Row],[violation_code]],Table2[[#All],[violation_code]:[category]],3,FALSE)</f>
        <v>1</v>
      </c>
      <c r="E6996">
        <v>349570</v>
      </c>
      <c r="F6996" s="4">
        <v>0.29583333333333334</v>
      </c>
      <c r="G6996">
        <v>998</v>
      </c>
      <c r="H6996" t="s">
        <v>14</v>
      </c>
      <c r="I6996" t="str">
        <f>CONCATENATE(Table4[[#This Row],[house_number]]," ",Table4[[#This Row],[street_name]], ", New York, NY")</f>
        <v>998 Columbus Ave, New York, NY</v>
      </c>
    </row>
    <row r="6997" spans="1:9" hidden="1" x14ac:dyDescent="0.25">
      <c r="A6997">
        <v>7097878630</v>
      </c>
      <c r="B6997" s="5">
        <v>41699</v>
      </c>
      <c r="C6997">
        <v>40</v>
      </c>
      <c r="D6997">
        <f>VLOOKUP(Table4[[#This Row],[violation_code]],Table2[[#All],[violation_code]:[category]],3,FALSE)</f>
        <v>2</v>
      </c>
      <c r="E6997">
        <v>349570</v>
      </c>
      <c r="F6997" s="4">
        <v>0.29375000000000001</v>
      </c>
      <c r="G6997">
        <v>233</v>
      </c>
      <c r="H6997" t="s">
        <v>15</v>
      </c>
      <c r="I6997" t="str">
        <f>CONCATENATE(Table4[[#This Row],[house_number]]," ",Table4[[#This Row],[street_name]], ", New York, NY")</f>
        <v>233 W 111th St, New York, NY</v>
      </c>
    </row>
    <row r="6998" spans="1:9" hidden="1" x14ac:dyDescent="0.25">
      <c r="A6998">
        <v>7097879221</v>
      </c>
      <c r="B6998" s="5">
        <v>41699</v>
      </c>
      <c r="C6998">
        <v>38</v>
      </c>
      <c r="D6998">
        <f>VLOOKUP(Table4[[#This Row],[violation_code]],Table2[[#All],[violation_code]:[category]],3,FALSE)</f>
        <v>5</v>
      </c>
      <c r="E6998">
        <v>349570</v>
      </c>
      <c r="F6998" s="4">
        <v>0.4597222222222222</v>
      </c>
      <c r="G6998">
        <v>595</v>
      </c>
      <c r="H6998" t="s">
        <v>93</v>
      </c>
      <c r="I6998" t="str">
        <f>CONCATENATE(Table4[[#This Row],[house_number]]," ",Table4[[#This Row],[street_name]], ", New York, NY")</f>
        <v>595 W 207th St, New York, NY</v>
      </c>
    </row>
    <row r="6999" spans="1:9" hidden="1" x14ac:dyDescent="0.25">
      <c r="A6999">
        <v>7097879210</v>
      </c>
      <c r="B6999" s="5">
        <v>41699</v>
      </c>
      <c r="C6999">
        <v>38</v>
      </c>
      <c r="D6999">
        <f>VLOOKUP(Table4[[#This Row],[violation_code]],Table2[[#All],[violation_code]:[category]],3,FALSE)</f>
        <v>5</v>
      </c>
      <c r="E6999">
        <v>349570</v>
      </c>
      <c r="F6999" s="4">
        <v>0.45833333333333331</v>
      </c>
      <c r="G6999">
        <v>605</v>
      </c>
      <c r="H6999" t="s">
        <v>93</v>
      </c>
      <c r="I6999" t="str">
        <f>CONCATENATE(Table4[[#This Row],[house_number]]," ",Table4[[#This Row],[street_name]], ", New York, NY")</f>
        <v>605 W 207th St, New York, NY</v>
      </c>
    </row>
    <row r="7000" spans="1:9" hidden="1" x14ac:dyDescent="0.25">
      <c r="A7000">
        <v>7097879208</v>
      </c>
      <c r="B7000" s="5">
        <v>41699</v>
      </c>
      <c r="C7000">
        <v>71</v>
      </c>
      <c r="D7000">
        <f>VLOOKUP(Table4[[#This Row],[violation_code]],Table2[[#All],[violation_code]:[category]],3,FALSE)</f>
        <v>5</v>
      </c>
      <c r="E7000">
        <v>349570</v>
      </c>
      <c r="F7000" s="4">
        <v>0.45763888888888887</v>
      </c>
      <c r="G7000">
        <v>609</v>
      </c>
      <c r="H7000" t="s">
        <v>93</v>
      </c>
      <c r="I7000" t="str">
        <f>CONCATENATE(Table4[[#This Row],[house_number]]," ",Table4[[#This Row],[street_name]], ", New York, NY")</f>
        <v>609 W 207th St, New York, NY</v>
      </c>
    </row>
    <row r="7001" spans="1:9" hidden="1" x14ac:dyDescent="0.25">
      <c r="A7001">
        <v>7097879166</v>
      </c>
      <c r="B7001" s="5">
        <v>41699</v>
      </c>
      <c r="C7001">
        <v>19</v>
      </c>
      <c r="D7001">
        <f>VLOOKUP(Table4[[#This Row],[violation_code]],Table2[[#All],[violation_code]:[category]],3,FALSE)</f>
        <v>2</v>
      </c>
      <c r="E7001">
        <v>349570</v>
      </c>
      <c r="F7001" s="4">
        <v>0.42569444444444443</v>
      </c>
      <c r="G7001">
        <v>2848</v>
      </c>
      <c r="H7001" t="s">
        <v>17</v>
      </c>
      <c r="I7001" t="str">
        <f>CONCATENATE(Table4[[#This Row],[house_number]]," ",Table4[[#This Row],[street_name]], ", New York, NY")</f>
        <v>2848 Broadway, New York, NY</v>
      </c>
    </row>
    <row r="7002" spans="1:9" hidden="1" x14ac:dyDescent="0.25">
      <c r="A7002">
        <v>7097879142</v>
      </c>
      <c r="B7002" s="5">
        <v>41699</v>
      </c>
      <c r="C7002">
        <v>38</v>
      </c>
      <c r="D7002">
        <f>VLOOKUP(Table4[[#This Row],[violation_code]],Table2[[#All],[violation_code]:[category]],3,FALSE)</f>
        <v>5</v>
      </c>
      <c r="E7002">
        <v>349570</v>
      </c>
      <c r="F7002" s="4">
        <v>0.39027777777777778</v>
      </c>
      <c r="G7002">
        <v>2493</v>
      </c>
      <c r="H7002" t="s">
        <v>90</v>
      </c>
      <c r="I7002" t="str">
        <f>CONCATENATE(Table4[[#This Row],[house_number]]," ",Table4[[#This Row],[street_name]], ", New York, NY")</f>
        <v>2493 Adam Clayton Powell, New York, NY</v>
      </c>
    </row>
    <row r="7003" spans="1:9" hidden="1" x14ac:dyDescent="0.25">
      <c r="A7003">
        <v>7097879130</v>
      </c>
      <c r="B7003" s="5">
        <v>41699</v>
      </c>
      <c r="C7003">
        <v>38</v>
      </c>
      <c r="D7003">
        <f>VLOOKUP(Table4[[#This Row],[violation_code]],Table2[[#All],[violation_code]:[category]],3,FALSE)</f>
        <v>5</v>
      </c>
      <c r="E7003">
        <v>349570</v>
      </c>
      <c r="F7003" s="4">
        <v>0.38750000000000001</v>
      </c>
      <c r="G7003">
        <v>2364</v>
      </c>
      <c r="H7003" t="s">
        <v>90</v>
      </c>
      <c r="I7003" t="str">
        <f>CONCATENATE(Table4[[#This Row],[house_number]]," ",Table4[[#This Row],[street_name]], ", New York, NY")</f>
        <v>2364 Adam Clayton Powell, New York, NY</v>
      </c>
    </row>
    <row r="7004" spans="1:9" hidden="1" x14ac:dyDescent="0.25">
      <c r="A7004">
        <v>7097879129</v>
      </c>
      <c r="B7004" s="5">
        <v>41699</v>
      </c>
      <c r="C7004">
        <v>38</v>
      </c>
      <c r="D7004">
        <f>VLOOKUP(Table4[[#This Row],[violation_code]],Table2[[#All],[violation_code]:[category]],3,FALSE)</f>
        <v>5</v>
      </c>
      <c r="E7004">
        <v>349570</v>
      </c>
      <c r="F7004" s="4">
        <v>0.38680555555555557</v>
      </c>
      <c r="G7004">
        <v>2370</v>
      </c>
      <c r="H7004" t="s">
        <v>90</v>
      </c>
      <c r="I7004" t="str">
        <f>CONCATENATE(Table4[[#This Row],[house_number]]," ",Table4[[#This Row],[street_name]], ", New York, NY")</f>
        <v>2370 Adam Clayton Powell, New York, NY</v>
      </c>
    </row>
    <row r="7005" spans="1:9" hidden="1" x14ac:dyDescent="0.25">
      <c r="A7005">
        <v>7097879105</v>
      </c>
      <c r="B7005" s="5">
        <v>41699</v>
      </c>
      <c r="C7005">
        <v>38</v>
      </c>
      <c r="D7005">
        <f>VLOOKUP(Table4[[#This Row],[violation_code]],Table2[[#All],[violation_code]:[category]],3,FALSE)</f>
        <v>5</v>
      </c>
      <c r="E7005">
        <v>349570</v>
      </c>
      <c r="F7005" s="4">
        <v>0.38472222222222219</v>
      </c>
      <c r="G7005">
        <v>2374</v>
      </c>
      <c r="H7005" t="s">
        <v>90</v>
      </c>
      <c r="I7005" t="str">
        <f>CONCATENATE(Table4[[#This Row],[house_number]]," ",Table4[[#This Row],[street_name]], ", New York, NY")</f>
        <v>2374 Adam Clayton Powell, New York, NY</v>
      </c>
    </row>
    <row r="7006" spans="1:9" hidden="1" x14ac:dyDescent="0.25">
      <c r="A7006">
        <v>7097879075</v>
      </c>
      <c r="B7006" s="5">
        <v>41699</v>
      </c>
      <c r="C7006">
        <v>38</v>
      </c>
      <c r="D7006">
        <f>VLOOKUP(Table4[[#This Row],[violation_code]],Table2[[#All],[violation_code]:[category]],3,FALSE)</f>
        <v>5</v>
      </c>
      <c r="E7006">
        <v>349570</v>
      </c>
      <c r="F7006" s="4">
        <v>0.38055555555555554</v>
      </c>
      <c r="G7006">
        <v>2310</v>
      </c>
      <c r="H7006" t="s">
        <v>90</v>
      </c>
      <c r="I7006" t="str">
        <f>CONCATENATE(Table4[[#This Row],[house_number]]," ",Table4[[#This Row],[street_name]], ", New York, NY")</f>
        <v>2310 Adam Clayton Powell, New York, NY</v>
      </c>
    </row>
    <row r="7007" spans="1:9" hidden="1" x14ac:dyDescent="0.25">
      <c r="A7007">
        <v>7097879063</v>
      </c>
      <c r="B7007" s="5">
        <v>41699</v>
      </c>
      <c r="C7007">
        <v>38</v>
      </c>
      <c r="D7007">
        <f>VLOOKUP(Table4[[#This Row],[violation_code]],Table2[[#All],[violation_code]:[category]],3,FALSE)</f>
        <v>5</v>
      </c>
      <c r="E7007">
        <v>349570</v>
      </c>
      <c r="F7007" s="4">
        <v>0.37986111111111115</v>
      </c>
      <c r="G7007">
        <v>2313</v>
      </c>
      <c r="H7007" t="s">
        <v>90</v>
      </c>
      <c r="I7007" t="str">
        <f>CONCATENATE(Table4[[#This Row],[house_number]]," ",Table4[[#This Row],[street_name]], ", New York, NY")</f>
        <v>2313 Adam Clayton Powell, New York, NY</v>
      </c>
    </row>
    <row r="7008" spans="1:9" hidden="1" x14ac:dyDescent="0.25">
      <c r="A7008">
        <v>7097879051</v>
      </c>
      <c r="B7008" s="5">
        <v>41699</v>
      </c>
      <c r="C7008">
        <v>21</v>
      </c>
      <c r="D7008">
        <f>VLOOKUP(Table4[[#This Row],[violation_code]],Table2[[#All],[violation_code]:[category]],3,FALSE)</f>
        <v>1</v>
      </c>
      <c r="E7008">
        <v>349570</v>
      </c>
      <c r="F7008" s="4">
        <v>0.37083333333333335</v>
      </c>
      <c r="G7008">
        <v>996</v>
      </c>
      <c r="H7008" t="s">
        <v>16</v>
      </c>
      <c r="I7008" t="str">
        <f>CONCATENATE(Table4[[#This Row],[house_number]]," ",Table4[[#This Row],[street_name]], ", New York, NY")</f>
        <v>996 Amsterdam Ave, New York, NY</v>
      </c>
    </row>
    <row r="7009" spans="1:9" hidden="1" x14ac:dyDescent="0.25">
      <c r="A7009">
        <v>7097879026</v>
      </c>
      <c r="B7009" s="5">
        <v>41699</v>
      </c>
      <c r="C7009">
        <v>21</v>
      </c>
      <c r="D7009">
        <f>VLOOKUP(Table4[[#This Row],[violation_code]],Table2[[#All],[violation_code]:[category]],3,FALSE)</f>
        <v>1</v>
      </c>
      <c r="E7009">
        <v>349570</v>
      </c>
      <c r="F7009" s="4">
        <v>0.36805555555555558</v>
      </c>
      <c r="G7009">
        <v>972</v>
      </c>
      <c r="H7009" t="s">
        <v>16</v>
      </c>
      <c r="I7009" t="str">
        <f>CONCATENATE(Table4[[#This Row],[house_number]]," ",Table4[[#This Row],[street_name]], ", New York, NY")</f>
        <v>972 Amsterdam Ave, New York, NY</v>
      </c>
    </row>
    <row r="7010" spans="1:9" hidden="1" x14ac:dyDescent="0.25">
      <c r="A7010">
        <v>7097879002</v>
      </c>
      <c r="B7010" s="5">
        <v>41699</v>
      </c>
      <c r="C7010">
        <v>21</v>
      </c>
      <c r="D7010">
        <f>VLOOKUP(Table4[[#This Row],[violation_code]],Table2[[#All],[violation_code]:[category]],3,FALSE)</f>
        <v>1</v>
      </c>
      <c r="E7010">
        <v>349570</v>
      </c>
      <c r="F7010" s="4">
        <v>0.3666666666666667</v>
      </c>
      <c r="G7010">
        <v>948</v>
      </c>
      <c r="H7010" t="s">
        <v>16</v>
      </c>
      <c r="I7010" t="str">
        <f>CONCATENATE(Table4[[#This Row],[house_number]]," ",Table4[[#This Row],[street_name]], ", New York, NY")</f>
        <v>948 Amsterdam Ave, New York, NY</v>
      </c>
    </row>
    <row r="7011" spans="1:9" hidden="1" x14ac:dyDescent="0.25">
      <c r="A7011">
        <v>7097878990</v>
      </c>
      <c r="B7011" s="5">
        <v>41699</v>
      </c>
      <c r="C7011">
        <v>21</v>
      </c>
      <c r="D7011">
        <f>VLOOKUP(Table4[[#This Row],[violation_code]],Table2[[#All],[violation_code]:[category]],3,FALSE)</f>
        <v>1</v>
      </c>
      <c r="E7011">
        <v>349570</v>
      </c>
      <c r="F7011" s="4">
        <v>0.3659722222222222</v>
      </c>
      <c r="G7011">
        <v>944</v>
      </c>
      <c r="H7011" t="s">
        <v>16</v>
      </c>
      <c r="I7011" t="str">
        <f>CONCATENATE(Table4[[#This Row],[house_number]]," ",Table4[[#This Row],[street_name]], ", New York, NY")</f>
        <v>944 Amsterdam Ave, New York, NY</v>
      </c>
    </row>
    <row r="7012" spans="1:9" hidden="1" x14ac:dyDescent="0.25">
      <c r="A7012">
        <v>7097878964</v>
      </c>
      <c r="B7012" s="5">
        <v>41699</v>
      </c>
      <c r="C7012">
        <v>21</v>
      </c>
      <c r="D7012">
        <f>VLOOKUP(Table4[[#This Row],[violation_code]],Table2[[#All],[violation_code]:[category]],3,FALSE)</f>
        <v>1</v>
      </c>
      <c r="E7012">
        <v>349570</v>
      </c>
      <c r="F7012" s="4">
        <v>0.36388888888888887</v>
      </c>
      <c r="G7012">
        <v>896</v>
      </c>
      <c r="H7012" t="s">
        <v>16</v>
      </c>
      <c r="I7012" t="str">
        <f>CONCATENATE(Table4[[#This Row],[house_number]]," ",Table4[[#This Row],[street_name]], ", New York, NY")</f>
        <v>896 Amsterdam Ave, New York, NY</v>
      </c>
    </row>
    <row r="7013" spans="1:9" hidden="1" x14ac:dyDescent="0.25">
      <c r="A7013">
        <v>7097878939</v>
      </c>
      <c r="B7013" s="5">
        <v>41699</v>
      </c>
      <c r="C7013">
        <v>21</v>
      </c>
      <c r="D7013">
        <f>VLOOKUP(Table4[[#This Row],[violation_code]],Table2[[#All],[violation_code]:[category]],3,FALSE)</f>
        <v>1</v>
      </c>
      <c r="E7013">
        <v>349570</v>
      </c>
      <c r="F7013" s="4">
        <v>0.3611111111111111</v>
      </c>
      <c r="G7013" t="s">
        <v>183</v>
      </c>
      <c r="H7013" t="s">
        <v>16</v>
      </c>
      <c r="I7013" t="str">
        <f>CONCATENATE(Table4[[#This Row],[house_number]]," ",Table4[[#This Row],[street_name]], ", New York, NY")</f>
        <v>868-870 Amsterdam Ave, New York, NY</v>
      </c>
    </row>
    <row r="7014" spans="1:9" hidden="1" x14ac:dyDescent="0.25">
      <c r="A7014">
        <v>7097878927</v>
      </c>
      <c r="B7014" s="5">
        <v>41699</v>
      </c>
      <c r="C7014">
        <v>21</v>
      </c>
      <c r="D7014">
        <f>VLOOKUP(Table4[[#This Row],[violation_code]],Table2[[#All],[violation_code]:[category]],3,FALSE)</f>
        <v>1</v>
      </c>
      <c r="E7014">
        <v>349570</v>
      </c>
      <c r="F7014" s="4">
        <v>0.36041666666666666</v>
      </c>
      <c r="G7014">
        <v>852</v>
      </c>
      <c r="H7014" t="s">
        <v>16</v>
      </c>
      <c r="I7014" t="str">
        <f>CONCATENATE(Table4[[#This Row],[house_number]]," ",Table4[[#This Row],[street_name]], ", New York, NY")</f>
        <v>852 Amsterdam Ave, New York, NY</v>
      </c>
    </row>
    <row r="7015" spans="1:9" hidden="1" x14ac:dyDescent="0.25">
      <c r="A7015">
        <v>7097878873</v>
      </c>
      <c r="B7015" s="5">
        <v>41699</v>
      </c>
      <c r="C7015">
        <v>21</v>
      </c>
      <c r="D7015">
        <f>VLOOKUP(Table4[[#This Row],[violation_code]],Table2[[#All],[violation_code]:[category]],3,FALSE)</f>
        <v>1</v>
      </c>
      <c r="E7015">
        <v>349570</v>
      </c>
      <c r="F7015" s="4">
        <v>0.34930555555555554</v>
      </c>
      <c r="G7015">
        <v>2175</v>
      </c>
      <c r="H7015" t="s">
        <v>156</v>
      </c>
      <c r="I7015" t="str">
        <f>CONCATENATE(Table4[[#This Row],[house_number]]," ",Table4[[#This Row],[street_name]], ", New York, NY")</f>
        <v>2175 5th Ave, New York, NY</v>
      </c>
    </row>
    <row r="7016" spans="1:9" hidden="1" x14ac:dyDescent="0.25">
      <c r="A7016">
        <v>7097878861</v>
      </c>
      <c r="B7016" s="5">
        <v>41699</v>
      </c>
      <c r="C7016">
        <v>21</v>
      </c>
      <c r="D7016">
        <f>VLOOKUP(Table4[[#This Row],[violation_code]],Table2[[#All],[violation_code]:[category]],3,FALSE)</f>
        <v>1</v>
      </c>
      <c r="E7016">
        <v>349570</v>
      </c>
      <c r="F7016" s="4">
        <v>0.34861111111111115</v>
      </c>
      <c r="G7016">
        <v>2196</v>
      </c>
      <c r="H7016" t="s">
        <v>156</v>
      </c>
      <c r="I7016" t="str">
        <f>CONCATENATE(Table4[[#This Row],[house_number]]," ",Table4[[#This Row],[street_name]], ", New York, NY")</f>
        <v>2196 5th Ave, New York, NY</v>
      </c>
    </row>
    <row r="7017" spans="1:9" hidden="1" x14ac:dyDescent="0.25">
      <c r="A7017">
        <v>7097878848</v>
      </c>
      <c r="B7017" s="5">
        <v>41699</v>
      </c>
      <c r="C7017">
        <v>21</v>
      </c>
      <c r="D7017">
        <f>VLOOKUP(Table4[[#This Row],[violation_code]],Table2[[#All],[violation_code]:[category]],3,FALSE)</f>
        <v>1</v>
      </c>
      <c r="E7017">
        <v>349570</v>
      </c>
      <c r="F7017" s="4">
        <v>0.3444444444444445</v>
      </c>
      <c r="G7017">
        <v>2321</v>
      </c>
      <c r="H7017" t="s">
        <v>90</v>
      </c>
      <c r="I7017" t="str">
        <f>CONCATENATE(Table4[[#This Row],[house_number]]," ",Table4[[#This Row],[street_name]], ", New York, NY")</f>
        <v>2321 Adam Clayton Powell, New York, NY</v>
      </c>
    </row>
    <row r="7018" spans="1:9" hidden="1" x14ac:dyDescent="0.25">
      <c r="A7018">
        <v>7097878836</v>
      </c>
      <c r="B7018" s="5">
        <v>41699</v>
      </c>
      <c r="C7018">
        <v>21</v>
      </c>
      <c r="D7018">
        <f>VLOOKUP(Table4[[#This Row],[violation_code]],Table2[[#All],[violation_code]:[category]],3,FALSE)</f>
        <v>1</v>
      </c>
      <c r="E7018">
        <v>349570</v>
      </c>
      <c r="F7018" s="4">
        <v>0.34375</v>
      </c>
      <c r="G7018">
        <v>2339</v>
      </c>
      <c r="H7018" t="s">
        <v>90</v>
      </c>
      <c r="I7018" t="str">
        <f>CONCATENATE(Table4[[#This Row],[house_number]]," ",Table4[[#This Row],[street_name]], ", New York, NY")</f>
        <v>2339 Adam Clayton Powell, New York, NY</v>
      </c>
    </row>
    <row r="7019" spans="1:9" hidden="1" x14ac:dyDescent="0.25">
      <c r="A7019">
        <v>7097878812</v>
      </c>
      <c r="B7019" s="5">
        <v>41699</v>
      </c>
      <c r="C7019">
        <v>21</v>
      </c>
      <c r="D7019">
        <f>VLOOKUP(Table4[[#This Row],[violation_code]],Table2[[#All],[violation_code]:[category]],3,FALSE)</f>
        <v>1</v>
      </c>
      <c r="E7019">
        <v>349570</v>
      </c>
      <c r="F7019" s="4">
        <v>0.3430555555555555</v>
      </c>
      <c r="G7019">
        <v>2339</v>
      </c>
      <c r="H7019" t="s">
        <v>90</v>
      </c>
      <c r="I7019" t="str">
        <f>CONCATENATE(Table4[[#This Row],[house_number]]," ",Table4[[#This Row],[street_name]], ", New York, NY")</f>
        <v>2339 Adam Clayton Powell, New York, NY</v>
      </c>
    </row>
    <row r="7020" spans="1:9" hidden="1" x14ac:dyDescent="0.25">
      <c r="A7020">
        <v>7097878794</v>
      </c>
      <c r="B7020" s="5">
        <v>41699</v>
      </c>
      <c r="C7020">
        <v>21</v>
      </c>
      <c r="D7020">
        <f>VLOOKUP(Table4[[#This Row],[violation_code]],Table2[[#All],[violation_code]:[category]],3,FALSE)</f>
        <v>1</v>
      </c>
      <c r="E7020">
        <v>349570</v>
      </c>
      <c r="F7020" s="4">
        <v>0.34166666666666662</v>
      </c>
      <c r="G7020">
        <v>2306</v>
      </c>
      <c r="H7020" t="s">
        <v>90</v>
      </c>
      <c r="I7020" t="str">
        <f>CONCATENATE(Table4[[#This Row],[house_number]]," ",Table4[[#This Row],[street_name]], ", New York, NY")</f>
        <v>2306 Adam Clayton Powell, New York, NY</v>
      </c>
    </row>
    <row r="7021" spans="1:9" hidden="1" x14ac:dyDescent="0.25">
      <c r="A7021">
        <v>7097878769</v>
      </c>
      <c r="B7021" s="5">
        <v>41699</v>
      </c>
      <c r="C7021">
        <v>21</v>
      </c>
      <c r="D7021">
        <f>VLOOKUP(Table4[[#This Row],[violation_code]],Table2[[#All],[violation_code]:[category]],3,FALSE)</f>
        <v>1</v>
      </c>
      <c r="E7021">
        <v>349570</v>
      </c>
      <c r="F7021" s="4">
        <v>0.33958333333333335</v>
      </c>
      <c r="G7021">
        <v>2313</v>
      </c>
      <c r="H7021" t="s">
        <v>90</v>
      </c>
      <c r="I7021" t="str">
        <f>CONCATENATE(Table4[[#This Row],[house_number]]," ",Table4[[#This Row],[street_name]], ", New York, NY")</f>
        <v>2313 Adam Clayton Powell, New York, NY</v>
      </c>
    </row>
    <row r="7022" spans="1:9" hidden="1" x14ac:dyDescent="0.25">
      <c r="A7022">
        <v>7097878721</v>
      </c>
      <c r="B7022" s="5">
        <v>41699</v>
      </c>
      <c r="C7022">
        <v>21</v>
      </c>
      <c r="D7022">
        <f>VLOOKUP(Table4[[#This Row],[violation_code]],Table2[[#All],[violation_code]:[category]],3,FALSE)</f>
        <v>1</v>
      </c>
      <c r="E7022">
        <v>349570</v>
      </c>
      <c r="F7022" s="4">
        <v>0.33749999999999997</v>
      </c>
      <c r="G7022">
        <v>2285</v>
      </c>
      <c r="H7022" t="s">
        <v>90</v>
      </c>
      <c r="I7022" t="str">
        <f>CONCATENATE(Table4[[#This Row],[house_number]]," ",Table4[[#This Row],[street_name]], ", New York, NY")</f>
        <v>2285 Adam Clayton Powell, New York, NY</v>
      </c>
    </row>
    <row r="7023" spans="1:9" hidden="1" x14ac:dyDescent="0.25">
      <c r="A7023">
        <v>7097878678</v>
      </c>
      <c r="B7023" s="5">
        <v>41699</v>
      </c>
      <c r="C7023">
        <v>21</v>
      </c>
      <c r="D7023">
        <f>VLOOKUP(Table4[[#This Row],[violation_code]],Table2[[#All],[violation_code]:[category]],3,FALSE)</f>
        <v>1</v>
      </c>
      <c r="E7023">
        <v>349570</v>
      </c>
      <c r="F7023" s="4">
        <v>0.29930555555555555</v>
      </c>
      <c r="G7023">
        <v>850</v>
      </c>
      <c r="H7023" t="s">
        <v>14</v>
      </c>
      <c r="I7023" t="str">
        <f>CONCATENATE(Table4[[#This Row],[house_number]]," ",Table4[[#This Row],[street_name]], ", New York, NY")</f>
        <v>850 Columbus Ave, New York, NY</v>
      </c>
    </row>
    <row r="7024" spans="1:9" hidden="1" x14ac:dyDescent="0.25">
      <c r="A7024">
        <v>7097878666</v>
      </c>
      <c r="B7024" s="5">
        <v>41699</v>
      </c>
      <c r="C7024">
        <v>21</v>
      </c>
      <c r="D7024">
        <f>VLOOKUP(Table4[[#This Row],[violation_code]],Table2[[#All],[violation_code]:[category]],3,FALSE)</f>
        <v>1</v>
      </c>
      <c r="E7024">
        <v>349570</v>
      </c>
      <c r="F7024" s="4">
        <v>0.2986111111111111</v>
      </c>
      <c r="G7024">
        <v>870</v>
      </c>
      <c r="H7024" t="s">
        <v>14</v>
      </c>
      <c r="I7024" t="str">
        <f>CONCATENATE(Table4[[#This Row],[house_number]]," ",Table4[[#This Row],[street_name]], ", New York, NY")</f>
        <v>870 Columbus Ave, New York, NY</v>
      </c>
    </row>
    <row r="7025" spans="1:9" hidden="1" x14ac:dyDescent="0.25">
      <c r="A7025">
        <v>7097879750</v>
      </c>
      <c r="B7025" s="5">
        <v>41701</v>
      </c>
      <c r="C7025">
        <v>19</v>
      </c>
      <c r="D7025">
        <f>VLOOKUP(Table4[[#This Row],[violation_code]],Table2[[#All],[violation_code]:[category]],3,FALSE)</f>
        <v>2</v>
      </c>
      <c r="E7025">
        <v>349570</v>
      </c>
      <c r="F7025" s="4">
        <v>0.59097222222222223</v>
      </c>
      <c r="G7025">
        <v>246</v>
      </c>
      <c r="H7025" t="s">
        <v>40</v>
      </c>
      <c r="I7025" t="str">
        <f>CONCATENATE(Table4[[#This Row],[house_number]]," ",Table4[[#This Row],[street_name]], ", New York, NY")</f>
        <v>246 E 116th St, New York, NY</v>
      </c>
    </row>
    <row r="7026" spans="1:9" hidden="1" x14ac:dyDescent="0.25">
      <c r="A7026">
        <v>7097879737</v>
      </c>
      <c r="B7026" s="5">
        <v>41701</v>
      </c>
      <c r="C7026">
        <v>71</v>
      </c>
      <c r="D7026">
        <f>VLOOKUP(Table4[[#This Row],[violation_code]],Table2[[#All],[violation_code]:[category]],3,FALSE)</f>
        <v>5</v>
      </c>
      <c r="E7026">
        <v>349570</v>
      </c>
      <c r="F7026" s="4">
        <v>0.5756944444444444</v>
      </c>
      <c r="G7026">
        <v>1928</v>
      </c>
      <c r="H7026" t="s">
        <v>87</v>
      </c>
      <c r="I7026" t="str">
        <f>CONCATENATE(Table4[[#This Row],[house_number]]," ",Table4[[#This Row],[street_name]], ", New York, NY")</f>
        <v>1928 3rd Ave, New York, NY</v>
      </c>
    </row>
    <row r="7027" spans="1:9" hidden="1" x14ac:dyDescent="0.25">
      <c r="A7027">
        <v>7097879725</v>
      </c>
      <c r="B7027" s="5">
        <v>41701</v>
      </c>
      <c r="C7027">
        <v>70</v>
      </c>
      <c r="D7027">
        <f>VLOOKUP(Table4[[#This Row],[violation_code]],Table2[[#All],[violation_code]:[category]],3,FALSE)</f>
        <v>5</v>
      </c>
      <c r="E7027">
        <v>349570</v>
      </c>
      <c r="F7027" s="4">
        <v>0.57500000000000007</v>
      </c>
      <c r="G7027">
        <v>1928</v>
      </c>
      <c r="H7027" t="s">
        <v>87</v>
      </c>
      <c r="I7027" t="str">
        <f>CONCATENATE(Table4[[#This Row],[house_number]]," ",Table4[[#This Row],[street_name]], ", New York, NY")</f>
        <v>1928 3rd Ave, New York, NY</v>
      </c>
    </row>
    <row r="7028" spans="1:9" hidden="1" x14ac:dyDescent="0.25">
      <c r="A7028">
        <v>7097879713</v>
      </c>
      <c r="B7028" s="5">
        <v>41701</v>
      </c>
      <c r="C7028">
        <v>38</v>
      </c>
      <c r="D7028">
        <f>VLOOKUP(Table4[[#This Row],[violation_code]],Table2[[#All],[violation_code]:[category]],3,FALSE)</f>
        <v>5</v>
      </c>
      <c r="E7028">
        <v>349570</v>
      </c>
      <c r="F7028" s="4">
        <v>0.57430555555555551</v>
      </c>
      <c r="G7028">
        <v>1928</v>
      </c>
      <c r="H7028" t="s">
        <v>87</v>
      </c>
      <c r="I7028" t="str">
        <f>CONCATENATE(Table4[[#This Row],[house_number]]," ",Table4[[#This Row],[street_name]], ", New York, NY")</f>
        <v>1928 3rd Ave, New York, NY</v>
      </c>
    </row>
    <row r="7029" spans="1:9" hidden="1" x14ac:dyDescent="0.25">
      <c r="A7029">
        <v>7097879701</v>
      </c>
      <c r="B7029" s="5">
        <v>41701</v>
      </c>
      <c r="C7029">
        <v>16</v>
      </c>
      <c r="D7029">
        <f>VLOOKUP(Table4[[#This Row],[violation_code]],Table2[[#All],[violation_code]:[category]],3,FALSE)</f>
        <v>2</v>
      </c>
      <c r="E7029">
        <v>349570</v>
      </c>
      <c r="F7029" s="4">
        <v>0.57152777777777775</v>
      </c>
      <c r="G7029">
        <v>2250</v>
      </c>
      <c r="H7029" t="s">
        <v>30</v>
      </c>
      <c r="I7029" t="str">
        <f>CONCATENATE(Table4[[#This Row],[house_number]]," ",Table4[[#This Row],[street_name]], ", New York, NY")</f>
        <v>2250 2nd Ave, New York, NY</v>
      </c>
    </row>
    <row r="7030" spans="1:9" hidden="1" x14ac:dyDescent="0.25">
      <c r="A7030">
        <v>7097879695</v>
      </c>
      <c r="B7030" s="5">
        <v>41701</v>
      </c>
      <c r="C7030">
        <v>10</v>
      </c>
      <c r="D7030">
        <f>VLOOKUP(Table4[[#This Row],[violation_code]],Table2[[#All],[violation_code]:[category]],3,FALSE)</f>
        <v>2</v>
      </c>
      <c r="E7030">
        <v>349570</v>
      </c>
      <c r="F7030" s="4">
        <v>0.56874999999999998</v>
      </c>
      <c r="G7030">
        <v>2383</v>
      </c>
      <c r="H7030" t="s">
        <v>30</v>
      </c>
      <c r="I7030" t="str">
        <f>CONCATENATE(Table4[[#This Row],[house_number]]," ",Table4[[#This Row],[street_name]], ", New York, NY")</f>
        <v>2383 2nd Ave, New York, NY</v>
      </c>
    </row>
    <row r="7031" spans="1:9" hidden="1" x14ac:dyDescent="0.25">
      <c r="A7031">
        <v>7097879683</v>
      </c>
      <c r="B7031" s="5">
        <v>41701</v>
      </c>
      <c r="C7031">
        <v>10</v>
      </c>
      <c r="D7031">
        <f>VLOOKUP(Table4[[#This Row],[violation_code]],Table2[[#All],[violation_code]:[category]],3,FALSE)</f>
        <v>2</v>
      </c>
      <c r="E7031">
        <v>349570</v>
      </c>
      <c r="F7031" s="4">
        <v>0.56458333333333333</v>
      </c>
      <c r="G7031">
        <v>2319</v>
      </c>
      <c r="H7031" t="s">
        <v>33</v>
      </c>
      <c r="I7031" t="str">
        <f>CONCATENATE(Table4[[#This Row],[house_number]]," ",Table4[[#This Row],[street_name]], ", New York, NY")</f>
        <v>2319 1st Ave, New York, NY</v>
      </c>
    </row>
    <row r="7032" spans="1:9" hidden="1" x14ac:dyDescent="0.25">
      <c r="A7032">
        <v>7097879671</v>
      </c>
      <c r="B7032" s="5">
        <v>41701</v>
      </c>
      <c r="C7032">
        <v>10</v>
      </c>
      <c r="D7032">
        <f>VLOOKUP(Table4[[#This Row],[violation_code]],Table2[[#All],[violation_code]:[category]],3,FALSE)</f>
        <v>2</v>
      </c>
      <c r="E7032">
        <v>349570</v>
      </c>
      <c r="F7032" s="4">
        <v>0.56319444444444444</v>
      </c>
      <c r="G7032">
        <v>2281</v>
      </c>
      <c r="H7032" t="s">
        <v>33</v>
      </c>
      <c r="I7032" t="str">
        <f>CONCATENATE(Table4[[#This Row],[house_number]]," ",Table4[[#This Row],[street_name]], ", New York, NY")</f>
        <v>2281 1st Ave, New York, NY</v>
      </c>
    </row>
    <row r="7033" spans="1:9" hidden="1" x14ac:dyDescent="0.25">
      <c r="A7033">
        <v>7097879610</v>
      </c>
      <c r="B7033" s="5">
        <v>41701</v>
      </c>
      <c r="C7033">
        <v>16</v>
      </c>
      <c r="D7033">
        <f>VLOOKUP(Table4[[#This Row],[violation_code]],Table2[[#All],[violation_code]:[category]],3,FALSE)</f>
        <v>2</v>
      </c>
      <c r="E7033">
        <v>349570</v>
      </c>
      <c r="F7033" s="4">
        <v>0.54652777777777783</v>
      </c>
      <c r="G7033">
        <v>301</v>
      </c>
      <c r="H7033" t="s">
        <v>32</v>
      </c>
      <c r="I7033" t="str">
        <f>CONCATENATE(Table4[[#This Row],[house_number]]," ",Table4[[#This Row],[street_name]], ", New York, NY")</f>
        <v>301 E 102nd St, New York, NY</v>
      </c>
    </row>
    <row r="7034" spans="1:9" hidden="1" x14ac:dyDescent="0.25">
      <c r="A7034">
        <v>7097879592</v>
      </c>
      <c r="B7034" s="5">
        <v>41701</v>
      </c>
      <c r="C7034">
        <v>19</v>
      </c>
      <c r="D7034">
        <f>VLOOKUP(Table4[[#This Row],[violation_code]],Table2[[#All],[violation_code]:[category]],3,FALSE)</f>
        <v>2</v>
      </c>
      <c r="E7034">
        <v>349570</v>
      </c>
      <c r="F7034" s="4">
        <v>0.49652777777777773</v>
      </c>
      <c r="G7034">
        <v>367</v>
      </c>
      <c r="H7034" t="s">
        <v>62</v>
      </c>
      <c r="I7034" t="str">
        <f>CONCATENATE(Table4[[#This Row],[house_number]]," ",Table4[[#This Row],[street_name]], ", New York, NY")</f>
        <v>367 Lenox Ave, New York, NY</v>
      </c>
    </row>
    <row r="7035" spans="1:9" hidden="1" x14ac:dyDescent="0.25">
      <c r="A7035">
        <v>7097879580</v>
      </c>
      <c r="B7035" s="5">
        <v>41701</v>
      </c>
      <c r="C7035">
        <v>37</v>
      </c>
      <c r="D7035">
        <f>VLOOKUP(Table4[[#This Row],[violation_code]],Table2[[#All],[violation_code]:[category]],3,FALSE)</f>
        <v>4</v>
      </c>
      <c r="E7035">
        <v>349570</v>
      </c>
      <c r="F7035" s="4">
        <v>0.4909722222222222</v>
      </c>
      <c r="G7035">
        <v>596</v>
      </c>
      <c r="H7035" t="s">
        <v>62</v>
      </c>
      <c r="I7035" t="str">
        <f>CONCATENATE(Table4[[#This Row],[house_number]]," ",Table4[[#This Row],[street_name]], ", New York, NY")</f>
        <v>596 Lenox Ave, New York, NY</v>
      </c>
    </row>
    <row r="7036" spans="1:9" hidden="1" x14ac:dyDescent="0.25">
      <c r="A7036">
        <v>7097879567</v>
      </c>
      <c r="B7036" s="5">
        <v>41701</v>
      </c>
      <c r="C7036">
        <v>74</v>
      </c>
      <c r="D7036">
        <f>VLOOKUP(Table4[[#This Row],[violation_code]],Table2[[#All],[violation_code]:[category]],3,FALSE)</f>
        <v>5</v>
      </c>
      <c r="E7036">
        <v>349570</v>
      </c>
      <c r="F7036" s="4">
        <v>0.48680555555555555</v>
      </c>
      <c r="G7036">
        <v>2333</v>
      </c>
      <c r="H7036" t="s">
        <v>156</v>
      </c>
      <c r="I7036" t="str">
        <f>CONCATENATE(Table4[[#This Row],[house_number]]," ",Table4[[#This Row],[street_name]], ", New York, NY")</f>
        <v>2333 5th Ave, New York, NY</v>
      </c>
    </row>
    <row r="7037" spans="1:9" hidden="1" x14ac:dyDescent="0.25">
      <c r="A7037">
        <v>7097879555</v>
      </c>
      <c r="B7037" s="5">
        <v>41701</v>
      </c>
      <c r="C7037">
        <v>40</v>
      </c>
      <c r="D7037">
        <f>VLOOKUP(Table4[[#This Row],[violation_code]],Table2[[#All],[violation_code]:[category]],3,FALSE)</f>
        <v>2</v>
      </c>
      <c r="E7037">
        <v>349570</v>
      </c>
      <c r="F7037" s="4">
        <v>0.4861111111111111</v>
      </c>
      <c r="G7037">
        <v>2333</v>
      </c>
      <c r="H7037" t="s">
        <v>156</v>
      </c>
      <c r="I7037" t="str">
        <f>CONCATENATE(Table4[[#This Row],[house_number]]," ",Table4[[#This Row],[street_name]], ", New York, NY")</f>
        <v>2333 5th Ave, New York, NY</v>
      </c>
    </row>
    <row r="7038" spans="1:9" hidden="1" x14ac:dyDescent="0.25">
      <c r="A7038">
        <v>7097879543</v>
      </c>
      <c r="B7038" s="5">
        <v>41701</v>
      </c>
      <c r="C7038">
        <v>17</v>
      </c>
      <c r="D7038">
        <f>VLOOKUP(Table4[[#This Row],[violation_code]],Table2[[#All],[violation_code]:[category]],3,FALSE)</f>
        <v>2</v>
      </c>
      <c r="E7038">
        <v>349570</v>
      </c>
      <c r="F7038" s="4">
        <v>0.48333333333333334</v>
      </c>
      <c r="G7038">
        <v>1</v>
      </c>
      <c r="H7038" t="s">
        <v>25</v>
      </c>
      <c r="I7038" t="str">
        <f>CONCATENATE(Table4[[#This Row],[house_number]]," ",Table4[[#This Row],[street_name]], ", New York, NY")</f>
        <v>1 W 137th St, New York, NY</v>
      </c>
    </row>
    <row r="7039" spans="1:9" hidden="1" x14ac:dyDescent="0.25">
      <c r="A7039">
        <v>7097879531</v>
      </c>
      <c r="B7039" s="5">
        <v>41701</v>
      </c>
      <c r="C7039">
        <v>14</v>
      </c>
      <c r="D7039">
        <f>VLOOKUP(Table4[[#This Row],[violation_code]],Table2[[#All],[violation_code]:[category]],3,FALSE)</f>
        <v>2</v>
      </c>
      <c r="E7039">
        <v>349570</v>
      </c>
      <c r="F7039" s="4">
        <v>0.4777777777777778</v>
      </c>
      <c r="G7039">
        <v>361</v>
      </c>
      <c r="H7039" t="s">
        <v>62</v>
      </c>
      <c r="I7039" t="str">
        <f>CONCATENATE(Table4[[#This Row],[house_number]]," ",Table4[[#This Row],[street_name]], ", New York, NY")</f>
        <v>361 Lenox Ave, New York, NY</v>
      </c>
    </row>
    <row r="7040" spans="1:9" hidden="1" x14ac:dyDescent="0.25">
      <c r="A7040">
        <v>7097879464</v>
      </c>
      <c r="B7040" s="5">
        <v>41701</v>
      </c>
      <c r="C7040">
        <v>38</v>
      </c>
      <c r="D7040">
        <f>VLOOKUP(Table4[[#This Row],[violation_code]],Table2[[#All],[violation_code]:[category]],3,FALSE)</f>
        <v>5</v>
      </c>
      <c r="E7040">
        <v>349570</v>
      </c>
      <c r="F7040" s="4">
        <v>0.41875000000000001</v>
      </c>
      <c r="G7040">
        <v>45</v>
      </c>
      <c r="H7040" t="s">
        <v>317</v>
      </c>
      <c r="I7040" t="str">
        <f>CONCATENATE(Table4[[#This Row],[house_number]]," ",Table4[[#This Row],[street_name]], ", New York, NY")</f>
        <v>45 W 67th St, New York, NY</v>
      </c>
    </row>
    <row r="7041" spans="1:9" hidden="1" x14ac:dyDescent="0.25">
      <c r="A7041">
        <v>7097879440</v>
      </c>
      <c r="B7041" s="5">
        <v>41701</v>
      </c>
      <c r="C7041">
        <v>14</v>
      </c>
      <c r="D7041">
        <f>VLOOKUP(Table4[[#This Row],[violation_code]],Table2[[#All],[violation_code]:[category]],3,FALSE)</f>
        <v>2</v>
      </c>
      <c r="E7041">
        <v>349570</v>
      </c>
      <c r="F7041" s="4">
        <v>0.39583333333333331</v>
      </c>
      <c r="G7041" t="s">
        <v>381</v>
      </c>
      <c r="H7041" t="s">
        <v>17</v>
      </c>
      <c r="I7041" t="str">
        <f>CONCATENATE(Table4[[#This Row],[house_number]]," ",Table4[[#This Row],[street_name]], ", New York, NY")</f>
        <v>1991-95 Broadway, New York, NY</v>
      </c>
    </row>
    <row r="7042" spans="1:9" hidden="1" x14ac:dyDescent="0.25">
      <c r="A7042">
        <v>7097879439</v>
      </c>
      <c r="B7042" s="5">
        <v>41701</v>
      </c>
      <c r="C7042">
        <v>14</v>
      </c>
      <c r="D7042">
        <f>VLOOKUP(Table4[[#This Row],[violation_code]],Table2[[#All],[violation_code]:[category]],3,FALSE)</f>
        <v>2</v>
      </c>
      <c r="E7042">
        <v>349570</v>
      </c>
      <c r="F7042" s="4">
        <v>0.39444444444444443</v>
      </c>
      <c r="G7042">
        <v>101</v>
      </c>
      <c r="H7042" t="s">
        <v>317</v>
      </c>
      <c r="I7042" t="str">
        <f>CONCATENATE(Table4[[#This Row],[house_number]]," ",Table4[[#This Row],[street_name]], ", New York, NY")</f>
        <v>101 W 67th St, New York, NY</v>
      </c>
    </row>
    <row r="7043" spans="1:9" hidden="1" x14ac:dyDescent="0.25">
      <c r="A7043">
        <v>7097879427</v>
      </c>
      <c r="B7043" s="5">
        <v>41701</v>
      </c>
      <c r="C7043">
        <v>84</v>
      </c>
      <c r="D7043">
        <f>VLOOKUP(Table4[[#This Row],[violation_code]],Table2[[#All],[violation_code]:[category]],3,FALSE)</f>
        <v>5</v>
      </c>
      <c r="E7043">
        <v>349570</v>
      </c>
      <c r="F7043" s="4">
        <v>0.37708333333333338</v>
      </c>
      <c r="G7043">
        <v>2465</v>
      </c>
      <c r="H7043" t="s">
        <v>17</v>
      </c>
      <c r="I7043" t="str">
        <f>CONCATENATE(Table4[[#This Row],[house_number]]," ",Table4[[#This Row],[street_name]], ", New York, NY")</f>
        <v>2465 Broadway, New York, NY</v>
      </c>
    </row>
    <row r="7044" spans="1:9" hidden="1" x14ac:dyDescent="0.25">
      <c r="A7044">
        <v>7097879415</v>
      </c>
      <c r="B7044" s="5">
        <v>41701</v>
      </c>
      <c r="C7044">
        <v>19</v>
      </c>
      <c r="D7044">
        <f>VLOOKUP(Table4[[#This Row],[violation_code]],Table2[[#All],[violation_code]:[category]],3,FALSE)</f>
        <v>2</v>
      </c>
      <c r="E7044">
        <v>349570</v>
      </c>
      <c r="F7044" s="4">
        <v>0.37638888888888888</v>
      </c>
      <c r="G7044">
        <v>2465</v>
      </c>
      <c r="H7044" t="s">
        <v>17</v>
      </c>
      <c r="I7044" t="str">
        <f>CONCATENATE(Table4[[#This Row],[house_number]]," ",Table4[[#This Row],[street_name]], ", New York, NY")</f>
        <v>2465 Broadway, New York, NY</v>
      </c>
    </row>
    <row r="7045" spans="1:9" hidden="1" x14ac:dyDescent="0.25">
      <c r="A7045">
        <v>7097879361</v>
      </c>
      <c r="B7045" s="5">
        <v>41701</v>
      </c>
      <c r="C7045">
        <v>38</v>
      </c>
      <c r="D7045">
        <f>VLOOKUP(Table4[[#This Row],[violation_code]],Table2[[#All],[violation_code]:[category]],3,FALSE)</f>
        <v>5</v>
      </c>
      <c r="E7045">
        <v>349570</v>
      </c>
      <c r="F7045" s="4">
        <v>0.3520833333333333</v>
      </c>
      <c r="G7045">
        <v>530</v>
      </c>
      <c r="H7045" t="s">
        <v>46</v>
      </c>
      <c r="I7045" t="str">
        <f>CONCATENATE(Table4[[#This Row],[house_number]]," ",Table4[[#This Row],[street_name]], ", New York, NY")</f>
        <v>530 W 120th St, New York, NY</v>
      </c>
    </row>
    <row r="7046" spans="1:9" hidden="1" x14ac:dyDescent="0.25">
      <c r="A7046">
        <v>7097879350</v>
      </c>
      <c r="B7046" s="5">
        <v>41701</v>
      </c>
      <c r="C7046">
        <v>38</v>
      </c>
      <c r="D7046">
        <f>VLOOKUP(Table4[[#This Row],[violation_code]],Table2[[#All],[violation_code]:[category]],3,FALSE)</f>
        <v>5</v>
      </c>
      <c r="E7046">
        <v>349570</v>
      </c>
      <c r="F7046" s="4">
        <v>0.35000000000000003</v>
      </c>
      <c r="G7046">
        <v>500</v>
      </c>
      <c r="H7046" t="s">
        <v>46</v>
      </c>
      <c r="I7046" t="str">
        <f>CONCATENATE(Table4[[#This Row],[house_number]]," ",Table4[[#This Row],[street_name]], ", New York, NY")</f>
        <v>500 W 120th St, New York, NY</v>
      </c>
    </row>
    <row r="7047" spans="1:9" hidden="1" x14ac:dyDescent="0.25">
      <c r="A7047">
        <v>7097879312</v>
      </c>
      <c r="B7047" s="5">
        <v>41701</v>
      </c>
      <c r="C7047">
        <v>14</v>
      </c>
      <c r="D7047">
        <f>VLOOKUP(Table4[[#This Row],[violation_code]],Table2[[#All],[violation_code]:[category]],3,FALSE)</f>
        <v>2</v>
      </c>
      <c r="E7047">
        <v>349570</v>
      </c>
      <c r="F7047" s="4">
        <v>0.3</v>
      </c>
      <c r="G7047">
        <v>236</v>
      </c>
      <c r="H7047" t="s">
        <v>14</v>
      </c>
      <c r="I7047" t="str">
        <f>CONCATENATE(Table4[[#This Row],[house_number]]," ",Table4[[#This Row],[street_name]], ", New York, NY")</f>
        <v>236 Columbus Ave, New York, NY</v>
      </c>
    </row>
    <row r="7048" spans="1:9" hidden="1" x14ac:dyDescent="0.25">
      <c r="A7048">
        <v>7097879300</v>
      </c>
      <c r="B7048" s="5">
        <v>41701</v>
      </c>
      <c r="C7048">
        <v>38</v>
      </c>
      <c r="D7048">
        <f>VLOOKUP(Table4[[#This Row],[violation_code]],Table2[[#All],[violation_code]:[category]],3,FALSE)</f>
        <v>5</v>
      </c>
      <c r="E7048">
        <v>349570</v>
      </c>
      <c r="F7048" s="4">
        <v>0.29652777777777778</v>
      </c>
      <c r="G7048">
        <v>700</v>
      </c>
      <c r="H7048" t="s">
        <v>14</v>
      </c>
      <c r="I7048" t="str">
        <f>CONCATENATE(Table4[[#This Row],[house_number]]," ",Table4[[#This Row],[street_name]], ", New York, NY")</f>
        <v>700 Columbus Ave, New York, NY</v>
      </c>
    </row>
    <row r="7049" spans="1:9" hidden="1" x14ac:dyDescent="0.25">
      <c r="A7049">
        <v>7097879282</v>
      </c>
      <c r="B7049" s="5">
        <v>41701</v>
      </c>
      <c r="C7049">
        <v>84</v>
      </c>
      <c r="D7049">
        <f>VLOOKUP(Table4[[#This Row],[violation_code]],Table2[[#All],[violation_code]:[category]],3,FALSE)</f>
        <v>5</v>
      </c>
      <c r="E7049">
        <v>349570</v>
      </c>
      <c r="F7049" s="4">
        <v>0.24444444444444446</v>
      </c>
      <c r="G7049">
        <v>2915</v>
      </c>
      <c r="H7049" t="s">
        <v>17</v>
      </c>
      <c r="I7049" t="str">
        <f>CONCATENATE(Table4[[#This Row],[house_number]]," ",Table4[[#This Row],[street_name]], ", New York, NY")</f>
        <v>2915 Broadway, New York, NY</v>
      </c>
    </row>
    <row r="7050" spans="1:9" hidden="1" x14ac:dyDescent="0.25">
      <c r="A7050">
        <v>7097879270</v>
      </c>
      <c r="B7050" s="5">
        <v>41701</v>
      </c>
      <c r="C7050">
        <v>19</v>
      </c>
      <c r="D7050">
        <f>VLOOKUP(Table4[[#This Row],[violation_code]],Table2[[#All],[violation_code]:[category]],3,FALSE)</f>
        <v>2</v>
      </c>
      <c r="E7050">
        <v>349570</v>
      </c>
      <c r="F7050" s="4">
        <v>0.24374999999999999</v>
      </c>
      <c r="G7050">
        <v>2915</v>
      </c>
      <c r="H7050" t="s">
        <v>17</v>
      </c>
      <c r="I7050" t="str">
        <f>CONCATENATE(Table4[[#This Row],[house_number]]," ",Table4[[#This Row],[street_name]], ", New York, NY")</f>
        <v>2915 Broadway, New York, NY</v>
      </c>
    </row>
    <row r="7051" spans="1:9" hidden="1" x14ac:dyDescent="0.25">
      <c r="A7051">
        <v>7097879269</v>
      </c>
      <c r="B7051" s="5">
        <v>41701</v>
      </c>
      <c r="C7051">
        <v>10</v>
      </c>
      <c r="D7051">
        <f>VLOOKUP(Table4[[#This Row],[violation_code]],Table2[[#All],[violation_code]:[category]],3,FALSE)</f>
        <v>2</v>
      </c>
      <c r="E7051">
        <v>349570</v>
      </c>
      <c r="F7051" s="4">
        <v>0.23680555555555557</v>
      </c>
      <c r="G7051">
        <v>901</v>
      </c>
      <c r="H7051" t="s">
        <v>14</v>
      </c>
      <c r="I7051" t="str">
        <f>CONCATENATE(Table4[[#This Row],[house_number]]," ",Table4[[#This Row],[street_name]], ", New York, NY")</f>
        <v>901 Columbus Ave, New York, NY</v>
      </c>
    </row>
    <row r="7052" spans="1:9" hidden="1" x14ac:dyDescent="0.25">
      <c r="A7052">
        <v>7097879257</v>
      </c>
      <c r="B7052" s="5">
        <v>41701</v>
      </c>
      <c r="C7052">
        <v>19</v>
      </c>
      <c r="D7052">
        <f>VLOOKUP(Table4[[#This Row],[violation_code]],Table2[[#All],[violation_code]:[category]],3,FALSE)</f>
        <v>2</v>
      </c>
      <c r="E7052">
        <v>349570</v>
      </c>
      <c r="F7052" s="4">
        <v>0.23611111111111113</v>
      </c>
      <c r="G7052">
        <v>932</v>
      </c>
      <c r="H7052" t="s">
        <v>14</v>
      </c>
      <c r="I7052" t="str">
        <f>CONCATENATE(Table4[[#This Row],[house_number]]," ",Table4[[#This Row],[street_name]], ", New York, NY")</f>
        <v>932 Columbus Ave, New York, NY</v>
      </c>
    </row>
    <row r="7053" spans="1:9" hidden="1" x14ac:dyDescent="0.25">
      <c r="A7053">
        <v>7097879774</v>
      </c>
      <c r="B7053" s="5">
        <v>41701</v>
      </c>
      <c r="C7053">
        <v>10</v>
      </c>
      <c r="D7053">
        <f>VLOOKUP(Table4[[#This Row],[violation_code]],Table2[[#All],[violation_code]:[category]],3,FALSE)</f>
        <v>2</v>
      </c>
      <c r="E7053">
        <v>349570</v>
      </c>
      <c r="F7053" s="4">
        <v>0.6</v>
      </c>
      <c r="G7053">
        <v>2041</v>
      </c>
      <c r="H7053" t="s">
        <v>33</v>
      </c>
      <c r="I7053" t="str">
        <f>CONCATENATE(Table4[[#This Row],[house_number]]," ",Table4[[#This Row],[street_name]], ", New York, NY")</f>
        <v>2041 1st Ave, New York, NY</v>
      </c>
    </row>
    <row r="7054" spans="1:9" hidden="1" x14ac:dyDescent="0.25">
      <c r="A7054">
        <v>7097879762</v>
      </c>
      <c r="B7054" s="5">
        <v>41701</v>
      </c>
      <c r="C7054">
        <v>14</v>
      </c>
      <c r="D7054">
        <f>VLOOKUP(Table4[[#This Row],[violation_code]],Table2[[#All],[violation_code]:[category]],3,FALSE)</f>
        <v>2</v>
      </c>
      <c r="E7054">
        <v>349570</v>
      </c>
      <c r="F7054" s="4">
        <v>0.59375</v>
      </c>
      <c r="G7054">
        <v>2185</v>
      </c>
      <c r="H7054" t="s">
        <v>30</v>
      </c>
      <c r="I7054" t="str">
        <f>CONCATENATE(Table4[[#This Row],[house_number]]," ",Table4[[#This Row],[street_name]], ", New York, NY")</f>
        <v>2185 2nd Ave, New York, NY</v>
      </c>
    </row>
    <row r="7055" spans="1:9" hidden="1" x14ac:dyDescent="0.25">
      <c r="A7055">
        <v>7097879749</v>
      </c>
      <c r="B7055" s="5">
        <v>41701</v>
      </c>
      <c r="C7055">
        <v>19</v>
      </c>
      <c r="D7055">
        <f>VLOOKUP(Table4[[#This Row],[violation_code]],Table2[[#All],[violation_code]:[category]],3,FALSE)</f>
        <v>2</v>
      </c>
      <c r="E7055">
        <v>349570</v>
      </c>
      <c r="F7055" s="4">
        <v>0.58958333333333335</v>
      </c>
      <c r="G7055">
        <v>248</v>
      </c>
      <c r="H7055" t="s">
        <v>40</v>
      </c>
      <c r="I7055" t="str">
        <f>CONCATENATE(Table4[[#This Row],[house_number]]," ",Table4[[#This Row],[street_name]], ", New York, NY")</f>
        <v>248 E 116th St, New York, NY</v>
      </c>
    </row>
    <row r="7056" spans="1:9" hidden="1" x14ac:dyDescent="0.25">
      <c r="A7056">
        <v>7097879660</v>
      </c>
      <c r="B7056" s="5">
        <v>41701</v>
      </c>
      <c r="C7056">
        <v>10</v>
      </c>
      <c r="D7056">
        <f>VLOOKUP(Table4[[#This Row],[violation_code]],Table2[[#All],[violation_code]:[category]],3,FALSE)</f>
        <v>2</v>
      </c>
      <c r="E7056">
        <v>349570</v>
      </c>
      <c r="F7056" s="4">
        <v>0.56041666666666667</v>
      </c>
      <c r="G7056">
        <v>2109</v>
      </c>
      <c r="H7056" t="s">
        <v>33</v>
      </c>
      <c r="I7056" t="str">
        <f>CONCATENATE(Table4[[#This Row],[house_number]]," ",Table4[[#This Row],[street_name]], ", New York, NY")</f>
        <v>2109 1st Ave, New York, NY</v>
      </c>
    </row>
    <row r="7057" spans="1:9" hidden="1" x14ac:dyDescent="0.25">
      <c r="A7057">
        <v>7097879658</v>
      </c>
      <c r="B7057" s="5">
        <v>41701</v>
      </c>
      <c r="C7057">
        <v>14</v>
      </c>
      <c r="D7057">
        <f>VLOOKUP(Table4[[#This Row],[violation_code]],Table2[[#All],[violation_code]:[category]],3,FALSE)</f>
        <v>2</v>
      </c>
      <c r="E7057">
        <v>349570</v>
      </c>
      <c r="F7057" s="4">
        <v>0.55763888888888891</v>
      </c>
      <c r="G7057">
        <v>2080</v>
      </c>
      <c r="H7057" t="s">
        <v>33</v>
      </c>
      <c r="I7057" t="str">
        <f>CONCATENATE(Table4[[#This Row],[house_number]]," ",Table4[[#This Row],[street_name]], ", New York, NY")</f>
        <v>2080 1st Ave, New York, NY</v>
      </c>
    </row>
    <row r="7058" spans="1:9" hidden="1" x14ac:dyDescent="0.25">
      <c r="A7058">
        <v>7097879646</v>
      </c>
      <c r="B7058" s="5">
        <v>41701</v>
      </c>
      <c r="C7058">
        <v>53</v>
      </c>
      <c r="D7058">
        <f>VLOOKUP(Table4[[#This Row],[violation_code]],Table2[[#All],[violation_code]:[category]],3,FALSE)</f>
        <v>3</v>
      </c>
      <c r="E7058">
        <v>349570</v>
      </c>
      <c r="F7058" s="4">
        <v>0.55625000000000002</v>
      </c>
      <c r="G7058">
        <v>2080</v>
      </c>
      <c r="H7058" t="s">
        <v>33</v>
      </c>
      <c r="I7058" t="str">
        <f>CONCATENATE(Table4[[#This Row],[house_number]]," ",Table4[[#This Row],[street_name]], ", New York, NY")</f>
        <v>2080 1st Ave, New York, NY</v>
      </c>
    </row>
    <row r="7059" spans="1:9" hidden="1" x14ac:dyDescent="0.25">
      <c r="A7059">
        <v>7097879634</v>
      </c>
      <c r="B7059" s="5">
        <v>41701</v>
      </c>
      <c r="C7059">
        <v>10</v>
      </c>
      <c r="D7059">
        <f>VLOOKUP(Table4[[#This Row],[violation_code]],Table2[[#All],[violation_code]:[category]],3,FALSE)</f>
        <v>2</v>
      </c>
      <c r="E7059">
        <v>349570</v>
      </c>
      <c r="F7059" s="4">
        <v>0.5541666666666667</v>
      </c>
      <c r="G7059">
        <v>2041</v>
      </c>
      <c r="H7059" t="s">
        <v>33</v>
      </c>
      <c r="I7059" t="str">
        <f>CONCATENATE(Table4[[#This Row],[house_number]]," ",Table4[[#This Row],[street_name]], ", New York, NY")</f>
        <v>2041 1st Ave, New York, NY</v>
      </c>
    </row>
    <row r="7060" spans="1:9" hidden="1" x14ac:dyDescent="0.25">
      <c r="A7060">
        <v>7097879622</v>
      </c>
      <c r="B7060" s="5">
        <v>41701</v>
      </c>
      <c r="C7060">
        <v>16</v>
      </c>
      <c r="D7060">
        <f>VLOOKUP(Table4[[#This Row],[violation_code]],Table2[[#All],[violation_code]:[category]],3,FALSE)</f>
        <v>2</v>
      </c>
      <c r="E7060">
        <v>349570</v>
      </c>
      <c r="F7060" s="4">
        <v>0.55138888888888882</v>
      </c>
      <c r="G7060">
        <v>345</v>
      </c>
      <c r="H7060" t="s">
        <v>171</v>
      </c>
      <c r="I7060" t="str">
        <f>CONCATENATE(Table4[[#This Row],[house_number]]," ",Table4[[#This Row],[street_name]], ", New York, NY")</f>
        <v>345 E 101st St, New York, NY</v>
      </c>
    </row>
    <row r="7061" spans="1:9" hidden="1" x14ac:dyDescent="0.25">
      <c r="A7061">
        <v>7097879609</v>
      </c>
      <c r="B7061" s="5">
        <v>41701</v>
      </c>
      <c r="C7061">
        <v>19</v>
      </c>
      <c r="D7061">
        <f>VLOOKUP(Table4[[#This Row],[violation_code]],Table2[[#All],[violation_code]:[category]],3,FALSE)</f>
        <v>2</v>
      </c>
      <c r="E7061">
        <v>349570</v>
      </c>
      <c r="F7061" s="4">
        <v>0.54375000000000007</v>
      </c>
      <c r="G7061">
        <v>2057</v>
      </c>
      <c r="H7061" t="s">
        <v>30</v>
      </c>
      <c r="I7061" t="str">
        <f>CONCATENATE(Table4[[#This Row],[house_number]]," ",Table4[[#This Row],[street_name]], ", New York, NY")</f>
        <v>2057 2nd Ave, New York, NY</v>
      </c>
    </row>
    <row r="7062" spans="1:9" hidden="1" x14ac:dyDescent="0.25">
      <c r="A7062">
        <v>7097879579</v>
      </c>
      <c r="B7062" s="5">
        <v>41701</v>
      </c>
      <c r="C7062">
        <v>51</v>
      </c>
      <c r="D7062">
        <f>VLOOKUP(Table4[[#This Row],[violation_code]],Table2[[#All],[violation_code]:[category]],3,FALSE)</f>
        <v>3</v>
      </c>
      <c r="E7062">
        <v>349570</v>
      </c>
      <c r="F7062" s="4">
        <v>0.48749999999999999</v>
      </c>
      <c r="G7062">
        <v>41893</v>
      </c>
      <c r="H7062" t="s">
        <v>37</v>
      </c>
      <c r="I7062" t="str">
        <f>CONCATENATE(Table4[[#This Row],[house_number]]," ",Table4[[#This Row],[street_name]], ", New York, NY")</f>
        <v>41893 W 141st St, New York, NY</v>
      </c>
    </row>
    <row r="7063" spans="1:9" hidden="1" x14ac:dyDescent="0.25">
      <c r="A7063">
        <v>7097879520</v>
      </c>
      <c r="B7063" s="5">
        <v>41701</v>
      </c>
      <c r="C7063">
        <v>19</v>
      </c>
      <c r="D7063">
        <f>VLOOKUP(Table4[[#This Row],[violation_code]],Table2[[#All],[violation_code]:[category]],3,FALSE)</f>
        <v>2</v>
      </c>
      <c r="E7063">
        <v>349570</v>
      </c>
      <c r="F7063" s="4">
        <v>0.4604166666666667</v>
      </c>
      <c r="G7063">
        <v>2092</v>
      </c>
      <c r="H7063" t="s">
        <v>158</v>
      </c>
      <c r="I7063" t="str">
        <f>CONCATENATE(Table4[[#This Row],[house_number]]," ",Table4[[#This Row],[street_name]], ", New York, NY")</f>
        <v>2092 Frederick Douglass B, New York, NY</v>
      </c>
    </row>
    <row r="7064" spans="1:9" hidden="1" x14ac:dyDescent="0.25">
      <c r="A7064">
        <v>7097879518</v>
      </c>
      <c r="B7064" s="5">
        <v>41701</v>
      </c>
      <c r="C7064">
        <v>16</v>
      </c>
      <c r="D7064">
        <f>VLOOKUP(Table4[[#This Row],[violation_code]],Table2[[#All],[violation_code]:[category]],3,FALSE)</f>
        <v>2</v>
      </c>
      <c r="E7064">
        <v>349570</v>
      </c>
      <c r="F7064" s="4">
        <v>0.4548611111111111</v>
      </c>
      <c r="G7064">
        <v>2788</v>
      </c>
      <c r="H7064" t="s">
        <v>17</v>
      </c>
      <c r="I7064" t="str">
        <f>CONCATENATE(Table4[[#This Row],[house_number]]," ",Table4[[#This Row],[street_name]], ", New York, NY")</f>
        <v>2788 Broadway, New York, NY</v>
      </c>
    </row>
    <row r="7065" spans="1:9" hidden="1" x14ac:dyDescent="0.25">
      <c r="A7065">
        <v>7097879506</v>
      </c>
      <c r="B7065" s="5">
        <v>41701</v>
      </c>
      <c r="C7065">
        <v>38</v>
      </c>
      <c r="D7065">
        <f>VLOOKUP(Table4[[#This Row],[violation_code]],Table2[[#All],[violation_code]:[category]],3,FALSE)</f>
        <v>5</v>
      </c>
      <c r="E7065">
        <v>349570</v>
      </c>
      <c r="F7065" s="4">
        <v>0.4465277777777778</v>
      </c>
      <c r="G7065">
        <v>2532</v>
      </c>
      <c r="H7065" t="s">
        <v>17</v>
      </c>
      <c r="I7065" t="str">
        <f>CONCATENATE(Table4[[#This Row],[house_number]]," ",Table4[[#This Row],[street_name]], ", New York, NY")</f>
        <v>2532 Broadway, New York, NY</v>
      </c>
    </row>
    <row r="7066" spans="1:9" hidden="1" x14ac:dyDescent="0.25">
      <c r="A7066">
        <v>7097879490</v>
      </c>
      <c r="B7066" s="5">
        <v>41701</v>
      </c>
      <c r="C7066">
        <v>38</v>
      </c>
      <c r="D7066">
        <f>VLOOKUP(Table4[[#This Row],[violation_code]],Table2[[#All],[violation_code]:[category]],3,FALSE)</f>
        <v>5</v>
      </c>
      <c r="E7066">
        <v>349570</v>
      </c>
      <c r="F7066" s="4">
        <v>0.44236111111111115</v>
      </c>
      <c r="G7066">
        <v>2482</v>
      </c>
      <c r="H7066" t="s">
        <v>17</v>
      </c>
      <c r="I7066" t="str">
        <f>CONCATENATE(Table4[[#This Row],[house_number]]," ",Table4[[#This Row],[street_name]], ", New York, NY")</f>
        <v>2482 Broadway, New York, NY</v>
      </c>
    </row>
    <row r="7067" spans="1:9" hidden="1" x14ac:dyDescent="0.25">
      <c r="A7067">
        <v>7097879488</v>
      </c>
      <c r="B7067" s="5">
        <v>41701</v>
      </c>
      <c r="C7067">
        <v>19</v>
      </c>
      <c r="D7067">
        <f>VLOOKUP(Table4[[#This Row],[violation_code]],Table2[[#All],[violation_code]:[category]],3,FALSE)</f>
        <v>2</v>
      </c>
      <c r="E7067">
        <v>349570</v>
      </c>
      <c r="F7067" s="4">
        <v>0.4291666666666667</v>
      </c>
      <c r="G7067">
        <v>255</v>
      </c>
      <c r="H7067" t="s">
        <v>89</v>
      </c>
      <c r="I7067" t="str">
        <f>CONCATENATE(Table4[[#This Row],[house_number]]," ",Table4[[#This Row],[street_name]], ", New York, NY")</f>
        <v>255 West End Ave, New York, NY</v>
      </c>
    </row>
    <row r="7068" spans="1:9" hidden="1" x14ac:dyDescent="0.25">
      <c r="A7068">
        <v>7097879476</v>
      </c>
      <c r="B7068" s="5">
        <v>41701</v>
      </c>
      <c r="C7068">
        <v>20</v>
      </c>
      <c r="D7068">
        <f>VLOOKUP(Table4[[#This Row],[violation_code]],Table2[[#All],[violation_code]:[category]],3,FALSE)</f>
        <v>2</v>
      </c>
      <c r="E7068">
        <v>349570</v>
      </c>
      <c r="F7068" s="4">
        <v>0.42777777777777781</v>
      </c>
      <c r="G7068">
        <v>276</v>
      </c>
      <c r="H7068" t="s">
        <v>382</v>
      </c>
      <c r="I7068" t="str">
        <f>CONCATENATE(Table4[[#This Row],[house_number]]," ",Table4[[#This Row],[street_name]], ", New York, NY")</f>
        <v>276 W 71st St, New York, NY</v>
      </c>
    </row>
    <row r="7069" spans="1:9" hidden="1" x14ac:dyDescent="0.25">
      <c r="A7069">
        <v>7097879452</v>
      </c>
      <c r="B7069" s="5">
        <v>41701</v>
      </c>
      <c r="C7069">
        <v>14</v>
      </c>
      <c r="D7069">
        <f>VLOOKUP(Table4[[#This Row],[violation_code]],Table2[[#All],[violation_code]:[category]],3,FALSE)</f>
        <v>2</v>
      </c>
      <c r="E7069">
        <v>349570</v>
      </c>
      <c r="F7069" s="4">
        <v>0.41736111111111113</v>
      </c>
      <c r="G7069">
        <v>45</v>
      </c>
      <c r="H7069" t="s">
        <v>317</v>
      </c>
      <c r="I7069" t="str">
        <f>CONCATENATE(Table4[[#This Row],[house_number]]," ",Table4[[#This Row],[street_name]], ", New York, NY")</f>
        <v>45 W 67th St, New York, NY</v>
      </c>
    </row>
    <row r="7070" spans="1:9" hidden="1" x14ac:dyDescent="0.25">
      <c r="A7070">
        <v>7097879403</v>
      </c>
      <c r="B7070" s="5">
        <v>41701</v>
      </c>
      <c r="C7070">
        <v>38</v>
      </c>
      <c r="D7070">
        <f>VLOOKUP(Table4[[#This Row],[violation_code]],Table2[[#All],[violation_code]:[category]],3,FALSE)</f>
        <v>5</v>
      </c>
      <c r="E7070">
        <v>349570</v>
      </c>
      <c r="F7070" s="4">
        <v>0.375</v>
      </c>
      <c r="G7070">
        <v>2487</v>
      </c>
      <c r="H7070" t="s">
        <v>17</v>
      </c>
      <c r="I7070" t="str">
        <f>CONCATENATE(Table4[[#This Row],[house_number]]," ",Table4[[#This Row],[street_name]], ", New York, NY")</f>
        <v>2487 Broadway, New York, NY</v>
      </c>
    </row>
    <row r="7071" spans="1:9" hidden="1" x14ac:dyDescent="0.25">
      <c r="A7071">
        <v>7097879397</v>
      </c>
      <c r="B7071" s="5">
        <v>41701</v>
      </c>
      <c r="C7071">
        <v>38</v>
      </c>
      <c r="D7071">
        <f>VLOOKUP(Table4[[#This Row],[violation_code]],Table2[[#All],[violation_code]:[category]],3,FALSE)</f>
        <v>5</v>
      </c>
      <c r="E7071">
        <v>349570</v>
      </c>
      <c r="F7071" s="4">
        <v>0.37291666666666662</v>
      </c>
      <c r="G7071">
        <v>2605</v>
      </c>
      <c r="H7071" t="s">
        <v>17</v>
      </c>
      <c r="I7071" t="str">
        <f>CONCATENATE(Table4[[#This Row],[house_number]]," ",Table4[[#This Row],[street_name]], ", New York, NY")</f>
        <v>2605 Broadway, New York, NY</v>
      </c>
    </row>
    <row r="7072" spans="1:9" hidden="1" x14ac:dyDescent="0.25">
      <c r="A7072">
        <v>7097879385</v>
      </c>
      <c r="B7072" s="5">
        <v>41701</v>
      </c>
      <c r="C7072">
        <v>19</v>
      </c>
      <c r="D7072">
        <f>VLOOKUP(Table4[[#This Row],[violation_code]],Table2[[#All],[violation_code]:[category]],3,FALSE)</f>
        <v>2</v>
      </c>
      <c r="E7072">
        <v>349570</v>
      </c>
      <c r="F7072" s="4">
        <v>0.35902777777777778</v>
      </c>
      <c r="G7072">
        <v>2875</v>
      </c>
      <c r="H7072" t="s">
        <v>17</v>
      </c>
      <c r="I7072" t="str">
        <f>CONCATENATE(Table4[[#This Row],[house_number]]," ",Table4[[#This Row],[street_name]], ", New York, NY")</f>
        <v>2875 Broadway, New York, NY</v>
      </c>
    </row>
    <row r="7073" spans="1:9" hidden="1" x14ac:dyDescent="0.25">
      <c r="A7073">
        <v>7097879373</v>
      </c>
      <c r="B7073" s="5">
        <v>41701</v>
      </c>
      <c r="C7073">
        <v>38</v>
      </c>
      <c r="D7073">
        <f>VLOOKUP(Table4[[#This Row],[violation_code]],Table2[[#All],[violation_code]:[category]],3,FALSE)</f>
        <v>5</v>
      </c>
      <c r="E7073">
        <v>349570</v>
      </c>
      <c r="F7073" s="4">
        <v>0.35486111111111113</v>
      </c>
      <c r="H7073" t="s">
        <v>46</v>
      </c>
      <c r="I7073" t="str">
        <f>CONCATENATE(Table4[[#This Row],[house_number]]," ",Table4[[#This Row],[street_name]], ", New York, NY")</f>
        <v xml:space="preserve"> W 120th St, New York, NY</v>
      </c>
    </row>
    <row r="7074" spans="1:9" hidden="1" x14ac:dyDescent="0.25">
      <c r="A7074">
        <v>7097879348</v>
      </c>
      <c r="B7074" s="5">
        <v>41701</v>
      </c>
      <c r="C7074">
        <v>38</v>
      </c>
      <c r="D7074">
        <f>VLOOKUP(Table4[[#This Row],[violation_code]],Table2[[#All],[violation_code]:[category]],3,FALSE)</f>
        <v>5</v>
      </c>
      <c r="E7074">
        <v>349570</v>
      </c>
      <c r="F7074" s="4">
        <v>0.34236111111111112</v>
      </c>
      <c r="G7074">
        <v>532</v>
      </c>
      <c r="H7074" t="s">
        <v>74</v>
      </c>
      <c r="I7074" t="str">
        <f>CONCATENATE(Table4[[#This Row],[house_number]]," ",Table4[[#This Row],[street_name]], ", New York, NY")</f>
        <v>532 W 114th St, New York, NY</v>
      </c>
    </row>
    <row r="7075" spans="1:9" hidden="1" x14ac:dyDescent="0.25">
      <c r="A7075">
        <v>7097879336</v>
      </c>
      <c r="B7075" s="5">
        <v>41701</v>
      </c>
      <c r="C7075">
        <v>19</v>
      </c>
      <c r="D7075">
        <f>VLOOKUP(Table4[[#This Row],[violation_code]],Table2[[#All],[violation_code]:[category]],3,FALSE)</f>
        <v>2</v>
      </c>
      <c r="E7075">
        <v>349570</v>
      </c>
      <c r="F7075" s="4">
        <v>0.31111111111111112</v>
      </c>
      <c r="G7075">
        <v>2705</v>
      </c>
      <c r="H7075" t="s">
        <v>17</v>
      </c>
      <c r="I7075" t="str">
        <f>CONCATENATE(Table4[[#This Row],[house_number]]," ",Table4[[#This Row],[street_name]], ", New York, NY")</f>
        <v>2705 Broadway, New York, NY</v>
      </c>
    </row>
    <row r="7076" spans="1:9" hidden="1" x14ac:dyDescent="0.25">
      <c r="A7076">
        <v>7097879324</v>
      </c>
      <c r="B7076" s="5">
        <v>41701</v>
      </c>
      <c r="C7076">
        <v>14</v>
      </c>
      <c r="D7076">
        <f>VLOOKUP(Table4[[#This Row],[violation_code]],Table2[[#All],[violation_code]:[category]],3,FALSE)</f>
        <v>2</v>
      </c>
      <c r="E7076">
        <v>349570</v>
      </c>
      <c r="F7076" s="4">
        <v>0.30208333333333331</v>
      </c>
      <c r="G7076">
        <v>160</v>
      </c>
      <c r="H7076" t="s">
        <v>14</v>
      </c>
      <c r="I7076" t="str">
        <f>CONCATENATE(Table4[[#This Row],[house_number]]," ",Table4[[#This Row],[street_name]], ", New York, NY")</f>
        <v>160 Columbus Ave, New York, NY</v>
      </c>
    </row>
    <row r="7077" spans="1:9" hidden="1" x14ac:dyDescent="0.25">
      <c r="A7077">
        <v>7097879294</v>
      </c>
      <c r="B7077" s="5">
        <v>41701</v>
      </c>
      <c r="C7077">
        <v>19</v>
      </c>
      <c r="D7077">
        <f>VLOOKUP(Table4[[#This Row],[violation_code]],Table2[[#All],[violation_code]:[category]],3,FALSE)</f>
        <v>2</v>
      </c>
      <c r="E7077">
        <v>349570</v>
      </c>
      <c r="F7077" s="4">
        <v>0.24513888888888888</v>
      </c>
      <c r="G7077">
        <v>2915</v>
      </c>
      <c r="H7077" t="s">
        <v>17</v>
      </c>
      <c r="I7077" t="str">
        <f>CONCATENATE(Table4[[#This Row],[house_number]]," ",Table4[[#This Row],[street_name]], ", New York, NY")</f>
        <v>2915 Broadway, New York, NY</v>
      </c>
    </row>
    <row r="7078" spans="1:9" hidden="1" x14ac:dyDescent="0.25">
      <c r="A7078">
        <v>7097880442</v>
      </c>
      <c r="B7078" s="5">
        <v>41702</v>
      </c>
      <c r="C7078">
        <v>40</v>
      </c>
      <c r="D7078">
        <f>VLOOKUP(Table4[[#This Row],[violation_code]],Table2[[#All],[violation_code]:[category]],3,FALSE)</f>
        <v>2</v>
      </c>
      <c r="E7078">
        <v>349570</v>
      </c>
      <c r="F7078" s="4">
        <v>0.63263888888888886</v>
      </c>
      <c r="G7078">
        <v>55</v>
      </c>
      <c r="H7078" t="s">
        <v>102</v>
      </c>
      <c r="I7078" t="str">
        <f>CONCATENATE(Table4[[#This Row],[house_number]]," ",Table4[[#This Row],[street_name]], ", New York, NY")</f>
        <v>55 W 116th St, New York, NY</v>
      </c>
    </row>
    <row r="7079" spans="1:9" hidden="1" x14ac:dyDescent="0.25">
      <c r="A7079">
        <v>7097880417</v>
      </c>
      <c r="B7079" s="5">
        <v>41702</v>
      </c>
      <c r="C7079">
        <v>19</v>
      </c>
      <c r="D7079">
        <f>VLOOKUP(Table4[[#This Row],[violation_code]],Table2[[#All],[violation_code]:[category]],3,FALSE)</f>
        <v>2</v>
      </c>
      <c r="E7079">
        <v>349570</v>
      </c>
      <c r="F7079" s="4">
        <v>0.62708333333333333</v>
      </c>
      <c r="G7079">
        <v>105</v>
      </c>
      <c r="H7079" t="s">
        <v>40</v>
      </c>
      <c r="I7079" t="str">
        <f>CONCATENATE(Table4[[#This Row],[house_number]]," ",Table4[[#This Row],[street_name]], ", New York, NY")</f>
        <v>105 E 116th St, New York, NY</v>
      </c>
    </row>
    <row r="7080" spans="1:9" hidden="1" x14ac:dyDescent="0.25">
      <c r="A7080">
        <v>7097880405</v>
      </c>
      <c r="B7080" s="5">
        <v>41702</v>
      </c>
      <c r="C7080">
        <v>10</v>
      </c>
      <c r="D7080">
        <f>VLOOKUP(Table4[[#This Row],[violation_code]],Table2[[#All],[violation_code]:[category]],3,FALSE)</f>
        <v>2</v>
      </c>
      <c r="E7080">
        <v>349570</v>
      </c>
      <c r="F7080" s="4">
        <v>0.62291666666666667</v>
      </c>
      <c r="G7080">
        <v>2269</v>
      </c>
      <c r="H7080" t="s">
        <v>33</v>
      </c>
      <c r="I7080" t="str">
        <f>CONCATENATE(Table4[[#This Row],[house_number]]," ",Table4[[#This Row],[street_name]], ", New York, NY")</f>
        <v>2269 1st Ave, New York, NY</v>
      </c>
    </row>
    <row r="7081" spans="1:9" hidden="1" x14ac:dyDescent="0.25">
      <c r="A7081">
        <v>7097880351</v>
      </c>
      <c r="B7081" s="5">
        <v>41702</v>
      </c>
      <c r="C7081">
        <v>10</v>
      </c>
      <c r="D7081">
        <f>VLOOKUP(Table4[[#This Row],[violation_code]],Table2[[#All],[violation_code]:[category]],3,FALSE)</f>
        <v>2</v>
      </c>
      <c r="E7081">
        <v>349570</v>
      </c>
      <c r="F7081" s="4">
        <v>0.58402777777777781</v>
      </c>
      <c r="G7081">
        <v>2029</v>
      </c>
      <c r="H7081" t="s">
        <v>33</v>
      </c>
      <c r="I7081" t="str">
        <f>CONCATENATE(Table4[[#This Row],[house_number]]," ",Table4[[#This Row],[street_name]], ", New York, NY")</f>
        <v>2029 1st Ave, New York, NY</v>
      </c>
    </row>
    <row r="7082" spans="1:9" hidden="1" x14ac:dyDescent="0.25">
      <c r="A7082">
        <v>7097880338</v>
      </c>
      <c r="B7082" s="5">
        <v>41702</v>
      </c>
      <c r="C7082">
        <v>40</v>
      </c>
      <c r="D7082">
        <f>VLOOKUP(Table4[[#This Row],[violation_code]],Table2[[#All],[violation_code]:[category]],3,FALSE)</f>
        <v>2</v>
      </c>
      <c r="E7082">
        <v>349570</v>
      </c>
      <c r="F7082" s="4">
        <v>0.57847222222222217</v>
      </c>
      <c r="G7082">
        <v>2076</v>
      </c>
      <c r="H7082" t="s">
        <v>33</v>
      </c>
      <c r="I7082" t="str">
        <f>CONCATENATE(Table4[[#This Row],[house_number]]," ",Table4[[#This Row],[street_name]], ", New York, NY")</f>
        <v>2076 1st Ave, New York, NY</v>
      </c>
    </row>
    <row r="7083" spans="1:9" hidden="1" x14ac:dyDescent="0.25">
      <c r="A7083">
        <v>7097880326</v>
      </c>
      <c r="B7083" s="5">
        <v>41702</v>
      </c>
      <c r="C7083">
        <v>14</v>
      </c>
      <c r="D7083">
        <f>VLOOKUP(Table4[[#This Row],[violation_code]],Table2[[#All],[violation_code]:[category]],3,FALSE)</f>
        <v>2</v>
      </c>
      <c r="E7083">
        <v>349570</v>
      </c>
      <c r="F7083" s="4">
        <v>0.57777777777777783</v>
      </c>
      <c r="G7083">
        <v>2080</v>
      </c>
      <c r="H7083" t="s">
        <v>33</v>
      </c>
      <c r="I7083" t="str">
        <f>CONCATENATE(Table4[[#This Row],[house_number]]," ",Table4[[#This Row],[street_name]], ", New York, NY")</f>
        <v>2080 1st Ave, New York, NY</v>
      </c>
    </row>
    <row r="7084" spans="1:9" hidden="1" x14ac:dyDescent="0.25">
      <c r="A7084">
        <v>7097880302</v>
      </c>
      <c r="B7084" s="5">
        <v>41702</v>
      </c>
      <c r="C7084">
        <v>10</v>
      </c>
      <c r="D7084">
        <f>VLOOKUP(Table4[[#This Row],[violation_code]],Table2[[#All],[violation_code]:[category]],3,FALSE)</f>
        <v>2</v>
      </c>
      <c r="E7084">
        <v>349570</v>
      </c>
      <c r="F7084" s="4">
        <v>0.57430555555555551</v>
      </c>
      <c r="G7084">
        <v>1955</v>
      </c>
      <c r="H7084" t="s">
        <v>33</v>
      </c>
      <c r="I7084" t="str">
        <f>CONCATENATE(Table4[[#This Row],[house_number]]," ",Table4[[#This Row],[street_name]], ", New York, NY")</f>
        <v>1955 1st Ave, New York, NY</v>
      </c>
    </row>
    <row r="7085" spans="1:9" hidden="1" x14ac:dyDescent="0.25">
      <c r="A7085">
        <v>7097880272</v>
      </c>
      <c r="B7085" s="5">
        <v>41702</v>
      </c>
      <c r="C7085">
        <v>46</v>
      </c>
      <c r="D7085">
        <f>VLOOKUP(Table4[[#This Row],[violation_code]],Table2[[#All],[violation_code]:[category]],3,FALSE)</f>
        <v>3</v>
      </c>
      <c r="E7085">
        <v>349570</v>
      </c>
      <c r="F7085" s="4">
        <v>0.56527777777777777</v>
      </c>
      <c r="G7085">
        <v>234</v>
      </c>
      <c r="H7085" t="s">
        <v>40</v>
      </c>
      <c r="I7085" t="str">
        <f>CONCATENATE(Table4[[#This Row],[house_number]]," ",Table4[[#This Row],[street_name]], ", New York, NY")</f>
        <v>234 E 116th St, New York, NY</v>
      </c>
    </row>
    <row r="7086" spans="1:9" hidden="1" x14ac:dyDescent="0.25">
      <c r="A7086">
        <v>7097880235</v>
      </c>
      <c r="B7086" s="5">
        <v>41702</v>
      </c>
      <c r="C7086">
        <v>10</v>
      </c>
      <c r="D7086">
        <f>VLOOKUP(Table4[[#This Row],[violation_code]],Table2[[#All],[violation_code]:[category]],3,FALSE)</f>
        <v>2</v>
      </c>
      <c r="E7086">
        <v>349570</v>
      </c>
      <c r="F7086" s="4">
        <v>0.55486111111111114</v>
      </c>
      <c r="G7086">
        <v>2109</v>
      </c>
      <c r="H7086" t="s">
        <v>33</v>
      </c>
      <c r="I7086" t="str">
        <f>CONCATENATE(Table4[[#This Row],[house_number]]," ",Table4[[#This Row],[street_name]], ", New York, NY")</f>
        <v>2109 1st Ave, New York, NY</v>
      </c>
    </row>
    <row r="7087" spans="1:9" hidden="1" x14ac:dyDescent="0.25">
      <c r="A7087">
        <v>7097880223</v>
      </c>
      <c r="B7087" s="5">
        <v>41702</v>
      </c>
      <c r="C7087">
        <v>10</v>
      </c>
      <c r="D7087">
        <f>VLOOKUP(Table4[[#This Row],[violation_code]],Table2[[#All],[violation_code]:[category]],3,FALSE)</f>
        <v>2</v>
      </c>
      <c r="E7087">
        <v>349570</v>
      </c>
      <c r="F7087" s="4">
        <v>0.55277777777777781</v>
      </c>
      <c r="G7087">
        <v>2041</v>
      </c>
      <c r="H7087" t="s">
        <v>33</v>
      </c>
      <c r="I7087" t="str">
        <f>CONCATENATE(Table4[[#This Row],[house_number]]," ",Table4[[#This Row],[street_name]], ", New York, NY")</f>
        <v>2041 1st Ave, New York, NY</v>
      </c>
    </row>
    <row r="7088" spans="1:9" hidden="1" x14ac:dyDescent="0.25">
      <c r="A7088">
        <v>7097880200</v>
      </c>
      <c r="B7088" s="5">
        <v>41702</v>
      </c>
      <c r="C7088">
        <v>14</v>
      </c>
      <c r="D7088">
        <f>VLOOKUP(Table4[[#This Row],[violation_code]],Table2[[#All],[violation_code]:[category]],3,FALSE)</f>
        <v>2</v>
      </c>
      <c r="E7088">
        <v>349570</v>
      </c>
      <c r="F7088" s="4">
        <v>0.54861111111111105</v>
      </c>
      <c r="G7088">
        <v>1976</v>
      </c>
      <c r="H7088" t="s">
        <v>30</v>
      </c>
      <c r="I7088" t="str">
        <f>CONCATENATE(Table4[[#This Row],[house_number]]," ",Table4[[#This Row],[street_name]], ", New York, NY")</f>
        <v>1976 2nd Ave, New York, NY</v>
      </c>
    </row>
    <row r="7089" spans="1:9" hidden="1" x14ac:dyDescent="0.25">
      <c r="A7089">
        <v>7097880170</v>
      </c>
      <c r="B7089" s="5">
        <v>41702</v>
      </c>
      <c r="C7089">
        <v>21</v>
      </c>
      <c r="D7089">
        <f>VLOOKUP(Table4[[#This Row],[violation_code]],Table2[[#All],[violation_code]:[category]],3,FALSE)</f>
        <v>1</v>
      </c>
      <c r="E7089">
        <v>349570</v>
      </c>
      <c r="F7089" s="4">
        <v>0.42222222222222222</v>
      </c>
      <c r="G7089">
        <v>101</v>
      </c>
      <c r="H7089" t="s">
        <v>22</v>
      </c>
      <c r="I7089" t="str">
        <f>CONCATENATE(Table4[[#This Row],[house_number]]," ",Table4[[#This Row],[street_name]], ", New York, NY")</f>
        <v>101 W 131st St, New York, NY</v>
      </c>
    </row>
    <row r="7090" spans="1:9" hidden="1" x14ac:dyDescent="0.25">
      <c r="A7090">
        <v>7097880168</v>
      </c>
      <c r="B7090" s="5">
        <v>41702</v>
      </c>
      <c r="C7090">
        <v>19</v>
      </c>
      <c r="D7090">
        <f>VLOOKUP(Table4[[#This Row],[violation_code]],Table2[[#All],[violation_code]:[category]],3,FALSE)</f>
        <v>2</v>
      </c>
      <c r="E7090">
        <v>349570</v>
      </c>
      <c r="F7090" s="4">
        <v>0.41805555555555557</v>
      </c>
      <c r="G7090">
        <v>380</v>
      </c>
      <c r="H7090" t="s">
        <v>62</v>
      </c>
      <c r="I7090" t="str">
        <f>CONCATENATE(Table4[[#This Row],[house_number]]," ",Table4[[#This Row],[street_name]], ", New York, NY")</f>
        <v>380 Lenox Ave, New York, NY</v>
      </c>
    </row>
    <row r="7091" spans="1:9" hidden="1" x14ac:dyDescent="0.25">
      <c r="A7091">
        <v>7097880144</v>
      </c>
      <c r="B7091" s="5">
        <v>41702</v>
      </c>
      <c r="C7091">
        <v>21</v>
      </c>
      <c r="D7091">
        <f>VLOOKUP(Table4[[#This Row],[violation_code]],Table2[[#All],[violation_code]:[category]],3,FALSE)</f>
        <v>1</v>
      </c>
      <c r="E7091">
        <v>349570</v>
      </c>
      <c r="F7091" s="4">
        <v>0.41388888888888892</v>
      </c>
      <c r="G7091">
        <v>260</v>
      </c>
      <c r="H7091" t="s">
        <v>22</v>
      </c>
      <c r="I7091" t="str">
        <f>CONCATENATE(Table4[[#This Row],[house_number]]," ",Table4[[#This Row],[street_name]], ", New York, NY")</f>
        <v>260 W 131st St, New York, NY</v>
      </c>
    </row>
    <row r="7092" spans="1:9" hidden="1" x14ac:dyDescent="0.25">
      <c r="A7092">
        <v>7097880120</v>
      </c>
      <c r="B7092" s="5">
        <v>41702</v>
      </c>
      <c r="C7092">
        <v>70</v>
      </c>
      <c r="D7092">
        <f>VLOOKUP(Table4[[#This Row],[violation_code]],Table2[[#All],[violation_code]:[category]],3,FALSE)</f>
        <v>5</v>
      </c>
      <c r="E7092">
        <v>349570</v>
      </c>
      <c r="F7092" s="4">
        <v>0.41111111111111115</v>
      </c>
      <c r="G7092">
        <v>230</v>
      </c>
      <c r="H7092" t="s">
        <v>22</v>
      </c>
      <c r="I7092" t="str">
        <f>CONCATENATE(Table4[[#This Row],[house_number]]," ",Table4[[#This Row],[street_name]], ", New York, NY")</f>
        <v>230 W 131st St, New York, NY</v>
      </c>
    </row>
    <row r="7093" spans="1:9" hidden="1" x14ac:dyDescent="0.25">
      <c r="A7093">
        <v>7097880119</v>
      </c>
      <c r="B7093" s="5">
        <v>41702</v>
      </c>
      <c r="C7093">
        <v>21</v>
      </c>
      <c r="D7093">
        <f>VLOOKUP(Table4[[#This Row],[violation_code]],Table2[[#All],[violation_code]:[category]],3,FALSE)</f>
        <v>1</v>
      </c>
      <c r="E7093">
        <v>349570</v>
      </c>
      <c r="F7093" s="4">
        <v>0.40972222222222227</v>
      </c>
      <c r="G7093">
        <v>230</v>
      </c>
      <c r="H7093" t="s">
        <v>22</v>
      </c>
      <c r="I7093" t="str">
        <f>CONCATENATE(Table4[[#This Row],[house_number]]," ",Table4[[#This Row],[street_name]], ", New York, NY")</f>
        <v>230 W 131st St, New York, NY</v>
      </c>
    </row>
    <row r="7094" spans="1:9" hidden="1" x14ac:dyDescent="0.25">
      <c r="A7094">
        <v>7097880089</v>
      </c>
      <c r="B7094" s="5">
        <v>41702</v>
      </c>
      <c r="C7094">
        <v>21</v>
      </c>
      <c r="D7094">
        <f>VLOOKUP(Table4[[#This Row],[violation_code]],Table2[[#All],[violation_code]:[category]],3,FALSE)</f>
        <v>1</v>
      </c>
      <c r="E7094">
        <v>349570</v>
      </c>
      <c r="F7094" s="4">
        <v>0.40625</v>
      </c>
      <c r="G7094">
        <v>172</v>
      </c>
      <c r="H7094" t="s">
        <v>23</v>
      </c>
      <c r="I7094" t="str">
        <f>CONCATENATE(Table4[[#This Row],[house_number]]," ",Table4[[#This Row],[street_name]], ", New York, NY")</f>
        <v>172 W 130th St, New York, NY</v>
      </c>
    </row>
    <row r="7095" spans="1:9" hidden="1" x14ac:dyDescent="0.25">
      <c r="A7095">
        <v>7097880053</v>
      </c>
      <c r="B7095" s="5">
        <v>41702</v>
      </c>
      <c r="C7095">
        <v>21</v>
      </c>
      <c r="D7095">
        <f>VLOOKUP(Table4[[#This Row],[violation_code]],Table2[[#All],[violation_code]:[category]],3,FALSE)</f>
        <v>1</v>
      </c>
      <c r="E7095">
        <v>349570</v>
      </c>
      <c r="F7095" s="4">
        <v>0.39999999999999997</v>
      </c>
      <c r="G7095">
        <v>54</v>
      </c>
      <c r="H7095" t="s">
        <v>23</v>
      </c>
      <c r="I7095" t="str">
        <f>CONCATENATE(Table4[[#This Row],[house_number]]," ",Table4[[#This Row],[street_name]], ", New York, NY")</f>
        <v>54 W 130th St, New York, NY</v>
      </c>
    </row>
    <row r="7096" spans="1:9" hidden="1" x14ac:dyDescent="0.25">
      <c r="A7096">
        <v>7097880030</v>
      </c>
      <c r="B7096" s="5">
        <v>41702</v>
      </c>
      <c r="C7096">
        <v>21</v>
      </c>
      <c r="D7096">
        <f>VLOOKUP(Table4[[#This Row],[violation_code]],Table2[[#All],[violation_code]:[category]],3,FALSE)</f>
        <v>1</v>
      </c>
      <c r="E7096">
        <v>349570</v>
      </c>
      <c r="F7096" s="4">
        <v>0.38194444444444442</v>
      </c>
      <c r="G7096">
        <v>499</v>
      </c>
      <c r="H7096" t="s">
        <v>23</v>
      </c>
      <c r="I7096" t="str">
        <f>CONCATENATE(Table4[[#This Row],[house_number]]," ",Table4[[#This Row],[street_name]], ", New York, NY")</f>
        <v>499 W 130th St, New York, NY</v>
      </c>
    </row>
    <row r="7097" spans="1:9" hidden="1" x14ac:dyDescent="0.25">
      <c r="A7097">
        <v>7097879981</v>
      </c>
      <c r="B7097" s="5">
        <v>41702</v>
      </c>
      <c r="C7097">
        <v>21</v>
      </c>
      <c r="D7097">
        <f>VLOOKUP(Table4[[#This Row],[violation_code]],Table2[[#All],[violation_code]:[category]],3,FALSE)</f>
        <v>1</v>
      </c>
      <c r="E7097">
        <v>349570</v>
      </c>
      <c r="F7097" s="4">
        <v>0.3659722222222222</v>
      </c>
      <c r="G7097">
        <v>136</v>
      </c>
      <c r="H7097" t="s">
        <v>77</v>
      </c>
      <c r="I7097" t="str">
        <f>CONCATENATE(Table4[[#This Row],[house_number]]," ",Table4[[#This Row],[street_name]], ", New York, NY")</f>
        <v>136 W 121st St, New York, NY</v>
      </c>
    </row>
    <row r="7098" spans="1:9" hidden="1" x14ac:dyDescent="0.25">
      <c r="A7098">
        <v>7097879956</v>
      </c>
      <c r="B7098" s="5">
        <v>41702</v>
      </c>
      <c r="C7098">
        <v>21</v>
      </c>
      <c r="D7098">
        <f>VLOOKUP(Table4[[#This Row],[violation_code]],Table2[[#All],[violation_code]:[category]],3,FALSE)</f>
        <v>1</v>
      </c>
      <c r="E7098">
        <v>349570</v>
      </c>
      <c r="F7098" s="4">
        <v>0.36249999999999999</v>
      </c>
      <c r="G7098">
        <v>166</v>
      </c>
      <c r="H7098" t="s">
        <v>45</v>
      </c>
      <c r="I7098" t="str">
        <f>CONCATENATE(Table4[[#This Row],[house_number]]," ",Table4[[#This Row],[street_name]], ", New York, NY")</f>
        <v>166 W 122nd St, New York, NY</v>
      </c>
    </row>
    <row r="7099" spans="1:9" hidden="1" x14ac:dyDescent="0.25">
      <c r="A7099">
        <v>7097879919</v>
      </c>
      <c r="B7099" s="5">
        <v>41702</v>
      </c>
      <c r="C7099">
        <v>70</v>
      </c>
      <c r="D7099">
        <f>VLOOKUP(Table4[[#This Row],[violation_code]],Table2[[#All],[violation_code]:[category]],3,FALSE)</f>
        <v>5</v>
      </c>
      <c r="E7099">
        <v>349570</v>
      </c>
      <c r="F7099" s="4">
        <v>0.34097222222222223</v>
      </c>
      <c r="G7099">
        <v>1809</v>
      </c>
      <c r="H7099" t="s">
        <v>16</v>
      </c>
      <c r="I7099" t="str">
        <f>CONCATENATE(Table4[[#This Row],[house_number]]," ",Table4[[#This Row],[street_name]], ", New York, NY")</f>
        <v>1809 Amsterdam Ave, New York, NY</v>
      </c>
    </row>
    <row r="7100" spans="1:9" hidden="1" x14ac:dyDescent="0.25">
      <c r="A7100">
        <v>7097879889</v>
      </c>
      <c r="B7100" s="5">
        <v>41702</v>
      </c>
      <c r="C7100">
        <v>21</v>
      </c>
      <c r="D7100">
        <f>VLOOKUP(Table4[[#This Row],[violation_code]],Table2[[#All],[violation_code]:[category]],3,FALSE)</f>
        <v>1</v>
      </c>
      <c r="E7100">
        <v>349570</v>
      </c>
      <c r="F7100" s="4">
        <v>0.33749999999999997</v>
      </c>
      <c r="G7100">
        <v>554</v>
      </c>
      <c r="H7100" t="s">
        <v>55</v>
      </c>
      <c r="I7100" t="str">
        <f>CONCATENATE(Table4[[#This Row],[house_number]]," ",Table4[[#This Row],[street_name]], ", New York, NY")</f>
        <v>554 W 148th St, New York, NY</v>
      </c>
    </row>
    <row r="7101" spans="1:9" hidden="1" x14ac:dyDescent="0.25">
      <c r="A7101">
        <v>7097880430</v>
      </c>
      <c r="B7101" s="5">
        <v>41702</v>
      </c>
      <c r="C7101">
        <v>16</v>
      </c>
      <c r="D7101">
        <f>VLOOKUP(Table4[[#This Row],[violation_code]],Table2[[#All],[violation_code]:[category]],3,FALSE)</f>
        <v>2</v>
      </c>
      <c r="E7101">
        <v>349570</v>
      </c>
      <c r="F7101" s="4">
        <v>0.63194444444444442</v>
      </c>
      <c r="G7101">
        <v>34</v>
      </c>
      <c r="H7101" t="s">
        <v>102</v>
      </c>
      <c r="I7101" t="str">
        <f>CONCATENATE(Table4[[#This Row],[house_number]]," ",Table4[[#This Row],[street_name]], ", New York, NY")</f>
        <v>34 W 116th St, New York, NY</v>
      </c>
    </row>
    <row r="7102" spans="1:9" hidden="1" x14ac:dyDescent="0.25">
      <c r="A7102">
        <v>7097880429</v>
      </c>
      <c r="B7102" s="5">
        <v>41702</v>
      </c>
      <c r="C7102">
        <v>16</v>
      </c>
      <c r="D7102">
        <f>VLOOKUP(Table4[[#This Row],[violation_code]],Table2[[#All],[violation_code]:[category]],3,FALSE)</f>
        <v>2</v>
      </c>
      <c r="E7102">
        <v>349570</v>
      </c>
      <c r="F7102" s="4">
        <v>0.63055555555555554</v>
      </c>
      <c r="G7102">
        <v>34</v>
      </c>
      <c r="H7102" t="s">
        <v>102</v>
      </c>
      <c r="I7102" t="str">
        <f>CONCATENATE(Table4[[#This Row],[house_number]]," ",Table4[[#This Row],[street_name]], ", New York, NY")</f>
        <v>34 W 116th St, New York, NY</v>
      </c>
    </row>
    <row r="7103" spans="1:9" hidden="1" x14ac:dyDescent="0.25">
      <c r="A7103">
        <v>7097880387</v>
      </c>
      <c r="B7103" s="5">
        <v>41702</v>
      </c>
      <c r="C7103">
        <v>84</v>
      </c>
      <c r="D7103">
        <f>VLOOKUP(Table4[[#This Row],[violation_code]],Table2[[#All],[violation_code]:[category]],3,FALSE)</f>
        <v>5</v>
      </c>
      <c r="E7103">
        <v>349570</v>
      </c>
      <c r="F7103" s="4">
        <v>0.6166666666666667</v>
      </c>
      <c r="G7103">
        <v>1754</v>
      </c>
      <c r="H7103" t="s">
        <v>33</v>
      </c>
      <c r="I7103" t="str">
        <f>CONCATENATE(Table4[[#This Row],[house_number]]," ",Table4[[#This Row],[street_name]], ", New York, NY")</f>
        <v>1754 1st Ave, New York, NY</v>
      </c>
    </row>
    <row r="7104" spans="1:9" hidden="1" x14ac:dyDescent="0.25">
      <c r="A7104">
        <v>7097880375</v>
      </c>
      <c r="B7104" s="5">
        <v>41702</v>
      </c>
      <c r="C7104">
        <v>14</v>
      </c>
      <c r="D7104">
        <f>VLOOKUP(Table4[[#This Row],[violation_code]],Table2[[#All],[violation_code]:[category]],3,FALSE)</f>
        <v>2</v>
      </c>
      <c r="E7104">
        <v>349570</v>
      </c>
      <c r="F7104" s="4">
        <v>0.61527777777777781</v>
      </c>
      <c r="G7104">
        <v>1754</v>
      </c>
      <c r="H7104" t="s">
        <v>33</v>
      </c>
      <c r="I7104" t="str">
        <f>CONCATENATE(Table4[[#This Row],[house_number]]," ",Table4[[#This Row],[street_name]], ", New York, NY")</f>
        <v>1754 1st Ave, New York, NY</v>
      </c>
    </row>
    <row r="7105" spans="1:9" hidden="1" x14ac:dyDescent="0.25">
      <c r="A7105">
        <v>7097880363</v>
      </c>
      <c r="B7105" s="5">
        <v>41702</v>
      </c>
      <c r="C7105">
        <v>14</v>
      </c>
      <c r="D7105">
        <f>VLOOKUP(Table4[[#This Row],[violation_code]],Table2[[#All],[violation_code]:[category]],3,FALSE)</f>
        <v>2</v>
      </c>
      <c r="E7105">
        <v>349570</v>
      </c>
      <c r="F7105" s="4">
        <v>0.59583333333333333</v>
      </c>
      <c r="G7105">
        <v>435</v>
      </c>
      <c r="H7105" t="s">
        <v>383</v>
      </c>
      <c r="I7105" t="str">
        <f>CONCATENATE(Table4[[#This Row],[house_number]]," ",Table4[[#This Row],[street_name]], ", New York, NY")</f>
        <v>435 E 70th St, New York, NY</v>
      </c>
    </row>
    <row r="7106" spans="1:9" hidden="1" x14ac:dyDescent="0.25">
      <c r="A7106">
        <v>7097880314</v>
      </c>
      <c r="B7106" s="5">
        <v>41702</v>
      </c>
      <c r="C7106">
        <v>14</v>
      </c>
      <c r="D7106">
        <f>VLOOKUP(Table4[[#This Row],[violation_code]],Table2[[#All],[violation_code]:[category]],3,FALSE)</f>
        <v>2</v>
      </c>
      <c r="E7106">
        <v>349570</v>
      </c>
      <c r="F7106" s="4">
        <v>0.57638888888888895</v>
      </c>
      <c r="G7106">
        <v>2080</v>
      </c>
      <c r="H7106" t="s">
        <v>33</v>
      </c>
      <c r="I7106" t="str">
        <f>CONCATENATE(Table4[[#This Row],[house_number]]," ",Table4[[#This Row],[street_name]], ", New York, NY")</f>
        <v>2080 1st Ave, New York, NY</v>
      </c>
    </row>
    <row r="7107" spans="1:9" hidden="1" x14ac:dyDescent="0.25">
      <c r="A7107">
        <v>7097880296</v>
      </c>
      <c r="B7107" s="5">
        <v>41702</v>
      </c>
      <c r="C7107">
        <v>19</v>
      </c>
      <c r="D7107">
        <f>VLOOKUP(Table4[[#This Row],[violation_code]],Table2[[#All],[violation_code]:[category]],3,FALSE)</f>
        <v>2</v>
      </c>
      <c r="E7107">
        <v>349570</v>
      </c>
      <c r="F7107" s="4">
        <v>0.57152777777777775</v>
      </c>
      <c r="G7107">
        <v>2135</v>
      </c>
      <c r="H7107" t="s">
        <v>30</v>
      </c>
      <c r="I7107" t="str">
        <f>CONCATENATE(Table4[[#This Row],[house_number]]," ",Table4[[#This Row],[street_name]], ", New York, NY")</f>
        <v>2135 2nd Ave, New York, NY</v>
      </c>
    </row>
    <row r="7108" spans="1:9" hidden="1" x14ac:dyDescent="0.25">
      <c r="A7108">
        <v>7097880284</v>
      </c>
      <c r="B7108" s="5">
        <v>41702</v>
      </c>
      <c r="C7108">
        <v>19</v>
      </c>
      <c r="D7108">
        <f>VLOOKUP(Table4[[#This Row],[violation_code]],Table2[[#All],[violation_code]:[category]],3,FALSE)</f>
        <v>2</v>
      </c>
      <c r="E7108">
        <v>349570</v>
      </c>
      <c r="F7108" s="4">
        <v>0.56805555555555554</v>
      </c>
      <c r="G7108">
        <v>161</v>
      </c>
      <c r="H7108" t="s">
        <v>40</v>
      </c>
      <c r="I7108" t="str">
        <f>CONCATENATE(Table4[[#This Row],[house_number]]," ",Table4[[#This Row],[street_name]], ", New York, NY")</f>
        <v>161 E 116th St, New York, NY</v>
      </c>
    </row>
    <row r="7109" spans="1:9" hidden="1" x14ac:dyDescent="0.25">
      <c r="A7109">
        <v>7097880260</v>
      </c>
      <c r="B7109" s="5">
        <v>41702</v>
      </c>
      <c r="C7109">
        <v>10</v>
      </c>
      <c r="D7109">
        <f>VLOOKUP(Table4[[#This Row],[violation_code]],Table2[[#All],[violation_code]:[category]],3,FALSE)</f>
        <v>2</v>
      </c>
      <c r="E7109">
        <v>349570</v>
      </c>
      <c r="F7109" s="4">
        <v>0.56319444444444444</v>
      </c>
      <c r="G7109">
        <v>2270</v>
      </c>
      <c r="H7109" t="s">
        <v>30</v>
      </c>
      <c r="I7109" t="str">
        <f>CONCATENATE(Table4[[#This Row],[house_number]]," ",Table4[[#This Row],[street_name]], ", New York, NY")</f>
        <v>2270 2nd Ave, New York, NY</v>
      </c>
    </row>
    <row r="7110" spans="1:9" hidden="1" x14ac:dyDescent="0.25">
      <c r="A7110">
        <v>7097880259</v>
      </c>
      <c r="B7110" s="5">
        <v>41702</v>
      </c>
      <c r="C7110">
        <v>14</v>
      </c>
      <c r="D7110">
        <f>VLOOKUP(Table4[[#This Row],[violation_code]],Table2[[#All],[violation_code]:[category]],3,FALSE)</f>
        <v>2</v>
      </c>
      <c r="E7110">
        <v>349570</v>
      </c>
      <c r="F7110" s="4">
        <v>0.56111111111111112</v>
      </c>
      <c r="G7110">
        <v>2347</v>
      </c>
      <c r="H7110" t="s">
        <v>30</v>
      </c>
      <c r="I7110" t="str">
        <f>CONCATENATE(Table4[[#This Row],[house_number]]," ",Table4[[#This Row],[street_name]], ", New York, NY")</f>
        <v>2347 2nd Ave, New York, NY</v>
      </c>
    </row>
    <row r="7111" spans="1:9" hidden="1" x14ac:dyDescent="0.25">
      <c r="A7111">
        <v>7097880247</v>
      </c>
      <c r="B7111" s="5">
        <v>41702</v>
      </c>
      <c r="C7111">
        <v>10</v>
      </c>
      <c r="D7111">
        <f>VLOOKUP(Table4[[#This Row],[violation_code]],Table2[[#All],[violation_code]:[category]],3,FALSE)</f>
        <v>2</v>
      </c>
      <c r="E7111">
        <v>349570</v>
      </c>
      <c r="F7111" s="4">
        <v>0.55625000000000002</v>
      </c>
      <c r="G7111">
        <v>2277</v>
      </c>
      <c r="H7111" t="s">
        <v>33</v>
      </c>
      <c r="I7111" t="str">
        <f>CONCATENATE(Table4[[#This Row],[house_number]]," ",Table4[[#This Row],[street_name]], ", New York, NY")</f>
        <v>2277 1st Ave, New York, NY</v>
      </c>
    </row>
    <row r="7112" spans="1:9" hidden="1" x14ac:dyDescent="0.25">
      <c r="A7112">
        <v>7097880193</v>
      </c>
      <c r="B7112" s="5">
        <v>41702</v>
      </c>
      <c r="C7112">
        <v>21</v>
      </c>
      <c r="D7112">
        <f>VLOOKUP(Table4[[#This Row],[violation_code]],Table2[[#All],[violation_code]:[category]],3,FALSE)</f>
        <v>1</v>
      </c>
      <c r="E7112">
        <v>349570</v>
      </c>
      <c r="F7112" s="4">
        <v>0.43611111111111112</v>
      </c>
      <c r="G7112">
        <v>62</v>
      </c>
      <c r="H7112" t="s">
        <v>97</v>
      </c>
      <c r="I7112" t="str">
        <f>CONCATENATE(Table4[[#This Row],[house_number]]," ",Table4[[#This Row],[street_name]], ", New York, NY")</f>
        <v>62 W 127th St, New York, NY</v>
      </c>
    </row>
    <row r="7113" spans="1:9" hidden="1" x14ac:dyDescent="0.25">
      <c r="A7113">
        <v>7097880181</v>
      </c>
      <c r="B7113" s="5">
        <v>41702</v>
      </c>
      <c r="C7113">
        <v>21</v>
      </c>
      <c r="D7113">
        <f>VLOOKUP(Table4[[#This Row],[violation_code]],Table2[[#All],[violation_code]:[category]],3,FALSE)</f>
        <v>1</v>
      </c>
      <c r="E7113">
        <v>349570</v>
      </c>
      <c r="F7113" s="4">
        <v>0.42291666666666666</v>
      </c>
      <c r="G7113">
        <v>136</v>
      </c>
      <c r="H7113" t="s">
        <v>22</v>
      </c>
      <c r="I7113" t="str">
        <f>CONCATENATE(Table4[[#This Row],[house_number]]," ",Table4[[#This Row],[street_name]], ", New York, NY")</f>
        <v>136 W 131st St, New York, NY</v>
      </c>
    </row>
    <row r="7114" spans="1:9" hidden="1" x14ac:dyDescent="0.25">
      <c r="A7114">
        <v>7097880156</v>
      </c>
      <c r="B7114" s="5">
        <v>41702</v>
      </c>
      <c r="C7114">
        <v>19</v>
      </c>
      <c r="D7114">
        <f>VLOOKUP(Table4[[#This Row],[violation_code]],Table2[[#All],[violation_code]:[category]],3,FALSE)</f>
        <v>2</v>
      </c>
      <c r="E7114">
        <v>349570</v>
      </c>
      <c r="F7114" s="4">
        <v>0.41597222222222219</v>
      </c>
      <c r="G7114">
        <v>380</v>
      </c>
      <c r="H7114" t="s">
        <v>62</v>
      </c>
      <c r="I7114" t="str">
        <f>CONCATENATE(Table4[[#This Row],[house_number]]," ",Table4[[#This Row],[street_name]], ", New York, NY")</f>
        <v>380 Lenox Ave, New York, NY</v>
      </c>
    </row>
    <row r="7115" spans="1:9" hidden="1" x14ac:dyDescent="0.25">
      <c r="A7115">
        <v>7097880132</v>
      </c>
      <c r="B7115" s="5">
        <v>41702</v>
      </c>
      <c r="C7115">
        <v>21</v>
      </c>
      <c r="D7115">
        <f>VLOOKUP(Table4[[#This Row],[violation_code]],Table2[[#All],[violation_code]:[category]],3,FALSE)</f>
        <v>1</v>
      </c>
      <c r="E7115">
        <v>349570</v>
      </c>
      <c r="F7115" s="4">
        <v>0.41319444444444442</v>
      </c>
      <c r="G7115">
        <v>260</v>
      </c>
      <c r="H7115" t="s">
        <v>22</v>
      </c>
      <c r="I7115" t="str">
        <f>CONCATENATE(Table4[[#This Row],[house_number]]," ",Table4[[#This Row],[street_name]], ", New York, NY")</f>
        <v>260 W 131st St, New York, NY</v>
      </c>
    </row>
    <row r="7116" spans="1:9" hidden="1" x14ac:dyDescent="0.25">
      <c r="A7116">
        <v>7097880107</v>
      </c>
      <c r="B7116" s="5">
        <v>41702</v>
      </c>
      <c r="C7116">
        <v>21</v>
      </c>
      <c r="D7116">
        <f>VLOOKUP(Table4[[#This Row],[violation_code]],Table2[[#All],[violation_code]:[category]],3,FALSE)</f>
        <v>1</v>
      </c>
      <c r="E7116">
        <v>349570</v>
      </c>
      <c r="F7116" s="4">
        <v>0.40833333333333338</v>
      </c>
      <c r="G7116">
        <v>230</v>
      </c>
      <c r="H7116" t="s">
        <v>22</v>
      </c>
      <c r="I7116" t="str">
        <f>CONCATENATE(Table4[[#This Row],[house_number]]," ",Table4[[#This Row],[street_name]], ", New York, NY")</f>
        <v>230 W 131st St, New York, NY</v>
      </c>
    </row>
    <row r="7117" spans="1:9" hidden="1" x14ac:dyDescent="0.25">
      <c r="A7117">
        <v>7097880090</v>
      </c>
      <c r="B7117" s="5">
        <v>41702</v>
      </c>
      <c r="C7117">
        <v>21</v>
      </c>
      <c r="D7117">
        <f>VLOOKUP(Table4[[#This Row],[violation_code]],Table2[[#All],[violation_code]:[category]],3,FALSE)</f>
        <v>1</v>
      </c>
      <c r="E7117">
        <v>349570</v>
      </c>
      <c r="F7117" s="4">
        <v>0.40763888888888888</v>
      </c>
      <c r="G7117">
        <v>2207</v>
      </c>
      <c r="H7117" t="s">
        <v>90</v>
      </c>
      <c r="I7117" t="str">
        <f>CONCATENATE(Table4[[#This Row],[house_number]]," ",Table4[[#This Row],[street_name]], ", New York, NY")</f>
        <v>2207 Adam Clayton Powell, New York, NY</v>
      </c>
    </row>
    <row r="7118" spans="1:9" hidden="1" x14ac:dyDescent="0.25">
      <c r="A7118">
        <v>7097880077</v>
      </c>
      <c r="B7118" s="5">
        <v>41702</v>
      </c>
      <c r="C7118">
        <v>21</v>
      </c>
      <c r="D7118">
        <f>VLOOKUP(Table4[[#This Row],[violation_code]],Table2[[#All],[violation_code]:[category]],3,FALSE)</f>
        <v>1</v>
      </c>
      <c r="E7118">
        <v>349570</v>
      </c>
      <c r="F7118" s="4">
        <v>0.40347222222222223</v>
      </c>
      <c r="G7118">
        <v>4</v>
      </c>
      <c r="H7118" t="s">
        <v>23</v>
      </c>
      <c r="I7118" t="str">
        <f>CONCATENATE(Table4[[#This Row],[house_number]]," ",Table4[[#This Row],[street_name]], ", New York, NY")</f>
        <v>4 W 130th St, New York, NY</v>
      </c>
    </row>
    <row r="7119" spans="1:9" hidden="1" x14ac:dyDescent="0.25">
      <c r="A7119">
        <v>7097880065</v>
      </c>
      <c r="B7119" s="5">
        <v>41702</v>
      </c>
      <c r="C7119">
        <v>21</v>
      </c>
      <c r="D7119">
        <f>VLOOKUP(Table4[[#This Row],[violation_code]],Table2[[#All],[violation_code]:[category]],3,FALSE)</f>
        <v>1</v>
      </c>
      <c r="E7119">
        <v>349570</v>
      </c>
      <c r="F7119" s="4">
        <v>0.40277777777777773</v>
      </c>
      <c r="G7119">
        <v>12</v>
      </c>
      <c r="H7119" t="s">
        <v>23</v>
      </c>
      <c r="I7119" t="str">
        <f>CONCATENATE(Table4[[#This Row],[house_number]]," ",Table4[[#This Row],[street_name]], ", New York, NY")</f>
        <v>12 W 130th St, New York, NY</v>
      </c>
    </row>
    <row r="7120" spans="1:9" hidden="1" x14ac:dyDescent="0.25">
      <c r="A7120">
        <v>7097880041</v>
      </c>
      <c r="B7120" s="5">
        <v>41702</v>
      </c>
      <c r="C7120">
        <v>21</v>
      </c>
      <c r="D7120">
        <f>VLOOKUP(Table4[[#This Row],[violation_code]],Table2[[#All],[violation_code]:[category]],3,FALSE)</f>
        <v>1</v>
      </c>
      <c r="E7120">
        <v>349570</v>
      </c>
      <c r="F7120" s="4">
        <v>0.3833333333333333</v>
      </c>
      <c r="G7120">
        <v>408</v>
      </c>
      <c r="H7120" t="s">
        <v>23</v>
      </c>
      <c r="I7120" t="str">
        <f>CONCATENATE(Table4[[#This Row],[house_number]]," ",Table4[[#This Row],[street_name]], ", New York, NY")</f>
        <v>408 W 130th St, New York, NY</v>
      </c>
    </row>
    <row r="7121" spans="1:9" hidden="1" x14ac:dyDescent="0.25">
      <c r="A7121">
        <v>7097880028</v>
      </c>
      <c r="B7121" s="5">
        <v>41702</v>
      </c>
      <c r="C7121">
        <v>21</v>
      </c>
      <c r="D7121">
        <f>VLOOKUP(Table4[[#This Row],[violation_code]],Table2[[#All],[violation_code]:[category]],3,FALSE)</f>
        <v>1</v>
      </c>
      <c r="E7121">
        <v>349570</v>
      </c>
      <c r="F7121" s="4">
        <v>0.37916666666666665</v>
      </c>
      <c r="G7121">
        <v>461</v>
      </c>
      <c r="H7121" t="s">
        <v>58</v>
      </c>
      <c r="I7121" t="str">
        <f>CONCATENATE(Table4[[#This Row],[house_number]]," ",Table4[[#This Row],[street_name]], ", New York, NY")</f>
        <v>461 W 133rd St, New York, NY</v>
      </c>
    </row>
    <row r="7122" spans="1:9" hidden="1" x14ac:dyDescent="0.25">
      <c r="A7122">
        <v>7097880016</v>
      </c>
      <c r="B7122" s="5">
        <v>41702</v>
      </c>
      <c r="C7122">
        <v>71</v>
      </c>
      <c r="D7122">
        <f>VLOOKUP(Table4[[#This Row],[violation_code]],Table2[[#All],[violation_code]:[category]],3,FALSE)</f>
        <v>5</v>
      </c>
      <c r="E7122">
        <v>349570</v>
      </c>
      <c r="F7122" s="4">
        <v>0.37013888888888885</v>
      </c>
      <c r="G7122">
        <v>273</v>
      </c>
      <c r="H7122" t="s">
        <v>77</v>
      </c>
      <c r="I7122" t="str">
        <f>CONCATENATE(Table4[[#This Row],[house_number]]," ",Table4[[#This Row],[street_name]], ", New York, NY")</f>
        <v>273 W 121st St, New York, NY</v>
      </c>
    </row>
    <row r="7123" spans="1:9" hidden="1" x14ac:dyDescent="0.25">
      <c r="A7123">
        <v>7097880004</v>
      </c>
      <c r="B7123" s="5">
        <v>41702</v>
      </c>
      <c r="C7123">
        <v>21</v>
      </c>
      <c r="D7123">
        <f>VLOOKUP(Table4[[#This Row],[violation_code]],Table2[[#All],[violation_code]:[category]],3,FALSE)</f>
        <v>1</v>
      </c>
      <c r="E7123">
        <v>349570</v>
      </c>
      <c r="F7123" s="4">
        <v>0.36944444444444446</v>
      </c>
      <c r="G7123">
        <v>273</v>
      </c>
      <c r="H7123" t="s">
        <v>77</v>
      </c>
      <c r="I7123" t="str">
        <f>CONCATENATE(Table4[[#This Row],[house_number]]," ",Table4[[#This Row],[street_name]], ", New York, NY")</f>
        <v>273 W 121st St, New York, NY</v>
      </c>
    </row>
    <row r="7124" spans="1:9" hidden="1" x14ac:dyDescent="0.25">
      <c r="A7124">
        <v>7097879993</v>
      </c>
      <c r="B7124" s="5">
        <v>41702</v>
      </c>
      <c r="C7124">
        <v>21</v>
      </c>
      <c r="D7124">
        <f>VLOOKUP(Table4[[#This Row],[violation_code]],Table2[[#All],[violation_code]:[category]],3,FALSE)</f>
        <v>1</v>
      </c>
      <c r="E7124">
        <v>349570</v>
      </c>
      <c r="F7124" s="4">
        <v>0.36805555555555558</v>
      </c>
      <c r="G7124">
        <v>251</v>
      </c>
      <c r="H7124" t="s">
        <v>77</v>
      </c>
      <c r="I7124" t="str">
        <f>CONCATENATE(Table4[[#This Row],[house_number]]," ",Table4[[#This Row],[street_name]], ", New York, NY")</f>
        <v>251 W 121st St, New York, NY</v>
      </c>
    </row>
    <row r="7125" spans="1:9" hidden="1" x14ac:dyDescent="0.25">
      <c r="A7125">
        <v>7097879970</v>
      </c>
      <c r="B7125" s="5">
        <v>41702</v>
      </c>
      <c r="C7125">
        <v>21</v>
      </c>
      <c r="D7125">
        <f>VLOOKUP(Table4[[#This Row],[violation_code]],Table2[[#All],[violation_code]:[category]],3,FALSE)</f>
        <v>1</v>
      </c>
      <c r="E7125">
        <v>349570</v>
      </c>
      <c r="F7125" s="4">
        <v>0.36527777777777781</v>
      </c>
      <c r="G7125">
        <v>126</v>
      </c>
      <c r="H7125" t="s">
        <v>77</v>
      </c>
      <c r="I7125" t="str">
        <f>CONCATENATE(Table4[[#This Row],[house_number]]," ",Table4[[#This Row],[street_name]], ", New York, NY")</f>
        <v>126 W 121st St, New York, NY</v>
      </c>
    </row>
    <row r="7126" spans="1:9" hidden="1" x14ac:dyDescent="0.25">
      <c r="A7126">
        <v>7097879968</v>
      </c>
      <c r="B7126" s="5">
        <v>41702</v>
      </c>
      <c r="C7126">
        <v>21</v>
      </c>
      <c r="D7126">
        <f>VLOOKUP(Table4[[#This Row],[violation_code]],Table2[[#All],[violation_code]:[category]],3,FALSE)</f>
        <v>1</v>
      </c>
      <c r="E7126">
        <v>349570</v>
      </c>
      <c r="F7126" s="4">
        <v>0.36458333333333331</v>
      </c>
      <c r="G7126">
        <v>112</v>
      </c>
      <c r="H7126" t="s">
        <v>77</v>
      </c>
      <c r="I7126" t="str">
        <f>CONCATENATE(Table4[[#This Row],[house_number]]," ",Table4[[#This Row],[street_name]], ", New York, NY")</f>
        <v>112 W 121st St, New York, NY</v>
      </c>
    </row>
    <row r="7127" spans="1:9" hidden="1" x14ac:dyDescent="0.25">
      <c r="A7127">
        <v>7097879944</v>
      </c>
      <c r="B7127" s="5">
        <v>41702</v>
      </c>
      <c r="C7127">
        <v>21</v>
      </c>
      <c r="D7127">
        <f>VLOOKUP(Table4[[#This Row],[violation_code]],Table2[[#All],[violation_code]:[category]],3,FALSE)</f>
        <v>1</v>
      </c>
      <c r="E7127">
        <v>349570</v>
      </c>
      <c r="F7127" s="4">
        <v>0.36041666666666666</v>
      </c>
      <c r="G7127">
        <v>220</v>
      </c>
      <c r="H7127" t="s">
        <v>45</v>
      </c>
      <c r="I7127" t="str">
        <f>CONCATENATE(Table4[[#This Row],[house_number]]," ",Table4[[#This Row],[street_name]], ", New York, NY")</f>
        <v>220 W 122nd St, New York, NY</v>
      </c>
    </row>
    <row r="7128" spans="1:9" hidden="1" x14ac:dyDescent="0.25">
      <c r="A7128">
        <v>7097879932</v>
      </c>
      <c r="B7128" s="5">
        <v>41702</v>
      </c>
      <c r="C7128">
        <v>21</v>
      </c>
      <c r="D7128">
        <f>VLOOKUP(Table4[[#This Row],[violation_code]],Table2[[#All],[violation_code]:[category]],3,FALSE)</f>
        <v>1</v>
      </c>
      <c r="E7128">
        <v>349570</v>
      </c>
      <c r="F7128" s="4">
        <v>0.35972222222222222</v>
      </c>
      <c r="G7128">
        <v>234</v>
      </c>
      <c r="H7128" t="s">
        <v>45</v>
      </c>
      <c r="I7128" t="str">
        <f>CONCATENATE(Table4[[#This Row],[house_number]]," ",Table4[[#This Row],[street_name]], ", New York, NY")</f>
        <v>234 W 122nd St, New York, NY</v>
      </c>
    </row>
    <row r="7129" spans="1:9" hidden="1" x14ac:dyDescent="0.25">
      <c r="A7129">
        <v>7097879907</v>
      </c>
      <c r="B7129" s="5">
        <v>41702</v>
      </c>
      <c r="C7129">
        <v>70</v>
      </c>
      <c r="D7129">
        <f>VLOOKUP(Table4[[#This Row],[violation_code]],Table2[[#All],[violation_code]:[category]],3,FALSE)</f>
        <v>5</v>
      </c>
      <c r="E7129">
        <v>349570</v>
      </c>
      <c r="F7129" s="4">
        <v>0.33958333333333335</v>
      </c>
      <c r="G7129">
        <v>510</v>
      </c>
      <c r="H7129" t="s">
        <v>55</v>
      </c>
      <c r="I7129" t="str">
        <f>CONCATENATE(Table4[[#This Row],[house_number]]," ",Table4[[#This Row],[street_name]], ", New York, NY")</f>
        <v>510 W 148th St, New York, NY</v>
      </c>
    </row>
    <row r="7130" spans="1:9" hidden="1" x14ac:dyDescent="0.25">
      <c r="A7130">
        <v>7097879890</v>
      </c>
      <c r="B7130" s="5">
        <v>41702</v>
      </c>
      <c r="C7130">
        <v>21</v>
      </c>
      <c r="D7130">
        <f>VLOOKUP(Table4[[#This Row],[violation_code]],Table2[[#All],[violation_code]:[category]],3,FALSE)</f>
        <v>1</v>
      </c>
      <c r="E7130">
        <v>349570</v>
      </c>
      <c r="F7130" s="4">
        <v>0.33888888888888885</v>
      </c>
      <c r="G7130">
        <v>510</v>
      </c>
      <c r="H7130" t="s">
        <v>55</v>
      </c>
      <c r="I7130" t="str">
        <f>CONCATENATE(Table4[[#This Row],[house_number]]," ",Table4[[#This Row],[street_name]], ", New York, NY")</f>
        <v>510 W 148th St, New York, NY</v>
      </c>
    </row>
    <row r="7131" spans="1:9" hidden="1" x14ac:dyDescent="0.25">
      <c r="A7131">
        <v>7097879877</v>
      </c>
      <c r="B7131" s="5">
        <v>41702</v>
      </c>
      <c r="C7131">
        <v>21</v>
      </c>
      <c r="D7131">
        <f>VLOOKUP(Table4[[#This Row],[violation_code]],Table2[[#All],[violation_code]:[category]],3,FALSE)</f>
        <v>1</v>
      </c>
      <c r="E7131">
        <v>349570</v>
      </c>
      <c r="F7131" s="4">
        <v>0.31944444444444448</v>
      </c>
      <c r="G7131">
        <v>2790</v>
      </c>
      <c r="H7131" t="s">
        <v>17</v>
      </c>
      <c r="I7131" t="str">
        <f>CONCATENATE(Table4[[#This Row],[house_number]]," ",Table4[[#This Row],[street_name]], ", New York, NY")</f>
        <v>2790 Broadway, New York, NY</v>
      </c>
    </row>
    <row r="7132" spans="1:9" hidden="1" x14ac:dyDescent="0.25">
      <c r="A7132">
        <v>7097879865</v>
      </c>
      <c r="B7132" s="5">
        <v>41702</v>
      </c>
      <c r="C7132">
        <v>21</v>
      </c>
      <c r="D7132">
        <f>VLOOKUP(Table4[[#This Row],[violation_code]],Table2[[#All],[violation_code]:[category]],3,FALSE)</f>
        <v>1</v>
      </c>
      <c r="E7132">
        <v>349570</v>
      </c>
      <c r="F7132" s="4">
        <v>0.31736111111111115</v>
      </c>
      <c r="G7132">
        <v>2724</v>
      </c>
      <c r="H7132" t="s">
        <v>17</v>
      </c>
      <c r="I7132" t="str">
        <f>CONCATENATE(Table4[[#This Row],[house_number]]," ",Table4[[#This Row],[street_name]], ", New York, NY")</f>
        <v>2724 Broadway, New York, NY</v>
      </c>
    </row>
    <row r="7133" spans="1:9" hidden="1" x14ac:dyDescent="0.25">
      <c r="A7133">
        <v>7097879853</v>
      </c>
      <c r="B7133" s="5">
        <v>41702</v>
      </c>
      <c r="C7133">
        <v>84</v>
      </c>
      <c r="D7133">
        <f>VLOOKUP(Table4[[#This Row],[violation_code]],Table2[[#All],[violation_code]:[category]],3,FALSE)</f>
        <v>5</v>
      </c>
      <c r="E7133">
        <v>349570</v>
      </c>
      <c r="F7133" s="4">
        <v>0.30972222222222223</v>
      </c>
      <c r="G7133">
        <v>2575</v>
      </c>
      <c r="H7133" t="s">
        <v>17</v>
      </c>
      <c r="I7133" t="str">
        <f>CONCATENATE(Table4[[#This Row],[house_number]]," ",Table4[[#This Row],[street_name]], ", New York, NY")</f>
        <v>2575 Broadway, New York, NY</v>
      </c>
    </row>
    <row r="7134" spans="1:9" hidden="1" x14ac:dyDescent="0.25">
      <c r="A7134">
        <v>7097879841</v>
      </c>
      <c r="B7134" s="5">
        <v>41702</v>
      </c>
      <c r="C7134">
        <v>19</v>
      </c>
      <c r="D7134">
        <f>VLOOKUP(Table4[[#This Row],[violation_code]],Table2[[#All],[violation_code]:[category]],3,FALSE)</f>
        <v>2</v>
      </c>
      <c r="E7134">
        <v>349570</v>
      </c>
      <c r="F7134" s="4">
        <v>0.30833333333333335</v>
      </c>
      <c r="G7134">
        <v>2575</v>
      </c>
      <c r="H7134" t="s">
        <v>17</v>
      </c>
      <c r="I7134" t="str">
        <f>CONCATENATE(Table4[[#This Row],[house_number]]," ",Table4[[#This Row],[street_name]], ", New York, NY")</f>
        <v>2575 Broadway, New York, NY</v>
      </c>
    </row>
    <row r="7135" spans="1:9" hidden="1" x14ac:dyDescent="0.25">
      <c r="A7135">
        <v>7097879830</v>
      </c>
      <c r="B7135" s="5">
        <v>41702</v>
      </c>
      <c r="C7135">
        <v>21</v>
      </c>
      <c r="D7135">
        <f>VLOOKUP(Table4[[#This Row],[violation_code]],Table2[[#All],[violation_code]:[category]],3,FALSE)</f>
        <v>1</v>
      </c>
      <c r="E7135">
        <v>349570</v>
      </c>
      <c r="F7135" s="4">
        <v>0.29722222222222222</v>
      </c>
      <c r="G7135">
        <v>808</v>
      </c>
      <c r="H7135" t="s">
        <v>14</v>
      </c>
      <c r="I7135" t="str">
        <f>CONCATENATE(Table4[[#This Row],[house_number]]," ",Table4[[#This Row],[street_name]], ", New York, NY")</f>
        <v>808 Columbus Ave, New York, NY</v>
      </c>
    </row>
    <row r="7136" spans="1:9" hidden="1" x14ac:dyDescent="0.25">
      <c r="A7136">
        <v>7097879828</v>
      </c>
      <c r="B7136" s="5">
        <v>41702</v>
      </c>
      <c r="C7136">
        <v>40</v>
      </c>
      <c r="D7136">
        <f>VLOOKUP(Table4[[#This Row],[violation_code]],Table2[[#All],[violation_code]:[category]],3,FALSE)</f>
        <v>2</v>
      </c>
      <c r="E7136">
        <v>349570</v>
      </c>
      <c r="F7136" s="4">
        <v>0.28125</v>
      </c>
      <c r="G7136">
        <v>601</v>
      </c>
      <c r="H7136" t="s">
        <v>179</v>
      </c>
      <c r="I7136" t="str">
        <f>CONCATENATE(Table4[[#This Row],[house_number]]," ",Table4[[#This Row],[street_name]], ", New York, NY")</f>
        <v>601 W 113th St, New York, NY</v>
      </c>
    </row>
    <row r="7137" spans="1:9" hidden="1" x14ac:dyDescent="0.25">
      <c r="A7137">
        <v>7097879816</v>
      </c>
      <c r="B7137" s="5">
        <v>41702</v>
      </c>
      <c r="C7137">
        <v>21</v>
      </c>
      <c r="D7137">
        <f>VLOOKUP(Table4[[#This Row],[violation_code]],Table2[[#All],[violation_code]:[category]],3,FALSE)</f>
        <v>1</v>
      </c>
      <c r="E7137">
        <v>349570</v>
      </c>
      <c r="F7137" s="4">
        <v>0.27499999999999997</v>
      </c>
      <c r="G7137">
        <v>825</v>
      </c>
      <c r="H7137" t="s">
        <v>14</v>
      </c>
      <c r="I7137" t="str">
        <f>CONCATENATE(Table4[[#This Row],[house_number]]," ",Table4[[#This Row],[street_name]], ", New York, NY")</f>
        <v>825 Columbus Ave, New York, NY</v>
      </c>
    </row>
    <row r="7138" spans="1:9" hidden="1" x14ac:dyDescent="0.25">
      <c r="A7138">
        <v>7097879804</v>
      </c>
      <c r="B7138" s="5">
        <v>41702</v>
      </c>
      <c r="C7138">
        <v>19</v>
      </c>
      <c r="D7138">
        <f>VLOOKUP(Table4[[#This Row],[violation_code]],Table2[[#All],[violation_code]:[category]],3,FALSE)</f>
        <v>2</v>
      </c>
      <c r="E7138">
        <v>349570</v>
      </c>
      <c r="F7138" s="4">
        <v>0.23611111111111113</v>
      </c>
      <c r="G7138">
        <v>945</v>
      </c>
      <c r="H7138" t="s">
        <v>16</v>
      </c>
      <c r="I7138" t="str">
        <f>CONCATENATE(Table4[[#This Row],[house_number]]," ",Table4[[#This Row],[street_name]], ", New York, NY")</f>
        <v>945 Amsterdam Ave, New York, NY</v>
      </c>
    </row>
    <row r="7139" spans="1:9" hidden="1" x14ac:dyDescent="0.25">
      <c r="A7139">
        <v>7097881008</v>
      </c>
      <c r="B7139" s="5">
        <v>41703</v>
      </c>
      <c r="C7139">
        <v>46</v>
      </c>
      <c r="D7139">
        <f>VLOOKUP(Table4[[#This Row],[violation_code]],Table2[[#All],[violation_code]:[category]],3,FALSE)</f>
        <v>3</v>
      </c>
      <c r="E7139">
        <v>349570</v>
      </c>
      <c r="F7139" s="4">
        <v>0.61805555555555558</v>
      </c>
      <c r="G7139">
        <v>256</v>
      </c>
      <c r="H7139" t="s">
        <v>102</v>
      </c>
      <c r="I7139" t="str">
        <f>CONCATENATE(Table4[[#This Row],[house_number]]," ",Table4[[#This Row],[street_name]], ", New York, NY")</f>
        <v>256 W 116th St, New York, NY</v>
      </c>
    </row>
    <row r="7140" spans="1:9" hidden="1" x14ac:dyDescent="0.25">
      <c r="A7140">
        <v>7097880960</v>
      </c>
      <c r="B7140" s="5">
        <v>41703</v>
      </c>
      <c r="C7140">
        <v>46</v>
      </c>
      <c r="D7140">
        <f>VLOOKUP(Table4[[#This Row],[violation_code]],Table2[[#All],[violation_code]:[category]],3,FALSE)</f>
        <v>3</v>
      </c>
      <c r="E7140">
        <v>349570</v>
      </c>
      <c r="F7140" s="4">
        <v>0.61319444444444449</v>
      </c>
      <c r="G7140">
        <v>131</v>
      </c>
      <c r="H7140" t="s">
        <v>102</v>
      </c>
      <c r="I7140" t="str">
        <f>CONCATENATE(Table4[[#This Row],[house_number]]," ",Table4[[#This Row],[street_name]], ", New York, NY")</f>
        <v>131 W 116th St, New York, NY</v>
      </c>
    </row>
    <row r="7141" spans="1:9" hidden="1" x14ac:dyDescent="0.25">
      <c r="A7141">
        <v>7097880910</v>
      </c>
      <c r="B7141" s="5">
        <v>41703</v>
      </c>
      <c r="C7141">
        <v>46</v>
      </c>
      <c r="D7141">
        <f>VLOOKUP(Table4[[#This Row],[violation_code]],Table2[[#All],[violation_code]:[category]],3,FALSE)</f>
        <v>3</v>
      </c>
      <c r="E7141">
        <v>349570</v>
      </c>
      <c r="F7141" s="4">
        <v>0.60555555555555551</v>
      </c>
      <c r="G7141">
        <v>62</v>
      </c>
      <c r="H7141" t="s">
        <v>40</v>
      </c>
      <c r="I7141" t="str">
        <f>CONCATENATE(Table4[[#This Row],[house_number]]," ",Table4[[#This Row],[street_name]], ", New York, NY")</f>
        <v>62 E 116th St, New York, NY</v>
      </c>
    </row>
    <row r="7142" spans="1:9" hidden="1" x14ac:dyDescent="0.25">
      <c r="A7142">
        <v>7097880879</v>
      </c>
      <c r="B7142" s="5">
        <v>41703</v>
      </c>
      <c r="C7142">
        <v>14</v>
      </c>
      <c r="D7142">
        <f>VLOOKUP(Table4[[#This Row],[violation_code]],Table2[[#All],[violation_code]:[category]],3,FALSE)</f>
        <v>2</v>
      </c>
      <c r="E7142">
        <v>349570</v>
      </c>
      <c r="F7142" s="4">
        <v>0.58819444444444446</v>
      </c>
      <c r="G7142">
        <v>2383</v>
      </c>
      <c r="H7142" t="s">
        <v>30</v>
      </c>
      <c r="I7142" t="str">
        <f>CONCATENATE(Table4[[#This Row],[house_number]]," ",Table4[[#This Row],[street_name]], ", New York, NY")</f>
        <v>2383 2nd Ave, New York, NY</v>
      </c>
    </row>
    <row r="7143" spans="1:9" hidden="1" x14ac:dyDescent="0.25">
      <c r="A7143">
        <v>7097880843</v>
      </c>
      <c r="B7143" s="5">
        <v>41703</v>
      </c>
      <c r="C7143">
        <v>16</v>
      </c>
      <c r="D7143">
        <f>VLOOKUP(Table4[[#This Row],[violation_code]],Table2[[#All],[violation_code]:[category]],3,FALSE)</f>
        <v>2</v>
      </c>
      <c r="E7143">
        <v>349570</v>
      </c>
      <c r="F7143" s="4">
        <v>0.57291666666666663</v>
      </c>
      <c r="G7143">
        <v>2070</v>
      </c>
      <c r="H7143" t="s">
        <v>33</v>
      </c>
      <c r="I7143" t="str">
        <f>CONCATENATE(Table4[[#This Row],[house_number]]," ",Table4[[#This Row],[street_name]], ", New York, NY")</f>
        <v>2070 1st Ave, New York, NY</v>
      </c>
    </row>
    <row r="7144" spans="1:9" hidden="1" x14ac:dyDescent="0.25">
      <c r="A7144">
        <v>7097880820</v>
      </c>
      <c r="B7144" s="5">
        <v>41703</v>
      </c>
      <c r="C7144">
        <v>10</v>
      </c>
      <c r="D7144">
        <f>VLOOKUP(Table4[[#This Row],[violation_code]],Table2[[#All],[violation_code]:[category]],3,FALSE)</f>
        <v>2</v>
      </c>
      <c r="E7144">
        <v>349570</v>
      </c>
      <c r="F7144" s="4">
        <v>0.56805555555555554</v>
      </c>
      <c r="G7144">
        <v>1955</v>
      </c>
      <c r="H7144" t="s">
        <v>33</v>
      </c>
      <c r="I7144" t="str">
        <f>CONCATENATE(Table4[[#This Row],[house_number]]," ",Table4[[#This Row],[street_name]], ", New York, NY")</f>
        <v>1955 1st Ave, New York, NY</v>
      </c>
    </row>
    <row r="7145" spans="1:9" hidden="1" x14ac:dyDescent="0.25">
      <c r="A7145">
        <v>7097880806</v>
      </c>
      <c r="B7145" s="5">
        <v>41703</v>
      </c>
      <c r="C7145">
        <v>10</v>
      </c>
      <c r="D7145">
        <f>VLOOKUP(Table4[[#This Row],[violation_code]],Table2[[#All],[violation_code]:[category]],3,FALSE)</f>
        <v>2</v>
      </c>
      <c r="E7145">
        <v>349570</v>
      </c>
      <c r="F7145" s="4">
        <v>0.54652777777777783</v>
      </c>
      <c r="G7145">
        <v>1663</v>
      </c>
      <c r="H7145" t="s">
        <v>33</v>
      </c>
      <c r="I7145" t="str">
        <f>CONCATENATE(Table4[[#This Row],[house_number]]," ",Table4[[#This Row],[street_name]], ", New York, NY")</f>
        <v>1663 1st Ave, New York, NY</v>
      </c>
    </row>
    <row r="7146" spans="1:9" hidden="1" x14ac:dyDescent="0.25">
      <c r="A7146">
        <v>7097880764</v>
      </c>
      <c r="B7146" s="5">
        <v>41703</v>
      </c>
      <c r="C7146">
        <v>46</v>
      </c>
      <c r="D7146">
        <f>VLOOKUP(Table4[[#This Row],[violation_code]],Table2[[#All],[violation_code]:[category]],3,FALSE)</f>
        <v>3</v>
      </c>
      <c r="E7146">
        <v>349570</v>
      </c>
      <c r="F7146" s="4">
        <v>0.53194444444444444</v>
      </c>
      <c r="G7146">
        <v>1320</v>
      </c>
      <c r="H7146" t="s">
        <v>372</v>
      </c>
      <c r="I7146" t="str">
        <f>CONCATENATE(Table4[[#This Row],[house_number]]," ",Table4[[#This Row],[street_name]], ", New York, NY")</f>
        <v>1320 York Ave, New York, NY</v>
      </c>
    </row>
    <row r="7147" spans="1:9" hidden="1" x14ac:dyDescent="0.25">
      <c r="A7147">
        <v>7097880740</v>
      </c>
      <c r="B7147" s="5">
        <v>41703</v>
      </c>
      <c r="C7147">
        <v>19</v>
      </c>
      <c r="D7147">
        <f>VLOOKUP(Table4[[#This Row],[violation_code]],Table2[[#All],[violation_code]:[category]],3,FALSE)</f>
        <v>2</v>
      </c>
      <c r="E7147">
        <v>349570</v>
      </c>
      <c r="F7147" s="4">
        <v>0.5229166666666667</v>
      </c>
      <c r="G7147">
        <v>185</v>
      </c>
      <c r="H7147" t="s">
        <v>384</v>
      </c>
      <c r="I7147" t="str">
        <f>CONCATENATE(Table4[[#This Row],[house_number]]," ",Table4[[#This Row],[street_name]], ", New York, NY")</f>
        <v>185 E 79th St, New York, NY</v>
      </c>
    </row>
    <row r="7148" spans="1:9" hidden="1" x14ac:dyDescent="0.25">
      <c r="A7148">
        <v>7097880739</v>
      </c>
      <c r="B7148" s="5">
        <v>41703</v>
      </c>
      <c r="C7148">
        <v>70</v>
      </c>
      <c r="D7148">
        <f>VLOOKUP(Table4[[#This Row],[violation_code]],Table2[[#All],[violation_code]:[category]],3,FALSE)</f>
        <v>5</v>
      </c>
      <c r="E7148">
        <v>349570</v>
      </c>
      <c r="F7148" s="4">
        <v>0.50972222222222219</v>
      </c>
      <c r="G7148">
        <v>386</v>
      </c>
      <c r="H7148" t="s">
        <v>14</v>
      </c>
      <c r="I7148" t="str">
        <f>CONCATENATE(Table4[[#This Row],[house_number]]," ",Table4[[#This Row],[street_name]], ", New York, NY")</f>
        <v>386 Columbus Ave, New York, NY</v>
      </c>
    </row>
    <row r="7149" spans="1:9" hidden="1" x14ac:dyDescent="0.25">
      <c r="A7149">
        <v>7097880727</v>
      </c>
      <c r="B7149" s="5">
        <v>41703</v>
      </c>
      <c r="C7149">
        <v>38</v>
      </c>
      <c r="D7149">
        <f>VLOOKUP(Table4[[#This Row],[violation_code]],Table2[[#All],[violation_code]:[category]],3,FALSE)</f>
        <v>5</v>
      </c>
      <c r="E7149">
        <v>349570</v>
      </c>
      <c r="F7149" s="4">
        <v>0.50902777777777775</v>
      </c>
      <c r="G7149">
        <v>386</v>
      </c>
      <c r="H7149" t="s">
        <v>14</v>
      </c>
      <c r="I7149" t="str">
        <f>CONCATENATE(Table4[[#This Row],[house_number]]," ",Table4[[#This Row],[street_name]], ", New York, NY")</f>
        <v>386 Columbus Ave, New York, NY</v>
      </c>
    </row>
    <row r="7150" spans="1:9" hidden="1" x14ac:dyDescent="0.25">
      <c r="A7150">
        <v>7097880715</v>
      </c>
      <c r="B7150" s="5">
        <v>41703</v>
      </c>
      <c r="C7150">
        <v>16</v>
      </c>
      <c r="D7150">
        <f>VLOOKUP(Table4[[#This Row],[violation_code]],Table2[[#All],[violation_code]:[category]],3,FALSE)</f>
        <v>2</v>
      </c>
      <c r="E7150">
        <v>349570</v>
      </c>
      <c r="F7150" s="4">
        <v>0.50555555555555554</v>
      </c>
      <c r="G7150">
        <v>410</v>
      </c>
      <c r="H7150" t="s">
        <v>14</v>
      </c>
      <c r="I7150" t="str">
        <f>CONCATENATE(Table4[[#This Row],[house_number]]," ",Table4[[#This Row],[street_name]], ", New York, NY")</f>
        <v>410 Columbus Ave, New York, NY</v>
      </c>
    </row>
    <row r="7151" spans="1:9" hidden="1" x14ac:dyDescent="0.25">
      <c r="A7151">
        <v>7097880697</v>
      </c>
      <c r="B7151" s="5">
        <v>41703</v>
      </c>
      <c r="C7151">
        <v>84</v>
      </c>
      <c r="D7151">
        <f>VLOOKUP(Table4[[#This Row],[violation_code]],Table2[[#All],[violation_code]:[category]],3,FALSE)</f>
        <v>5</v>
      </c>
      <c r="E7151">
        <v>349570</v>
      </c>
      <c r="F7151" s="4">
        <v>0.48749999999999999</v>
      </c>
      <c r="G7151">
        <v>2224</v>
      </c>
      <c r="H7151" t="s">
        <v>17</v>
      </c>
      <c r="I7151" t="str">
        <f>CONCATENATE(Table4[[#This Row],[house_number]]," ",Table4[[#This Row],[street_name]], ", New York, NY")</f>
        <v>2224 Broadway, New York, NY</v>
      </c>
    </row>
    <row r="7152" spans="1:9" hidden="1" x14ac:dyDescent="0.25">
      <c r="A7152">
        <v>7097880685</v>
      </c>
      <c r="B7152" s="5">
        <v>41703</v>
      </c>
      <c r="C7152">
        <v>38</v>
      </c>
      <c r="D7152">
        <f>VLOOKUP(Table4[[#This Row],[violation_code]],Table2[[#All],[violation_code]:[category]],3,FALSE)</f>
        <v>5</v>
      </c>
      <c r="E7152">
        <v>349570</v>
      </c>
      <c r="F7152" s="4">
        <v>0.48055555555555557</v>
      </c>
      <c r="G7152">
        <v>2686</v>
      </c>
      <c r="H7152" t="s">
        <v>17</v>
      </c>
      <c r="I7152" t="str">
        <f>CONCATENATE(Table4[[#This Row],[house_number]]," ",Table4[[#This Row],[street_name]], ", New York, NY")</f>
        <v>2686 Broadway, New York, NY</v>
      </c>
    </row>
    <row r="7153" spans="1:9" hidden="1" x14ac:dyDescent="0.25">
      <c r="A7153">
        <v>7097880650</v>
      </c>
      <c r="B7153" s="5">
        <v>41703</v>
      </c>
      <c r="C7153">
        <v>84</v>
      </c>
      <c r="D7153">
        <f>VLOOKUP(Table4[[#This Row],[violation_code]],Table2[[#All],[violation_code]:[category]],3,FALSE)</f>
        <v>5</v>
      </c>
      <c r="E7153">
        <v>349570</v>
      </c>
      <c r="F7153" s="4">
        <v>0.47430555555555554</v>
      </c>
      <c r="G7153">
        <v>2592</v>
      </c>
      <c r="H7153" t="s">
        <v>17</v>
      </c>
      <c r="I7153" t="str">
        <f>CONCATENATE(Table4[[#This Row],[house_number]]," ",Table4[[#This Row],[street_name]], ", New York, NY")</f>
        <v>2592 Broadway, New York, NY</v>
      </c>
    </row>
    <row r="7154" spans="1:9" hidden="1" x14ac:dyDescent="0.25">
      <c r="A7154">
        <v>7097880648</v>
      </c>
      <c r="B7154" s="5">
        <v>41703</v>
      </c>
      <c r="C7154">
        <v>46</v>
      </c>
      <c r="D7154">
        <f>VLOOKUP(Table4[[#This Row],[violation_code]],Table2[[#All],[violation_code]:[category]],3,FALSE)</f>
        <v>3</v>
      </c>
      <c r="E7154">
        <v>349570</v>
      </c>
      <c r="F7154" s="4">
        <v>0.4694444444444445</v>
      </c>
      <c r="G7154">
        <v>2955</v>
      </c>
      <c r="H7154" t="s">
        <v>17</v>
      </c>
      <c r="I7154" t="str">
        <f>CONCATENATE(Table4[[#This Row],[house_number]]," ",Table4[[#This Row],[street_name]], ", New York, NY")</f>
        <v>2955 Broadway, New York, NY</v>
      </c>
    </row>
    <row r="7155" spans="1:9" hidden="1" x14ac:dyDescent="0.25">
      <c r="A7155">
        <v>7097880636</v>
      </c>
      <c r="B7155" s="5">
        <v>41703</v>
      </c>
      <c r="C7155">
        <v>19</v>
      </c>
      <c r="D7155">
        <f>VLOOKUP(Table4[[#This Row],[violation_code]],Table2[[#All],[violation_code]:[category]],3,FALSE)</f>
        <v>2</v>
      </c>
      <c r="E7155">
        <v>349570</v>
      </c>
      <c r="F7155" s="4">
        <v>0.45347222222222222</v>
      </c>
      <c r="G7155">
        <v>1224</v>
      </c>
      <c r="H7155" t="s">
        <v>16</v>
      </c>
      <c r="I7155" t="str">
        <f>CONCATENATE(Table4[[#This Row],[house_number]]," ",Table4[[#This Row],[street_name]], ", New York, NY")</f>
        <v>1224 Amsterdam Ave, New York, NY</v>
      </c>
    </row>
    <row r="7156" spans="1:9" hidden="1" x14ac:dyDescent="0.25">
      <c r="A7156">
        <v>7097880594</v>
      </c>
      <c r="B7156" s="5">
        <v>41703</v>
      </c>
      <c r="C7156">
        <v>84</v>
      </c>
      <c r="D7156">
        <f>VLOOKUP(Table4[[#This Row],[violation_code]],Table2[[#All],[violation_code]:[category]],3,FALSE)</f>
        <v>5</v>
      </c>
      <c r="E7156">
        <v>349570</v>
      </c>
      <c r="F7156" s="4">
        <v>0.34166666666666662</v>
      </c>
      <c r="G7156">
        <v>2881</v>
      </c>
      <c r="H7156" t="s">
        <v>17</v>
      </c>
      <c r="I7156" t="str">
        <f>CONCATENATE(Table4[[#This Row],[house_number]]," ",Table4[[#This Row],[street_name]], ", New York, NY")</f>
        <v>2881 Broadway, New York, NY</v>
      </c>
    </row>
    <row r="7157" spans="1:9" hidden="1" x14ac:dyDescent="0.25">
      <c r="A7157">
        <v>7097880582</v>
      </c>
      <c r="B7157" s="5">
        <v>41703</v>
      </c>
      <c r="C7157">
        <v>38</v>
      </c>
      <c r="D7157">
        <f>VLOOKUP(Table4[[#This Row],[violation_code]],Table2[[#All],[violation_code]:[category]],3,FALSE)</f>
        <v>5</v>
      </c>
      <c r="E7157">
        <v>349570</v>
      </c>
      <c r="F7157" s="4">
        <v>0.33819444444444446</v>
      </c>
      <c r="G7157">
        <v>2732</v>
      </c>
      <c r="H7157" t="s">
        <v>17</v>
      </c>
      <c r="I7157" t="str">
        <f>CONCATENATE(Table4[[#This Row],[house_number]]," ",Table4[[#This Row],[street_name]], ", New York, NY")</f>
        <v>2732 Broadway, New York, NY</v>
      </c>
    </row>
    <row r="7158" spans="1:9" hidden="1" x14ac:dyDescent="0.25">
      <c r="A7158">
        <v>7097880569</v>
      </c>
      <c r="B7158" s="5">
        <v>41703</v>
      </c>
      <c r="C7158">
        <v>19</v>
      </c>
      <c r="D7158">
        <f>VLOOKUP(Table4[[#This Row],[violation_code]],Table2[[#All],[violation_code]:[category]],3,FALSE)</f>
        <v>2</v>
      </c>
      <c r="E7158">
        <v>349570</v>
      </c>
      <c r="F7158" s="4">
        <v>0.3298611111111111</v>
      </c>
      <c r="G7158">
        <v>225</v>
      </c>
      <c r="H7158" t="s">
        <v>204</v>
      </c>
      <c r="I7158" t="str">
        <f>CONCATENATE(Table4[[#This Row],[house_number]]," ",Table4[[#This Row],[street_name]], ", New York, NY")</f>
        <v>225 W 86th St, New York, NY</v>
      </c>
    </row>
    <row r="7159" spans="1:9" hidden="1" x14ac:dyDescent="0.25">
      <c r="A7159">
        <v>7097880557</v>
      </c>
      <c r="B7159" s="5">
        <v>41703</v>
      </c>
      <c r="C7159">
        <v>14</v>
      </c>
      <c r="D7159">
        <f>VLOOKUP(Table4[[#This Row],[violation_code]],Table2[[#All],[violation_code]:[category]],3,FALSE)</f>
        <v>2</v>
      </c>
      <c r="E7159">
        <v>349570</v>
      </c>
      <c r="F7159" s="4">
        <v>0.32361111111111113</v>
      </c>
      <c r="G7159">
        <v>730</v>
      </c>
      <c r="H7159" t="s">
        <v>14</v>
      </c>
      <c r="I7159" t="str">
        <f>CONCATENATE(Table4[[#This Row],[house_number]]," ",Table4[[#This Row],[street_name]], ", New York, NY")</f>
        <v>730 Columbus Ave, New York, NY</v>
      </c>
    </row>
    <row r="7160" spans="1:9" hidden="1" x14ac:dyDescent="0.25">
      <c r="A7160">
        <v>7097880545</v>
      </c>
      <c r="B7160" s="5">
        <v>41703</v>
      </c>
      <c r="C7160">
        <v>19</v>
      </c>
      <c r="D7160">
        <f>VLOOKUP(Table4[[#This Row],[violation_code]],Table2[[#All],[violation_code]:[category]],3,FALSE)</f>
        <v>2</v>
      </c>
      <c r="E7160">
        <v>349570</v>
      </c>
      <c r="F7160" s="4">
        <v>0.31666666666666665</v>
      </c>
      <c r="G7160">
        <v>545</v>
      </c>
      <c r="H7160" t="s">
        <v>75</v>
      </c>
      <c r="I7160" t="str">
        <f>CONCATENATE(Table4[[#This Row],[house_number]]," ",Table4[[#This Row],[street_name]], ", New York, NY")</f>
        <v>545 W 110th St, New York, NY</v>
      </c>
    </row>
    <row r="7161" spans="1:9" hidden="1" x14ac:dyDescent="0.25">
      <c r="A7161">
        <v>7097880533</v>
      </c>
      <c r="B7161" s="5">
        <v>41703</v>
      </c>
      <c r="C7161">
        <v>73</v>
      </c>
      <c r="D7161">
        <f>VLOOKUP(Table4[[#This Row],[violation_code]],Table2[[#All],[violation_code]:[category]],3,FALSE)</f>
        <v>5</v>
      </c>
      <c r="E7161">
        <v>349570</v>
      </c>
      <c r="F7161" s="4">
        <v>0.30138888888888887</v>
      </c>
      <c r="G7161">
        <v>261</v>
      </c>
      <c r="H7161" t="s">
        <v>14</v>
      </c>
      <c r="I7161" t="str">
        <f>CONCATENATE(Table4[[#This Row],[house_number]]," ",Table4[[#This Row],[street_name]], ", New York, NY")</f>
        <v>261 Columbus Ave, New York, NY</v>
      </c>
    </row>
    <row r="7162" spans="1:9" hidden="1" x14ac:dyDescent="0.25">
      <c r="A7162">
        <v>7097880521</v>
      </c>
      <c r="B7162" s="5">
        <v>41703</v>
      </c>
      <c r="C7162">
        <v>14</v>
      </c>
      <c r="D7162">
        <f>VLOOKUP(Table4[[#This Row],[violation_code]],Table2[[#All],[violation_code]:[category]],3,FALSE)</f>
        <v>2</v>
      </c>
      <c r="E7162">
        <v>349570</v>
      </c>
      <c r="F7162" s="4">
        <v>0.30069444444444443</v>
      </c>
      <c r="G7162">
        <v>261</v>
      </c>
      <c r="H7162" t="s">
        <v>14</v>
      </c>
      <c r="I7162" t="str">
        <f>CONCATENATE(Table4[[#This Row],[house_number]]," ",Table4[[#This Row],[street_name]], ", New York, NY")</f>
        <v>261 Columbus Ave, New York, NY</v>
      </c>
    </row>
    <row r="7163" spans="1:9" hidden="1" x14ac:dyDescent="0.25">
      <c r="A7163">
        <v>7097880480</v>
      </c>
      <c r="B7163" s="5">
        <v>41703</v>
      </c>
      <c r="C7163">
        <v>60</v>
      </c>
      <c r="D7163">
        <f>VLOOKUP(Table4[[#This Row],[violation_code]],Table2[[#All],[violation_code]:[category]],3,FALSE)</f>
        <v>3</v>
      </c>
      <c r="E7163">
        <v>349570</v>
      </c>
      <c r="F7163" s="4">
        <v>0.29236111111111113</v>
      </c>
      <c r="G7163">
        <v>909</v>
      </c>
      <c r="H7163" t="s">
        <v>14</v>
      </c>
      <c r="I7163" t="str">
        <f>CONCATENATE(Table4[[#This Row],[house_number]]," ",Table4[[#This Row],[street_name]], ", New York, NY")</f>
        <v>909 Columbus Ave, New York, NY</v>
      </c>
    </row>
    <row r="7164" spans="1:9" hidden="1" x14ac:dyDescent="0.25">
      <c r="A7164">
        <v>7097880466</v>
      </c>
      <c r="B7164" s="5">
        <v>41703</v>
      </c>
      <c r="C7164">
        <v>19</v>
      </c>
      <c r="D7164">
        <f>VLOOKUP(Table4[[#This Row],[violation_code]],Table2[[#All],[violation_code]:[category]],3,FALSE)</f>
        <v>2</v>
      </c>
      <c r="E7164">
        <v>349570</v>
      </c>
      <c r="F7164" s="4">
        <v>0.25138888888888888</v>
      </c>
      <c r="G7164">
        <v>2705</v>
      </c>
      <c r="H7164" t="s">
        <v>17</v>
      </c>
      <c r="I7164" t="str">
        <f>CONCATENATE(Table4[[#This Row],[house_number]]," ",Table4[[#This Row],[street_name]], ", New York, NY")</f>
        <v>2705 Broadway, New York, NY</v>
      </c>
    </row>
    <row r="7165" spans="1:9" hidden="1" x14ac:dyDescent="0.25">
      <c r="A7165">
        <v>7097880995</v>
      </c>
      <c r="B7165" s="5">
        <v>41703</v>
      </c>
      <c r="C7165">
        <v>73</v>
      </c>
      <c r="D7165">
        <f>VLOOKUP(Table4[[#This Row],[violation_code]],Table2[[#All],[violation_code]:[category]],3,FALSE)</f>
        <v>5</v>
      </c>
      <c r="E7165">
        <v>349570</v>
      </c>
      <c r="F7165" s="4">
        <v>0.6166666666666667</v>
      </c>
      <c r="G7165">
        <v>239</v>
      </c>
      <c r="H7165" t="s">
        <v>102</v>
      </c>
      <c r="I7165" t="str">
        <f>CONCATENATE(Table4[[#This Row],[house_number]]," ",Table4[[#This Row],[street_name]], ", New York, NY")</f>
        <v>239 W 116th St, New York, NY</v>
      </c>
    </row>
    <row r="7166" spans="1:9" hidden="1" x14ac:dyDescent="0.25">
      <c r="A7166">
        <v>7097880983</v>
      </c>
      <c r="B7166" s="5">
        <v>41703</v>
      </c>
      <c r="C7166">
        <v>46</v>
      </c>
      <c r="D7166">
        <f>VLOOKUP(Table4[[#This Row],[violation_code]],Table2[[#All],[violation_code]:[category]],3,FALSE)</f>
        <v>3</v>
      </c>
      <c r="E7166">
        <v>349570</v>
      </c>
      <c r="F7166" s="4">
        <v>0.61597222222222225</v>
      </c>
      <c r="G7166">
        <v>239</v>
      </c>
      <c r="H7166" t="s">
        <v>102</v>
      </c>
      <c r="I7166" t="str">
        <f>CONCATENATE(Table4[[#This Row],[house_number]]," ",Table4[[#This Row],[street_name]], ", New York, NY")</f>
        <v>239 W 116th St, New York, NY</v>
      </c>
    </row>
    <row r="7167" spans="1:9" hidden="1" x14ac:dyDescent="0.25">
      <c r="A7167">
        <v>7097880971</v>
      </c>
      <c r="B7167" s="5">
        <v>41703</v>
      </c>
      <c r="C7167">
        <v>46</v>
      </c>
      <c r="D7167">
        <f>VLOOKUP(Table4[[#This Row],[violation_code]],Table2[[#All],[violation_code]:[category]],3,FALSE)</f>
        <v>3</v>
      </c>
      <c r="E7167">
        <v>349570</v>
      </c>
      <c r="F7167" s="4">
        <v>0.61458333333333337</v>
      </c>
      <c r="G7167" t="s">
        <v>385</v>
      </c>
      <c r="H7167" t="s">
        <v>102</v>
      </c>
      <c r="I7167" t="str">
        <f>CONCATENATE(Table4[[#This Row],[house_number]]," ",Table4[[#This Row],[street_name]], ", New York, NY")</f>
        <v>214-216 W 116th St, New York, NY</v>
      </c>
    </row>
    <row r="7168" spans="1:9" hidden="1" x14ac:dyDescent="0.25">
      <c r="A7168">
        <v>7097880958</v>
      </c>
      <c r="B7168" s="5">
        <v>41703</v>
      </c>
      <c r="C7168">
        <v>16</v>
      </c>
      <c r="D7168">
        <f>VLOOKUP(Table4[[#This Row],[violation_code]],Table2[[#All],[violation_code]:[category]],3,FALSE)</f>
        <v>2</v>
      </c>
      <c r="E7168">
        <v>349570</v>
      </c>
      <c r="F7168" s="4">
        <v>0.6118055555555556</v>
      </c>
      <c r="G7168">
        <v>113</v>
      </c>
      <c r="H7168" t="s">
        <v>102</v>
      </c>
      <c r="I7168" t="str">
        <f>CONCATENATE(Table4[[#This Row],[house_number]]," ",Table4[[#This Row],[street_name]], ", New York, NY")</f>
        <v>113 W 116th St, New York, NY</v>
      </c>
    </row>
    <row r="7169" spans="1:9" hidden="1" x14ac:dyDescent="0.25">
      <c r="A7169">
        <v>7097880946</v>
      </c>
      <c r="B7169" s="5">
        <v>41703</v>
      </c>
      <c r="C7169">
        <v>71</v>
      </c>
      <c r="D7169">
        <f>VLOOKUP(Table4[[#This Row],[violation_code]],Table2[[#All],[violation_code]:[category]],3,FALSE)</f>
        <v>5</v>
      </c>
      <c r="E7169">
        <v>349570</v>
      </c>
      <c r="F7169" s="4">
        <v>0.60972222222222217</v>
      </c>
      <c r="G7169">
        <v>55</v>
      </c>
      <c r="H7169" t="s">
        <v>102</v>
      </c>
      <c r="I7169" t="str">
        <f>CONCATENATE(Table4[[#This Row],[house_number]]," ",Table4[[#This Row],[street_name]], ", New York, NY")</f>
        <v>55 W 116th St, New York, NY</v>
      </c>
    </row>
    <row r="7170" spans="1:9" hidden="1" x14ac:dyDescent="0.25">
      <c r="A7170">
        <v>7097880934</v>
      </c>
      <c r="B7170" s="5">
        <v>41703</v>
      </c>
      <c r="C7170">
        <v>46</v>
      </c>
      <c r="D7170">
        <f>VLOOKUP(Table4[[#This Row],[violation_code]],Table2[[#All],[violation_code]:[category]],3,FALSE)</f>
        <v>3</v>
      </c>
      <c r="E7170">
        <v>349570</v>
      </c>
      <c r="F7170" s="4">
        <v>0.60902777777777783</v>
      </c>
      <c r="G7170">
        <v>55</v>
      </c>
      <c r="H7170" t="s">
        <v>102</v>
      </c>
      <c r="I7170" t="str">
        <f>CONCATENATE(Table4[[#This Row],[house_number]]," ",Table4[[#This Row],[street_name]], ", New York, NY")</f>
        <v>55 W 116th St, New York, NY</v>
      </c>
    </row>
    <row r="7171" spans="1:9" hidden="1" x14ac:dyDescent="0.25">
      <c r="A7171">
        <v>7097880922</v>
      </c>
      <c r="B7171" s="5">
        <v>41703</v>
      </c>
      <c r="C7171">
        <v>46</v>
      </c>
      <c r="D7171">
        <f>VLOOKUP(Table4[[#This Row],[violation_code]],Table2[[#All],[violation_code]:[category]],3,FALSE)</f>
        <v>3</v>
      </c>
      <c r="E7171">
        <v>349570</v>
      </c>
      <c r="F7171" s="4">
        <v>0.60763888888888895</v>
      </c>
      <c r="G7171">
        <v>37</v>
      </c>
      <c r="H7171" t="s">
        <v>102</v>
      </c>
      <c r="I7171" t="str">
        <f>CONCATENATE(Table4[[#This Row],[house_number]]," ",Table4[[#This Row],[street_name]], ", New York, NY")</f>
        <v>37 W 116th St, New York, NY</v>
      </c>
    </row>
    <row r="7172" spans="1:9" hidden="1" x14ac:dyDescent="0.25">
      <c r="A7172">
        <v>7097880909</v>
      </c>
      <c r="B7172" s="5">
        <v>41703</v>
      </c>
      <c r="C7172">
        <v>46</v>
      </c>
      <c r="D7172">
        <f>VLOOKUP(Table4[[#This Row],[violation_code]],Table2[[#All],[violation_code]:[category]],3,FALSE)</f>
        <v>3</v>
      </c>
      <c r="E7172">
        <v>349570</v>
      </c>
      <c r="F7172" s="4">
        <v>0.60416666666666663</v>
      </c>
      <c r="G7172">
        <v>89</v>
      </c>
      <c r="H7172" t="s">
        <v>40</v>
      </c>
      <c r="I7172" t="str">
        <f>CONCATENATE(Table4[[#This Row],[house_number]]," ",Table4[[#This Row],[street_name]], ", New York, NY")</f>
        <v>89 E 116th St, New York, NY</v>
      </c>
    </row>
    <row r="7173" spans="1:9" hidden="1" x14ac:dyDescent="0.25">
      <c r="A7173">
        <v>7097880892</v>
      </c>
      <c r="B7173" s="5">
        <v>41703</v>
      </c>
      <c r="C7173">
        <v>14</v>
      </c>
      <c r="D7173">
        <f>VLOOKUP(Table4[[#This Row],[violation_code]],Table2[[#All],[violation_code]:[category]],3,FALSE)</f>
        <v>2</v>
      </c>
      <c r="E7173">
        <v>349570</v>
      </c>
      <c r="F7173" s="4">
        <v>0.59236111111111112</v>
      </c>
      <c r="G7173">
        <v>2163</v>
      </c>
      <c r="H7173" t="s">
        <v>30</v>
      </c>
      <c r="I7173" t="str">
        <f>CONCATENATE(Table4[[#This Row],[house_number]]," ",Table4[[#This Row],[street_name]], ", New York, NY")</f>
        <v>2163 2nd Ave, New York, NY</v>
      </c>
    </row>
    <row r="7174" spans="1:9" hidden="1" x14ac:dyDescent="0.25">
      <c r="A7174">
        <v>7097880880</v>
      </c>
      <c r="B7174" s="5">
        <v>41703</v>
      </c>
      <c r="C7174">
        <v>14</v>
      </c>
      <c r="D7174">
        <f>VLOOKUP(Table4[[#This Row],[violation_code]],Table2[[#All],[violation_code]:[category]],3,FALSE)</f>
        <v>2</v>
      </c>
      <c r="E7174">
        <v>349570</v>
      </c>
      <c r="F7174" s="4">
        <v>0.59097222222222223</v>
      </c>
      <c r="G7174">
        <v>2249</v>
      </c>
      <c r="H7174" t="s">
        <v>30</v>
      </c>
      <c r="I7174" t="str">
        <f>CONCATENATE(Table4[[#This Row],[house_number]]," ",Table4[[#This Row],[street_name]], ", New York, NY")</f>
        <v>2249 2nd Ave, New York, NY</v>
      </c>
    </row>
    <row r="7175" spans="1:9" hidden="1" x14ac:dyDescent="0.25">
      <c r="A7175">
        <v>7097880867</v>
      </c>
      <c r="B7175" s="5">
        <v>41703</v>
      </c>
      <c r="C7175">
        <v>46</v>
      </c>
      <c r="D7175">
        <f>VLOOKUP(Table4[[#This Row],[violation_code]],Table2[[#All],[violation_code]:[category]],3,FALSE)</f>
        <v>3</v>
      </c>
      <c r="E7175">
        <v>349570</v>
      </c>
      <c r="F7175" s="4">
        <v>0.57638888888888895</v>
      </c>
      <c r="G7175">
        <v>339</v>
      </c>
      <c r="H7175" t="s">
        <v>170</v>
      </c>
      <c r="I7175" t="str">
        <f>CONCATENATE(Table4[[#This Row],[house_number]]," ",Table4[[#This Row],[street_name]], ", New York, NY")</f>
        <v>339 E 108th St, New York, NY</v>
      </c>
    </row>
    <row r="7176" spans="1:9" hidden="1" x14ac:dyDescent="0.25">
      <c r="A7176">
        <v>7097880855</v>
      </c>
      <c r="B7176" s="5">
        <v>41703</v>
      </c>
      <c r="C7176">
        <v>14</v>
      </c>
      <c r="D7176">
        <f>VLOOKUP(Table4[[#This Row],[violation_code]],Table2[[#All],[violation_code]:[category]],3,FALSE)</f>
        <v>2</v>
      </c>
      <c r="E7176">
        <v>349570</v>
      </c>
      <c r="F7176" s="4">
        <v>0.57430555555555551</v>
      </c>
      <c r="G7176">
        <v>2080</v>
      </c>
      <c r="H7176" t="s">
        <v>33</v>
      </c>
      <c r="I7176" t="str">
        <f>CONCATENATE(Table4[[#This Row],[house_number]]," ",Table4[[#This Row],[street_name]], ", New York, NY")</f>
        <v>2080 1st Ave, New York, NY</v>
      </c>
    </row>
    <row r="7177" spans="1:9" hidden="1" x14ac:dyDescent="0.25">
      <c r="A7177">
        <v>7097880818</v>
      </c>
      <c r="B7177" s="5">
        <v>41703</v>
      </c>
      <c r="C7177">
        <v>16</v>
      </c>
      <c r="D7177">
        <f>VLOOKUP(Table4[[#This Row],[violation_code]],Table2[[#All],[violation_code]:[category]],3,FALSE)</f>
        <v>2</v>
      </c>
      <c r="E7177">
        <v>349570</v>
      </c>
      <c r="F7177" s="4">
        <v>0.56388888888888888</v>
      </c>
      <c r="G7177">
        <v>2033</v>
      </c>
      <c r="H7177" t="s">
        <v>30</v>
      </c>
      <c r="I7177" t="str">
        <f>CONCATENATE(Table4[[#This Row],[house_number]]," ",Table4[[#This Row],[street_name]], ", New York, NY")</f>
        <v>2033 2nd Ave, New York, NY</v>
      </c>
    </row>
    <row r="7178" spans="1:9" hidden="1" x14ac:dyDescent="0.25">
      <c r="A7178">
        <v>7097880790</v>
      </c>
      <c r="B7178" s="5">
        <v>41703</v>
      </c>
      <c r="C7178">
        <v>17</v>
      </c>
      <c r="D7178">
        <f>VLOOKUP(Table4[[#This Row],[violation_code]],Table2[[#All],[violation_code]:[category]],3,FALSE)</f>
        <v>2</v>
      </c>
      <c r="E7178">
        <v>349570</v>
      </c>
      <c r="F7178" s="4">
        <v>0.53819444444444442</v>
      </c>
      <c r="G7178">
        <v>1339</v>
      </c>
      <c r="H7178" t="s">
        <v>372</v>
      </c>
      <c r="I7178" t="str">
        <f>CONCATENATE(Table4[[#This Row],[house_number]]," ",Table4[[#This Row],[street_name]], ", New York, NY")</f>
        <v>1339 York Ave, New York, NY</v>
      </c>
    </row>
    <row r="7179" spans="1:9" hidden="1" x14ac:dyDescent="0.25">
      <c r="A7179">
        <v>7097880788</v>
      </c>
      <c r="B7179" s="5">
        <v>41703</v>
      </c>
      <c r="C7179">
        <v>14</v>
      </c>
      <c r="D7179">
        <f>VLOOKUP(Table4[[#This Row],[violation_code]],Table2[[#All],[violation_code]:[category]],3,FALSE)</f>
        <v>2</v>
      </c>
      <c r="E7179">
        <v>349570</v>
      </c>
      <c r="F7179" s="4">
        <v>0.53680555555555554</v>
      </c>
      <c r="G7179">
        <v>1324</v>
      </c>
      <c r="H7179" t="s">
        <v>372</v>
      </c>
      <c r="I7179" t="str">
        <f>CONCATENATE(Table4[[#This Row],[house_number]]," ",Table4[[#This Row],[street_name]], ", New York, NY")</f>
        <v>1324 York Ave, New York, NY</v>
      </c>
    </row>
    <row r="7180" spans="1:9" hidden="1" x14ac:dyDescent="0.25">
      <c r="A7180">
        <v>7097880752</v>
      </c>
      <c r="B7180" s="5">
        <v>41703</v>
      </c>
      <c r="C7180">
        <v>46</v>
      </c>
      <c r="D7180">
        <f>VLOOKUP(Table4[[#This Row],[violation_code]],Table2[[#All],[violation_code]:[category]],3,FALSE)</f>
        <v>3</v>
      </c>
      <c r="E7180">
        <v>349570</v>
      </c>
      <c r="F7180" s="4">
        <v>0.52638888888888891</v>
      </c>
      <c r="G7180">
        <v>412</v>
      </c>
      <c r="H7180" t="s">
        <v>384</v>
      </c>
      <c r="I7180" t="str">
        <f>CONCATENATE(Table4[[#This Row],[house_number]]," ",Table4[[#This Row],[street_name]], ", New York, NY")</f>
        <v>412 E 79th St, New York, NY</v>
      </c>
    </row>
    <row r="7181" spans="1:9" hidden="1" x14ac:dyDescent="0.25">
      <c r="A7181">
        <v>7097880703</v>
      </c>
      <c r="B7181" s="5">
        <v>41703</v>
      </c>
      <c r="C7181">
        <v>37</v>
      </c>
      <c r="D7181">
        <f>VLOOKUP(Table4[[#This Row],[violation_code]],Table2[[#All],[violation_code]:[category]],3,FALSE)</f>
        <v>4</v>
      </c>
      <c r="E7181">
        <v>349570</v>
      </c>
      <c r="F7181" s="4">
        <v>0.4909722222222222</v>
      </c>
      <c r="G7181">
        <v>428</v>
      </c>
      <c r="H7181" t="s">
        <v>16</v>
      </c>
      <c r="I7181" t="str">
        <f>CONCATENATE(Table4[[#This Row],[house_number]]," ",Table4[[#This Row],[street_name]], ", New York, NY")</f>
        <v>428 Amsterdam Ave, New York, NY</v>
      </c>
    </row>
    <row r="7182" spans="1:9" hidden="1" x14ac:dyDescent="0.25">
      <c r="A7182">
        <v>7097880673</v>
      </c>
      <c r="B7182" s="5">
        <v>41703</v>
      </c>
      <c r="C7182">
        <v>20</v>
      </c>
      <c r="D7182">
        <f>VLOOKUP(Table4[[#This Row],[violation_code]],Table2[[#All],[violation_code]:[category]],3,FALSE)</f>
        <v>2</v>
      </c>
      <c r="E7182">
        <v>349570</v>
      </c>
      <c r="F7182" s="4">
        <v>0.47847222222222219</v>
      </c>
      <c r="G7182">
        <v>850</v>
      </c>
      <c r="H7182" t="s">
        <v>89</v>
      </c>
      <c r="I7182" t="str">
        <f>CONCATENATE(Table4[[#This Row],[house_number]]," ",Table4[[#This Row],[street_name]], ", New York, NY")</f>
        <v>850 West End Ave, New York, NY</v>
      </c>
    </row>
    <row r="7183" spans="1:9" hidden="1" x14ac:dyDescent="0.25">
      <c r="A7183">
        <v>7097880661</v>
      </c>
      <c r="B7183" s="5">
        <v>41703</v>
      </c>
      <c r="C7183">
        <v>40</v>
      </c>
      <c r="D7183">
        <f>VLOOKUP(Table4[[#This Row],[violation_code]],Table2[[#All],[violation_code]:[category]],3,FALSE)</f>
        <v>2</v>
      </c>
      <c r="E7183">
        <v>349570</v>
      </c>
      <c r="F7183" s="4">
        <v>0.47569444444444442</v>
      </c>
      <c r="G7183">
        <v>251</v>
      </c>
      <c r="H7183" t="s">
        <v>159</v>
      </c>
      <c r="I7183" t="str">
        <f>CONCATENATE(Table4[[#This Row],[house_number]]," ",Table4[[#This Row],[street_name]], ", New York, NY")</f>
        <v>251 W 97th St, New York, NY</v>
      </c>
    </row>
    <row r="7184" spans="1:9" hidden="1" x14ac:dyDescent="0.25">
      <c r="A7184">
        <v>7097880624</v>
      </c>
      <c r="B7184" s="5">
        <v>41703</v>
      </c>
      <c r="C7184">
        <v>46</v>
      </c>
      <c r="D7184">
        <f>VLOOKUP(Table4[[#This Row],[violation_code]],Table2[[#All],[violation_code]:[category]],3,FALSE)</f>
        <v>3</v>
      </c>
      <c r="E7184">
        <v>349570</v>
      </c>
      <c r="F7184" s="4">
        <v>0.44097222222222227</v>
      </c>
      <c r="G7184">
        <v>11</v>
      </c>
      <c r="H7184" t="s">
        <v>39</v>
      </c>
      <c r="I7184" t="str">
        <f>CONCATENATE(Table4[[#This Row],[house_number]]," ",Table4[[#This Row],[street_name]], ", New York, NY")</f>
        <v>11 E 125th St, New York, NY</v>
      </c>
    </row>
    <row r="7185" spans="1:9" hidden="1" x14ac:dyDescent="0.25">
      <c r="A7185">
        <v>7097880612</v>
      </c>
      <c r="B7185" s="5">
        <v>41703</v>
      </c>
      <c r="C7185">
        <v>38</v>
      </c>
      <c r="D7185">
        <f>VLOOKUP(Table4[[#This Row],[violation_code]],Table2[[#All],[violation_code]:[category]],3,FALSE)</f>
        <v>5</v>
      </c>
      <c r="E7185">
        <v>349570</v>
      </c>
      <c r="F7185" s="4">
        <v>0.37916666666666665</v>
      </c>
      <c r="G7185">
        <v>40</v>
      </c>
      <c r="H7185" t="s">
        <v>119</v>
      </c>
      <c r="I7185" t="str">
        <f>CONCATENATE(Table4[[#This Row],[house_number]]," ",Table4[[#This Row],[street_name]], ", New York, NY")</f>
        <v>40 W 135th St, New York, NY</v>
      </c>
    </row>
    <row r="7186" spans="1:9" hidden="1" x14ac:dyDescent="0.25">
      <c r="A7186">
        <v>7097880600</v>
      </c>
      <c r="B7186" s="5">
        <v>41703</v>
      </c>
      <c r="C7186">
        <v>38</v>
      </c>
      <c r="D7186">
        <f>VLOOKUP(Table4[[#This Row],[violation_code]],Table2[[#All],[violation_code]:[category]],3,FALSE)</f>
        <v>5</v>
      </c>
      <c r="E7186">
        <v>349570</v>
      </c>
      <c r="F7186" s="4">
        <v>0.34375</v>
      </c>
      <c r="G7186">
        <v>526</v>
      </c>
      <c r="H7186" t="s">
        <v>74</v>
      </c>
      <c r="I7186" t="str">
        <f>CONCATENATE(Table4[[#This Row],[house_number]]," ",Table4[[#This Row],[street_name]], ", New York, NY")</f>
        <v>526 W 114th St, New York, NY</v>
      </c>
    </row>
    <row r="7187" spans="1:9" hidden="1" x14ac:dyDescent="0.25">
      <c r="A7187">
        <v>7097880570</v>
      </c>
      <c r="B7187" s="5">
        <v>41703</v>
      </c>
      <c r="C7187">
        <v>19</v>
      </c>
      <c r="D7187">
        <f>VLOOKUP(Table4[[#This Row],[violation_code]],Table2[[#All],[violation_code]:[category]],3,FALSE)</f>
        <v>2</v>
      </c>
      <c r="E7187">
        <v>349570</v>
      </c>
      <c r="F7187" s="4">
        <v>0.33263888888888887</v>
      </c>
      <c r="G7187">
        <v>2393</v>
      </c>
      <c r="H7187" t="s">
        <v>17</v>
      </c>
      <c r="I7187" t="str">
        <f>CONCATENATE(Table4[[#This Row],[house_number]]," ",Table4[[#This Row],[street_name]], ", New York, NY")</f>
        <v>2393 Broadway, New York, NY</v>
      </c>
    </row>
    <row r="7188" spans="1:9" hidden="1" x14ac:dyDescent="0.25">
      <c r="A7188">
        <v>7097880510</v>
      </c>
      <c r="B7188" s="5">
        <v>41703</v>
      </c>
      <c r="C7188">
        <v>14</v>
      </c>
      <c r="D7188">
        <f>VLOOKUP(Table4[[#This Row],[violation_code]],Table2[[#All],[violation_code]:[category]],3,FALSE)</f>
        <v>2</v>
      </c>
      <c r="E7188">
        <v>349570</v>
      </c>
      <c r="F7188" s="4">
        <v>0.2986111111111111</v>
      </c>
      <c r="G7188">
        <v>370</v>
      </c>
      <c r="H7188" t="s">
        <v>14</v>
      </c>
      <c r="I7188" t="str">
        <f>CONCATENATE(Table4[[#This Row],[house_number]]," ",Table4[[#This Row],[street_name]], ", New York, NY")</f>
        <v>370 Columbus Ave, New York, NY</v>
      </c>
    </row>
    <row r="7189" spans="1:9" hidden="1" x14ac:dyDescent="0.25">
      <c r="A7189">
        <v>7097880508</v>
      </c>
      <c r="B7189" s="5">
        <v>41703</v>
      </c>
      <c r="C7189">
        <v>14</v>
      </c>
      <c r="D7189">
        <f>VLOOKUP(Table4[[#This Row],[violation_code]],Table2[[#All],[violation_code]:[category]],3,FALSE)</f>
        <v>2</v>
      </c>
      <c r="E7189">
        <v>349570</v>
      </c>
      <c r="F7189" s="4">
        <v>0.29652777777777778</v>
      </c>
      <c r="G7189">
        <v>503</v>
      </c>
      <c r="H7189" t="s">
        <v>14</v>
      </c>
      <c r="I7189" t="str">
        <f>CONCATENATE(Table4[[#This Row],[house_number]]," ",Table4[[#This Row],[street_name]], ", New York, NY")</f>
        <v>503 Columbus Ave, New York, NY</v>
      </c>
    </row>
    <row r="7190" spans="1:9" hidden="1" x14ac:dyDescent="0.25">
      <c r="A7190">
        <v>7097880491</v>
      </c>
      <c r="B7190" s="5">
        <v>41703</v>
      </c>
      <c r="C7190">
        <v>14</v>
      </c>
      <c r="D7190">
        <f>VLOOKUP(Table4[[#This Row],[violation_code]],Table2[[#All],[violation_code]:[category]],3,FALSE)</f>
        <v>2</v>
      </c>
      <c r="E7190">
        <v>349570</v>
      </c>
      <c r="F7190" s="4">
        <v>0.29583333333333334</v>
      </c>
      <c r="G7190">
        <v>512</v>
      </c>
      <c r="H7190" t="s">
        <v>14</v>
      </c>
      <c r="I7190" t="str">
        <f>CONCATENATE(Table4[[#This Row],[house_number]]," ",Table4[[#This Row],[street_name]], ", New York, NY")</f>
        <v>512 Columbus Ave, New York, NY</v>
      </c>
    </row>
    <row r="7191" spans="1:9" hidden="1" x14ac:dyDescent="0.25">
      <c r="A7191">
        <v>7097880478</v>
      </c>
      <c r="B7191" s="5">
        <v>41703</v>
      </c>
      <c r="C7191">
        <v>19</v>
      </c>
      <c r="D7191">
        <f>VLOOKUP(Table4[[#This Row],[violation_code]],Table2[[#All],[violation_code]:[category]],3,FALSE)</f>
        <v>2</v>
      </c>
      <c r="E7191">
        <v>349570</v>
      </c>
      <c r="F7191" s="4">
        <v>0.25416666666666665</v>
      </c>
      <c r="G7191" t="s">
        <v>295</v>
      </c>
      <c r="H7191" t="s">
        <v>17</v>
      </c>
      <c r="I7191" t="str">
        <f>CONCATENATE(Table4[[#This Row],[house_number]]," ",Table4[[#This Row],[street_name]], ", New York, NY")</f>
        <v>2573-75 Broadway, New York, NY</v>
      </c>
    </row>
    <row r="7192" spans="1:9" hidden="1" x14ac:dyDescent="0.25">
      <c r="A7192">
        <v>7097880454</v>
      </c>
      <c r="B7192" s="5">
        <v>41703</v>
      </c>
      <c r="C7192">
        <v>14</v>
      </c>
      <c r="D7192">
        <f>VLOOKUP(Table4[[#This Row],[violation_code]],Table2[[#All],[violation_code]:[category]],3,FALSE)</f>
        <v>2</v>
      </c>
      <c r="E7192">
        <v>349570</v>
      </c>
      <c r="F7192" s="4">
        <v>0.24722222222222223</v>
      </c>
      <c r="G7192">
        <v>120</v>
      </c>
      <c r="H7192" t="s">
        <v>182</v>
      </c>
      <c r="I7192" t="str">
        <f>CONCATENATE(Table4[[#This Row],[house_number]]," ",Table4[[#This Row],[street_name]], ", New York, NY")</f>
        <v>120 W 105th St, New York, NY</v>
      </c>
    </row>
    <row r="7193" spans="1:9" hidden="1" x14ac:dyDescent="0.25">
      <c r="A7193">
        <v>7097881628</v>
      </c>
      <c r="B7193" s="5">
        <v>41704</v>
      </c>
      <c r="C7193">
        <v>38</v>
      </c>
      <c r="D7193">
        <f>VLOOKUP(Table4[[#This Row],[violation_code]],Table2[[#All],[violation_code]:[category]],3,FALSE)</f>
        <v>5</v>
      </c>
      <c r="E7193">
        <v>349570</v>
      </c>
      <c r="F7193" s="4">
        <v>0.60486111111111118</v>
      </c>
      <c r="G7193">
        <v>557</v>
      </c>
      <c r="H7193" t="s">
        <v>14</v>
      </c>
      <c r="I7193" t="str">
        <f>CONCATENATE(Table4[[#This Row],[house_number]]," ",Table4[[#This Row],[street_name]], ", New York, NY")</f>
        <v>557 Columbus Ave, New York, NY</v>
      </c>
    </row>
    <row r="7194" spans="1:9" hidden="1" x14ac:dyDescent="0.25">
      <c r="A7194">
        <v>7097881604</v>
      </c>
      <c r="B7194" s="5">
        <v>41704</v>
      </c>
      <c r="C7194">
        <v>16</v>
      </c>
      <c r="D7194">
        <f>VLOOKUP(Table4[[#This Row],[violation_code]],Table2[[#All],[violation_code]:[category]],3,FALSE)</f>
        <v>2</v>
      </c>
      <c r="E7194">
        <v>349570</v>
      </c>
      <c r="F7194" s="4">
        <v>0.59097222222222223</v>
      </c>
      <c r="G7194">
        <v>927</v>
      </c>
      <c r="H7194" t="s">
        <v>14</v>
      </c>
      <c r="I7194" t="str">
        <f>CONCATENATE(Table4[[#This Row],[house_number]]," ",Table4[[#This Row],[street_name]], ", New York, NY")</f>
        <v>927 Columbus Ave, New York, NY</v>
      </c>
    </row>
    <row r="7195" spans="1:9" hidden="1" x14ac:dyDescent="0.25">
      <c r="A7195">
        <v>7097881598</v>
      </c>
      <c r="B7195" s="5">
        <v>41704</v>
      </c>
      <c r="C7195">
        <v>37</v>
      </c>
      <c r="D7195">
        <f>VLOOKUP(Table4[[#This Row],[violation_code]],Table2[[#All],[violation_code]:[category]],3,FALSE)</f>
        <v>4</v>
      </c>
      <c r="E7195">
        <v>349570</v>
      </c>
      <c r="F7195" s="4">
        <v>0.58958333333333335</v>
      </c>
      <c r="G7195">
        <v>950</v>
      </c>
      <c r="H7195" t="s">
        <v>14</v>
      </c>
      <c r="I7195" t="str">
        <f>CONCATENATE(Table4[[#This Row],[house_number]]," ",Table4[[#This Row],[street_name]], ", New York, NY")</f>
        <v>950 Columbus Ave, New York, NY</v>
      </c>
    </row>
    <row r="7196" spans="1:9" hidden="1" x14ac:dyDescent="0.25">
      <c r="A7196">
        <v>7097881586</v>
      </c>
      <c r="B7196" s="5">
        <v>41704</v>
      </c>
      <c r="C7196">
        <v>38</v>
      </c>
      <c r="D7196">
        <f>VLOOKUP(Table4[[#This Row],[violation_code]],Table2[[#All],[violation_code]:[category]],3,FALSE)</f>
        <v>5</v>
      </c>
      <c r="E7196">
        <v>349570</v>
      </c>
      <c r="F7196" s="4">
        <v>0.58750000000000002</v>
      </c>
      <c r="G7196">
        <v>988</v>
      </c>
      <c r="H7196" t="s">
        <v>14</v>
      </c>
      <c r="I7196" t="str">
        <f>CONCATENATE(Table4[[#This Row],[house_number]]," ",Table4[[#This Row],[street_name]], ", New York, NY")</f>
        <v>988 Columbus Ave, New York, NY</v>
      </c>
    </row>
    <row r="7197" spans="1:9" hidden="1" x14ac:dyDescent="0.25">
      <c r="A7197">
        <v>7097881549</v>
      </c>
      <c r="B7197" s="5">
        <v>41704</v>
      </c>
      <c r="C7197">
        <v>37</v>
      </c>
      <c r="D7197">
        <f>VLOOKUP(Table4[[#This Row],[violation_code]],Table2[[#All],[violation_code]:[category]],3,FALSE)</f>
        <v>4</v>
      </c>
      <c r="E7197">
        <v>349570</v>
      </c>
      <c r="F7197" s="4">
        <v>0.57291666666666663</v>
      </c>
      <c r="G7197">
        <v>430</v>
      </c>
      <c r="H7197" t="s">
        <v>16</v>
      </c>
      <c r="I7197" t="str">
        <f>CONCATENATE(Table4[[#This Row],[house_number]]," ",Table4[[#This Row],[street_name]], ", New York, NY")</f>
        <v>430 Amsterdam Ave, New York, NY</v>
      </c>
    </row>
    <row r="7198" spans="1:9" hidden="1" x14ac:dyDescent="0.25">
      <c r="A7198">
        <v>7097881495</v>
      </c>
      <c r="B7198" s="5">
        <v>41704</v>
      </c>
      <c r="C7198">
        <v>21</v>
      </c>
      <c r="D7198">
        <f>VLOOKUP(Table4[[#This Row],[violation_code]],Table2[[#All],[violation_code]:[category]],3,FALSE)</f>
        <v>1</v>
      </c>
      <c r="E7198">
        <v>349570</v>
      </c>
      <c r="F7198" s="4">
        <v>0.49652777777777773</v>
      </c>
      <c r="G7198">
        <v>205</v>
      </c>
      <c r="H7198" t="s">
        <v>28</v>
      </c>
      <c r="I7198" t="str">
        <f>CONCATENATE(Table4[[#This Row],[house_number]]," ",Table4[[#This Row],[street_name]], ", New York, NY")</f>
        <v>205 W 136th St, New York, NY</v>
      </c>
    </row>
    <row r="7199" spans="1:9" hidden="1" x14ac:dyDescent="0.25">
      <c r="A7199">
        <v>7097881483</v>
      </c>
      <c r="B7199" s="5">
        <v>41704</v>
      </c>
      <c r="C7199">
        <v>21</v>
      </c>
      <c r="D7199">
        <f>VLOOKUP(Table4[[#This Row],[violation_code]],Table2[[#All],[violation_code]:[category]],3,FALSE)</f>
        <v>1</v>
      </c>
      <c r="E7199">
        <v>349570</v>
      </c>
      <c r="F7199" s="4">
        <v>0.49513888888888885</v>
      </c>
      <c r="G7199">
        <v>253</v>
      </c>
      <c r="H7199" t="s">
        <v>28</v>
      </c>
      <c r="I7199" t="str">
        <f>CONCATENATE(Table4[[#This Row],[house_number]]," ",Table4[[#This Row],[street_name]], ", New York, NY")</f>
        <v>253 W 136th St, New York, NY</v>
      </c>
    </row>
    <row r="7200" spans="1:9" hidden="1" x14ac:dyDescent="0.25">
      <c r="A7200">
        <v>7097881471</v>
      </c>
      <c r="B7200" s="5">
        <v>41704</v>
      </c>
      <c r="C7200">
        <v>21</v>
      </c>
      <c r="D7200">
        <f>VLOOKUP(Table4[[#This Row],[violation_code]],Table2[[#All],[violation_code]:[category]],3,FALSE)</f>
        <v>1</v>
      </c>
      <c r="E7200">
        <v>349570</v>
      </c>
      <c r="F7200" s="4">
        <v>0.49444444444444446</v>
      </c>
      <c r="G7200">
        <v>261</v>
      </c>
      <c r="H7200" t="s">
        <v>28</v>
      </c>
      <c r="I7200" t="str">
        <f>CONCATENATE(Table4[[#This Row],[house_number]]," ",Table4[[#This Row],[street_name]], ", New York, NY")</f>
        <v>261 W 136th St, New York, NY</v>
      </c>
    </row>
    <row r="7201" spans="1:9" hidden="1" x14ac:dyDescent="0.25">
      <c r="A7201">
        <v>7097881460</v>
      </c>
      <c r="B7201" s="5">
        <v>41704</v>
      </c>
      <c r="C7201">
        <v>21</v>
      </c>
      <c r="D7201">
        <f>VLOOKUP(Table4[[#This Row],[violation_code]],Table2[[#All],[violation_code]:[category]],3,FALSE)</f>
        <v>1</v>
      </c>
      <c r="E7201">
        <v>349570</v>
      </c>
      <c r="F7201" s="4">
        <v>0.49374999999999997</v>
      </c>
      <c r="G7201">
        <v>2560</v>
      </c>
      <c r="H7201" t="s">
        <v>90</v>
      </c>
      <c r="I7201" t="str">
        <f>CONCATENATE(Table4[[#This Row],[house_number]]," ",Table4[[#This Row],[street_name]], ", New York, NY")</f>
        <v>2560 Adam Clayton Powell, New York, NY</v>
      </c>
    </row>
    <row r="7202" spans="1:9" hidden="1" x14ac:dyDescent="0.25">
      <c r="A7202">
        <v>7097881434</v>
      </c>
      <c r="B7202" s="5">
        <v>41704</v>
      </c>
      <c r="C7202">
        <v>21</v>
      </c>
      <c r="D7202">
        <f>VLOOKUP(Table4[[#This Row],[violation_code]],Table2[[#All],[violation_code]:[category]],3,FALSE)</f>
        <v>1</v>
      </c>
      <c r="E7202">
        <v>349570</v>
      </c>
      <c r="F7202" s="4">
        <v>0.49027777777777781</v>
      </c>
      <c r="G7202">
        <v>249</v>
      </c>
      <c r="H7202" t="s">
        <v>25</v>
      </c>
      <c r="I7202" t="str">
        <f>CONCATENATE(Table4[[#This Row],[house_number]]," ",Table4[[#This Row],[street_name]], ", New York, NY")</f>
        <v>249 W 137th St, New York, NY</v>
      </c>
    </row>
    <row r="7203" spans="1:9" hidden="1" x14ac:dyDescent="0.25">
      <c r="A7203">
        <v>7097881410</v>
      </c>
      <c r="B7203" s="5">
        <v>41704</v>
      </c>
      <c r="C7203">
        <v>21</v>
      </c>
      <c r="D7203">
        <f>VLOOKUP(Table4[[#This Row],[violation_code]],Table2[[#All],[violation_code]:[category]],3,FALSE)</f>
        <v>1</v>
      </c>
      <c r="E7203">
        <v>349570</v>
      </c>
      <c r="F7203" s="4">
        <v>0.48749999999999999</v>
      </c>
      <c r="G7203" t="s">
        <v>356</v>
      </c>
      <c r="H7203" t="s">
        <v>25</v>
      </c>
      <c r="I7203" t="str">
        <f>CONCATENATE(Table4[[#This Row],[house_number]]," ",Table4[[#This Row],[street_name]], ", New York, NY")</f>
        <v>111-113 W 137th St, New York, NY</v>
      </c>
    </row>
    <row r="7204" spans="1:9" hidden="1" x14ac:dyDescent="0.25">
      <c r="A7204">
        <v>7097881392</v>
      </c>
      <c r="B7204" s="5">
        <v>41704</v>
      </c>
      <c r="C7204">
        <v>21</v>
      </c>
      <c r="D7204">
        <f>VLOOKUP(Table4[[#This Row],[violation_code]],Table2[[#All],[violation_code]:[category]],3,FALSE)</f>
        <v>1</v>
      </c>
      <c r="E7204">
        <v>349570</v>
      </c>
      <c r="F7204" s="4">
        <v>0.48541666666666666</v>
      </c>
      <c r="G7204">
        <v>147</v>
      </c>
      <c r="H7204" t="s">
        <v>28</v>
      </c>
      <c r="I7204" t="str">
        <f>CONCATENATE(Table4[[#This Row],[house_number]]," ",Table4[[#This Row],[street_name]], ", New York, NY")</f>
        <v>147 W 136th St, New York, NY</v>
      </c>
    </row>
    <row r="7205" spans="1:9" hidden="1" x14ac:dyDescent="0.25">
      <c r="A7205">
        <v>7097881379</v>
      </c>
      <c r="B7205" s="5">
        <v>41704</v>
      </c>
      <c r="C7205">
        <v>21</v>
      </c>
      <c r="D7205">
        <f>VLOOKUP(Table4[[#This Row],[violation_code]],Table2[[#All],[violation_code]:[category]],3,FALSE)</f>
        <v>1</v>
      </c>
      <c r="E7205">
        <v>349570</v>
      </c>
      <c r="F7205" s="4">
        <v>0.47083333333333338</v>
      </c>
      <c r="G7205">
        <v>515</v>
      </c>
      <c r="H7205" t="s">
        <v>45</v>
      </c>
      <c r="I7205" t="str">
        <f>CONCATENATE(Table4[[#This Row],[house_number]]," ",Table4[[#This Row],[street_name]], ", New York, NY")</f>
        <v>515 W 122nd St, New York, NY</v>
      </c>
    </row>
    <row r="7206" spans="1:9" hidden="1" x14ac:dyDescent="0.25">
      <c r="A7206">
        <v>7097881355</v>
      </c>
      <c r="B7206" s="5">
        <v>41704</v>
      </c>
      <c r="C7206">
        <v>21</v>
      </c>
      <c r="D7206">
        <f>VLOOKUP(Table4[[#This Row],[violation_code]],Table2[[#All],[violation_code]:[category]],3,FALSE)</f>
        <v>1</v>
      </c>
      <c r="E7206">
        <v>349570</v>
      </c>
      <c r="F7206" s="4">
        <v>0.46666666666666662</v>
      </c>
      <c r="G7206">
        <v>125</v>
      </c>
      <c r="H7206" t="s">
        <v>98</v>
      </c>
      <c r="I7206" t="str">
        <f>CONCATENATE(Table4[[#This Row],[house_number]]," ",Table4[[#This Row],[street_name]], ", New York, NY")</f>
        <v>125 La Salle St, New York, NY</v>
      </c>
    </row>
    <row r="7207" spans="1:9" hidden="1" x14ac:dyDescent="0.25">
      <c r="A7207">
        <v>7097881343</v>
      </c>
      <c r="B7207" s="5">
        <v>41704</v>
      </c>
      <c r="C7207">
        <v>21</v>
      </c>
      <c r="D7207">
        <f>VLOOKUP(Table4[[#This Row],[violation_code]],Table2[[#All],[violation_code]:[category]],3,FALSE)</f>
        <v>1</v>
      </c>
      <c r="E7207">
        <v>349570</v>
      </c>
      <c r="F7207" s="4">
        <v>0.46597222222222223</v>
      </c>
      <c r="G7207">
        <v>125</v>
      </c>
      <c r="H7207" t="s">
        <v>98</v>
      </c>
      <c r="I7207" t="str">
        <f>CONCATENATE(Table4[[#This Row],[house_number]]," ",Table4[[#This Row],[street_name]], ", New York, NY")</f>
        <v>125 La Salle St, New York, NY</v>
      </c>
    </row>
    <row r="7208" spans="1:9" hidden="1" x14ac:dyDescent="0.25">
      <c r="A7208">
        <v>7097881331</v>
      </c>
      <c r="B7208" s="5">
        <v>41704</v>
      </c>
      <c r="C7208">
        <v>21</v>
      </c>
      <c r="D7208">
        <f>VLOOKUP(Table4[[#This Row],[violation_code]],Table2[[#All],[violation_code]:[category]],3,FALSE)</f>
        <v>1</v>
      </c>
      <c r="E7208">
        <v>349570</v>
      </c>
      <c r="F7208" s="4">
        <v>0.46458333333333335</v>
      </c>
      <c r="G7208">
        <v>100</v>
      </c>
      <c r="H7208" t="s">
        <v>52</v>
      </c>
      <c r="I7208" t="str">
        <f>CONCATENATE(Table4[[#This Row],[house_number]]," ",Table4[[#This Row],[street_name]], ", New York, NY")</f>
        <v>100 Claremont Ave, New York, NY</v>
      </c>
    </row>
    <row r="7209" spans="1:9" hidden="1" x14ac:dyDescent="0.25">
      <c r="A7209">
        <v>7097881320</v>
      </c>
      <c r="B7209" s="5">
        <v>41704</v>
      </c>
      <c r="C7209">
        <v>21</v>
      </c>
      <c r="D7209">
        <f>VLOOKUP(Table4[[#This Row],[violation_code]],Table2[[#All],[violation_code]:[category]],3,FALSE)</f>
        <v>1</v>
      </c>
      <c r="E7209">
        <v>349570</v>
      </c>
      <c r="F7209" s="4">
        <v>0.46388888888888885</v>
      </c>
      <c r="G7209">
        <v>81</v>
      </c>
      <c r="H7209" t="s">
        <v>52</v>
      </c>
      <c r="I7209" t="str">
        <f>CONCATENATE(Table4[[#This Row],[house_number]]," ",Table4[[#This Row],[street_name]], ", New York, NY")</f>
        <v>81 Claremont Ave, New York, NY</v>
      </c>
    </row>
    <row r="7210" spans="1:9" hidden="1" x14ac:dyDescent="0.25">
      <c r="A7210">
        <v>7097881306</v>
      </c>
      <c r="B7210" s="5">
        <v>41704</v>
      </c>
      <c r="C7210">
        <v>21</v>
      </c>
      <c r="D7210">
        <f>VLOOKUP(Table4[[#This Row],[violation_code]],Table2[[#All],[violation_code]:[category]],3,FALSE)</f>
        <v>1</v>
      </c>
      <c r="E7210">
        <v>349570</v>
      </c>
      <c r="F7210" s="4">
        <v>0.41111111111111115</v>
      </c>
      <c r="G7210">
        <v>43</v>
      </c>
      <c r="H7210" t="s">
        <v>97</v>
      </c>
      <c r="I7210" t="str">
        <f>CONCATENATE(Table4[[#This Row],[house_number]]," ",Table4[[#This Row],[street_name]], ", New York, NY")</f>
        <v>43 W 127th St, New York, NY</v>
      </c>
    </row>
    <row r="7211" spans="1:9" hidden="1" x14ac:dyDescent="0.25">
      <c r="A7211">
        <v>7097881290</v>
      </c>
      <c r="B7211" s="5">
        <v>41704</v>
      </c>
      <c r="C7211">
        <v>21</v>
      </c>
      <c r="D7211">
        <f>VLOOKUP(Table4[[#This Row],[violation_code]],Table2[[#All],[violation_code]:[category]],3,FALSE)</f>
        <v>1</v>
      </c>
      <c r="E7211">
        <v>349570</v>
      </c>
      <c r="F7211" s="4">
        <v>0.40972222222222227</v>
      </c>
      <c r="G7211">
        <v>25</v>
      </c>
      <c r="H7211" t="s">
        <v>97</v>
      </c>
      <c r="I7211" t="str">
        <f>CONCATENATE(Table4[[#This Row],[house_number]]," ",Table4[[#This Row],[street_name]], ", New York, NY")</f>
        <v>25 W 127th St, New York, NY</v>
      </c>
    </row>
    <row r="7212" spans="1:9" hidden="1" x14ac:dyDescent="0.25">
      <c r="A7212">
        <v>7097881264</v>
      </c>
      <c r="B7212" s="5">
        <v>41704</v>
      </c>
      <c r="C7212">
        <v>21</v>
      </c>
      <c r="D7212">
        <f>VLOOKUP(Table4[[#This Row],[violation_code]],Table2[[#All],[violation_code]:[category]],3,FALSE)</f>
        <v>1</v>
      </c>
      <c r="E7212">
        <v>349570</v>
      </c>
      <c r="F7212" s="4">
        <v>0.40347222222222223</v>
      </c>
      <c r="G7212">
        <v>167</v>
      </c>
      <c r="H7212" t="s">
        <v>51</v>
      </c>
      <c r="I7212" t="str">
        <f>CONCATENATE(Table4[[#This Row],[house_number]]," ",Table4[[#This Row],[street_name]], ", New York, NY")</f>
        <v>167 W 129th St, New York, NY</v>
      </c>
    </row>
    <row r="7213" spans="1:9" hidden="1" x14ac:dyDescent="0.25">
      <c r="A7213">
        <v>7097881252</v>
      </c>
      <c r="B7213" s="5">
        <v>41704</v>
      </c>
      <c r="C7213">
        <v>21</v>
      </c>
      <c r="D7213">
        <f>VLOOKUP(Table4[[#This Row],[violation_code]],Table2[[#All],[violation_code]:[category]],3,FALSE)</f>
        <v>1</v>
      </c>
      <c r="E7213">
        <v>349570</v>
      </c>
      <c r="F7213" s="4">
        <v>0.40208333333333335</v>
      </c>
      <c r="G7213">
        <v>103</v>
      </c>
      <c r="H7213" t="s">
        <v>23</v>
      </c>
      <c r="I7213" t="str">
        <f>CONCATENATE(Table4[[#This Row],[house_number]]," ",Table4[[#This Row],[street_name]], ", New York, NY")</f>
        <v>103 W 130th St, New York, NY</v>
      </c>
    </row>
    <row r="7214" spans="1:9" hidden="1" x14ac:dyDescent="0.25">
      <c r="A7214">
        <v>7097881203</v>
      </c>
      <c r="B7214" s="5">
        <v>41704</v>
      </c>
      <c r="C7214">
        <v>21</v>
      </c>
      <c r="D7214">
        <f>VLOOKUP(Table4[[#This Row],[violation_code]],Table2[[#All],[violation_code]:[category]],3,FALSE)</f>
        <v>1</v>
      </c>
      <c r="E7214">
        <v>349570</v>
      </c>
      <c r="F7214" s="4">
        <v>0.37847222222222227</v>
      </c>
      <c r="H7214" t="s">
        <v>373</v>
      </c>
      <c r="I7214" t="str">
        <f>CONCATENATE(Table4[[#This Row],[house_number]]," ",Table4[[#This Row],[street_name]], ", New York, NY")</f>
        <v xml:space="preserve"> E 121st St, New York, NY</v>
      </c>
    </row>
    <row r="7215" spans="1:9" hidden="1" x14ac:dyDescent="0.25">
      <c r="A7215">
        <v>7097881197</v>
      </c>
      <c r="B7215" s="5">
        <v>41704</v>
      </c>
      <c r="C7215">
        <v>21</v>
      </c>
      <c r="D7215">
        <f>VLOOKUP(Table4[[#This Row],[violation_code]],Table2[[#All],[violation_code]:[category]],3,FALSE)</f>
        <v>1</v>
      </c>
      <c r="E7215">
        <v>349570</v>
      </c>
      <c r="F7215" s="4">
        <v>0.37013888888888885</v>
      </c>
      <c r="G7215">
        <v>257</v>
      </c>
      <c r="H7215" t="s">
        <v>373</v>
      </c>
      <c r="I7215" t="str">
        <f>CONCATENATE(Table4[[#This Row],[house_number]]," ",Table4[[#This Row],[street_name]], ", New York, NY")</f>
        <v>257 E 121st St, New York, NY</v>
      </c>
    </row>
    <row r="7216" spans="1:9" hidden="1" x14ac:dyDescent="0.25">
      <c r="A7216">
        <v>7097881173</v>
      </c>
      <c r="B7216" s="5">
        <v>41704</v>
      </c>
      <c r="C7216">
        <v>46</v>
      </c>
      <c r="D7216">
        <f>VLOOKUP(Table4[[#This Row],[violation_code]],Table2[[#All],[violation_code]:[category]],3,FALSE)</f>
        <v>3</v>
      </c>
      <c r="E7216">
        <v>349570</v>
      </c>
      <c r="F7216" s="4">
        <v>0.36736111111111108</v>
      </c>
      <c r="G7216">
        <v>118</v>
      </c>
      <c r="H7216" t="s">
        <v>373</v>
      </c>
      <c r="I7216" t="str">
        <f>CONCATENATE(Table4[[#This Row],[house_number]]," ",Table4[[#This Row],[street_name]], ", New York, NY")</f>
        <v>118 E 121st St, New York, NY</v>
      </c>
    </row>
    <row r="7217" spans="1:9" hidden="1" x14ac:dyDescent="0.25">
      <c r="A7217">
        <v>7097881148</v>
      </c>
      <c r="B7217" s="5">
        <v>41704</v>
      </c>
      <c r="C7217">
        <v>21</v>
      </c>
      <c r="D7217">
        <f>VLOOKUP(Table4[[#This Row],[violation_code]],Table2[[#All],[violation_code]:[category]],3,FALSE)</f>
        <v>1</v>
      </c>
      <c r="E7217">
        <v>349570</v>
      </c>
      <c r="F7217" s="4">
        <v>0.36041666666666666</v>
      </c>
      <c r="G7217">
        <v>255</v>
      </c>
      <c r="H7217" t="s">
        <v>45</v>
      </c>
      <c r="I7217" t="str">
        <f>CONCATENATE(Table4[[#This Row],[house_number]]," ",Table4[[#This Row],[street_name]], ", New York, NY")</f>
        <v>255 W 122nd St, New York, NY</v>
      </c>
    </row>
    <row r="7218" spans="1:9" hidden="1" x14ac:dyDescent="0.25">
      <c r="A7218">
        <v>7097881124</v>
      </c>
      <c r="B7218" s="5">
        <v>41704</v>
      </c>
      <c r="C7218">
        <v>21</v>
      </c>
      <c r="D7218">
        <f>VLOOKUP(Table4[[#This Row],[violation_code]],Table2[[#All],[violation_code]:[category]],3,FALSE)</f>
        <v>1</v>
      </c>
      <c r="E7218">
        <v>349570</v>
      </c>
      <c r="F7218" s="4">
        <v>0.34097222222222223</v>
      </c>
      <c r="G7218">
        <v>535</v>
      </c>
      <c r="H7218" t="s">
        <v>190</v>
      </c>
      <c r="I7218" t="str">
        <f>CONCATENATE(Table4[[#This Row],[house_number]]," ",Table4[[#This Row],[street_name]], ", New York, NY")</f>
        <v>535 W 152nd St, New York, NY</v>
      </c>
    </row>
    <row r="7219" spans="1:9" hidden="1" x14ac:dyDescent="0.25">
      <c r="A7219">
        <v>7097881112</v>
      </c>
      <c r="B7219" s="5">
        <v>41704</v>
      </c>
      <c r="C7219">
        <v>21</v>
      </c>
      <c r="D7219">
        <f>VLOOKUP(Table4[[#This Row],[violation_code]],Table2[[#All],[violation_code]:[category]],3,FALSE)</f>
        <v>1</v>
      </c>
      <c r="E7219">
        <v>349570</v>
      </c>
      <c r="F7219" s="4">
        <v>0.33888888888888885</v>
      </c>
      <c r="G7219">
        <v>551</v>
      </c>
      <c r="H7219" t="s">
        <v>44</v>
      </c>
      <c r="I7219" t="str">
        <f>CONCATENATE(Table4[[#This Row],[house_number]]," ",Table4[[#This Row],[street_name]], ", New York, NY")</f>
        <v>551 W 149th St, New York, NY</v>
      </c>
    </row>
    <row r="7220" spans="1:9" hidden="1" x14ac:dyDescent="0.25">
      <c r="A7220">
        <v>7097881094</v>
      </c>
      <c r="B7220" s="5">
        <v>41704</v>
      </c>
      <c r="C7220">
        <v>19</v>
      </c>
      <c r="D7220">
        <f>VLOOKUP(Table4[[#This Row],[violation_code]],Table2[[#All],[violation_code]:[category]],3,FALSE)</f>
        <v>2</v>
      </c>
      <c r="E7220">
        <v>349570</v>
      </c>
      <c r="F7220" s="4">
        <v>0.31319444444444444</v>
      </c>
      <c r="G7220">
        <v>2705</v>
      </c>
      <c r="H7220" t="s">
        <v>17</v>
      </c>
      <c r="I7220" t="str">
        <f>CONCATENATE(Table4[[#This Row],[house_number]]," ",Table4[[#This Row],[street_name]], ", New York, NY")</f>
        <v>2705 Broadway, New York, NY</v>
      </c>
    </row>
    <row r="7221" spans="1:9" hidden="1" x14ac:dyDescent="0.25">
      <c r="A7221">
        <v>7097881070</v>
      </c>
      <c r="B7221" s="5">
        <v>41704</v>
      </c>
      <c r="C7221">
        <v>14</v>
      </c>
      <c r="D7221">
        <f>VLOOKUP(Table4[[#This Row],[violation_code]],Table2[[#All],[violation_code]:[category]],3,FALSE)</f>
        <v>2</v>
      </c>
      <c r="E7221">
        <v>349570</v>
      </c>
      <c r="F7221" s="4">
        <v>0.30069444444444443</v>
      </c>
      <c r="G7221">
        <v>329</v>
      </c>
      <c r="H7221" t="s">
        <v>14</v>
      </c>
      <c r="I7221" t="str">
        <f>CONCATENATE(Table4[[#This Row],[house_number]]," ",Table4[[#This Row],[street_name]], ", New York, NY")</f>
        <v>329 Columbus Ave, New York, NY</v>
      </c>
    </row>
    <row r="7222" spans="1:9" hidden="1" x14ac:dyDescent="0.25">
      <c r="A7222">
        <v>7097881069</v>
      </c>
      <c r="B7222" s="5">
        <v>41704</v>
      </c>
      <c r="C7222">
        <v>21</v>
      </c>
      <c r="D7222">
        <f>VLOOKUP(Table4[[#This Row],[violation_code]],Table2[[#All],[violation_code]:[category]],3,FALSE)</f>
        <v>1</v>
      </c>
      <c r="E7222">
        <v>349570</v>
      </c>
      <c r="F7222" s="4">
        <v>0.29583333333333334</v>
      </c>
      <c r="G7222">
        <v>900</v>
      </c>
      <c r="H7222" t="s">
        <v>14</v>
      </c>
      <c r="I7222" t="str">
        <f>CONCATENATE(Table4[[#This Row],[house_number]]," ",Table4[[#This Row],[street_name]], ", New York, NY")</f>
        <v>900 Columbus Ave, New York, NY</v>
      </c>
    </row>
    <row r="7223" spans="1:9" hidden="1" x14ac:dyDescent="0.25">
      <c r="A7223">
        <v>7097881033</v>
      </c>
      <c r="B7223" s="5">
        <v>41704</v>
      </c>
      <c r="C7223">
        <v>19</v>
      </c>
      <c r="D7223">
        <f>VLOOKUP(Table4[[#This Row],[violation_code]],Table2[[#All],[violation_code]:[category]],3,FALSE)</f>
        <v>2</v>
      </c>
      <c r="E7223">
        <v>349570</v>
      </c>
      <c r="F7223" s="4">
        <v>0.24583333333333335</v>
      </c>
      <c r="G7223">
        <v>2915</v>
      </c>
      <c r="H7223" t="s">
        <v>17</v>
      </c>
      <c r="I7223" t="str">
        <f>CONCATENATE(Table4[[#This Row],[house_number]]," ",Table4[[#This Row],[street_name]], ", New York, NY")</f>
        <v>2915 Broadway, New York, NY</v>
      </c>
    </row>
    <row r="7224" spans="1:9" hidden="1" x14ac:dyDescent="0.25">
      <c r="A7224">
        <v>7097881021</v>
      </c>
      <c r="B7224" s="5">
        <v>41704</v>
      </c>
      <c r="C7224">
        <v>19</v>
      </c>
      <c r="D7224">
        <f>VLOOKUP(Table4[[#This Row],[violation_code]],Table2[[#All],[violation_code]:[category]],3,FALSE)</f>
        <v>2</v>
      </c>
      <c r="E7224">
        <v>349570</v>
      </c>
      <c r="F7224" s="4">
        <v>0.24374999999999999</v>
      </c>
      <c r="G7224">
        <v>2840</v>
      </c>
      <c r="H7224" t="s">
        <v>17</v>
      </c>
      <c r="I7224" t="str">
        <f>CONCATENATE(Table4[[#This Row],[house_number]]," ",Table4[[#This Row],[street_name]], ", New York, NY")</f>
        <v>2840 Broadway, New York, NY</v>
      </c>
    </row>
    <row r="7225" spans="1:9" hidden="1" x14ac:dyDescent="0.25">
      <c r="A7225">
        <v>7097881690</v>
      </c>
      <c r="B7225" s="5">
        <v>41704</v>
      </c>
      <c r="C7225">
        <v>16</v>
      </c>
      <c r="D7225">
        <f>VLOOKUP(Table4[[#This Row],[violation_code]],Table2[[#All],[violation_code]:[category]],3,FALSE)</f>
        <v>2</v>
      </c>
      <c r="E7225">
        <v>349570</v>
      </c>
      <c r="F7225" s="4">
        <v>0.66111111111111109</v>
      </c>
      <c r="G7225">
        <v>2252</v>
      </c>
      <c r="H7225" t="s">
        <v>30</v>
      </c>
      <c r="I7225" t="str">
        <f>CONCATENATE(Table4[[#This Row],[house_number]]," ",Table4[[#This Row],[street_name]], ", New York, NY")</f>
        <v>2252 2nd Ave, New York, NY</v>
      </c>
    </row>
    <row r="7226" spans="1:9" hidden="1" x14ac:dyDescent="0.25">
      <c r="A7226">
        <v>7097881641</v>
      </c>
      <c r="B7226" s="5">
        <v>41704</v>
      </c>
      <c r="C7226">
        <v>37</v>
      </c>
      <c r="D7226">
        <f>VLOOKUP(Table4[[#This Row],[violation_code]],Table2[[#All],[violation_code]:[category]],3,FALSE)</f>
        <v>4</v>
      </c>
      <c r="E7226">
        <v>349570</v>
      </c>
      <c r="F7226" s="4">
        <v>0.61736111111111114</v>
      </c>
      <c r="G7226">
        <v>191</v>
      </c>
      <c r="H7226" t="s">
        <v>14</v>
      </c>
      <c r="I7226" t="str">
        <f>CONCATENATE(Table4[[#This Row],[house_number]]," ",Table4[[#This Row],[street_name]], ", New York, NY")</f>
        <v>191 Columbus Ave, New York, NY</v>
      </c>
    </row>
    <row r="7227" spans="1:9" hidden="1" x14ac:dyDescent="0.25">
      <c r="A7227">
        <v>7097881630</v>
      </c>
      <c r="B7227" s="5">
        <v>41704</v>
      </c>
      <c r="C7227">
        <v>38</v>
      </c>
      <c r="D7227">
        <f>VLOOKUP(Table4[[#This Row],[violation_code]],Table2[[#All],[violation_code]:[category]],3,FALSE)</f>
        <v>5</v>
      </c>
      <c r="E7227">
        <v>349570</v>
      </c>
      <c r="F7227" s="4">
        <v>0.61388888888888882</v>
      </c>
      <c r="G7227">
        <v>230</v>
      </c>
      <c r="H7227" t="s">
        <v>14</v>
      </c>
      <c r="I7227" t="str">
        <f>CONCATENATE(Table4[[#This Row],[house_number]]," ",Table4[[#This Row],[street_name]], ", New York, NY")</f>
        <v>230 Columbus Ave, New York, NY</v>
      </c>
    </row>
    <row r="7228" spans="1:9" hidden="1" x14ac:dyDescent="0.25">
      <c r="A7228">
        <v>7097881689</v>
      </c>
      <c r="B7228" s="5">
        <v>41704</v>
      </c>
      <c r="C7228">
        <v>16</v>
      </c>
      <c r="D7228">
        <f>VLOOKUP(Table4[[#This Row],[violation_code]],Table2[[#All],[violation_code]:[category]],3,FALSE)</f>
        <v>2</v>
      </c>
      <c r="E7228">
        <v>349570</v>
      </c>
      <c r="F7228" s="4">
        <v>0.65555555555555556</v>
      </c>
      <c r="G7228">
        <v>2252</v>
      </c>
      <c r="H7228" t="s">
        <v>30</v>
      </c>
      <c r="I7228" t="str">
        <f>CONCATENATE(Table4[[#This Row],[house_number]]," ",Table4[[#This Row],[street_name]], ", New York, NY")</f>
        <v>2252 2nd Ave, New York, NY</v>
      </c>
    </row>
    <row r="7229" spans="1:9" hidden="1" x14ac:dyDescent="0.25">
      <c r="A7229">
        <v>7097881665</v>
      </c>
      <c r="B7229" s="5">
        <v>41704</v>
      </c>
      <c r="C7229">
        <v>10</v>
      </c>
      <c r="D7229">
        <f>VLOOKUP(Table4[[#This Row],[violation_code]],Table2[[#All],[violation_code]:[category]],3,FALSE)</f>
        <v>2</v>
      </c>
      <c r="E7229">
        <v>349570</v>
      </c>
      <c r="F7229" s="4">
        <v>0.64930555555555558</v>
      </c>
      <c r="G7229">
        <v>2029</v>
      </c>
      <c r="H7229" t="s">
        <v>33</v>
      </c>
      <c r="I7229" t="str">
        <f>CONCATENATE(Table4[[#This Row],[house_number]]," ",Table4[[#This Row],[street_name]], ", New York, NY")</f>
        <v>2029 1st Ave, New York, NY</v>
      </c>
    </row>
    <row r="7230" spans="1:9" hidden="1" x14ac:dyDescent="0.25">
      <c r="A7230">
        <v>7097881653</v>
      </c>
      <c r="B7230" s="5">
        <v>41704</v>
      </c>
      <c r="C7230">
        <v>46</v>
      </c>
      <c r="D7230">
        <f>VLOOKUP(Table4[[#This Row],[violation_code]],Table2[[#All],[violation_code]:[category]],3,FALSE)</f>
        <v>3</v>
      </c>
      <c r="E7230">
        <v>349570</v>
      </c>
      <c r="F7230" s="4">
        <v>0.6381944444444444</v>
      </c>
      <c r="G7230">
        <v>102</v>
      </c>
      <c r="H7230" t="s">
        <v>228</v>
      </c>
      <c r="I7230" t="str">
        <f>CONCATENATE(Table4[[#This Row],[house_number]]," ",Table4[[#This Row],[street_name]], ", New York, NY")</f>
        <v>102 W 96th St, New York, NY</v>
      </c>
    </row>
    <row r="7231" spans="1:9" hidden="1" x14ac:dyDescent="0.25">
      <c r="A7231">
        <v>7097881616</v>
      </c>
      <c r="B7231" s="5">
        <v>41704</v>
      </c>
      <c r="C7231">
        <v>74</v>
      </c>
      <c r="D7231">
        <f>VLOOKUP(Table4[[#This Row],[violation_code]],Table2[[#All],[violation_code]:[category]],3,FALSE)</f>
        <v>5</v>
      </c>
      <c r="E7231">
        <v>349570</v>
      </c>
      <c r="F7231" s="4">
        <v>0.60277777777777775</v>
      </c>
      <c r="G7231">
        <v>566</v>
      </c>
      <c r="H7231" t="s">
        <v>14</v>
      </c>
      <c r="I7231" t="str">
        <f>CONCATENATE(Table4[[#This Row],[house_number]]," ",Table4[[#This Row],[street_name]], ", New York, NY")</f>
        <v>566 Columbus Ave, New York, NY</v>
      </c>
    </row>
    <row r="7232" spans="1:9" hidden="1" x14ac:dyDescent="0.25">
      <c r="A7232">
        <v>7097881574</v>
      </c>
      <c r="B7232" s="5">
        <v>41704</v>
      </c>
      <c r="C7232">
        <v>73</v>
      </c>
      <c r="D7232">
        <f>VLOOKUP(Table4[[#This Row],[violation_code]],Table2[[#All],[violation_code]:[category]],3,FALSE)</f>
        <v>5</v>
      </c>
      <c r="E7232">
        <v>349570</v>
      </c>
      <c r="F7232" s="4">
        <v>0.58680555555555558</v>
      </c>
      <c r="G7232">
        <v>1009</v>
      </c>
      <c r="H7232" t="s">
        <v>14</v>
      </c>
      <c r="I7232" t="str">
        <f>CONCATENATE(Table4[[#This Row],[house_number]]," ",Table4[[#This Row],[street_name]], ", New York, NY")</f>
        <v>1009 Columbus Ave, New York, NY</v>
      </c>
    </row>
    <row r="7233" spans="1:9" hidden="1" x14ac:dyDescent="0.25">
      <c r="A7233">
        <v>7097881562</v>
      </c>
      <c r="B7233" s="5">
        <v>41704</v>
      </c>
      <c r="C7233">
        <v>38</v>
      </c>
      <c r="D7233">
        <f>VLOOKUP(Table4[[#This Row],[violation_code]],Table2[[#All],[violation_code]:[category]],3,FALSE)</f>
        <v>5</v>
      </c>
      <c r="E7233">
        <v>349570</v>
      </c>
      <c r="F7233" s="4">
        <v>0.58611111111111114</v>
      </c>
      <c r="G7233">
        <v>1009</v>
      </c>
      <c r="H7233" t="s">
        <v>14</v>
      </c>
      <c r="I7233" t="str">
        <f>CONCATENATE(Table4[[#This Row],[house_number]]," ",Table4[[#This Row],[street_name]], ", New York, NY")</f>
        <v>1009 Columbus Ave, New York, NY</v>
      </c>
    </row>
    <row r="7234" spans="1:9" hidden="1" x14ac:dyDescent="0.25">
      <c r="A7234">
        <v>7097881550</v>
      </c>
      <c r="B7234" s="5">
        <v>41704</v>
      </c>
      <c r="C7234">
        <v>38</v>
      </c>
      <c r="D7234">
        <f>VLOOKUP(Table4[[#This Row],[violation_code]],Table2[[#All],[violation_code]:[category]],3,FALSE)</f>
        <v>5</v>
      </c>
      <c r="E7234">
        <v>349570</v>
      </c>
      <c r="F7234" s="4">
        <v>0.58194444444444449</v>
      </c>
      <c r="G7234">
        <v>2790</v>
      </c>
      <c r="H7234" t="s">
        <v>17</v>
      </c>
      <c r="I7234" t="str">
        <f>CONCATENATE(Table4[[#This Row],[house_number]]," ",Table4[[#This Row],[street_name]], ", New York, NY")</f>
        <v>2790 Broadway, New York, NY</v>
      </c>
    </row>
    <row r="7235" spans="1:9" hidden="1" x14ac:dyDescent="0.25">
      <c r="A7235">
        <v>7097881525</v>
      </c>
      <c r="B7235" s="5">
        <v>41704</v>
      </c>
      <c r="C7235">
        <v>38</v>
      </c>
      <c r="D7235">
        <f>VLOOKUP(Table4[[#This Row],[violation_code]],Table2[[#All],[violation_code]:[category]],3,FALSE)</f>
        <v>5</v>
      </c>
      <c r="E7235">
        <v>349570</v>
      </c>
      <c r="F7235" s="4">
        <v>0.56805555555555554</v>
      </c>
      <c r="G7235">
        <v>340</v>
      </c>
      <c r="H7235" t="s">
        <v>16</v>
      </c>
      <c r="I7235" t="str">
        <f>CONCATENATE(Table4[[#This Row],[house_number]]," ",Table4[[#This Row],[street_name]], ", New York, NY")</f>
        <v>340 Amsterdam Ave, New York, NY</v>
      </c>
    </row>
    <row r="7236" spans="1:9" hidden="1" x14ac:dyDescent="0.25">
      <c r="A7236">
        <v>7097881513</v>
      </c>
      <c r="B7236" s="5">
        <v>41704</v>
      </c>
      <c r="C7236">
        <v>14</v>
      </c>
      <c r="D7236">
        <f>VLOOKUP(Table4[[#This Row],[violation_code]],Table2[[#All],[violation_code]:[category]],3,FALSE)</f>
        <v>2</v>
      </c>
      <c r="E7236">
        <v>349570</v>
      </c>
      <c r="F7236" s="4">
        <v>0.55347222222222225</v>
      </c>
      <c r="G7236">
        <v>101</v>
      </c>
      <c r="H7236" t="s">
        <v>317</v>
      </c>
      <c r="I7236" t="str">
        <f>CONCATENATE(Table4[[#This Row],[house_number]]," ",Table4[[#This Row],[street_name]], ", New York, NY")</f>
        <v>101 W 67th St, New York, NY</v>
      </c>
    </row>
    <row r="7237" spans="1:9" hidden="1" x14ac:dyDescent="0.25">
      <c r="A7237">
        <v>7097881501</v>
      </c>
      <c r="B7237" s="5">
        <v>41704</v>
      </c>
      <c r="C7237">
        <v>10</v>
      </c>
      <c r="D7237">
        <f>VLOOKUP(Table4[[#This Row],[violation_code]],Table2[[#All],[violation_code]:[category]],3,FALSE)</f>
        <v>2</v>
      </c>
      <c r="E7237">
        <v>349570</v>
      </c>
      <c r="F7237" s="4">
        <v>0.54791666666666672</v>
      </c>
      <c r="G7237">
        <v>549</v>
      </c>
      <c r="H7237" t="s">
        <v>14</v>
      </c>
      <c r="I7237" t="str">
        <f>CONCATENATE(Table4[[#This Row],[house_number]]," ",Table4[[#This Row],[street_name]], ", New York, NY")</f>
        <v>549 Columbus Ave, New York, NY</v>
      </c>
    </row>
    <row r="7238" spans="1:9" hidden="1" x14ac:dyDescent="0.25">
      <c r="A7238">
        <v>7097881458</v>
      </c>
      <c r="B7238" s="5">
        <v>41704</v>
      </c>
      <c r="C7238">
        <v>21</v>
      </c>
      <c r="D7238">
        <f>VLOOKUP(Table4[[#This Row],[violation_code]],Table2[[#All],[violation_code]:[category]],3,FALSE)</f>
        <v>1</v>
      </c>
      <c r="E7238">
        <v>349570</v>
      </c>
      <c r="F7238" s="4">
        <v>0.49305555555555558</v>
      </c>
      <c r="G7238" t="s">
        <v>386</v>
      </c>
      <c r="H7238" t="s">
        <v>90</v>
      </c>
      <c r="I7238" t="str">
        <f>CONCATENATE(Table4[[#This Row],[house_number]]," ",Table4[[#This Row],[street_name]], ", New York, NY")</f>
        <v>2552C Adam Clayton Powell, New York, NY</v>
      </c>
    </row>
    <row r="7239" spans="1:9" hidden="1" x14ac:dyDescent="0.25">
      <c r="A7239">
        <v>7097881446</v>
      </c>
      <c r="B7239" s="5">
        <v>41704</v>
      </c>
      <c r="C7239">
        <v>21</v>
      </c>
      <c r="D7239">
        <f>VLOOKUP(Table4[[#This Row],[violation_code]],Table2[[#All],[violation_code]:[category]],3,FALSE)</f>
        <v>1</v>
      </c>
      <c r="E7239">
        <v>349570</v>
      </c>
      <c r="F7239" s="4">
        <v>0.49236111111111108</v>
      </c>
      <c r="G7239">
        <v>270</v>
      </c>
      <c r="H7239" t="s">
        <v>28</v>
      </c>
      <c r="I7239" t="str">
        <f>CONCATENATE(Table4[[#This Row],[house_number]]," ",Table4[[#This Row],[street_name]], ", New York, NY")</f>
        <v>270 W 136th St, New York, NY</v>
      </c>
    </row>
    <row r="7240" spans="1:9" hidden="1" x14ac:dyDescent="0.25">
      <c r="A7240">
        <v>7097881422</v>
      </c>
      <c r="B7240" s="5">
        <v>41704</v>
      </c>
      <c r="C7240">
        <v>21</v>
      </c>
      <c r="D7240">
        <f>VLOOKUP(Table4[[#This Row],[violation_code]],Table2[[#All],[violation_code]:[category]],3,FALSE)</f>
        <v>1</v>
      </c>
      <c r="E7240">
        <v>349570</v>
      </c>
      <c r="F7240" s="4">
        <v>0.48819444444444443</v>
      </c>
      <c r="G7240">
        <v>137</v>
      </c>
      <c r="H7240" t="s">
        <v>25</v>
      </c>
      <c r="I7240" t="str">
        <f>CONCATENATE(Table4[[#This Row],[house_number]]," ",Table4[[#This Row],[street_name]], ", New York, NY")</f>
        <v>137 W 137th St, New York, NY</v>
      </c>
    </row>
    <row r="7241" spans="1:9" hidden="1" x14ac:dyDescent="0.25">
      <c r="A7241">
        <v>7097881409</v>
      </c>
      <c r="B7241" s="5">
        <v>41704</v>
      </c>
      <c r="C7241">
        <v>21</v>
      </c>
      <c r="D7241">
        <f>VLOOKUP(Table4[[#This Row],[violation_code]],Table2[[#All],[violation_code]:[category]],3,FALSE)</f>
        <v>1</v>
      </c>
      <c r="E7241">
        <v>349570</v>
      </c>
      <c r="F7241" s="4">
        <v>0.48541666666666666</v>
      </c>
      <c r="G7241">
        <v>143</v>
      </c>
      <c r="H7241" t="s">
        <v>28</v>
      </c>
      <c r="I7241" t="str">
        <f>CONCATENATE(Table4[[#This Row],[house_number]]," ",Table4[[#This Row],[street_name]], ", New York, NY")</f>
        <v>143 W 136th St, New York, NY</v>
      </c>
    </row>
    <row r="7242" spans="1:9" hidden="1" x14ac:dyDescent="0.25">
      <c r="A7242">
        <v>7097881380</v>
      </c>
      <c r="B7242" s="5">
        <v>41704</v>
      </c>
      <c r="C7242">
        <v>21</v>
      </c>
      <c r="D7242">
        <f>VLOOKUP(Table4[[#This Row],[violation_code]],Table2[[#All],[violation_code]:[category]],3,FALSE)</f>
        <v>1</v>
      </c>
      <c r="E7242">
        <v>349570</v>
      </c>
      <c r="F7242" s="4">
        <v>0.48402777777777778</v>
      </c>
      <c r="G7242">
        <v>174</v>
      </c>
      <c r="H7242" t="s">
        <v>28</v>
      </c>
      <c r="I7242" t="str">
        <f>CONCATENATE(Table4[[#This Row],[house_number]]," ",Table4[[#This Row],[street_name]], ", New York, NY")</f>
        <v>174 W 136th St, New York, NY</v>
      </c>
    </row>
    <row r="7243" spans="1:9" hidden="1" x14ac:dyDescent="0.25">
      <c r="A7243">
        <v>7097881367</v>
      </c>
      <c r="B7243" s="5">
        <v>41704</v>
      </c>
      <c r="C7243">
        <v>21</v>
      </c>
      <c r="D7243">
        <f>VLOOKUP(Table4[[#This Row],[violation_code]],Table2[[#All],[violation_code]:[category]],3,FALSE)</f>
        <v>1</v>
      </c>
      <c r="E7243">
        <v>349570</v>
      </c>
      <c r="F7243" s="4">
        <v>0.46875</v>
      </c>
      <c r="G7243">
        <v>501</v>
      </c>
      <c r="H7243" t="s">
        <v>45</v>
      </c>
      <c r="I7243" t="str">
        <f>CONCATENATE(Table4[[#This Row],[house_number]]," ",Table4[[#This Row],[street_name]], ", New York, NY")</f>
        <v>501 W 122nd St, New York, NY</v>
      </c>
    </row>
    <row r="7244" spans="1:9" hidden="1" x14ac:dyDescent="0.25">
      <c r="A7244">
        <v>7097881318</v>
      </c>
      <c r="B7244" s="5">
        <v>41704</v>
      </c>
      <c r="C7244">
        <v>21</v>
      </c>
      <c r="D7244">
        <f>VLOOKUP(Table4[[#This Row],[violation_code]],Table2[[#All],[violation_code]:[category]],3,FALSE)</f>
        <v>1</v>
      </c>
      <c r="E7244">
        <v>349570</v>
      </c>
      <c r="F7244" s="4">
        <v>0.46249999999999997</v>
      </c>
      <c r="G7244">
        <v>15</v>
      </c>
      <c r="H7244" t="s">
        <v>52</v>
      </c>
      <c r="I7244" t="str">
        <f>CONCATENATE(Table4[[#This Row],[house_number]]," ",Table4[[#This Row],[street_name]], ", New York, NY")</f>
        <v>15 Claremont Ave, New York, NY</v>
      </c>
    </row>
    <row r="7245" spans="1:9" hidden="1" x14ac:dyDescent="0.25">
      <c r="A7245">
        <v>7097881288</v>
      </c>
      <c r="B7245" s="5">
        <v>41704</v>
      </c>
      <c r="C7245">
        <v>21</v>
      </c>
      <c r="D7245">
        <f>VLOOKUP(Table4[[#This Row],[violation_code]],Table2[[#All],[violation_code]:[category]],3,FALSE)</f>
        <v>1</v>
      </c>
      <c r="E7245">
        <v>349570</v>
      </c>
      <c r="F7245" s="4">
        <v>0.4069444444444445</v>
      </c>
      <c r="G7245" t="s">
        <v>100</v>
      </c>
      <c r="H7245" t="s">
        <v>79</v>
      </c>
      <c r="I7245" t="str">
        <f>CONCATENATE(Table4[[#This Row],[house_number]]," ",Table4[[#This Row],[street_name]], ", New York, NY")</f>
        <v>75-73 W 128th St, New York, NY</v>
      </c>
    </row>
    <row r="7246" spans="1:9" hidden="1" x14ac:dyDescent="0.25">
      <c r="A7246">
        <v>7097881276</v>
      </c>
      <c r="B7246" s="5">
        <v>41704</v>
      </c>
      <c r="C7246">
        <v>21</v>
      </c>
      <c r="D7246">
        <f>VLOOKUP(Table4[[#This Row],[violation_code]],Table2[[#All],[violation_code]:[category]],3,FALSE)</f>
        <v>1</v>
      </c>
      <c r="E7246">
        <v>349570</v>
      </c>
      <c r="F7246" s="4">
        <v>0.4055555555555555</v>
      </c>
      <c r="G7246">
        <v>125</v>
      </c>
      <c r="H7246" t="s">
        <v>79</v>
      </c>
      <c r="I7246" t="str">
        <f>CONCATENATE(Table4[[#This Row],[house_number]]," ",Table4[[#This Row],[street_name]], ", New York, NY")</f>
        <v>125 W 128th St, New York, NY</v>
      </c>
    </row>
    <row r="7247" spans="1:9" hidden="1" x14ac:dyDescent="0.25">
      <c r="A7247">
        <v>7097881240</v>
      </c>
      <c r="B7247" s="5">
        <v>41704</v>
      </c>
      <c r="C7247">
        <v>21</v>
      </c>
      <c r="D7247">
        <f>VLOOKUP(Table4[[#This Row],[violation_code]],Table2[[#All],[violation_code]:[category]],3,FALSE)</f>
        <v>1</v>
      </c>
      <c r="E7247">
        <v>349570</v>
      </c>
      <c r="F7247" s="4">
        <v>0.40069444444444446</v>
      </c>
      <c r="G7247">
        <v>111</v>
      </c>
      <c r="H7247" t="s">
        <v>23</v>
      </c>
      <c r="I7247" t="str">
        <f>CONCATENATE(Table4[[#This Row],[house_number]]," ",Table4[[#This Row],[street_name]], ", New York, NY")</f>
        <v>111 W 130th St, New York, NY</v>
      </c>
    </row>
    <row r="7248" spans="1:9" hidden="1" x14ac:dyDescent="0.25">
      <c r="A7248">
        <v>7097881239</v>
      </c>
      <c r="B7248" s="5">
        <v>41704</v>
      </c>
      <c r="C7248">
        <v>21</v>
      </c>
      <c r="D7248">
        <f>VLOOKUP(Table4[[#This Row],[violation_code]],Table2[[#All],[violation_code]:[category]],3,FALSE)</f>
        <v>1</v>
      </c>
      <c r="E7248">
        <v>349570</v>
      </c>
      <c r="F7248" s="4">
        <v>0.39999999999999997</v>
      </c>
      <c r="G7248">
        <v>131</v>
      </c>
      <c r="H7248" t="s">
        <v>23</v>
      </c>
      <c r="I7248" t="str">
        <f>CONCATENATE(Table4[[#This Row],[house_number]]," ",Table4[[#This Row],[street_name]], ", New York, NY")</f>
        <v>131 W 130th St, New York, NY</v>
      </c>
    </row>
    <row r="7249" spans="1:9" hidden="1" x14ac:dyDescent="0.25">
      <c r="A7249">
        <v>7097881227</v>
      </c>
      <c r="B7249" s="5">
        <v>41704</v>
      </c>
      <c r="C7249">
        <v>21</v>
      </c>
      <c r="D7249">
        <f>VLOOKUP(Table4[[#This Row],[violation_code]],Table2[[#All],[violation_code]:[category]],3,FALSE)</f>
        <v>1</v>
      </c>
      <c r="E7249">
        <v>349570</v>
      </c>
      <c r="F7249" s="4">
        <v>0.38125000000000003</v>
      </c>
      <c r="G7249">
        <v>419</v>
      </c>
      <c r="H7249" t="s">
        <v>79</v>
      </c>
      <c r="I7249" t="str">
        <f>CONCATENATE(Table4[[#This Row],[house_number]]," ",Table4[[#This Row],[street_name]], ", New York, NY")</f>
        <v>419 W 128th St, New York, NY</v>
      </c>
    </row>
    <row r="7250" spans="1:9" hidden="1" x14ac:dyDescent="0.25">
      <c r="A7250">
        <v>7097881185</v>
      </c>
      <c r="B7250" s="5">
        <v>41704</v>
      </c>
      <c r="C7250">
        <v>21</v>
      </c>
      <c r="D7250">
        <f>VLOOKUP(Table4[[#This Row],[violation_code]],Table2[[#All],[violation_code]:[category]],3,FALSE)</f>
        <v>1</v>
      </c>
      <c r="E7250">
        <v>349570</v>
      </c>
      <c r="F7250" s="4">
        <v>0.36805555555555558</v>
      </c>
      <c r="G7250">
        <v>140</v>
      </c>
      <c r="H7250" t="s">
        <v>373</v>
      </c>
      <c r="I7250" t="str">
        <f>CONCATENATE(Table4[[#This Row],[house_number]]," ",Table4[[#This Row],[street_name]], ", New York, NY")</f>
        <v>140 E 121st St, New York, NY</v>
      </c>
    </row>
    <row r="7251" spans="1:9" hidden="1" x14ac:dyDescent="0.25">
      <c r="A7251">
        <v>7097881161</v>
      </c>
      <c r="B7251" s="5">
        <v>41704</v>
      </c>
      <c r="C7251">
        <v>46</v>
      </c>
      <c r="D7251">
        <f>VLOOKUP(Table4[[#This Row],[violation_code]],Table2[[#All],[violation_code]:[category]],3,FALSE)</f>
        <v>3</v>
      </c>
      <c r="E7251">
        <v>349570</v>
      </c>
      <c r="F7251" s="4">
        <v>0.36458333333333331</v>
      </c>
      <c r="G7251">
        <v>100</v>
      </c>
      <c r="H7251" t="s">
        <v>373</v>
      </c>
      <c r="I7251" t="str">
        <f>CONCATENATE(Table4[[#This Row],[house_number]]," ",Table4[[#This Row],[street_name]], ", New York, NY")</f>
        <v>100 E 121st St, New York, NY</v>
      </c>
    </row>
    <row r="7252" spans="1:9" hidden="1" x14ac:dyDescent="0.25">
      <c r="A7252">
        <v>7097881150</v>
      </c>
      <c r="B7252" s="5">
        <v>41704</v>
      </c>
      <c r="C7252">
        <v>21</v>
      </c>
      <c r="D7252">
        <f>VLOOKUP(Table4[[#This Row],[violation_code]],Table2[[#All],[violation_code]:[category]],3,FALSE)</f>
        <v>1</v>
      </c>
      <c r="E7252">
        <v>349570</v>
      </c>
      <c r="F7252" s="4">
        <v>0.36249999999999999</v>
      </c>
      <c r="G7252">
        <v>161</v>
      </c>
      <c r="H7252" t="s">
        <v>45</v>
      </c>
      <c r="I7252" t="str">
        <f>CONCATENATE(Table4[[#This Row],[house_number]]," ",Table4[[#This Row],[street_name]], ", New York, NY")</f>
        <v>161 W 122nd St, New York, NY</v>
      </c>
    </row>
    <row r="7253" spans="1:9" hidden="1" x14ac:dyDescent="0.25">
      <c r="A7253">
        <v>7097881100</v>
      </c>
      <c r="B7253" s="5">
        <v>41704</v>
      </c>
      <c r="C7253">
        <v>19</v>
      </c>
      <c r="D7253">
        <f>VLOOKUP(Table4[[#This Row],[violation_code]],Table2[[#All],[violation_code]:[category]],3,FALSE)</f>
        <v>2</v>
      </c>
      <c r="E7253">
        <v>349570</v>
      </c>
      <c r="F7253" s="4">
        <v>0.31597222222222221</v>
      </c>
      <c r="G7253">
        <v>2848</v>
      </c>
      <c r="H7253" t="s">
        <v>17</v>
      </c>
      <c r="I7253" t="str">
        <f>CONCATENATE(Table4[[#This Row],[house_number]]," ",Table4[[#This Row],[street_name]], ", New York, NY")</f>
        <v>2848 Broadway, New York, NY</v>
      </c>
    </row>
    <row r="7254" spans="1:9" hidden="1" x14ac:dyDescent="0.25">
      <c r="A7254">
        <v>7097881082</v>
      </c>
      <c r="B7254" s="5">
        <v>41704</v>
      </c>
      <c r="C7254">
        <v>14</v>
      </c>
      <c r="D7254">
        <f>VLOOKUP(Table4[[#This Row],[violation_code]],Table2[[#All],[violation_code]:[category]],3,FALSE)</f>
        <v>2</v>
      </c>
      <c r="E7254">
        <v>349570</v>
      </c>
      <c r="F7254" s="4">
        <v>0.3034722222222222</v>
      </c>
      <c r="G7254">
        <v>329</v>
      </c>
      <c r="H7254" t="s">
        <v>14</v>
      </c>
      <c r="I7254" t="str">
        <f>CONCATENATE(Table4[[#This Row],[house_number]]," ",Table4[[#This Row],[street_name]], ", New York, NY")</f>
        <v>329 Columbus Ave, New York, NY</v>
      </c>
    </row>
    <row r="7255" spans="1:9" hidden="1" x14ac:dyDescent="0.25">
      <c r="A7255">
        <v>7097881057</v>
      </c>
      <c r="B7255" s="5">
        <v>41704</v>
      </c>
      <c r="C7255">
        <v>10</v>
      </c>
      <c r="D7255">
        <f>VLOOKUP(Table4[[#This Row],[violation_code]],Table2[[#All],[violation_code]:[category]],3,FALSE)</f>
        <v>2</v>
      </c>
      <c r="E7255">
        <v>349570</v>
      </c>
      <c r="F7255" s="4">
        <v>0.28402777777777777</v>
      </c>
      <c r="G7255">
        <v>905</v>
      </c>
      <c r="H7255" t="s">
        <v>14</v>
      </c>
      <c r="I7255" t="str">
        <f>CONCATENATE(Table4[[#This Row],[house_number]]," ",Table4[[#This Row],[street_name]], ", New York, NY")</f>
        <v>905 Columbus Ave, New York, NY</v>
      </c>
    </row>
    <row r="7256" spans="1:9" hidden="1" x14ac:dyDescent="0.25">
      <c r="A7256">
        <v>7097881045</v>
      </c>
      <c r="B7256" s="5">
        <v>41704</v>
      </c>
      <c r="C7256">
        <v>19</v>
      </c>
      <c r="D7256">
        <f>VLOOKUP(Table4[[#This Row],[violation_code]],Table2[[#All],[violation_code]:[category]],3,FALSE)</f>
        <v>2</v>
      </c>
      <c r="E7256">
        <v>349570</v>
      </c>
      <c r="F7256" s="4">
        <v>0.25416666666666665</v>
      </c>
      <c r="G7256">
        <v>2575</v>
      </c>
      <c r="H7256" t="s">
        <v>17</v>
      </c>
      <c r="I7256" t="str">
        <f>CONCATENATE(Table4[[#This Row],[house_number]]," ",Table4[[#This Row],[street_name]], ", New York, NY")</f>
        <v>2575 Broadway, New York, NY</v>
      </c>
    </row>
    <row r="7257" spans="1:9" hidden="1" x14ac:dyDescent="0.25">
      <c r="A7257">
        <v>7097881010</v>
      </c>
      <c r="B7257" s="5">
        <v>41704</v>
      </c>
      <c r="C7257">
        <v>14</v>
      </c>
      <c r="D7257">
        <f>VLOOKUP(Table4[[#This Row],[violation_code]],Table2[[#All],[violation_code]:[category]],3,FALSE)</f>
        <v>2</v>
      </c>
      <c r="E7257">
        <v>349570</v>
      </c>
      <c r="F7257" s="4">
        <v>0.24027777777777778</v>
      </c>
      <c r="G7257">
        <v>120</v>
      </c>
      <c r="H7257" t="s">
        <v>15</v>
      </c>
      <c r="I7257" t="str">
        <f>CONCATENATE(Table4[[#This Row],[house_number]]," ",Table4[[#This Row],[street_name]], ", New York, NY")</f>
        <v>120 W 111th St, New York, NY</v>
      </c>
    </row>
    <row r="7258" spans="1:9" hidden="1" x14ac:dyDescent="0.25">
      <c r="A7258">
        <v>7097882359</v>
      </c>
      <c r="B7258" s="5">
        <v>41705</v>
      </c>
      <c r="C7258">
        <v>16</v>
      </c>
      <c r="D7258">
        <f>VLOOKUP(Table4[[#This Row],[violation_code]],Table2[[#All],[violation_code]:[category]],3,FALSE)</f>
        <v>2</v>
      </c>
      <c r="E7258">
        <v>349570</v>
      </c>
      <c r="F7258" s="4">
        <v>0.66111111111111109</v>
      </c>
      <c r="G7258">
        <v>302</v>
      </c>
      <c r="H7258" t="s">
        <v>96</v>
      </c>
      <c r="I7258" t="str">
        <f>CONCATENATE(Table4[[#This Row],[house_number]]," ",Table4[[#This Row],[street_name]], ", New York, NY")</f>
        <v>302 W 119th St, New York, NY</v>
      </c>
    </row>
    <row r="7259" spans="1:9" hidden="1" x14ac:dyDescent="0.25">
      <c r="A7259">
        <v>7097882300</v>
      </c>
      <c r="B7259" s="5">
        <v>41705</v>
      </c>
      <c r="C7259">
        <v>46</v>
      </c>
      <c r="D7259">
        <f>VLOOKUP(Table4[[#This Row],[violation_code]],Table2[[#All],[violation_code]:[category]],3,FALSE)</f>
        <v>3</v>
      </c>
      <c r="E7259">
        <v>349570</v>
      </c>
      <c r="F7259" s="4">
        <v>0.64374999999999993</v>
      </c>
      <c r="G7259">
        <v>4</v>
      </c>
      <c r="H7259" t="s">
        <v>40</v>
      </c>
      <c r="I7259" t="str">
        <f>CONCATENATE(Table4[[#This Row],[house_number]]," ",Table4[[#This Row],[street_name]], ", New York, NY")</f>
        <v>4 E 116th St, New York, NY</v>
      </c>
    </row>
    <row r="7260" spans="1:9" hidden="1" x14ac:dyDescent="0.25">
      <c r="A7260">
        <v>7097882281</v>
      </c>
      <c r="B7260" s="5">
        <v>41705</v>
      </c>
      <c r="C7260">
        <v>51</v>
      </c>
      <c r="D7260">
        <f>VLOOKUP(Table4[[#This Row],[violation_code]],Table2[[#All],[violation_code]:[category]],3,FALSE)</f>
        <v>3</v>
      </c>
      <c r="E7260">
        <v>349570</v>
      </c>
      <c r="F7260" s="4">
        <v>0.63750000000000007</v>
      </c>
      <c r="G7260">
        <v>2285</v>
      </c>
      <c r="H7260" t="s">
        <v>30</v>
      </c>
      <c r="I7260" t="str">
        <f>CONCATENATE(Table4[[#This Row],[house_number]]," ",Table4[[#This Row],[street_name]], ", New York, NY")</f>
        <v>2285 2nd Ave, New York, NY</v>
      </c>
    </row>
    <row r="7261" spans="1:9" hidden="1" x14ac:dyDescent="0.25">
      <c r="A7261">
        <v>7097882268</v>
      </c>
      <c r="B7261" s="5">
        <v>41705</v>
      </c>
      <c r="C7261">
        <v>16</v>
      </c>
      <c r="D7261">
        <f>VLOOKUP(Table4[[#This Row],[violation_code]],Table2[[#All],[violation_code]:[category]],3,FALSE)</f>
        <v>2</v>
      </c>
      <c r="E7261">
        <v>349570</v>
      </c>
      <c r="F7261" s="4">
        <v>0.62986111111111109</v>
      </c>
      <c r="G7261">
        <v>2296</v>
      </c>
      <c r="H7261" t="s">
        <v>33</v>
      </c>
      <c r="I7261" t="str">
        <f>CONCATENATE(Table4[[#This Row],[house_number]]," ",Table4[[#This Row],[street_name]], ", New York, NY")</f>
        <v>2296 1st Ave, New York, NY</v>
      </c>
    </row>
    <row r="7262" spans="1:9" hidden="1" x14ac:dyDescent="0.25">
      <c r="A7262">
        <v>7097882244</v>
      </c>
      <c r="B7262" s="5">
        <v>41705</v>
      </c>
      <c r="C7262">
        <v>16</v>
      </c>
      <c r="D7262">
        <f>VLOOKUP(Table4[[#This Row],[violation_code]],Table2[[#All],[violation_code]:[category]],3,FALSE)</f>
        <v>2</v>
      </c>
      <c r="E7262">
        <v>349570</v>
      </c>
      <c r="F7262" s="4">
        <v>0.62222222222222223</v>
      </c>
      <c r="G7262">
        <v>1955</v>
      </c>
      <c r="H7262" t="s">
        <v>33</v>
      </c>
      <c r="I7262" t="str">
        <f>CONCATENATE(Table4[[#This Row],[house_number]]," ",Table4[[#This Row],[street_name]], ", New York, NY")</f>
        <v>1955 1st Ave, New York, NY</v>
      </c>
    </row>
    <row r="7263" spans="1:9" hidden="1" x14ac:dyDescent="0.25">
      <c r="A7263">
        <v>7097882232</v>
      </c>
      <c r="B7263" s="5">
        <v>41705</v>
      </c>
      <c r="C7263">
        <v>14</v>
      </c>
      <c r="D7263">
        <f>VLOOKUP(Table4[[#This Row],[violation_code]],Table2[[#All],[violation_code]:[category]],3,FALSE)</f>
        <v>2</v>
      </c>
      <c r="E7263">
        <v>349570</v>
      </c>
      <c r="F7263" s="4">
        <v>0.60972222222222217</v>
      </c>
      <c r="G7263">
        <v>1456</v>
      </c>
      <c r="H7263" t="s">
        <v>33</v>
      </c>
      <c r="I7263" t="str">
        <f>CONCATENATE(Table4[[#This Row],[house_number]]," ",Table4[[#This Row],[street_name]], ", New York, NY")</f>
        <v>1456 1st Ave, New York, NY</v>
      </c>
    </row>
    <row r="7264" spans="1:9" hidden="1" x14ac:dyDescent="0.25">
      <c r="A7264">
        <v>7097882220</v>
      </c>
      <c r="B7264" s="5">
        <v>41705</v>
      </c>
      <c r="C7264">
        <v>19</v>
      </c>
      <c r="D7264">
        <f>VLOOKUP(Table4[[#This Row],[violation_code]],Table2[[#All],[violation_code]:[category]],3,FALSE)</f>
        <v>2</v>
      </c>
      <c r="E7264">
        <v>349570</v>
      </c>
      <c r="F7264" s="4">
        <v>0.60902777777777783</v>
      </c>
      <c r="G7264">
        <v>1448</v>
      </c>
      <c r="H7264" t="s">
        <v>33</v>
      </c>
      <c r="I7264" t="str">
        <f>CONCATENATE(Table4[[#This Row],[house_number]]," ",Table4[[#This Row],[street_name]], ", New York, NY")</f>
        <v>1448 1st Ave, New York, NY</v>
      </c>
    </row>
    <row r="7265" spans="1:9" hidden="1" x14ac:dyDescent="0.25">
      <c r="A7265">
        <v>7097882219</v>
      </c>
      <c r="B7265" s="5">
        <v>41705</v>
      </c>
      <c r="C7265">
        <v>18</v>
      </c>
      <c r="D7265">
        <f>VLOOKUP(Table4[[#This Row],[violation_code]],Table2[[#All],[violation_code]:[category]],3,FALSE)</f>
        <v>2</v>
      </c>
      <c r="E7265">
        <v>349570</v>
      </c>
      <c r="F7265" s="4">
        <v>0.60763888888888895</v>
      </c>
      <c r="G7265">
        <v>1356</v>
      </c>
      <c r="H7265" t="s">
        <v>33</v>
      </c>
      <c r="I7265" t="str">
        <f>CONCATENATE(Table4[[#This Row],[house_number]]," ",Table4[[#This Row],[street_name]], ", New York, NY")</f>
        <v>1356 1st Ave, New York, NY</v>
      </c>
    </row>
    <row r="7266" spans="1:9" hidden="1" x14ac:dyDescent="0.25">
      <c r="A7266">
        <v>7097882207</v>
      </c>
      <c r="B7266" s="5">
        <v>41705</v>
      </c>
      <c r="C7266">
        <v>18</v>
      </c>
      <c r="D7266">
        <f>VLOOKUP(Table4[[#This Row],[violation_code]],Table2[[#All],[violation_code]:[category]],3,FALSE)</f>
        <v>2</v>
      </c>
      <c r="E7266">
        <v>349570</v>
      </c>
      <c r="F7266" s="4">
        <v>0.60486111111111118</v>
      </c>
      <c r="G7266">
        <v>1288</v>
      </c>
      <c r="H7266" t="s">
        <v>33</v>
      </c>
      <c r="I7266" t="str">
        <f>CONCATENATE(Table4[[#This Row],[house_number]]," ",Table4[[#This Row],[street_name]], ", New York, NY")</f>
        <v>1288 1st Ave, New York, NY</v>
      </c>
    </row>
    <row r="7267" spans="1:9" hidden="1" x14ac:dyDescent="0.25">
      <c r="A7267">
        <v>7097882190</v>
      </c>
      <c r="B7267" s="5">
        <v>41705</v>
      </c>
      <c r="C7267">
        <v>16</v>
      </c>
      <c r="D7267">
        <f>VLOOKUP(Table4[[#This Row],[violation_code]],Table2[[#All],[violation_code]:[category]],3,FALSE)</f>
        <v>2</v>
      </c>
      <c r="E7267">
        <v>349570</v>
      </c>
      <c r="F7267" s="4">
        <v>0.60277777777777775</v>
      </c>
      <c r="G7267">
        <v>405</v>
      </c>
      <c r="H7267" t="s">
        <v>383</v>
      </c>
      <c r="I7267" t="str">
        <f>CONCATENATE(Table4[[#This Row],[house_number]]," ",Table4[[#This Row],[street_name]], ", New York, NY")</f>
        <v>405 E 70th St, New York, NY</v>
      </c>
    </row>
    <row r="7268" spans="1:9" hidden="1" x14ac:dyDescent="0.25">
      <c r="A7268">
        <v>7097882153</v>
      </c>
      <c r="B7268" s="5">
        <v>41705</v>
      </c>
      <c r="C7268">
        <v>21</v>
      </c>
      <c r="D7268">
        <f>VLOOKUP(Table4[[#This Row],[violation_code]],Table2[[#All],[violation_code]:[category]],3,FALSE)</f>
        <v>1</v>
      </c>
      <c r="E7268">
        <v>349570</v>
      </c>
      <c r="F7268" s="4">
        <v>0.4770833333333333</v>
      </c>
      <c r="G7268">
        <v>69</v>
      </c>
      <c r="H7268" t="s">
        <v>52</v>
      </c>
      <c r="I7268" t="str">
        <f>CONCATENATE(Table4[[#This Row],[house_number]]," ",Table4[[#This Row],[street_name]], ", New York, NY")</f>
        <v>69 Claremont Ave, New York, NY</v>
      </c>
    </row>
    <row r="7269" spans="1:9" hidden="1" x14ac:dyDescent="0.25">
      <c r="A7269">
        <v>7097882141</v>
      </c>
      <c r="B7269" s="5">
        <v>41705</v>
      </c>
      <c r="C7269">
        <v>21</v>
      </c>
      <c r="D7269">
        <f>VLOOKUP(Table4[[#This Row],[violation_code]],Table2[[#All],[violation_code]:[category]],3,FALSE)</f>
        <v>1</v>
      </c>
      <c r="E7269">
        <v>349570</v>
      </c>
      <c r="F7269" s="4">
        <v>0.47569444444444442</v>
      </c>
      <c r="G7269">
        <v>90</v>
      </c>
      <c r="H7269" t="s">
        <v>52</v>
      </c>
      <c r="I7269" t="str">
        <f>CONCATENATE(Table4[[#This Row],[house_number]]," ",Table4[[#This Row],[street_name]], ", New York, NY")</f>
        <v>90 Claremont Ave, New York, NY</v>
      </c>
    </row>
    <row r="7270" spans="1:9" hidden="1" x14ac:dyDescent="0.25">
      <c r="A7270">
        <v>7097882130</v>
      </c>
      <c r="B7270" s="5">
        <v>41705</v>
      </c>
      <c r="C7270">
        <v>21</v>
      </c>
      <c r="D7270">
        <f>VLOOKUP(Table4[[#This Row],[violation_code]],Table2[[#All],[violation_code]:[category]],3,FALSE)</f>
        <v>1</v>
      </c>
      <c r="E7270">
        <v>349570</v>
      </c>
      <c r="F7270" s="4">
        <v>0.47430555555555554</v>
      </c>
      <c r="G7270">
        <v>25</v>
      </c>
      <c r="H7270" t="s">
        <v>52</v>
      </c>
      <c r="I7270" t="str">
        <f>CONCATENATE(Table4[[#This Row],[house_number]]," ",Table4[[#This Row],[street_name]], ", New York, NY")</f>
        <v>25 Claremont Ave, New York, NY</v>
      </c>
    </row>
    <row r="7271" spans="1:9" hidden="1" x14ac:dyDescent="0.25">
      <c r="A7271">
        <v>7097882128</v>
      </c>
      <c r="B7271" s="5">
        <v>41705</v>
      </c>
      <c r="C7271">
        <v>21</v>
      </c>
      <c r="D7271">
        <f>VLOOKUP(Table4[[#This Row],[violation_code]],Table2[[#All],[violation_code]:[category]],3,FALSE)</f>
        <v>1</v>
      </c>
      <c r="E7271">
        <v>349570</v>
      </c>
      <c r="F7271" s="4">
        <v>0.47361111111111115</v>
      </c>
      <c r="G7271">
        <v>6</v>
      </c>
      <c r="H7271" t="s">
        <v>52</v>
      </c>
      <c r="I7271" t="str">
        <f>CONCATENATE(Table4[[#This Row],[house_number]]," ",Table4[[#This Row],[street_name]], ", New York, NY")</f>
        <v>6 Claremont Ave, New York, NY</v>
      </c>
    </row>
    <row r="7272" spans="1:9" hidden="1" x14ac:dyDescent="0.25">
      <c r="A7272">
        <v>7097882116</v>
      </c>
      <c r="B7272" s="5">
        <v>41705</v>
      </c>
      <c r="C7272">
        <v>21</v>
      </c>
      <c r="D7272">
        <f>VLOOKUP(Table4[[#This Row],[violation_code]],Table2[[#All],[violation_code]:[category]],3,FALSE)</f>
        <v>1</v>
      </c>
      <c r="E7272">
        <v>349570</v>
      </c>
      <c r="F7272" s="4">
        <v>0.47222222222222227</v>
      </c>
      <c r="G7272">
        <v>6</v>
      </c>
      <c r="H7272" t="s">
        <v>52</v>
      </c>
      <c r="I7272" t="str">
        <f>CONCATENATE(Table4[[#This Row],[house_number]]," ",Table4[[#This Row],[street_name]], ", New York, NY")</f>
        <v>6 Claremont Ave, New York, NY</v>
      </c>
    </row>
    <row r="7273" spans="1:9" hidden="1" x14ac:dyDescent="0.25">
      <c r="A7273">
        <v>7097882104</v>
      </c>
      <c r="B7273" s="5">
        <v>41705</v>
      </c>
      <c r="C7273">
        <v>21</v>
      </c>
      <c r="D7273">
        <f>VLOOKUP(Table4[[#This Row],[violation_code]],Table2[[#All],[violation_code]:[category]],3,FALSE)</f>
        <v>1</v>
      </c>
      <c r="E7273">
        <v>349570</v>
      </c>
      <c r="F7273" s="4">
        <v>0.47083333333333338</v>
      </c>
      <c r="G7273">
        <v>606</v>
      </c>
      <c r="H7273" t="s">
        <v>102</v>
      </c>
      <c r="I7273" t="str">
        <f>CONCATENATE(Table4[[#This Row],[house_number]]," ",Table4[[#This Row],[street_name]], ", New York, NY")</f>
        <v>606 W 116th St, New York, NY</v>
      </c>
    </row>
    <row r="7274" spans="1:9" hidden="1" x14ac:dyDescent="0.25">
      <c r="A7274">
        <v>7097882086</v>
      </c>
      <c r="B7274" s="5">
        <v>41705</v>
      </c>
      <c r="C7274">
        <v>21</v>
      </c>
      <c r="D7274">
        <f>VLOOKUP(Table4[[#This Row],[violation_code]],Table2[[#All],[violation_code]:[category]],3,FALSE)</f>
        <v>1</v>
      </c>
      <c r="E7274">
        <v>349570</v>
      </c>
      <c r="F7274" s="4">
        <v>0.4694444444444445</v>
      </c>
      <c r="G7274">
        <v>600</v>
      </c>
      <c r="H7274" t="s">
        <v>102</v>
      </c>
      <c r="I7274" t="str">
        <f>CONCATENATE(Table4[[#This Row],[house_number]]," ",Table4[[#This Row],[street_name]], ", New York, NY")</f>
        <v>600 W 116th St, New York, NY</v>
      </c>
    </row>
    <row r="7275" spans="1:9" hidden="1" x14ac:dyDescent="0.25">
      <c r="A7275">
        <v>7097882074</v>
      </c>
      <c r="B7275" s="5">
        <v>41705</v>
      </c>
      <c r="C7275">
        <v>21</v>
      </c>
      <c r="D7275">
        <f>VLOOKUP(Table4[[#This Row],[violation_code]],Table2[[#All],[violation_code]:[category]],3,FALSE)</f>
        <v>1</v>
      </c>
      <c r="E7275">
        <v>349570</v>
      </c>
      <c r="F7275" s="4">
        <v>0.46875</v>
      </c>
      <c r="G7275">
        <v>600</v>
      </c>
      <c r="H7275" t="s">
        <v>102</v>
      </c>
      <c r="I7275" t="str">
        <f>CONCATENATE(Table4[[#This Row],[house_number]]," ",Table4[[#This Row],[street_name]], ", New York, NY")</f>
        <v>600 W 116th St, New York, NY</v>
      </c>
    </row>
    <row r="7276" spans="1:9" hidden="1" x14ac:dyDescent="0.25">
      <c r="A7276">
        <v>7097882013</v>
      </c>
      <c r="B7276" s="5">
        <v>41705</v>
      </c>
      <c r="C7276">
        <v>19</v>
      </c>
      <c r="D7276">
        <f>VLOOKUP(Table4[[#This Row],[violation_code]],Table2[[#All],[violation_code]:[category]],3,FALSE)</f>
        <v>2</v>
      </c>
      <c r="E7276">
        <v>349570</v>
      </c>
      <c r="F7276" s="4">
        <v>0.45069444444444445</v>
      </c>
      <c r="G7276">
        <v>2950</v>
      </c>
      <c r="H7276" t="s">
        <v>17</v>
      </c>
      <c r="I7276" t="str">
        <f>CONCATENATE(Table4[[#This Row],[house_number]]," ",Table4[[#This Row],[street_name]], ", New York, NY")</f>
        <v>2950 Broadway, New York, NY</v>
      </c>
    </row>
    <row r="7277" spans="1:9" hidden="1" x14ac:dyDescent="0.25">
      <c r="A7277">
        <v>7097881926</v>
      </c>
      <c r="B7277" s="5">
        <v>41705</v>
      </c>
      <c r="C7277">
        <v>21</v>
      </c>
      <c r="D7277">
        <f>VLOOKUP(Table4[[#This Row],[violation_code]],Table2[[#All],[violation_code]:[category]],3,FALSE)</f>
        <v>1</v>
      </c>
      <c r="E7277">
        <v>349570</v>
      </c>
      <c r="F7277" s="4">
        <v>0.40138888888888885</v>
      </c>
      <c r="G7277">
        <v>200</v>
      </c>
      <c r="H7277" t="s">
        <v>22</v>
      </c>
      <c r="I7277" t="str">
        <f>CONCATENATE(Table4[[#This Row],[house_number]]," ",Table4[[#This Row],[street_name]], ", New York, NY")</f>
        <v>200 W 131st St, New York, NY</v>
      </c>
    </row>
    <row r="7278" spans="1:9" hidden="1" x14ac:dyDescent="0.25">
      <c r="A7278">
        <v>7097881902</v>
      </c>
      <c r="B7278" s="5">
        <v>41705</v>
      </c>
      <c r="C7278">
        <v>21</v>
      </c>
      <c r="D7278">
        <f>VLOOKUP(Table4[[#This Row],[violation_code]],Table2[[#All],[violation_code]:[category]],3,FALSE)</f>
        <v>1</v>
      </c>
      <c r="E7278">
        <v>349570</v>
      </c>
      <c r="F7278" s="4">
        <v>0.3840277777777778</v>
      </c>
      <c r="G7278">
        <v>418</v>
      </c>
      <c r="H7278" t="s">
        <v>51</v>
      </c>
      <c r="I7278" t="str">
        <f>CONCATENATE(Table4[[#This Row],[house_number]]," ",Table4[[#This Row],[street_name]], ", New York, NY")</f>
        <v>418 W 129th St, New York, NY</v>
      </c>
    </row>
    <row r="7279" spans="1:9" hidden="1" x14ac:dyDescent="0.25">
      <c r="A7279">
        <v>7097881823</v>
      </c>
      <c r="B7279" s="5">
        <v>41705</v>
      </c>
      <c r="C7279">
        <v>21</v>
      </c>
      <c r="D7279">
        <f>VLOOKUP(Table4[[#This Row],[violation_code]],Table2[[#All],[violation_code]:[category]],3,FALSE)</f>
        <v>1</v>
      </c>
      <c r="E7279">
        <v>349570</v>
      </c>
      <c r="F7279" s="4">
        <v>0.36249999999999999</v>
      </c>
      <c r="G7279" t="s">
        <v>387</v>
      </c>
      <c r="H7279" t="s">
        <v>96</v>
      </c>
      <c r="I7279" t="str">
        <f>CONCATENATE(Table4[[#This Row],[house_number]]," ",Table4[[#This Row],[street_name]], ", New York, NY")</f>
        <v>203-205 W 119th St, New York, NY</v>
      </c>
    </row>
    <row r="7280" spans="1:9" hidden="1" x14ac:dyDescent="0.25">
      <c r="A7280">
        <v>7097881793</v>
      </c>
      <c r="B7280" s="5">
        <v>41705</v>
      </c>
      <c r="C7280">
        <v>21</v>
      </c>
      <c r="D7280">
        <f>VLOOKUP(Table4[[#This Row],[violation_code]],Table2[[#All],[violation_code]:[category]],3,FALSE)</f>
        <v>1</v>
      </c>
      <c r="E7280">
        <v>349570</v>
      </c>
      <c r="F7280" s="4">
        <v>0.3430555555555555</v>
      </c>
      <c r="G7280">
        <v>528</v>
      </c>
      <c r="H7280" t="s">
        <v>76</v>
      </c>
      <c r="I7280" t="str">
        <f>CONCATENATE(Table4[[#This Row],[house_number]]," ",Table4[[#This Row],[street_name]], ", New York, NY")</f>
        <v>528 W 151st St, New York, NY</v>
      </c>
    </row>
    <row r="7281" spans="1:9" hidden="1" x14ac:dyDescent="0.25">
      <c r="A7281">
        <v>7097881770</v>
      </c>
      <c r="B7281" s="5">
        <v>41705</v>
      </c>
      <c r="C7281">
        <v>21</v>
      </c>
      <c r="D7281">
        <f>VLOOKUP(Table4[[#This Row],[violation_code]],Table2[[#All],[violation_code]:[category]],3,FALSE)</f>
        <v>1</v>
      </c>
      <c r="E7281">
        <v>349570</v>
      </c>
      <c r="F7281" s="4">
        <v>0.34097222222222223</v>
      </c>
      <c r="G7281">
        <v>502</v>
      </c>
      <c r="H7281" t="s">
        <v>76</v>
      </c>
      <c r="I7281" t="str">
        <f>CONCATENATE(Table4[[#This Row],[house_number]]," ",Table4[[#This Row],[street_name]], ", New York, NY")</f>
        <v>502 W 151st St, New York, NY</v>
      </c>
    </row>
    <row r="7282" spans="1:9" hidden="1" x14ac:dyDescent="0.25">
      <c r="A7282">
        <v>7097881744</v>
      </c>
      <c r="B7282" s="5">
        <v>41705</v>
      </c>
      <c r="C7282">
        <v>19</v>
      </c>
      <c r="D7282">
        <f>VLOOKUP(Table4[[#This Row],[violation_code]],Table2[[#All],[violation_code]:[category]],3,FALSE)</f>
        <v>2</v>
      </c>
      <c r="E7282">
        <v>349570</v>
      </c>
      <c r="F7282" s="4">
        <v>0.31527777777777777</v>
      </c>
      <c r="G7282">
        <v>2465</v>
      </c>
      <c r="H7282" t="s">
        <v>17</v>
      </c>
      <c r="I7282" t="str">
        <f>CONCATENATE(Table4[[#This Row],[house_number]]," ",Table4[[#This Row],[street_name]], ", New York, NY")</f>
        <v>2465 Broadway, New York, NY</v>
      </c>
    </row>
    <row r="7283" spans="1:9" hidden="1" x14ac:dyDescent="0.25">
      <c r="A7283">
        <v>7097881720</v>
      </c>
      <c r="B7283" s="5">
        <v>41705</v>
      </c>
      <c r="C7283">
        <v>21</v>
      </c>
      <c r="D7283">
        <f>VLOOKUP(Table4[[#This Row],[violation_code]],Table2[[#All],[violation_code]:[category]],3,FALSE)</f>
        <v>1</v>
      </c>
      <c r="E7283">
        <v>349570</v>
      </c>
      <c r="F7283" s="4">
        <v>0.29722222222222222</v>
      </c>
      <c r="G7283">
        <v>808</v>
      </c>
      <c r="H7283" t="s">
        <v>14</v>
      </c>
      <c r="I7283" t="str">
        <f>CONCATENATE(Table4[[#This Row],[house_number]]," ",Table4[[#This Row],[street_name]], ", New York, NY")</f>
        <v>808 Columbus Ave, New York, NY</v>
      </c>
    </row>
    <row r="7284" spans="1:9" hidden="1" x14ac:dyDescent="0.25">
      <c r="A7284">
        <v>7097882347</v>
      </c>
      <c r="B7284" s="5">
        <v>41705</v>
      </c>
      <c r="C7284">
        <v>19</v>
      </c>
      <c r="D7284">
        <f>VLOOKUP(Table4[[#This Row],[violation_code]],Table2[[#All],[violation_code]:[category]],3,FALSE)</f>
        <v>2</v>
      </c>
      <c r="E7284">
        <v>349570</v>
      </c>
      <c r="F7284" s="4">
        <v>0.65972222222222221</v>
      </c>
      <c r="G7284">
        <v>2200</v>
      </c>
      <c r="H7284" t="s">
        <v>90</v>
      </c>
      <c r="I7284" t="str">
        <f>CONCATENATE(Table4[[#This Row],[house_number]]," ",Table4[[#This Row],[street_name]], ", New York, NY")</f>
        <v>2200 Adam Clayton Powell, New York, NY</v>
      </c>
    </row>
    <row r="7285" spans="1:9" hidden="1" x14ac:dyDescent="0.25">
      <c r="A7285">
        <v>7097882335</v>
      </c>
      <c r="B7285" s="5">
        <v>41705</v>
      </c>
      <c r="C7285">
        <v>46</v>
      </c>
      <c r="D7285">
        <f>VLOOKUP(Table4[[#This Row],[violation_code]],Table2[[#All],[violation_code]:[category]],3,FALSE)</f>
        <v>3</v>
      </c>
      <c r="E7285">
        <v>349570</v>
      </c>
      <c r="F7285" s="4">
        <v>0.65347222222222223</v>
      </c>
      <c r="G7285">
        <v>238</v>
      </c>
      <c r="H7285" t="s">
        <v>102</v>
      </c>
      <c r="I7285" t="str">
        <f>CONCATENATE(Table4[[#This Row],[house_number]]," ",Table4[[#This Row],[street_name]], ", New York, NY")</f>
        <v>238 W 116th St, New York, NY</v>
      </c>
    </row>
    <row r="7286" spans="1:9" hidden="1" x14ac:dyDescent="0.25">
      <c r="A7286">
        <v>7097882323</v>
      </c>
      <c r="B7286" s="5">
        <v>41705</v>
      </c>
      <c r="C7286">
        <v>17</v>
      </c>
      <c r="D7286">
        <f>VLOOKUP(Table4[[#This Row],[violation_code]],Table2[[#All],[violation_code]:[category]],3,FALSE)</f>
        <v>2</v>
      </c>
      <c r="E7286">
        <v>349570</v>
      </c>
      <c r="F7286" s="4">
        <v>0.65069444444444446</v>
      </c>
      <c r="G7286">
        <v>113</v>
      </c>
      <c r="H7286" t="s">
        <v>102</v>
      </c>
      <c r="I7286" t="str">
        <f>CONCATENATE(Table4[[#This Row],[house_number]]," ",Table4[[#This Row],[street_name]], ", New York, NY")</f>
        <v>113 W 116th St, New York, NY</v>
      </c>
    </row>
    <row r="7287" spans="1:9" hidden="1" x14ac:dyDescent="0.25">
      <c r="A7287">
        <v>7097882311</v>
      </c>
      <c r="B7287" s="5">
        <v>41705</v>
      </c>
      <c r="C7287">
        <v>46</v>
      </c>
      <c r="D7287">
        <f>VLOOKUP(Table4[[#This Row],[violation_code]],Table2[[#All],[violation_code]:[category]],3,FALSE)</f>
        <v>3</v>
      </c>
      <c r="E7287">
        <v>349570</v>
      </c>
      <c r="F7287" s="4">
        <v>0.64722222222222225</v>
      </c>
      <c r="G7287">
        <v>46</v>
      </c>
      <c r="H7287" t="s">
        <v>102</v>
      </c>
      <c r="I7287" t="str">
        <f>CONCATENATE(Table4[[#This Row],[house_number]]," ",Table4[[#This Row],[street_name]], ", New York, NY")</f>
        <v>46 W 116th St, New York, NY</v>
      </c>
    </row>
    <row r="7288" spans="1:9" hidden="1" x14ac:dyDescent="0.25">
      <c r="A7288">
        <v>7097882293</v>
      </c>
      <c r="B7288" s="5">
        <v>41705</v>
      </c>
      <c r="C7288">
        <v>46</v>
      </c>
      <c r="D7288">
        <f>VLOOKUP(Table4[[#This Row],[violation_code]],Table2[[#All],[violation_code]:[category]],3,FALSE)</f>
        <v>3</v>
      </c>
      <c r="E7288">
        <v>349570</v>
      </c>
      <c r="F7288" s="4">
        <v>0.6430555555555556</v>
      </c>
      <c r="G7288">
        <v>75</v>
      </c>
      <c r="H7288" t="s">
        <v>40</v>
      </c>
      <c r="I7288" t="str">
        <f>CONCATENATE(Table4[[#This Row],[house_number]]," ",Table4[[#This Row],[street_name]], ", New York, NY")</f>
        <v>75 E 116th St, New York, NY</v>
      </c>
    </row>
    <row r="7289" spans="1:9" hidden="1" x14ac:dyDescent="0.25">
      <c r="A7289">
        <v>7097882270</v>
      </c>
      <c r="B7289" s="5">
        <v>41705</v>
      </c>
      <c r="C7289">
        <v>14</v>
      </c>
      <c r="D7289">
        <f>VLOOKUP(Table4[[#This Row],[violation_code]],Table2[[#All],[violation_code]:[category]],3,FALSE)</f>
        <v>2</v>
      </c>
      <c r="E7289">
        <v>349570</v>
      </c>
      <c r="F7289" s="4">
        <v>0.6333333333333333</v>
      </c>
      <c r="G7289">
        <v>2405</v>
      </c>
      <c r="H7289" t="s">
        <v>30</v>
      </c>
      <c r="I7289" t="str">
        <f>CONCATENATE(Table4[[#This Row],[house_number]]," ",Table4[[#This Row],[street_name]], ", New York, NY")</f>
        <v>2405 2nd Ave, New York, NY</v>
      </c>
    </row>
    <row r="7290" spans="1:9" hidden="1" x14ac:dyDescent="0.25">
      <c r="A7290">
        <v>7097882189</v>
      </c>
      <c r="B7290" s="5">
        <v>41705</v>
      </c>
      <c r="C7290">
        <v>14</v>
      </c>
      <c r="D7290">
        <f>VLOOKUP(Table4[[#This Row],[violation_code]],Table2[[#All],[violation_code]:[category]],3,FALSE)</f>
        <v>2</v>
      </c>
      <c r="E7290">
        <v>349570</v>
      </c>
      <c r="F7290" s="4">
        <v>0.60138888888888886</v>
      </c>
      <c r="G7290">
        <v>407</v>
      </c>
      <c r="H7290" t="s">
        <v>383</v>
      </c>
      <c r="I7290" t="str">
        <f>CONCATENATE(Table4[[#This Row],[house_number]]," ",Table4[[#This Row],[street_name]], ", New York, NY")</f>
        <v>407 E 70th St, New York, NY</v>
      </c>
    </row>
    <row r="7291" spans="1:9" hidden="1" x14ac:dyDescent="0.25">
      <c r="A7291">
        <v>7097882177</v>
      </c>
      <c r="B7291" s="5">
        <v>41705</v>
      </c>
      <c r="C7291">
        <v>46</v>
      </c>
      <c r="D7291">
        <f>VLOOKUP(Table4[[#This Row],[violation_code]],Table2[[#All],[violation_code]:[category]],3,FALSE)</f>
        <v>3</v>
      </c>
      <c r="E7291">
        <v>349570</v>
      </c>
      <c r="F7291" s="4">
        <v>0.5541666666666667</v>
      </c>
      <c r="G7291">
        <v>144</v>
      </c>
      <c r="H7291" t="s">
        <v>388</v>
      </c>
      <c r="I7291" t="str">
        <f>CONCATENATE(Table4[[#This Row],[house_number]]," ",Table4[[#This Row],[street_name]], ", New York, NY")</f>
        <v>144 E 84th St, New York, NY</v>
      </c>
    </row>
    <row r="7292" spans="1:9" hidden="1" x14ac:dyDescent="0.25">
      <c r="A7292">
        <v>7097882098</v>
      </c>
      <c r="B7292" s="5">
        <v>41705</v>
      </c>
      <c r="C7292">
        <v>21</v>
      </c>
      <c r="D7292">
        <f>VLOOKUP(Table4[[#This Row],[violation_code]],Table2[[#All],[violation_code]:[category]],3,FALSE)</f>
        <v>1</v>
      </c>
      <c r="E7292">
        <v>349570</v>
      </c>
      <c r="F7292" s="4">
        <v>0.47013888888888888</v>
      </c>
      <c r="G7292">
        <v>600</v>
      </c>
      <c r="H7292" t="s">
        <v>102</v>
      </c>
      <c r="I7292" t="str">
        <f>CONCATENATE(Table4[[#This Row],[house_number]]," ",Table4[[#This Row],[street_name]], ", New York, NY")</f>
        <v>600 W 116th St, New York, NY</v>
      </c>
    </row>
    <row r="7293" spans="1:9" hidden="1" x14ac:dyDescent="0.25">
      <c r="A7293">
        <v>7097882062</v>
      </c>
      <c r="B7293" s="5">
        <v>41705</v>
      </c>
      <c r="C7293">
        <v>21</v>
      </c>
      <c r="D7293">
        <f>VLOOKUP(Table4[[#This Row],[violation_code]],Table2[[#All],[violation_code]:[category]],3,FALSE)</f>
        <v>1</v>
      </c>
      <c r="E7293">
        <v>349570</v>
      </c>
      <c r="F7293" s="4">
        <v>0.46736111111111112</v>
      </c>
      <c r="G7293">
        <v>628</v>
      </c>
      <c r="H7293" t="s">
        <v>74</v>
      </c>
      <c r="I7293" t="str">
        <f>CONCATENATE(Table4[[#This Row],[house_number]]," ",Table4[[#This Row],[street_name]], ", New York, NY")</f>
        <v>628 W 114th St, New York, NY</v>
      </c>
    </row>
    <row r="7294" spans="1:9" hidden="1" x14ac:dyDescent="0.25">
      <c r="A7294">
        <v>7097882001</v>
      </c>
      <c r="B7294" s="5">
        <v>41705</v>
      </c>
      <c r="C7294">
        <v>21</v>
      </c>
      <c r="D7294">
        <f>VLOOKUP(Table4[[#This Row],[violation_code]],Table2[[#All],[violation_code]:[category]],3,FALSE)</f>
        <v>1</v>
      </c>
      <c r="E7294">
        <v>349570</v>
      </c>
      <c r="F7294" s="4">
        <v>0.41319444444444442</v>
      </c>
      <c r="G7294">
        <v>152</v>
      </c>
      <c r="H7294" t="s">
        <v>23</v>
      </c>
      <c r="I7294" t="str">
        <f>CONCATENATE(Table4[[#This Row],[house_number]]," ",Table4[[#This Row],[street_name]], ", New York, NY")</f>
        <v>152 W 130th St, New York, NY</v>
      </c>
    </row>
    <row r="7295" spans="1:9" hidden="1" x14ac:dyDescent="0.25">
      <c r="A7295">
        <v>7097881999</v>
      </c>
      <c r="B7295" s="5">
        <v>41705</v>
      </c>
      <c r="C7295">
        <v>21</v>
      </c>
      <c r="D7295">
        <f>VLOOKUP(Table4[[#This Row],[violation_code]],Table2[[#All],[violation_code]:[category]],3,FALSE)</f>
        <v>1</v>
      </c>
      <c r="E7295">
        <v>349570</v>
      </c>
      <c r="F7295" s="4">
        <v>0.41111111111111115</v>
      </c>
      <c r="G7295">
        <v>2153</v>
      </c>
      <c r="H7295" t="s">
        <v>90</v>
      </c>
      <c r="I7295" t="str">
        <f>CONCATENATE(Table4[[#This Row],[house_number]]," ",Table4[[#This Row],[street_name]], ", New York, NY")</f>
        <v>2153 Adam Clayton Powell, New York, NY</v>
      </c>
    </row>
    <row r="7296" spans="1:9" hidden="1" x14ac:dyDescent="0.25">
      <c r="A7296">
        <v>7097881987</v>
      </c>
      <c r="B7296" s="5">
        <v>41705</v>
      </c>
      <c r="C7296">
        <v>21</v>
      </c>
      <c r="D7296">
        <f>VLOOKUP(Table4[[#This Row],[violation_code]],Table2[[#All],[violation_code]:[category]],3,FALSE)</f>
        <v>1</v>
      </c>
      <c r="E7296">
        <v>349570</v>
      </c>
      <c r="F7296" s="4">
        <v>0.40972222222222227</v>
      </c>
      <c r="G7296">
        <v>68</v>
      </c>
      <c r="H7296" t="s">
        <v>97</v>
      </c>
      <c r="I7296" t="str">
        <f>CONCATENATE(Table4[[#This Row],[house_number]]," ",Table4[[#This Row],[street_name]], ", New York, NY")</f>
        <v>68 W 127th St, New York, NY</v>
      </c>
    </row>
    <row r="7297" spans="1:9" hidden="1" x14ac:dyDescent="0.25">
      <c r="A7297">
        <v>7097881975</v>
      </c>
      <c r="B7297" s="5">
        <v>41705</v>
      </c>
      <c r="C7297">
        <v>21</v>
      </c>
      <c r="D7297">
        <f>VLOOKUP(Table4[[#This Row],[violation_code]],Table2[[#All],[violation_code]:[category]],3,FALSE)</f>
        <v>1</v>
      </c>
      <c r="E7297">
        <v>349570</v>
      </c>
      <c r="F7297" s="4">
        <v>0.40902777777777777</v>
      </c>
      <c r="G7297">
        <v>81</v>
      </c>
      <c r="H7297" t="s">
        <v>97</v>
      </c>
      <c r="I7297" t="str">
        <f>CONCATENATE(Table4[[#This Row],[house_number]]," ",Table4[[#This Row],[street_name]], ", New York, NY")</f>
        <v>81 W 127th St, New York, NY</v>
      </c>
    </row>
    <row r="7298" spans="1:9" hidden="1" x14ac:dyDescent="0.25">
      <c r="A7298">
        <v>7097881963</v>
      </c>
      <c r="B7298" s="5">
        <v>41705</v>
      </c>
      <c r="C7298">
        <v>21</v>
      </c>
      <c r="D7298">
        <f>VLOOKUP(Table4[[#This Row],[violation_code]],Table2[[#All],[violation_code]:[category]],3,FALSE)</f>
        <v>1</v>
      </c>
      <c r="E7298">
        <v>349570</v>
      </c>
      <c r="F7298" s="4">
        <v>0.4069444444444445</v>
      </c>
      <c r="G7298">
        <v>6</v>
      </c>
      <c r="H7298" t="s">
        <v>97</v>
      </c>
      <c r="I7298" t="str">
        <f>CONCATENATE(Table4[[#This Row],[house_number]]," ",Table4[[#This Row],[street_name]], ", New York, NY")</f>
        <v>6 W 127th St, New York, NY</v>
      </c>
    </row>
    <row r="7299" spans="1:9" hidden="1" x14ac:dyDescent="0.25">
      <c r="A7299">
        <v>7097881951</v>
      </c>
      <c r="B7299" s="5">
        <v>41705</v>
      </c>
      <c r="C7299">
        <v>21</v>
      </c>
      <c r="D7299">
        <f>VLOOKUP(Table4[[#This Row],[violation_code]],Table2[[#All],[violation_code]:[category]],3,FALSE)</f>
        <v>1</v>
      </c>
      <c r="E7299">
        <v>349570</v>
      </c>
      <c r="F7299" s="4">
        <v>0.4069444444444445</v>
      </c>
      <c r="G7299">
        <v>1</v>
      </c>
      <c r="H7299" t="s">
        <v>97</v>
      </c>
      <c r="I7299" t="str">
        <f>CONCATENATE(Table4[[#This Row],[house_number]]," ",Table4[[#This Row],[street_name]], ", New York, NY")</f>
        <v>1 W 127th St, New York, NY</v>
      </c>
    </row>
    <row r="7300" spans="1:9" hidden="1" x14ac:dyDescent="0.25">
      <c r="A7300">
        <v>7097881940</v>
      </c>
      <c r="B7300" s="5">
        <v>41705</v>
      </c>
      <c r="C7300">
        <v>21</v>
      </c>
      <c r="D7300">
        <f>VLOOKUP(Table4[[#This Row],[violation_code]],Table2[[#All],[violation_code]:[category]],3,FALSE)</f>
        <v>1</v>
      </c>
      <c r="E7300">
        <v>349570</v>
      </c>
      <c r="F7300" s="4">
        <v>0.40486111111111112</v>
      </c>
      <c r="G7300">
        <v>32</v>
      </c>
      <c r="H7300" t="s">
        <v>79</v>
      </c>
      <c r="I7300" t="str">
        <f>CONCATENATE(Table4[[#This Row],[house_number]]," ",Table4[[#This Row],[street_name]], ", New York, NY")</f>
        <v>32 W 128th St, New York, NY</v>
      </c>
    </row>
    <row r="7301" spans="1:9" hidden="1" x14ac:dyDescent="0.25">
      <c r="A7301">
        <v>7097881938</v>
      </c>
      <c r="B7301" s="5">
        <v>41705</v>
      </c>
      <c r="C7301">
        <v>21</v>
      </c>
      <c r="D7301">
        <f>VLOOKUP(Table4[[#This Row],[violation_code]],Table2[[#All],[violation_code]:[category]],3,FALSE)</f>
        <v>1</v>
      </c>
      <c r="E7301">
        <v>349570</v>
      </c>
      <c r="F7301" s="4">
        <v>0.40208333333333335</v>
      </c>
      <c r="G7301">
        <v>230</v>
      </c>
      <c r="H7301" t="s">
        <v>22</v>
      </c>
      <c r="I7301" t="str">
        <f>CONCATENATE(Table4[[#This Row],[house_number]]," ",Table4[[#This Row],[street_name]], ", New York, NY")</f>
        <v>230 W 131st St, New York, NY</v>
      </c>
    </row>
    <row r="7302" spans="1:9" hidden="1" x14ac:dyDescent="0.25">
      <c r="A7302">
        <v>7097881914</v>
      </c>
      <c r="B7302" s="5">
        <v>41705</v>
      </c>
      <c r="C7302">
        <v>21</v>
      </c>
      <c r="D7302">
        <f>VLOOKUP(Table4[[#This Row],[violation_code]],Table2[[#All],[violation_code]:[category]],3,FALSE)</f>
        <v>1</v>
      </c>
      <c r="E7302">
        <v>349570</v>
      </c>
      <c r="F7302" s="4">
        <v>0.40069444444444446</v>
      </c>
      <c r="G7302">
        <v>158</v>
      </c>
      <c r="H7302" t="s">
        <v>22</v>
      </c>
      <c r="I7302" t="str">
        <f>CONCATENATE(Table4[[#This Row],[house_number]]," ",Table4[[#This Row],[street_name]], ", New York, NY")</f>
        <v>158 W 131st St, New York, NY</v>
      </c>
    </row>
    <row r="7303" spans="1:9" hidden="1" x14ac:dyDescent="0.25">
      <c r="A7303">
        <v>7097881860</v>
      </c>
      <c r="B7303" s="5">
        <v>41705</v>
      </c>
      <c r="C7303">
        <v>21</v>
      </c>
      <c r="D7303">
        <f>VLOOKUP(Table4[[#This Row],[violation_code]],Table2[[#All],[violation_code]:[category]],3,FALSE)</f>
        <v>1</v>
      </c>
      <c r="E7303">
        <v>349570</v>
      </c>
      <c r="F7303" s="4">
        <v>0.37916666666666665</v>
      </c>
      <c r="G7303" t="s">
        <v>50</v>
      </c>
      <c r="H7303" t="s">
        <v>23</v>
      </c>
      <c r="I7303" t="str">
        <f>CONCATENATE(Table4[[#This Row],[house_number]]," ",Table4[[#This Row],[street_name]], ", New York, NY")</f>
        <v>418-20 W 130th St, New York, NY</v>
      </c>
    </row>
    <row r="7304" spans="1:9" hidden="1" x14ac:dyDescent="0.25">
      <c r="A7304">
        <v>7097881847</v>
      </c>
      <c r="B7304" s="5">
        <v>41705</v>
      </c>
      <c r="C7304">
        <v>21</v>
      </c>
      <c r="D7304">
        <f>VLOOKUP(Table4[[#This Row],[violation_code]],Table2[[#All],[violation_code]:[category]],3,FALSE)</f>
        <v>1</v>
      </c>
      <c r="E7304">
        <v>349570</v>
      </c>
      <c r="F7304" s="4">
        <v>0.3659722222222222</v>
      </c>
      <c r="G7304">
        <v>274</v>
      </c>
      <c r="H7304" t="s">
        <v>96</v>
      </c>
      <c r="I7304" t="str">
        <f>CONCATENATE(Table4[[#This Row],[house_number]]," ",Table4[[#This Row],[street_name]], ", New York, NY")</f>
        <v>274 W 119th St, New York, NY</v>
      </c>
    </row>
    <row r="7305" spans="1:9" hidden="1" x14ac:dyDescent="0.25">
      <c r="A7305">
        <v>7097881835</v>
      </c>
      <c r="B7305" s="5">
        <v>41705</v>
      </c>
      <c r="C7305">
        <v>21</v>
      </c>
      <c r="D7305">
        <f>VLOOKUP(Table4[[#This Row],[violation_code]],Table2[[#All],[violation_code]:[category]],3,FALSE)</f>
        <v>1</v>
      </c>
      <c r="E7305">
        <v>349570</v>
      </c>
      <c r="F7305" s="4">
        <v>0.36388888888888887</v>
      </c>
      <c r="G7305">
        <v>208</v>
      </c>
      <c r="H7305" t="s">
        <v>96</v>
      </c>
      <c r="I7305" t="str">
        <f>CONCATENATE(Table4[[#This Row],[house_number]]," ",Table4[[#This Row],[street_name]], ", New York, NY")</f>
        <v>208 W 119th St, New York, NY</v>
      </c>
    </row>
    <row r="7306" spans="1:9" hidden="1" x14ac:dyDescent="0.25">
      <c r="A7306">
        <v>7097881811</v>
      </c>
      <c r="B7306" s="5">
        <v>41705</v>
      </c>
      <c r="C7306">
        <v>21</v>
      </c>
      <c r="D7306">
        <f>VLOOKUP(Table4[[#This Row],[violation_code]],Table2[[#All],[violation_code]:[category]],3,FALSE)</f>
        <v>1</v>
      </c>
      <c r="E7306">
        <v>349570</v>
      </c>
      <c r="F7306" s="4">
        <v>0.35833333333333334</v>
      </c>
      <c r="G7306">
        <v>166</v>
      </c>
      <c r="H7306" t="s">
        <v>45</v>
      </c>
      <c r="I7306" t="str">
        <f>CONCATENATE(Table4[[#This Row],[house_number]]," ",Table4[[#This Row],[street_name]], ", New York, NY")</f>
        <v>166 W 122nd St, New York, NY</v>
      </c>
    </row>
    <row r="7307" spans="1:9" hidden="1" x14ac:dyDescent="0.25">
      <c r="A7307">
        <v>7097881800</v>
      </c>
      <c r="B7307" s="5">
        <v>41705</v>
      </c>
      <c r="C7307">
        <v>21</v>
      </c>
      <c r="D7307">
        <f>VLOOKUP(Table4[[#This Row],[violation_code]],Table2[[#All],[violation_code]:[category]],3,FALSE)</f>
        <v>1</v>
      </c>
      <c r="E7307">
        <v>349570</v>
      </c>
      <c r="F7307" s="4">
        <v>0.34375</v>
      </c>
      <c r="G7307">
        <v>601</v>
      </c>
      <c r="H7307" t="s">
        <v>76</v>
      </c>
      <c r="I7307" t="str">
        <f>CONCATENATE(Table4[[#This Row],[house_number]]," ",Table4[[#This Row],[street_name]], ", New York, NY")</f>
        <v>601 W 151st St, New York, NY</v>
      </c>
    </row>
    <row r="7308" spans="1:9" hidden="1" x14ac:dyDescent="0.25">
      <c r="A7308">
        <v>7097881781</v>
      </c>
      <c r="B7308" s="5">
        <v>41705</v>
      </c>
      <c r="C7308">
        <v>21</v>
      </c>
      <c r="D7308">
        <f>VLOOKUP(Table4[[#This Row],[violation_code]],Table2[[#All],[violation_code]:[category]],3,FALSE)</f>
        <v>1</v>
      </c>
      <c r="E7308">
        <v>349570</v>
      </c>
      <c r="F7308" s="4">
        <v>0.34166666666666662</v>
      </c>
      <c r="G7308">
        <v>520</v>
      </c>
      <c r="H7308" t="s">
        <v>76</v>
      </c>
      <c r="I7308" t="str">
        <f>CONCATENATE(Table4[[#This Row],[house_number]]," ",Table4[[#This Row],[street_name]], ", New York, NY")</f>
        <v>520 W 151st St, New York, NY</v>
      </c>
    </row>
    <row r="7309" spans="1:9" hidden="1" x14ac:dyDescent="0.25">
      <c r="A7309">
        <v>7097881768</v>
      </c>
      <c r="B7309" s="5">
        <v>41705</v>
      </c>
      <c r="C7309">
        <v>21</v>
      </c>
      <c r="D7309">
        <f>VLOOKUP(Table4[[#This Row],[violation_code]],Table2[[#All],[violation_code]:[category]],3,FALSE)</f>
        <v>1</v>
      </c>
      <c r="E7309">
        <v>349570</v>
      </c>
      <c r="F7309" s="4">
        <v>0.33819444444444446</v>
      </c>
      <c r="G7309">
        <v>530</v>
      </c>
      <c r="H7309" t="s">
        <v>55</v>
      </c>
      <c r="I7309" t="str">
        <f>CONCATENATE(Table4[[#This Row],[house_number]]," ",Table4[[#This Row],[street_name]], ", New York, NY")</f>
        <v>530 W 148th St, New York, NY</v>
      </c>
    </row>
    <row r="7310" spans="1:9" hidden="1" x14ac:dyDescent="0.25">
      <c r="A7310">
        <v>7097881756</v>
      </c>
      <c r="B7310" s="5">
        <v>41705</v>
      </c>
      <c r="C7310">
        <v>20</v>
      </c>
      <c r="D7310">
        <f>VLOOKUP(Table4[[#This Row],[violation_code]],Table2[[#All],[violation_code]:[category]],3,FALSE)</f>
        <v>2</v>
      </c>
      <c r="E7310">
        <v>349570</v>
      </c>
      <c r="F7310" s="4">
        <v>0.32847222222222222</v>
      </c>
      <c r="G7310">
        <v>150</v>
      </c>
      <c r="H7310" t="s">
        <v>182</v>
      </c>
      <c r="I7310" t="str">
        <f>CONCATENATE(Table4[[#This Row],[house_number]]," ",Table4[[#This Row],[street_name]], ", New York, NY")</f>
        <v>150 W 105th St, New York, NY</v>
      </c>
    </row>
    <row r="7311" spans="1:9" hidden="1" x14ac:dyDescent="0.25">
      <c r="A7311">
        <v>7097881732</v>
      </c>
      <c r="B7311" s="5">
        <v>41705</v>
      </c>
      <c r="C7311">
        <v>14</v>
      </c>
      <c r="D7311">
        <f>VLOOKUP(Table4[[#This Row],[violation_code]],Table2[[#All],[violation_code]:[category]],3,FALSE)</f>
        <v>2</v>
      </c>
      <c r="E7311">
        <v>349570</v>
      </c>
      <c r="F7311" s="4">
        <v>0.3</v>
      </c>
      <c r="G7311">
        <v>730</v>
      </c>
      <c r="H7311" t="s">
        <v>14</v>
      </c>
      <c r="I7311" t="str">
        <f>CONCATENATE(Table4[[#This Row],[house_number]]," ",Table4[[#This Row],[street_name]], ", New York, NY")</f>
        <v>730 Columbus Ave, New York, NY</v>
      </c>
    </row>
    <row r="7312" spans="1:9" hidden="1" x14ac:dyDescent="0.25">
      <c r="A7312">
        <v>7097881719</v>
      </c>
      <c r="B7312" s="5">
        <v>41705</v>
      </c>
      <c r="C7312">
        <v>19</v>
      </c>
      <c r="D7312">
        <f>VLOOKUP(Table4[[#This Row],[violation_code]],Table2[[#All],[violation_code]:[category]],3,FALSE)</f>
        <v>2</v>
      </c>
      <c r="E7312">
        <v>349570</v>
      </c>
      <c r="F7312" s="4">
        <v>0.26111111111111113</v>
      </c>
      <c r="G7312">
        <v>259</v>
      </c>
      <c r="H7312" t="s">
        <v>159</v>
      </c>
      <c r="I7312" t="str">
        <f>CONCATENATE(Table4[[#This Row],[house_number]]," ",Table4[[#This Row],[street_name]], ", New York, NY")</f>
        <v>259 W 97th St, New York, NY</v>
      </c>
    </row>
    <row r="7313" spans="1:9" hidden="1" x14ac:dyDescent="0.25">
      <c r="A7313">
        <v>7097881707</v>
      </c>
      <c r="B7313" s="5">
        <v>41705</v>
      </c>
      <c r="C7313">
        <v>19</v>
      </c>
      <c r="D7313">
        <f>VLOOKUP(Table4[[#This Row],[violation_code]],Table2[[#All],[violation_code]:[category]],3,FALSE)</f>
        <v>2</v>
      </c>
      <c r="E7313">
        <v>349570</v>
      </c>
      <c r="F7313" s="4">
        <v>0.24791666666666667</v>
      </c>
      <c r="G7313">
        <v>545</v>
      </c>
      <c r="H7313" t="s">
        <v>75</v>
      </c>
      <c r="I7313" t="str">
        <f>CONCATENATE(Table4[[#This Row],[house_number]]," ",Table4[[#This Row],[street_name]], ", New York, NY")</f>
        <v>545 W 110th St, New York, NY</v>
      </c>
    </row>
    <row r="7314" spans="1:9" hidden="1" x14ac:dyDescent="0.25">
      <c r="A7314">
        <v>7097882694</v>
      </c>
      <c r="B7314" s="5">
        <v>41706</v>
      </c>
      <c r="C7314">
        <v>19</v>
      </c>
      <c r="D7314">
        <f>VLOOKUP(Table4[[#This Row],[violation_code]],Table2[[#All],[violation_code]:[category]],3,FALSE)</f>
        <v>2</v>
      </c>
      <c r="E7314">
        <v>349570</v>
      </c>
      <c r="F7314" s="4">
        <v>0.47222222222222227</v>
      </c>
      <c r="G7314">
        <v>742</v>
      </c>
      <c r="H7314" t="s">
        <v>67</v>
      </c>
      <c r="I7314" t="str">
        <f>CONCATENATE(Table4[[#This Row],[house_number]]," ",Table4[[#This Row],[street_name]], ", New York, NY")</f>
        <v>742 St Nicholas Ave, New York, NY</v>
      </c>
    </row>
    <row r="7315" spans="1:9" hidden="1" x14ac:dyDescent="0.25">
      <c r="A7315">
        <v>7097882591</v>
      </c>
      <c r="B7315" s="5">
        <v>41706</v>
      </c>
      <c r="C7315">
        <v>21</v>
      </c>
      <c r="D7315">
        <f>VLOOKUP(Table4[[#This Row],[violation_code]],Table2[[#All],[violation_code]:[category]],3,FALSE)</f>
        <v>1</v>
      </c>
      <c r="E7315">
        <v>349570</v>
      </c>
      <c r="F7315" s="4">
        <v>0.36458333333333331</v>
      </c>
      <c r="G7315" t="s">
        <v>183</v>
      </c>
      <c r="H7315" t="s">
        <v>16</v>
      </c>
      <c r="I7315" t="str">
        <f>CONCATENATE(Table4[[#This Row],[house_number]]," ",Table4[[#This Row],[street_name]], ", New York, NY")</f>
        <v>868-870 Amsterdam Ave, New York, NY</v>
      </c>
    </row>
    <row r="7316" spans="1:9" hidden="1" x14ac:dyDescent="0.25">
      <c r="A7316">
        <v>7097882580</v>
      </c>
      <c r="B7316" s="5">
        <v>41706</v>
      </c>
      <c r="C7316">
        <v>21</v>
      </c>
      <c r="D7316">
        <f>VLOOKUP(Table4[[#This Row],[violation_code]],Table2[[#All],[violation_code]:[category]],3,FALSE)</f>
        <v>1</v>
      </c>
      <c r="E7316">
        <v>349570</v>
      </c>
      <c r="F7316" s="4">
        <v>0.36319444444444443</v>
      </c>
      <c r="G7316" t="s">
        <v>183</v>
      </c>
      <c r="H7316" t="s">
        <v>16</v>
      </c>
      <c r="I7316" t="str">
        <f>CONCATENATE(Table4[[#This Row],[house_number]]," ",Table4[[#This Row],[street_name]], ", New York, NY")</f>
        <v>868-870 Amsterdam Ave, New York, NY</v>
      </c>
    </row>
    <row r="7317" spans="1:9" hidden="1" x14ac:dyDescent="0.25">
      <c r="A7317">
        <v>7097882566</v>
      </c>
      <c r="B7317" s="5">
        <v>41706</v>
      </c>
      <c r="C7317">
        <v>21</v>
      </c>
      <c r="D7317">
        <f>VLOOKUP(Table4[[#This Row],[violation_code]],Table2[[#All],[violation_code]:[category]],3,FALSE)</f>
        <v>1</v>
      </c>
      <c r="E7317">
        <v>349570</v>
      </c>
      <c r="F7317" s="4">
        <v>0.36180555555555555</v>
      </c>
      <c r="G7317">
        <v>801</v>
      </c>
      <c r="H7317" t="s">
        <v>16</v>
      </c>
      <c r="I7317" t="str">
        <f>CONCATENATE(Table4[[#This Row],[house_number]]," ",Table4[[#This Row],[street_name]], ", New York, NY")</f>
        <v>801 Amsterdam Ave, New York, NY</v>
      </c>
    </row>
    <row r="7318" spans="1:9" hidden="1" x14ac:dyDescent="0.25">
      <c r="A7318">
        <v>7097882517</v>
      </c>
      <c r="B7318" s="5">
        <v>41706</v>
      </c>
      <c r="C7318">
        <v>21</v>
      </c>
      <c r="D7318">
        <f>VLOOKUP(Table4[[#This Row],[violation_code]],Table2[[#All],[violation_code]:[category]],3,FALSE)</f>
        <v>1</v>
      </c>
      <c r="E7318">
        <v>349570</v>
      </c>
      <c r="F7318" s="4">
        <v>0.3444444444444445</v>
      </c>
      <c r="G7318">
        <v>2364</v>
      </c>
      <c r="H7318" t="s">
        <v>90</v>
      </c>
      <c r="I7318" t="str">
        <f>CONCATENATE(Table4[[#This Row],[house_number]]," ",Table4[[#This Row],[street_name]], ", New York, NY")</f>
        <v>2364 Adam Clayton Powell, New York, NY</v>
      </c>
    </row>
    <row r="7319" spans="1:9" hidden="1" x14ac:dyDescent="0.25">
      <c r="A7319">
        <v>7097882505</v>
      </c>
      <c r="B7319" s="5">
        <v>41706</v>
      </c>
      <c r="C7319">
        <v>21</v>
      </c>
      <c r="D7319">
        <f>VLOOKUP(Table4[[#This Row],[violation_code]],Table2[[#All],[violation_code]:[category]],3,FALSE)</f>
        <v>1</v>
      </c>
      <c r="E7319">
        <v>349570</v>
      </c>
      <c r="F7319" s="4">
        <v>0.34375</v>
      </c>
      <c r="G7319">
        <v>2374</v>
      </c>
      <c r="H7319" t="s">
        <v>90</v>
      </c>
      <c r="I7319" t="str">
        <f>CONCATENATE(Table4[[#This Row],[house_number]]," ",Table4[[#This Row],[street_name]], ", New York, NY")</f>
        <v>2374 Adam Clayton Powell, New York, NY</v>
      </c>
    </row>
    <row r="7320" spans="1:9" hidden="1" x14ac:dyDescent="0.25">
      <c r="A7320">
        <v>7097882463</v>
      </c>
      <c r="B7320" s="5">
        <v>41706</v>
      </c>
      <c r="C7320">
        <v>21</v>
      </c>
      <c r="D7320">
        <f>VLOOKUP(Table4[[#This Row],[violation_code]],Table2[[#All],[violation_code]:[category]],3,FALSE)</f>
        <v>1</v>
      </c>
      <c r="E7320">
        <v>349570</v>
      </c>
      <c r="F7320" s="4">
        <v>0.34027777777777773</v>
      </c>
      <c r="G7320">
        <v>2477</v>
      </c>
      <c r="H7320" t="s">
        <v>90</v>
      </c>
      <c r="I7320" t="str">
        <f>CONCATENATE(Table4[[#This Row],[house_number]]," ",Table4[[#This Row],[street_name]], ", New York, NY")</f>
        <v>2477 Adam Clayton Powell, New York, NY</v>
      </c>
    </row>
    <row r="7321" spans="1:9" hidden="1" x14ac:dyDescent="0.25">
      <c r="A7321">
        <v>7097882451</v>
      </c>
      <c r="B7321" s="5">
        <v>41706</v>
      </c>
      <c r="C7321">
        <v>21</v>
      </c>
      <c r="D7321">
        <f>VLOOKUP(Table4[[#This Row],[violation_code]],Table2[[#All],[violation_code]:[category]],3,FALSE)</f>
        <v>1</v>
      </c>
      <c r="E7321">
        <v>349570</v>
      </c>
      <c r="F7321" s="4">
        <v>0.33958333333333335</v>
      </c>
      <c r="G7321">
        <v>2495</v>
      </c>
      <c r="H7321" t="s">
        <v>90</v>
      </c>
      <c r="I7321" t="str">
        <f>CONCATENATE(Table4[[#This Row],[house_number]]," ",Table4[[#This Row],[street_name]], ", New York, NY")</f>
        <v>2495 Adam Clayton Powell, New York, NY</v>
      </c>
    </row>
    <row r="7322" spans="1:9" hidden="1" x14ac:dyDescent="0.25">
      <c r="A7322">
        <v>7097882426</v>
      </c>
      <c r="B7322" s="5">
        <v>41706</v>
      </c>
      <c r="C7322">
        <v>40</v>
      </c>
      <c r="D7322">
        <f>VLOOKUP(Table4[[#This Row],[violation_code]],Table2[[#All],[violation_code]:[category]],3,FALSE)</f>
        <v>2</v>
      </c>
      <c r="E7322">
        <v>349570</v>
      </c>
      <c r="F7322" s="4">
        <v>0.3298611111111111</v>
      </c>
      <c r="G7322">
        <v>344</v>
      </c>
      <c r="H7322" t="s">
        <v>120</v>
      </c>
      <c r="I7322" t="str">
        <f>CONCATENATE(Table4[[#This Row],[house_number]]," ",Table4[[#This Row],[street_name]], ", New York, NY")</f>
        <v>344 W 145th St, New York, NY</v>
      </c>
    </row>
    <row r="7323" spans="1:9" hidden="1" x14ac:dyDescent="0.25">
      <c r="A7323">
        <v>7097882402</v>
      </c>
      <c r="B7323" s="5">
        <v>41706</v>
      </c>
      <c r="C7323">
        <v>21</v>
      </c>
      <c r="D7323">
        <f>VLOOKUP(Table4[[#This Row],[violation_code]],Table2[[#All],[violation_code]:[category]],3,FALSE)</f>
        <v>1</v>
      </c>
      <c r="E7323">
        <v>349570</v>
      </c>
      <c r="F7323" s="4">
        <v>0.31666666666666665</v>
      </c>
      <c r="G7323">
        <v>2610</v>
      </c>
      <c r="H7323" t="s">
        <v>17</v>
      </c>
      <c r="I7323" t="str">
        <f>CONCATENATE(Table4[[#This Row],[house_number]]," ",Table4[[#This Row],[street_name]], ", New York, NY")</f>
        <v>2610 Broadway, New York, NY</v>
      </c>
    </row>
    <row r="7324" spans="1:9" hidden="1" x14ac:dyDescent="0.25">
      <c r="A7324">
        <v>7097882360</v>
      </c>
      <c r="B7324" s="5">
        <v>41706</v>
      </c>
      <c r="C7324">
        <v>21</v>
      </c>
      <c r="D7324">
        <f>VLOOKUP(Table4[[#This Row],[violation_code]],Table2[[#All],[violation_code]:[category]],3,FALSE)</f>
        <v>1</v>
      </c>
      <c r="E7324">
        <v>349570</v>
      </c>
      <c r="F7324" s="4">
        <v>0.29583333333333334</v>
      </c>
      <c r="G7324">
        <v>914</v>
      </c>
      <c r="H7324" t="s">
        <v>14</v>
      </c>
      <c r="I7324" t="str">
        <f>CONCATENATE(Table4[[#This Row],[house_number]]," ",Table4[[#This Row],[street_name]], ", New York, NY")</f>
        <v>914 Columbus Ave, New York, NY</v>
      </c>
    </row>
    <row r="7325" spans="1:9" hidden="1" x14ac:dyDescent="0.25">
      <c r="A7325">
        <v>7097882700</v>
      </c>
      <c r="B7325" s="5">
        <v>41706</v>
      </c>
      <c r="C7325">
        <v>14</v>
      </c>
      <c r="D7325">
        <f>VLOOKUP(Table4[[#This Row],[violation_code]],Table2[[#All],[violation_code]:[category]],3,FALSE)</f>
        <v>2</v>
      </c>
      <c r="E7325">
        <v>349570</v>
      </c>
      <c r="F7325" s="4">
        <v>0.52222222222222225</v>
      </c>
      <c r="G7325">
        <v>3855</v>
      </c>
      <c r="H7325" t="s">
        <v>92</v>
      </c>
      <c r="I7325" t="str">
        <f>CONCATENATE(Table4[[#This Row],[house_number]]," ",Table4[[#This Row],[street_name]], ", New York, NY")</f>
        <v>3855 9th Ave, New York, NY</v>
      </c>
    </row>
    <row r="7326" spans="1:9" hidden="1" x14ac:dyDescent="0.25">
      <c r="A7326">
        <v>7097882682</v>
      </c>
      <c r="B7326" s="5">
        <v>41706</v>
      </c>
      <c r="C7326">
        <v>19</v>
      </c>
      <c r="D7326">
        <f>VLOOKUP(Table4[[#This Row],[violation_code]],Table2[[#All],[violation_code]:[category]],3,FALSE)</f>
        <v>2</v>
      </c>
      <c r="E7326">
        <v>349570</v>
      </c>
      <c r="F7326" s="4">
        <v>0.47013888888888888</v>
      </c>
      <c r="G7326">
        <v>274</v>
      </c>
      <c r="H7326" t="s">
        <v>120</v>
      </c>
      <c r="I7326" t="str">
        <f>CONCATENATE(Table4[[#This Row],[house_number]]," ",Table4[[#This Row],[street_name]], ", New York, NY")</f>
        <v>274 W 145th St, New York, NY</v>
      </c>
    </row>
    <row r="7327" spans="1:9" hidden="1" x14ac:dyDescent="0.25">
      <c r="A7327">
        <v>7097882670</v>
      </c>
      <c r="B7327" s="5">
        <v>41706</v>
      </c>
      <c r="C7327">
        <v>74</v>
      </c>
      <c r="D7327">
        <f>VLOOKUP(Table4[[#This Row],[violation_code]],Table2[[#All],[violation_code]:[category]],3,FALSE)</f>
        <v>5</v>
      </c>
      <c r="E7327">
        <v>349570</v>
      </c>
      <c r="F7327" s="4">
        <v>0.42638888888888887</v>
      </c>
      <c r="G7327">
        <v>236</v>
      </c>
      <c r="H7327" t="s">
        <v>389</v>
      </c>
      <c r="I7327" t="str">
        <f>CONCATENATE(Table4[[#This Row],[house_number]]," ",Table4[[#This Row],[street_name]], ", New York, NY")</f>
        <v>236 W 76th St, New York, NY</v>
      </c>
    </row>
    <row r="7328" spans="1:9" hidden="1" x14ac:dyDescent="0.25">
      <c r="A7328">
        <v>7097882542</v>
      </c>
      <c r="B7328" s="5">
        <v>41706</v>
      </c>
      <c r="C7328">
        <v>71</v>
      </c>
      <c r="D7328">
        <f>VLOOKUP(Table4[[#This Row],[violation_code]],Table2[[#All],[violation_code]:[category]],3,FALSE)</f>
        <v>5</v>
      </c>
      <c r="E7328">
        <v>349570</v>
      </c>
      <c r="F7328" s="4">
        <v>0.35972222222222222</v>
      </c>
      <c r="G7328">
        <v>801</v>
      </c>
      <c r="H7328" t="s">
        <v>16</v>
      </c>
      <c r="I7328" t="str">
        <f>CONCATENATE(Table4[[#This Row],[house_number]]," ",Table4[[#This Row],[street_name]], ", New York, NY")</f>
        <v>801 Amsterdam Ave, New York, NY</v>
      </c>
    </row>
    <row r="7329" spans="1:9" hidden="1" x14ac:dyDescent="0.25">
      <c r="A7329">
        <v>7097882530</v>
      </c>
      <c r="B7329" s="5">
        <v>41706</v>
      </c>
      <c r="C7329">
        <v>21</v>
      </c>
      <c r="D7329">
        <f>VLOOKUP(Table4[[#This Row],[violation_code]],Table2[[#All],[violation_code]:[category]],3,FALSE)</f>
        <v>1</v>
      </c>
      <c r="E7329">
        <v>349570</v>
      </c>
      <c r="F7329" s="4">
        <v>0.34791666666666665</v>
      </c>
      <c r="G7329">
        <v>2504</v>
      </c>
      <c r="H7329" t="s">
        <v>90</v>
      </c>
      <c r="I7329" t="str">
        <f>CONCATENATE(Table4[[#This Row],[house_number]]," ",Table4[[#This Row],[street_name]], ", New York, NY")</f>
        <v>2504 Adam Clayton Powell, New York, NY</v>
      </c>
    </row>
    <row r="7330" spans="1:9" hidden="1" x14ac:dyDescent="0.25">
      <c r="A7330">
        <v>7097882529</v>
      </c>
      <c r="B7330" s="5">
        <v>41706</v>
      </c>
      <c r="C7330">
        <v>21</v>
      </c>
      <c r="D7330">
        <f>VLOOKUP(Table4[[#This Row],[violation_code]],Table2[[#All],[violation_code]:[category]],3,FALSE)</f>
        <v>1</v>
      </c>
      <c r="E7330">
        <v>349570</v>
      </c>
      <c r="F7330" s="4">
        <v>0.34652777777777777</v>
      </c>
      <c r="G7330">
        <v>2508</v>
      </c>
      <c r="H7330" t="s">
        <v>90</v>
      </c>
      <c r="I7330" t="str">
        <f>CONCATENATE(Table4[[#This Row],[house_number]]," ",Table4[[#This Row],[street_name]], ", New York, NY")</f>
        <v>2508 Adam Clayton Powell, New York, NY</v>
      </c>
    </row>
    <row r="7331" spans="1:9" hidden="1" x14ac:dyDescent="0.25">
      <c r="A7331">
        <v>7097882499</v>
      </c>
      <c r="B7331" s="5">
        <v>41706</v>
      </c>
      <c r="C7331">
        <v>21</v>
      </c>
      <c r="D7331">
        <f>VLOOKUP(Table4[[#This Row],[violation_code]],Table2[[#All],[violation_code]:[category]],3,FALSE)</f>
        <v>1</v>
      </c>
      <c r="E7331">
        <v>349570</v>
      </c>
      <c r="F7331" s="4">
        <v>0.3430555555555555</v>
      </c>
      <c r="G7331">
        <v>2454</v>
      </c>
      <c r="H7331" t="s">
        <v>90</v>
      </c>
      <c r="I7331" t="str">
        <f>CONCATENATE(Table4[[#This Row],[house_number]]," ",Table4[[#This Row],[street_name]], ", New York, NY")</f>
        <v>2454 Adam Clayton Powell, New York, NY</v>
      </c>
    </row>
    <row r="7332" spans="1:9" hidden="1" x14ac:dyDescent="0.25">
      <c r="A7332">
        <v>7097882487</v>
      </c>
      <c r="B7332" s="5">
        <v>41706</v>
      </c>
      <c r="C7332">
        <v>21</v>
      </c>
      <c r="D7332">
        <f>VLOOKUP(Table4[[#This Row],[violation_code]],Table2[[#All],[violation_code]:[category]],3,FALSE)</f>
        <v>1</v>
      </c>
      <c r="E7332">
        <v>349570</v>
      </c>
      <c r="F7332" s="4">
        <v>0.34097222222222223</v>
      </c>
      <c r="G7332">
        <v>2473</v>
      </c>
      <c r="H7332" t="s">
        <v>90</v>
      </c>
      <c r="I7332" t="str">
        <f>CONCATENATE(Table4[[#This Row],[house_number]]," ",Table4[[#This Row],[street_name]], ", New York, NY")</f>
        <v>2473 Adam Clayton Powell, New York, NY</v>
      </c>
    </row>
    <row r="7333" spans="1:9" hidden="1" x14ac:dyDescent="0.25">
      <c r="A7333">
        <v>7097882475</v>
      </c>
      <c r="B7333" s="5">
        <v>41706</v>
      </c>
      <c r="C7333">
        <v>21</v>
      </c>
      <c r="D7333">
        <f>VLOOKUP(Table4[[#This Row],[violation_code]],Table2[[#All],[violation_code]:[category]],3,FALSE)</f>
        <v>1</v>
      </c>
      <c r="E7333">
        <v>349570</v>
      </c>
      <c r="F7333" s="4">
        <v>0.34027777777777773</v>
      </c>
      <c r="G7333">
        <v>2473</v>
      </c>
      <c r="H7333" t="s">
        <v>90</v>
      </c>
      <c r="I7333" t="str">
        <f>CONCATENATE(Table4[[#This Row],[house_number]]," ",Table4[[#This Row],[street_name]], ", New York, NY")</f>
        <v>2473 Adam Clayton Powell, New York, NY</v>
      </c>
    </row>
    <row r="7334" spans="1:9" hidden="1" x14ac:dyDescent="0.25">
      <c r="A7334">
        <v>7097882440</v>
      </c>
      <c r="B7334" s="5">
        <v>41706</v>
      </c>
      <c r="C7334">
        <v>21</v>
      </c>
      <c r="D7334">
        <f>VLOOKUP(Table4[[#This Row],[violation_code]],Table2[[#All],[violation_code]:[category]],3,FALSE)</f>
        <v>1</v>
      </c>
      <c r="E7334">
        <v>349570</v>
      </c>
      <c r="F7334" s="4">
        <v>0.33819444444444446</v>
      </c>
      <c r="G7334">
        <v>2482</v>
      </c>
      <c r="H7334" t="s">
        <v>90</v>
      </c>
      <c r="I7334" t="str">
        <f>CONCATENATE(Table4[[#This Row],[house_number]]," ",Table4[[#This Row],[street_name]], ", New York, NY")</f>
        <v>2482 Adam Clayton Powell, New York, NY</v>
      </c>
    </row>
    <row r="7335" spans="1:9" hidden="1" x14ac:dyDescent="0.25">
      <c r="A7335">
        <v>7097882438</v>
      </c>
      <c r="B7335" s="5">
        <v>41706</v>
      </c>
      <c r="C7335">
        <v>21</v>
      </c>
      <c r="D7335">
        <f>VLOOKUP(Table4[[#This Row],[violation_code]],Table2[[#All],[violation_code]:[category]],3,FALSE)</f>
        <v>1</v>
      </c>
      <c r="E7335">
        <v>349570</v>
      </c>
      <c r="F7335" s="4">
        <v>0.33749999999999997</v>
      </c>
      <c r="G7335">
        <v>2482</v>
      </c>
      <c r="H7335" t="s">
        <v>90</v>
      </c>
      <c r="I7335" t="str">
        <f>CONCATENATE(Table4[[#This Row],[house_number]]," ",Table4[[#This Row],[street_name]], ", New York, NY")</f>
        <v>2482 Adam Clayton Powell, New York, NY</v>
      </c>
    </row>
    <row r="7336" spans="1:9" hidden="1" x14ac:dyDescent="0.25">
      <c r="A7336">
        <v>7097882396</v>
      </c>
      <c r="B7336" s="5">
        <v>41706</v>
      </c>
      <c r="C7336">
        <v>74</v>
      </c>
      <c r="D7336">
        <f>VLOOKUP(Table4[[#This Row],[violation_code]],Table2[[#All],[violation_code]:[category]],3,FALSE)</f>
        <v>5</v>
      </c>
      <c r="E7336">
        <v>349570</v>
      </c>
      <c r="F7336" s="4">
        <v>0.3125</v>
      </c>
      <c r="G7336">
        <v>117</v>
      </c>
      <c r="H7336" t="s">
        <v>228</v>
      </c>
      <c r="I7336" t="str">
        <f>CONCATENATE(Table4[[#This Row],[house_number]]," ",Table4[[#This Row],[street_name]], ", New York, NY")</f>
        <v>117 W 96th St, New York, NY</v>
      </c>
    </row>
    <row r="7337" spans="1:9" hidden="1" x14ac:dyDescent="0.25">
      <c r="A7337">
        <v>7097882384</v>
      </c>
      <c r="B7337" s="5">
        <v>41706</v>
      </c>
      <c r="C7337">
        <v>21</v>
      </c>
      <c r="D7337">
        <f>VLOOKUP(Table4[[#This Row],[violation_code]],Table2[[#All],[violation_code]:[category]],3,FALSE)</f>
        <v>1</v>
      </c>
      <c r="E7337">
        <v>349570</v>
      </c>
      <c r="F7337" s="4">
        <v>0.29791666666666666</v>
      </c>
      <c r="G7337">
        <v>865</v>
      </c>
      <c r="H7337" t="s">
        <v>14</v>
      </c>
      <c r="I7337" t="str">
        <f>CONCATENATE(Table4[[#This Row],[house_number]]," ",Table4[[#This Row],[street_name]], ", New York, NY")</f>
        <v>865 Columbus Ave, New York, NY</v>
      </c>
    </row>
    <row r="7338" spans="1:9" hidden="1" x14ac:dyDescent="0.25">
      <c r="A7338">
        <v>7097882372</v>
      </c>
      <c r="B7338" s="5">
        <v>41706</v>
      </c>
      <c r="C7338">
        <v>21</v>
      </c>
      <c r="D7338">
        <f>VLOOKUP(Table4[[#This Row],[violation_code]],Table2[[#All],[violation_code]:[category]],3,FALSE)</f>
        <v>1</v>
      </c>
      <c r="E7338">
        <v>349570</v>
      </c>
      <c r="F7338" s="4">
        <v>0.29722222222222222</v>
      </c>
      <c r="G7338">
        <v>900</v>
      </c>
      <c r="H7338" t="s">
        <v>14</v>
      </c>
      <c r="I7338" t="str">
        <f>CONCATENATE(Table4[[#This Row],[house_number]]," ",Table4[[#This Row],[street_name]], ", New York, NY")</f>
        <v>900 Columbus Ave, New York, NY</v>
      </c>
    </row>
    <row r="7339" spans="1:9" hidden="1" x14ac:dyDescent="0.25">
      <c r="A7339">
        <v>7097882608</v>
      </c>
      <c r="B7339" s="5">
        <v>41706</v>
      </c>
      <c r="C7339">
        <v>21</v>
      </c>
      <c r="D7339">
        <f>VLOOKUP(Table4[[#This Row],[violation_code]],Table2[[#All],[violation_code]:[category]],3,FALSE)</f>
        <v>1</v>
      </c>
      <c r="E7339">
        <v>349570</v>
      </c>
      <c r="F7339" s="4">
        <v>0.3659722222222222</v>
      </c>
      <c r="G7339">
        <v>996</v>
      </c>
      <c r="H7339" t="s">
        <v>16</v>
      </c>
      <c r="I7339" t="str">
        <f>CONCATENATE(Table4[[#This Row],[house_number]]," ",Table4[[#This Row],[street_name]], ", New York, NY")</f>
        <v>996 Amsterdam Ave, New York, NY</v>
      </c>
    </row>
    <row r="7340" spans="1:9" hidden="1" x14ac:dyDescent="0.25">
      <c r="A7340">
        <v>7097882578</v>
      </c>
      <c r="B7340" s="5">
        <v>41706</v>
      </c>
      <c r="C7340">
        <v>21</v>
      </c>
      <c r="D7340">
        <f>VLOOKUP(Table4[[#This Row],[violation_code]],Table2[[#All],[violation_code]:[category]],3,FALSE)</f>
        <v>1</v>
      </c>
      <c r="E7340">
        <v>349570</v>
      </c>
      <c r="F7340" s="4">
        <v>0.36249999999999999</v>
      </c>
      <c r="G7340">
        <v>850</v>
      </c>
      <c r="H7340" t="s">
        <v>16</v>
      </c>
      <c r="I7340" t="str">
        <f>CONCATENATE(Table4[[#This Row],[house_number]]," ",Table4[[#This Row],[street_name]], ", New York, NY")</f>
        <v>850 Amsterdam Ave, New York, NY</v>
      </c>
    </row>
    <row r="7341" spans="1:9" hidden="1" x14ac:dyDescent="0.25">
      <c r="A7341">
        <v>7097882554</v>
      </c>
      <c r="B7341" s="5">
        <v>41706</v>
      </c>
      <c r="C7341">
        <v>21</v>
      </c>
      <c r="D7341">
        <f>VLOOKUP(Table4[[#This Row],[violation_code]],Table2[[#All],[violation_code]:[category]],3,FALSE)</f>
        <v>1</v>
      </c>
      <c r="E7341">
        <v>349570</v>
      </c>
      <c r="F7341" s="4">
        <v>0.3611111111111111</v>
      </c>
      <c r="G7341">
        <v>801</v>
      </c>
      <c r="H7341" t="s">
        <v>16</v>
      </c>
      <c r="I7341" t="str">
        <f>CONCATENATE(Table4[[#This Row],[house_number]]," ",Table4[[#This Row],[street_name]], ", New York, NY")</f>
        <v>801 Amsterdam Ave, New York, NY</v>
      </c>
    </row>
    <row r="7342" spans="1:9" hidden="1" x14ac:dyDescent="0.25">
      <c r="A7342">
        <v>7097883110</v>
      </c>
      <c r="B7342" s="5">
        <v>41708</v>
      </c>
      <c r="C7342">
        <v>21</v>
      </c>
      <c r="D7342">
        <f>VLOOKUP(Table4[[#This Row],[violation_code]],Table2[[#All],[violation_code]:[category]],3,FALSE)</f>
        <v>1</v>
      </c>
      <c r="E7342">
        <v>349570</v>
      </c>
      <c r="F7342" s="4">
        <v>0.48819444444444443</v>
      </c>
      <c r="G7342">
        <v>211</v>
      </c>
      <c r="H7342" t="s">
        <v>25</v>
      </c>
      <c r="I7342" t="str">
        <f>CONCATENATE(Table4[[#This Row],[house_number]]," ",Table4[[#This Row],[street_name]], ", New York, NY")</f>
        <v>211 W 137th St, New York, NY</v>
      </c>
    </row>
    <row r="7343" spans="1:9" hidden="1" x14ac:dyDescent="0.25">
      <c r="A7343">
        <v>7097883080</v>
      </c>
      <c r="B7343" s="5">
        <v>41708</v>
      </c>
      <c r="C7343">
        <v>21</v>
      </c>
      <c r="D7343">
        <f>VLOOKUP(Table4[[#This Row],[violation_code]],Table2[[#All],[violation_code]:[category]],3,FALSE)</f>
        <v>1</v>
      </c>
      <c r="E7343">
        <v>349570</v>
      </c>
      <c r="F7343" s="4">
        <v>0.48472222222222222</v>
      </c>
      <c r="G7343">
        <v>115</v>
      </c>
      <c r="H7343" t="s">
        <v>27</v>
      </c>
      <c r="I7343" t="str">
        <f>CONCATENATE(Table4[[#This Row],[house_number]]," ",Table4[[#This Row],[street_name]], ", New York, NY")</f>
        <v>115 W 138th St, New York, NY</v>
      </c>
    </row>
    <row r="7344" spans="1:9" hidden="1" x14ac:dyDescent="0.25">
      <c r="A7344">
        <v>7097883078</v>
      </c>
      <c r="B7344" s="5">
        <v>41708</v>
      </c>
      <c r="C7344">
        <v>21</v>
      </c>
      <c r="D7344">
        <f>VLOOKUP(Table4[[#This Row],[violation_code]],Table2[[#All],[violation_code]:[category]],3,FALSE)</f>
        <v>1</v>
      </c>
      <c r="E7344">
        <v>349570</v>
      </c>
      <c r="F7344" s="4">
        <v>0.48333333333333334</v>
      </c>
      <c r="G7344" t="s">
        <v>258</v>
      </c>
      <c r="H7344" t="s">
        <v>27</v>
      </c>
      <c r="I7344" t="str">
        <f>CONCATENATE(Table4[[#This Row],[house_number]]," ",Table4[[#This Row],[street_name]], ", New York, NY")</f>
        <v>139-43 W 138th St, New York, NY</v>
      </c>
    </row>
    <row r="7345" spans="1:9" hidden="1" x14ac:dyDescent="0.25">
      <c r="A7345">
        <v>7097883030</v>
      </c>
      <c r="B7345" s="5">
        <v>41708</v>
      </c>
      <c r="C7345">
        <v>21</v>
      </c>
      <c r="D7345">
        <f>VLOOKUP(Table4[[#This Row],[violation_code]],Table2[[#All],[violation_code]:[category]],3,FALSE)</f>
        <v>1</v>
      </c>
      <c r="E7345">
        <v>349570</v>
      </c>
      <c r="F7345" s="4">
        <v>0.4694444444444445</v>
      </c>
      <c r="G7345">
        <v>620</v>
      </c>
      <c r="H7345" t="s">
        <v>102</v>
      </c>
      <c r="I7345" t="str">
        <f>CONCATENATE(Table4[[#This Row],[house_number]]," ",Table4[[#This Row],[street_name]], ", New York, NY")</f>
        <v>620 W 116th St, New York, NY</v>
      </c>
    </row>
    <row r="7346" spans="1:9" hidden="1" x14ac:dyDescent="0.25">
      <c r="A7346">
        <v>7097883029</v>
      </c>
      <c r="B7346" s="5">
        <v>41708</v>
      </c>
      <c r="C7346">
        <v>21</v>
      </c>
      <c r="D7346">
        <f>VLOOKUP(Table4[[#This Row],[violation_code]],Table2[[#All],[violation_code]:[category]],3,FALSE)</f>
        <v>1</v>
      </c>
      <c r="E7346">
        <v>349570</v>
      </c>
      <c r="F7346" s="4">
        <v>0.46875</v>
      </c>
      <c r="G7346">
        <v>670</v>
      </c>
      <c r="H7346" t="s">
        <v>102</v>
      </c>
      <c r="I7346" t="str">
        <f>CONCATENATE(Table4[[#This Row],[house_number]]," ",Table4[[#This Row],[street_name]], ", New York, NY")</f>
        <v>670 W 116th St, New York, NY</v>
      </c>
    </row>
    <row r="7347" spans="1:9" hidden="1" x14ac:dyDescent="0.25">
      <c r="A7347">
        <v>7097882992</v>
      </c>
      <c r="B7347" s="5">
        <v>41708</v>
      </c>
      <c r="C7347">
        <v>21</v>
      </c>
      <c r="D7347">
        <f>VLOOKUP(Table4[[#This Row],[violation_code]],Table2[[#All],[violation_code]:[category]],3,FALSE)</f>
        <v>1</v>
      </c>
      <c r="E7347">
        <v>349570</v>
      </c>
      <c r="F7347" s="4">
        <v>0.46527777777777773</v>
      </c>
      <c r="G7347">
        <v>635</v>
      </c>
      <c r="H7347" t="s">
        <v>153</v>
      </c>
      <c r="I7347" t="str">
        <f>CONCATENATE(Table4[[#This Row],[house_number]]," ",Table4[[#This Row],[street_name]], ", New York, NY")</f>
        <v>635 W 115th St, New York, NY</v>
      </c>
    </row>
    <row r="7348" spans="1:9" hidden="1" x14ac:dyDescent="0.25">
      <c r="A7348">
        <v>7097882979</v>
      </c>
      <c r="B7348" s="5">
        <v>41708</v>
      </c>
      <c r="C7348">
        <v>21</v>
      </c>
      <c r="D7348">
        <f>VLOOKUP(Table4[[#This Row],[violation_code]],Table2[[#All],[violation_code]:[category]],3,FALSE)</f>
        <v>1</v>
      </c>
      <c r="E7348">
        <v>349570</v>
      </c>
      <c r="F7348" s="4">
        <v>0.40902777777777777</v>
      </c>
      <c r="G7348" t="s">
        <v>226</v>
      </c>
      <c r="H7348" t="s">
        <v>97</v>
      </c>
      <c r="I7348" t="str">
        <f>CONCATENATE(Table4[[#This Row],[house_number]]," ",Table4[[#This Row],[street_name]], ", New York, NY")</f>
        <v>14-16 W 127th St, New York, NY</v>
      </c>
    </row>
    <row r="7349" spans="1:9" hidden="1" x14ac:dyDescent="0.25">
      <c r="A7349">
        <v>7097882931</v>
      </c>
      <c r="B7349" s="5">
        <v>41708</v>
      </c>
      <c r="C7349">
        <v>21</v>
      </c>
      <c r="D7349">
        <f>VLOOKUP(Table4[[#This Row],[violation_code]],Table2[[#All],[violation_code]:[category]],3,FALSE)</f>
        <v>1</v>
      </c>
      <c r="E7349">
        <v>349570</v>
      </c>
      <c r="F7349" s="4">
        <v>0.40069444444444446</v>
      </c>
      <c r="G7349">
        <v>65</v>
      </c>
      <c r="H7349" t="s">
        <v>23</v>
      </c>
      <c r="I7349" t="str">
        <f>CONCATENATE(Table4[[#This Row],[house_number]]," ",Table4[[#This Row],[street_name]], ", New York, NY")</f>
        <v>65 W 130th St, New York, NY</v>
      </c>
    </row>
    <row r="7350" spans="1:9" hidden="1" x14ac:dyDescent="0.25">
      <c r="A7350">
        <v>7097882876</v>
      </c>
      <c r="B7350" s="5">
        <v>41708</v>
      </c>
      <c r="C7350">
        <v>21</v>
      </c>
      <c r="D7350">
        <f>VLOOKUP(Table4[[#This Row],[violation_code]],Table2[[#All],[violation_code]:[category]],3,FALSE)</f>
        <v>1</v>
      </c>
      <c r="E7350">
        <v>349570</v>
      </c>
      <c r="F7350" s="4">
        <v>0.37986111111111115</v>
      </c>
      <c r="G7350">
        <v>33</v>
      </c>
      <c r="H7350" t="s">
        <v>21</v>
      </c>
      <c r="I7350" t="str">
        <f>CONCATENATE(Table4[[#This Row],[house_number]]," ",Table4[[#This Row],[street_name]], ", New York, NY")</f>
        <v>33 Convent Ave, New York, NY</v>
      </c>
    </row>
    <row r="7351" spans="1:9" hidden="1" x14ac:dyDescent="0.25">
      <c r="A7351">
        <v>7097882840</v>
      </c>
      <c r="B7351" s="5">
        <v>41708</v>
      </c>
      <c r="C7351">
        <v>21</v>
      </c>
      <c r="D7351">
        <f>VLOOKUP(Table4[[#This Row],[violation_code]],Table2[[#All],[violation_code]:[category]],3,FALSE)</f>
        <v>1</v>
      </c>
      <c r="E7351">
        <v>349570</v>
      </c>
      <c r="F7351" s="4">
        <v>0.36041666666666666</v>
      </c>
      <c r="G7351">
        <v>304</v>
      </c>
      <c r="H7351" t="s">
        <v>96</v>
      </c>
      <c r="I7351" t="str">
        <f>CONCATENATE(Table4[[#This Row],[house_number]]," ",Table4[[#This Row],[street_name]], ", New York, NY")</f>
        <v>304 W 119th St, New York, NY</v>
      </c>
    </row>
    <row r="7352" spans="1:9" hidden="1" x14ac:dyDescent="0.25">
      <c r="A7352">
        <v>7097882815</v>
      </c>
      <c r="B7352" s="5">
        <v>41708</v>
      </c>
      <c r="C7352">
        <v>21</v>
      </c>
      <c r="D7352">
        <f>VLOOKUP(Table4[[#This Row],[violation_code]],Table2[[#All],[violation_code]:[category]],3,FALSE)</f>
        <v>1</v>
      </c>
      <c r="E7352">
        <v>349570</v>
      </c>
      <c r="F7352" s="4">
        <v>0.34375</v>
      </c>
      <c r="G7352">
        <v>2473</v>
      </c>
      <c r="H7352" t="s">
        <v>90</v>
      </c>
      <c r="I7352" t="str">
        <f>CONCATENATE(Table4[[#This Row],[house_number]]," ",Table4[[#This Row],[street_name]], ", New York, NY")</f>
        <v>2473 Adam Clayton Powell, New York, NY</v>
      </c>
    </row>
    <row r="7353" spans="1:9" hidden="1" x14ac:dyDescent="0.25">
      <c r="A7353">
        <v>7097882797</v>
      </c>
      <c r="B7353" s="5">
        <v>41708</v>
      </c>
      <c r="C7353">
        <v>21</v>
      </c>
      <c r="D7353">
        <f>VLOOKUP(Table4[[#This Row],[violation_code]],Table2[[#All],[violation_code]:[category]],3,FALSE)</f>
        <v>1</v>
      </c>
      <c r="E7353">
        <v>349570</v>
      </c>
      <c r="F7353" s="4">
        <v>0.34027777777777773</v>
      </c>
      <c r="G7353">
        <v>2473</v>
      </c>
      <c r="H7353" t="s">
        <v>90</v>
      </c>
      <c r="I7353" t="str">
        <f>CONCATENATE(Table4[[#This Row],[house_number]]," ",Table4[[#This Row],[street_name]], ", New York, NY")</f>
        <v>2473 Adam Clayton Powell, New York, NY</v>
      </c>
    </row>
    <row r="7354" spans="1:9" hidden="1" x14ac:dyDescent="0.25">
      <c r="A7354">
        <v>7097882748</v>
      </c>
      <c r="B7354" s="5">
        <v>41708</v>
      </c>
      <c r="C7354">
        <v>38</v>
      </c>
      <c r="D7354">
        <f>VLOOKUP(Table4[[#This Row],[violation_code]],Table2[[#All],[violation_code]:[category]],3,FALSE)</f>
        <v>5</v>
      </c>
      <c r="E7354">
        <v>349570</v>
      </c>
      <c r="F7354" s="4">
        <v>0.3</v>
      </c>
      <c r="G7354">
        <v>805</v>
      </c>
      <c r="H7354" t="s">
        <v>14</v>
      </c>
      <c r="I7354" t="str">
        <f>CONCATENATE(Table4[[#This Row],[house_number]]," ",Table4[[#This Row],[street_name]], ", New York, NY")</f>
        <v>805 Columbus Ave, New York, NY</v>
      </c>
    </row>
    <row r="7355" spans="1:9" hidden="1" x14ac:dyDescent="0.25">
      <c r="A7355">
        <v>7097882724</v>
      </c>
      <c r="B7355" s="5">
        <v>41708</v>
      </c>
      <c r="C7355">
        <v>16</v>
      </c>
      <c r="D7355">
        <f>VLOOKUP(Table4[[#This Row],[violation_code]],Table2[[#All],[violation_code]:[category]],3,FALSE)</f>
        <v>2</v>
      </c>
      <c r="E7355">
        <v>349570</v>
      </c>
      <c r="F7355" s="4">
        <v>0.29722222222222222</v>
      </c>
      <c r="G7355">
        <v>909</v>
      </c>
      <c r="H7355" t="s">
        <v>14</v>
      </c>
      <c r="I7355" t="str">
        <f>CONCATENATE(Table4[[#This Row],[house_number]]," ",Table4[[#This Row],[street_name]], ", New York, NY")</f>
        <v>909 Columbus Ave, New York, NY</v>
      </c>
    </row>
    <row r="7356" spans="1:9" hidden="1" x14ac:dyDescent="0.25">
      <c r="A7356">
        <v>7097883121</v>
      </c>
      <c r="B7356" s="5">
        <v>41708</v>
      </c>
      <c r="C7356">
        <v>21</v>
      </c>
      <c r="D7356">
        <f>VLOOKUP(Table4[[#This Row],[violation_code]],Table2[[#All],[violation_code]:[category]],3,FALSE)</f>
        <v>1</v>
      </c>
      <c r="E7356">
        <v>349570</v>
      </c>
      <c r="F7356" s="4">
        <v>0.48888888888888887</v>
      </c>
      <c r="G7356">
        <v>227</v>
      </c>
      <c r="H7356" t="s">
        <v>25</v>
      </c>
      <c r="I7356" t="str">
        <f>CONCATENATE(Table4[[#This Row],[house_number]]," ",Table4[[#This Row],[street_name]], ", New York, NY")</f>
        <v>227 W 137th St, New York, NY</v>
      </c>
    </row>
    <row r="7357" spans="1:9" hidden="1" x14ac:dyDescent="0.25">
      <c r="A7357">
        <v>7097883108</v>
      </c>
      <c r="B7357" s="5">
        <v>41708</v>
      </c>
      <c r="C7357">
        <v>21</v>
      </c>
      <c r="D7357">
        <f>VLOOKUP(Table4[[#This Row],[violation_code]],Table2[[#All],[violation_code]:[category]],3,FALSE)</f>
        <v>1</v>
      </c>
      <c r="E7357">
        <v>349570</v>
      </c>
      <c r="F7357" s="4">
        <v>0.48749999999999999</v>
      </c>
      <c r="G7357">
        <v>200</v>
      </c>
      <c r="H7357" t="s">
        <v>25</v>
      </c>
      <c r="I7357" t="str">
        <f>CONCATENATE(Table4[[#This Row],[house_number]]," ",Table4[[#This Row],[street_name]], ", New York, NY")</f>
        <v>200 W 137th St, New York, NY</v>
      </c>
    </row>
    <row r="7358" spans="1:9" hidden="1" x14ac:dyDescent="0.25">
      <c r="A7358">
        <v>7097883091</v>
      </c>
      <c r="B7358" s="5">
        <v>41708</v>
      </c>
      <c r="C7358">
        <v>21</v>
      </c>
      <c r="D7358">
        <f>VLOOKUP(Table4[[#This Row],[violation_code]],Table2[[#All],[violation_code]:[category]],3,FALSE)</f>
        <v>1</v>
      </c>
      <c r="E7358">
        <v>349570</v>
      </c>
      <c r="F7358" s="4">
        <v>0.48541666666666666</v>
      </c>
      <c r="G7358">
        <v>104</v>
      </c>
      <c r="H7358" t="s">
        <v>27</v>
      </c>
      <c r="I7358" t="str">
        <f>CONCATENATE(Table4[[#This Row],[house_number]]," ",Table4[[#This Row],[street_name]], ", New York, NY")</f>
        <v>104 W 138th St, New York, NY</v>
      </c>
    </row>
    <row r="7359" spans="1:9" hidden="1" x14ac:dyDescent="0.25">
      <c r="A7359">
        <v>7097883066</v>
      </c>
      <c r="B7359" s="5">
        <v>41708</v>
      </c>
      <c r="C7359">
        <v>21</v>
      </c>
      <c r="D7359">
        <f>VLOOKUP(Table4[[#This Row],[violation_code]],Table2[[#All],[violation_code]:[category]],3,FALSE)</f>
        <v>1</v>
      </c>
      <c r="E7359">
        <v>349570</v>
      </c>
      <c r="F7359" s="4">
        <v>0.47152777777777777</v>
      </c>
      <c r="G7359">
        <v>35</v>
      </c>
      <c r="H7359" t="s">
        <v>52</v>
      </c>
      <c r="I7359" t="str">
        <f>CONCATENATE(Table4[[#This Row],[house_number]]," ",Table4[[#This Row],[street_name]], ", New York, NY")</f>
        <v>35 Claremont Ave, New York, NY</v>
      </c>
    </row>
    <row r="7360" spans="1:9" hidden="1" x14ac:dyDescent="0.25">
      <c r="A7360">
        <v>7097883054</v>
      </c>
      <c r="B7360" s="5">
        <v>41708</v>
      </c>
      <c r="C7360">
        <v>21</v>
      </c>
      <c r="D7360">
        <f>VLOOKUP(Table4[[#This Row],[violation_code]],Table2[[#All],[violation_code]:[category]],3,FALSE)</f>
        <v>1</v>
      </c>
      <c r="E7360">
        <v>349570</v>
      </c>
      <c r="F7360" s="4">
        <v>0.47083333333333338</v>
      </c>
      <c r="G7360">
        <v>29</v>
      </c>
      <c r="H7360" t="s">
        <v>52</v>
      </c>
      <c r="I7360" t="str">
        <f>CONCATENATE(Table4[[#This Row],[house_number]]," ",Table4[[#This Row],[street_name]], ", New York, NY")</f>
        <v>29 Claremont Ave, New York, NY</v>
      </c>
    </row>
    <row r="7361" spans="1:9" hidden="1" x14ac:dyDescent="0.25">
      <c r="A7361">
        <v>7097883042</v>
      </c>
      <c r="B7361" s="5">
        <v>41708</v>
      </c>
      <c r="C7361">
        <v>21</v>
      </c>
      <c r="D7361">
        <f>VLOOKUP(Table4[[#This Row],[violation_code]],Table2[[#All],[violation_code]:[category]],3,FALSE)</f>
        <v>1</v>
      </c>
      <c r="E7361">
        <v>349570</v>
      </c>
      <c r="F7361" s="4">
        <v>0.47013888888888888</v>
      </c>
      <c r="G7361">
        <v>21</v>
      </c>
      <c r="H7361" t="s">
        <v>52</v>
      </c>
      <c r="I7361" t="str">
        <f>CONCATENATE(Table4[[#This Row],[house_number]]," ",Table4[[#This Row],[street_name]], ", New York, NY")</f>
        <v>21 Claremont Ave, New York, NY</v>
      </c>
    </row>
    <row r="7362" spans="1:9" hidden="1" x14ac:dyDescent="0.25">
      <c r="A7362">
        <v>7097882967</v>
      </c>
      <c r="B7362" s="5">
        <v>41708</v>
      </c>
      <c r="C7362">
        <v>21</v>
      </c>
      <c r="D7362">
        <f>VLOOKUP(Table4[[#This Row],[violation_code]],Table2[[#All],[violation_code]:[category]],3,FALSE)</f>
        <v>1</v>
      </c>
      <c r="E7362">
        <v>349570</v>
      </c>
      <c r="F7362" s="4">
        <v>0.4069444444444445</v>
      </c>
      <c r="G7362">
        <v>39</v>
      </c>
      <c r="H7362" t="s">
        <v>79</v>
      </c>
      <c r="I7362" t="str">
        <f>CONCATENATE(Table4[[#This Row],[house_number]]," ",Table4[[#This Row],[street_name]], ", New York, NY")</f>
        <v>39 W 128th St, New York, NY</v>
      </c>
    </row>
    <row r="7363" spans="1:9" hidden="1" x14ac:dyDescent="0.25">
      <c r="A7363">
        <v>7097882955</v>
      </c>
      <c r="B7363" s="5">
        <v>41708</v>
      </c>
      <c r="C7363">
        <v>21</v>
      </c>
      <c r="D7363">
        <f>VLOOKUP(Table4[[#This Row],[violation_code]],Table2[[#All],[violation_code]:[category]],3,FALSE)</f>
        <v>1</v>
      </c>
      <c r="E7363">
        <v>349570</v>
      </c>
      <c r="F7363" s="4">
        <v>0.4055555555555555</v>
      </c>
      <c r="G7363">
        <v>135</v>
      </c>
      <c r="H7363" t="s">
        <v>79</v>
      </c>
      <c r="I7363" t="str">
        <f>CONCATENATE(Table4[[#This Row],[house_number]]," ",Table4[[#This Row],[street_name]], ", New York, NY")</f>
        <v>135 W 128th St, New York, NY</v>
      </c>
    </row>
    <row r="7364" spans="1:9" hidden="1" x14ac:dyDescent="0.25">
      <c r="A7364">
        <v>7097882943</v>
      </c>
      <c r="B7364" s="5">
        <v>41708</v>
      </c>
      <c r="C7364">
        <v>21</v>
      </c>
      <c r="D7364">
        <f>VLOOKUP(Table4[[#This Row],[violation_code]],Table2[[#All],[violation_code]:[category]],3,FALSE)</f>
        <v>1</v>
      </c>
      <c r="E7364">
        <v>349570</v>
      </c>
      <c r="F7364" s="4">
        <v>0.40138888888888885</v>
      </c>
      <c r="G7364">
        <v>47</v>
      </c>
      <c r="H7364" t="s">
        <v>23</v>
      </c>
      <c r="I7364" t="str">
        <f>CONCATENATE(Table4[[#This Row],[house_number]]," ",Table4[[#This Row],[street_name]], ", New York, NY")</f>
        <v>47 W 130th St, New York, NY</v>
      </c>
    </row>
    <row r="7365" spans="1:9" hidden="1" x14ac:dyDescent="0.25">
      <c r="A7365">
        <v>7097882920</v>
      </c>
      <c r="B7365" s="5">
        <v>41708</v>
      </c>
      <c r="C7365">
        <v>21</v>
      </c>
      <c r="D7365">
        <f>VLOOKUP(Table4[[#This Row],[violation_code]],Table2[[#All],[violation_code]:[category]],3,FALSE)</f>
        <v>1</v>
      </c>
      <c r="E7365">
        <v>349570</v>
      </c>
      <c r="F7365" s="4">
        <v>0.39999999999999997</v>
      </c>
      <c r="G7365">
        <v>69</v>
      </c>
      <c r="H7365" t="s">
        <v>23</v>
      </c>
      <c r="I7365" t="str">
        <f>CONCATENATE(Table4[[#This Row],[house_number]]," ",Table4[[#This Row],[street_name]], ", New York, NY")</f>
        <v>69 W 130th St, New York, NY</v>
      </c>
    </row>
    <row r="7366" spans="1:9" hidden="1" x14ac:dyDescent="0.25">
      <c r="A7366">
        <v>7097882888</v>
      </c>
      <c r="B7366" s="5">
        <v>41708</v>
      </c>
      <c r="C7366">
        <v>21</v>
      </c>
      <c r="D7366">
        <f>VLOOKUP(Table4[[#This Row],[violation_code]],Table2[[#All],[violation_code]:[category]],3,FALSE)</f>
        <v>1</v>
      </c>
      <c r="E7366">
        <v>349570</v>
      </c>
      <c r="F7366" s="4">
        <v>0.38125000000000003</v>
      </c>
      <c r="G7366">
        <v>50</v>
      </c>
      <c r="H7366" t="s">
        <v>21</v>
      </c>
      <c r="I7366" t="str">
        <f>CONCATENATE(Table4[[#This Row],[house_number]]," ",Table4[[#This Row],[street_name]], ", New York, NY")</f>
        <v>50 Convent Ave, New York, NY</v>
      </c>
    </row>
    <row r="7367" spans="1:9" hidden="1" x14ac:dyDescent="0.25">
      <c r="A7367">
        <v>7097882852</v>
      </c>
      <c r="B7367" s="5">
        <v>41708</v>
      </c>
      <c r="C7367">
        <v>21</v>
      </c>
      <c r="D7367">
        <f>VLOOKUP(Table4[[#This Row],[violation_code]],Table2[[#All],[violation_code]:[category]],3,FALSE)</f>
        <v>1</v>
      </c>
      <c r="E7367">
        <v>349570</v>
      </c>
      <c r="F7367" s="4">
        <v>0.3611111111111111</v>
      </c>
      <c r="G7367">
        <v>318</v>
      </c>
      <c r="H7367" t="s">
        <v>96</v>
      </c>
      <c r="I7367" t="str">
        <f>CONCATENATE(Table4[[#This Row],[house_number]]," ",Table4[[#This Row],[street_name]], ", New York, NY")</f>
        <v>318 W 119th St, New York, NY</v>
      </c>
    </row>
    <row r="7368" spans="1:9" hidden="1" x14ac:dyDescent="0.25">
      <c r="A7368">
        <v>7097882839</v>
      </c>
      <c r="B7368" s="5">
        <v>41708</v>
      </c>
      <c r="C7368">
        <v>21</v>
      </c>
      <c r="D7368">
        <f>VLOOKUP(Table4[[#This Row],[violation_code]],Table2[[#All],[violation_code]:[category]],3,FALSE)</f>
        <v>1</v>
      </c>
      <c r="E7368">
        <v>349570</v>
      </c>
      <c r="F7368" s="4">
        <v>0.35902777777777778</v>
      </c>
      <c r="G7368">
        <v>281</v>
      </c>
      <c r="H7368" t="s">
        <v>96</v>
      </c>
      <c r="I7368" t="str">
        <f>CONCATENATE(Table4[[#This Row],[house_number]]," ",Table4[[#This Row],[street_name]], ", New York, NY")</f>
        <v>281 W 119th St, New York, NY</v>
      </c>
    </row>
    <row r="7369" spans="1:9" hidden="1" x14ac:dyDescent="0.25">
      <c r="A7369">
        <v>7097882827</v>
      </c>
      <c r="B7369" s="5">
        <v>41708</v>
      </c>
      <c r="C7369">
        <v>21</v>
      </c>
      <c r="D7369">
        <f>VLOOKUP(Table4[[#This Row],[violation_code]],Table2[[#All],[violation_code]:[category]],3,FALSE)</f>
        <v>1</v>
      </c>
      <c r="E7369">
        <v>349570</v>
      </c>
      <c r="F7369" s="4">
        <v>0.34583333333333338</v>
      </c>
      <c r="G7369">
        <v>2346</v>
      </c>
      <c r="H7369" t="s">
        <v>90</v>
      </c>
      <c r="I7369" t="str">
        <f>CONCATENATE(Table4[[#This Row],[house_number]]," ",Table4[[#This Row],[street_name]], ", New York, NY")</f>
        <v>2346 Adam Clayton Powell, New York, NY</v>
      </c>
    </row>
    <row r="7370" spans="1:9" hidden="1" x14ac:dyDescent="0.25">
      <c r="A7370">
        <v>7097882803</v>
      </c>
      <c r="B7370" s="5">
        <v>41708</v>
      </c>
      <c r="C7370">
        <v>21</v>
      </c>
      <c r="D7370">
        <f>VLOOKUP(Table4[[#This Row],[violation_code]],Table2[[#All],[violation_code]:[category]],3,FALSE)</f>
        <v>1</v>
      </c>
      <c r="E7370">
        <v>349570</v>
      </c>
      <c r="F7370" s="4">
        <v>0.3430555555555555</v>
      </c>
      <c r="G7370">
        <v>2508</v>
      </c>
      <c r="H7370" t="s">
        <v>90</v>
      </c>
      <c r="I7370" t="str">
        <f>CONCATENATE(Table4[[#This Row],[house_number]]," ",Table4[[#This Row],[street_name]], ", New York, NY")</f>
        <v>2508 Adam Clayton Powell, New York, NY</v>
      </c>
    </row>
    <row r="7371" spans="1:9" hidden="1" x14ac:dyDescent="0.25">
      <c r="A7371">
        <v>7097882785</v>
      </c>
      <c r="B7371" s="5">
        <v>41708</v>
      </c>
      <c r="C7371">
        <v>21</v>
      </c>
      <c r="D7371">
        <f>VLOOKUP(Table4[[#This Row],[violation_code]],Table2[[#All],[violation_code]:[category]],3,FALSE)</f>
        <v>1</v>
      </c>
      <c r="E7371">
        <v>349570</v>
      </c>
      <c r="F7371" s="4">
        <v>0.32222222222222224</v>
      </c>
      <c r="G7371">
        <v>2658</v>
      </c>
      <c r="H7371" t="s">
        <v>17</v>
      </c>
      <c r="I7371" t="str">
        <f>CONCATENATE(Table4[[#This Row],[house_number]]," ",Table4[[#This Row],[street_name]], ", New York, NY")</f>
        <v>2658 Broadway, New York, NY</v>
      </c>
    </row>
    <row r="7372" spans="1:9" hidden="1" x14ac:dyDescent="0.25">
      <c r="A7372">
        <v>7097882773</v>
      </c>
      <c r="B7372" s="5">
        <v>41708</v>
      </c>
      <c r="C7372">
        <v>21</v>
      </c>
      <c r="D7372">
        <f>VLOOKUP(Table4[[#This Row],[violation_code]],Table2[[#All],[violation_code]:[category]],3,FALSE)</f>
        <v>1</v>
      </c>
      <c r="E7372">
        <v>349570</v>
      </c>
      <c r="F7372" s="4">
        <v>0.3215277777777778</v>
      </c>
      <c r="G7372">
        <v>2648</v>
      </c>
      <c r="H7372" t="s">
        <v>17</v>
      </c>
      <c r="I7372" t="str">
        <f>CONCATENATE(Table4[[#This Row],[house_number]]," ",Table4[[#This Row],[street_name]], ", New York, NY")</f>
        <v>2648 Broadway, New York, NY</v>
      </c>
    </row>
    <row r="7373" spans="1:9" hidden="1" x14ac:dyDescent="0.25">
      <c r="A7373">
        <v>7097882761</v>
      </c>
      <c r="B7373" s="5">
        <v>41708</v>
      </c>
      <c r="C7373">
        <v>21</v>
      </c>
      <c r="D7373">
        <f>VLOOKUP(Table4[[#This Row],[violation_code]],Table2[[#All],[violation_code]:[category]],3,FALSE)</f>
        <v>1</v>
      </c>
      <c r="E7373">
        <v>349570</v>
      </c>
      <c r="F7373" s="4">
        <v>0.31805555555555554</v>
      </c>
      <c r="G7373">
        <v>2482</v>
      </c>
      <c r="H7373" t="s">
        <v>17</v>
      </c>
      <c r="I7373" t="str">
        <f>CONCATENATE(Table4[[#This Row],[house_number]]," ",Table4[[#This Row],[street_name]], ", New York, NY")</f>
        <v>2482 Broadway, New York, NY</v>
      </c>
    </row>
    <row r="7374" spans="1:9" hidden="1" x14ac:dyDescent="0.25">
      <c r="A7374">
        <v>7097882736</v>
      </c>
      <c r="B7374" s="5">
        <v>41708</v>
      </c>
      <c r="C7374">
        <v>21</v>
      </c>
      <c r="D7374">
        <f>VLOOKUP(Table4[[#This Row],[violation_code]],Table2[[#All],[violation_code]:[category]],3,FALSE)</f>
        <v>1</v>
      </c>
      <c r="E7374">
        <v>349570</v>
      </c>
      <c r="F7374" s="4">
        <v>0.29791666666666666</v>
      </c>
      <c r="G7374">
        <v>885</v>
      </c>
      <c r="H7374" t="s">
        <v>14</v>
      </c>
      <c r="I7374" t="str">
        <f>CONCATENATE(Table4[[#This Row],[house_number]]," ",Table4[[#This Row],[street_name]], ", New York, NY")</f>
        <v>885 Columbus Ave, New York, NY</v>
      </c>
    </row>
    <row r="7375" spans="1:9" hidden="1" x14ac:dyDescent="0.25">
      <c r="A7375">
        <v>7097882712</v>
      </c>
      <c r="B7375" s="5">
        <v>41708</v>
      </c>
      <c r="C7375">
        <v>21</v>
      </c>
      <c r="D7375">
        <f>VLOOKUP(Table4[[#This Row],[violation_code]],Table2[[#All],[violation_code]:[category]],3,FALSE)</f>
        <v>1</v>
      </c>
      <c r="E7375">
        <v>349570</v>
      </c>
      <c r="F7375" s="4">
        <v>0.29583333333333334</v>
      </c>
      <c r="G7375">
        <v>948</v>
      </c>
      <c r="H7375" t="s">
        <v>14</v>
      </c>
      <c r="I7375" t="str">
        <f>CONCATENATE(Table4[[#This Row],[house_number]]," ",Table4[[#This Row],[street_name]], ", New York, NY")</f>
        <v>948 Columbus Ave, New York, NY</v>
      </c>
    </row>
    <row r="7376" spans="1:9" hidden="1" x14ac:dyDescent="0.25">
      <c r="A7376">
        <v>7097883339</v>
      </c>
      <c r="B7376" s="5">
        <v>41710</v>
      </c>
      <c r="C7376">
        <v>21</v>
      </c>
      <c r="D7376">
        <f>VLOOKUP(Table4[[#This Row],[violation_code]],Table2[[#All],[violation_code]:[category]],3,FALSE)</f>
        <v>1</v>
      </c>
      <c r="E7376">
        <v>349570</v>
      </c>
      <c r="F7376" s="4">
        <v>0.40069444444444446</v>
      </c>
      <c r="G7376">
        <v>3775</v>
      </c>
      <c r="H7376" t="s">
        <v>142</v>
      </c>
      <c r="I7376" t="str">
        <f>CONCATENATE(Table4[[#This Row],[house_number]]," ",Table4[[#This Row],[street_name]], ", New York, NY")</f>
        <v>3775 10th Ave, New York, NY</v>
      </c>
    </row>
    <row r="7377" spans="1:9" hidden="1" x14ac:dyDescent="0.25">
      <c r="A7377">
        <v>7097883303</v>
      </c>
      <c r="B7377" s="5">
        <v>41710</v>
      </c>
      <c r="C7377">
        <v>21</v>
      </c>
      <c r="D7377">
        <f>VLOOKUP(Table4[[#This Row],[violation_code]],Table2[[#All],[violation_code]:[category]],3,FALSE)</f>
        <v>1</v>
      </c>
      <c r="E7377">
        <v>349570</v>
      </c>
      <c r="F7377" s="4">
        <v>0.3659722222222222</v>
      </c>
      <c r="G7377">
        <v>10</v>
      </c>
      <c r="H7377" t="s">
        <v>176</v>
      </c>
      <c r="I7377" t="str">
        <f>CONCATENATE(Table4[[#This Row],[house_number]]," ",Table4[[#This Row],[street_name]], ", New York, NY")</f>
        <v>10 Vermilyea Ave, New York, NY</v>
      </c>
    </row>
    <row r="7378" spans="1:9" hidden="1" x14ac:dyDescent="0.25">
      <c r="A7378">
        <v>7097883285</v>
      </c>
      <c r="B7378" s="5">
        <v>41710</v>
      </c>
      <c r="C7378">
        <v>21</v>
      </c>
      <c r="D7378">
        <f>VLOOKUP(Table4[[#This Row],[violation_code]],Table2[[#All],[violation_code]:[category]],3,FALSE)</f>
        <v>1</v>
      </c>
      <c r="E7378">
        <v>349570</v>
      </c>
      <c r="F7378" s="4">
        <v>0.36249999999999999</v>
      </c>
      <c r="G7378">
        <v>570</v>
      </c>
      <c r="H7378" t="s">
        <v>169</v>
      </c>
      <c r="I7378" t="str">
        <f>CONCATENATE(Table4[[#This Row],[house_number]]," ",Table4[[#This Row],[street_name]], ", New York, NY")</f>
        <v>570 W 204th St, New York, NY</v>
      </c>
    </row>
    <row r="7379" spans="1:9" hidden="1" x14ac:dyDescent="0.25">
      <c r="A7379">
        <v>7097883248</v>
      </c>
      <c r="B7379" s="5">
        <v>41710</v>
      </c>
      <c r="C7379">
        <v>16</v>
      </c>
      <c r="D7379">
        <f>VLOOKUP(Table4[[#This Row],[violation_code]],Table2[[#All],[violation_code]:[category]],3,FALSE)</f>
        <v>2</v>
      </c>
      <c r="E7379">
        <v>349570</v>
      </c>
      <c r="F7379" s="4">
        <v>0.32361111111111113</v>
      </c>
      <c r="G7379">
        <v>2828</v>
      </c>
      <c r="H7379" t="s">
        <v>17</v>
      </c>
      <c r="I7379" t="str">
        <f>CONCATENATE(Table4[[#This Row],[house_number]]," ",Table4[[#This Row],[street_name]], ", New York, NY")</f>
        <v>2828 Broadway, New York, NY</v>
      </c>
    </row>
    <row r="7380" spans="1:9" hidden="1" x14ac:dyDescent="0.25">
      <c r="A7380">
        <v>7097883212</v>
      </c>
      <c r="B7380" s="5">
        <v>41710</v>
      </c>
      <c r="C7380">
        <v>19</v>
      </c>
      <c r="D7380">
        <f>VLOOKUP(Table4[[#This Row],[violation_code]],Table2[[#All],[violation_code]:[category]],3,FALSE)</f>
        <v>2</v>
      </c>
      <c r="E7380">
        <v>349570</v>
      </c>
      <c r="F7380" s="4">
        <v>0.31527777777777777</v>
      </c>
      <c r="G7380">
        <v>2705</v>
      </c>
      <c r="H7380" t="s">
        <v>17</v>
      </c>
      <c r="I7380" t="str">
        <f>CONCATENATE(Table4[[#This Row],[house_number]]," ",Table4[[#This Row],[street_name]], ", New York, NY")</f>
        <v>2705 Broadway, New York, NY</v>
      </c>
    </row>
    <row r="7381" spans="1:9" hidden="1" x14ac:dyDescent="0.25">
      <c r="A7381">
        <v>7097883169</v>
      </c>
      <c r="B7381" s="5">
        <v>41710</v>
      </c>
      <c r="C7381">
        <v>21</v>
      </c>
      <c r="D7381">
        <f>VLOOKUP(Table4[[#This Row],[violation_code]],Table2[[#All],[violation_code]:[category]],3,FALSE)</f>
        <v>1</v>
      </c>
      <c r="E7381">
        <v>349570</v>
      </c>
      <c r="F7381" s="4">
        <v>0.29583333333333334</v>
      </c>
      <c r="G7381">
        <v>910</v>
      </c>
      <c r="H7381" t="s">
        <v>14</v>
      </c>
      <c r="I7381" t="str">
        <f>CONCATENATE(Table4[[#This Row],[house_number]]," ",Table4[[#This Row],[street_name]], ", New York, NY")</f>
        <v>910 Columbus Ave, New York, NY</v>
      </c>
    </row>
    <row r="7382" spans="1:9" hidden="1" x14ac:dyDescent="0.25">
      <c r="A7382">
        <v>7097883133</v>
      </c>
      <c r="B7382" s="5">
        <v>41710</v>
      </c>
      <c r="C7382">
        <v>19</v>
      </c>
      <c r="D7382">
        <f>VLOOKUP(Table4[[#This Row],[violation_code]],Table2[[#All],[violation_code]:[category]],3,FALSE)</f>
        <v>2</v>
      </c>
      <c r="E7382">
        <v>349570</v>
      </c>
      <c r="F7382" s="4">
        <v>0.24027777777777778</v>
      </c>
      <c r="G7382">
        <v>2840</v>
      </c>
      <c r="H7382" t="s">
        <v>17</v>
      </c>
      <c r="I7382" t="str">
        <f>CONCATENATE(Table4[[#This Row],[house_number]]," ",Table4[[#This Row],[street_name]], ", New York, NY")</f>
        <v>2840 Broadway, New York, NY</v>
      </c>
    </row>
    <row r="7383" spans="1:9" hidden="1" x14ac:dyDescent="0.25">
      <c r="A7383">
        <v>7097883261</v>
      </c>
      <c r="B7383" s="5">
        <v>41710</v>
      </c>
      <c r="C7383">
        <v>21</v>
      </c>
      <c r="D7383">
        <f>VLOOKUP(Table4[[#This Row],[violation_code]],Table2[[#All],[violation_code]:[category]],3,FALSE)</f>
        <v>1</v>
      </c>
      <c r="E7383">
        <v>349570</v>
      </c>
      <c r="F7383" s="4">
        <v>0.35902777777777778</v>
      </c>
      <c r="G7383">
        <v>173</v>
      </c>
      <c r="H7383" t="s">
        <v>168</v>
      </c>
      <c r="I7383" t="str">
        <f>CONCATENATE(Table4[[#This Row],[house_number]]," ",Table4[[#This Row],[street_name]], ", New York, NY")</f>
        <v>173 Sherman Ave, New York, NY</v>
      </c>
    </row>
    <row r="7384" spans="1:9" hidden="1" x14ac:dyDescent="0.25">
      <c r="A7384">
        <v>7097883250</v>
      </c>
      <c r="B7384" s="5">
        <v>41710</v>
      </c>
      <c r="C7384">
        <v>19</v>
      </c>
      <c r="D7384">
        <f>VLOOKUP(Table4[[#This Row],[violation_code]],Table2[[#All],[violation_code]:[category]],3,FALSE)</f>
        <v>2</v>
      </c>
      <c r="E7384">
        <v>349570</v>
      </c>
      <c r="F7384" s="4">
        <v>0.32708333333333334</v>
      </c>
      <c r="G7384">
        <v>1225</v>
      </c>
      <c r="H7384" t="s">
        <v>16</v>
      </c>
      <c r="I7384" t="str">
        <f>CONCATENATE(Table4[[#This Row],[house_number]]," ",Table4[[#This Row],[street_name]], ", New York, NY")</f>
        <v>1225 Amsterdam Ave, New York, NY</v>
      </c>
    </row>
    <row r="7385" spans="1:9" hidden="1" x14ac:dyDescent="0.25">
      <c r="A7385">
        <v>7097883236</v>
      </c>
      <c r="B7385" s="5">
        <v>41710</v>
      </c>
      <c r="C7385">
        <v>21</v>
      </c>
      <c r="D7385">
        <f>VLOOKUP(Table4[[#This Row],[violation_code]],Table2[[#All],[violation_code]:[category]],3,FALSE)</f>
        <v>1</v>
      </c>
      <c r="E7385">
        <v>349570</v>
      </c>
      <c r="F7385" s="4">
        <v>0.31805555555555554</v>
      </c>
      <c r="G7385">
        <v>2788</v>
      </c>
      <c r="H7385" t="s">
        <v>17</v>
      </c>
      <c r="I7385" t="str">
        <f>CONCATENATE(Table4[[#This Row],[house_number]]," ",Table4[[#This Row],[street_name]], ", New York, NY")</f>
        <v>2788 Broadway, New York, NY</v>
      </c>
    </row>
    <row r="7386" spans="1:9" hidden="1" x14ac:dyDescent="0.25">
      <c r="A7386">
        <v>7097883224</v>
      </c>
      <c r="B7386" s="5">
        <v>41710</v>
      </c>
      <c r="C7386">
        <v>21</v>
      </c>
      <c r="D7386">
        <f>VLOOKUP(Table4[[#This Row],[violation_code]],Table2[[#All],[violation_code]:[category]],3,FALSE)</f>
        <v>1</v>
      </c>
      <c r="E7386">
        <v>349570</v>
      </c>
      <c r="F7386" s="4">
        <v>0.31666666666666665</v>
      </c>
      <c r="G7386">
        <v>2710</v>
      </c>
      <c r="H7386" t="s">
        <v>17</v>
      </c>
      <c r="I7386" t="str">
        <f>CONCATENATE(Table4[[#This Row],[house_number]]," ",Table4[[#This Row],[street_name]], ", New York, NY")</f>
        <v>2710 Broadway, New York, NY</v>
      </c>
    </row>
    <row r="7387" spans="1:9" hidden="1" x14ac:dyDescent="0.25">
      <c r="A7387">
        <v>7097883194</v>
      </c>
      <c r="B7387" s="5">
        <v>41710</v>
      </c>
      <c r="C7387">
        <v>14</v>
      </c>
      <c r="D7387">
        <f>VLOOKUP(Table4[[#This Row],[violation_code]],Table2[[#All],[violation_code]:[category]],3,FALSE)</f>
        <v>2</v>
      </c>
      <c r="E7387">
        <v>349570</v>
      </c>
      <c r="F7387" s="4">
        <v>0.30208333333333331</v>
      </c>
      <c r="G7387">
        <v>505</v>
      </c>
      <c r="H7387" t="s">
        <v>14</v>
      </c>
      <c r="I7387" t="str">
        <f>CONCATENATE(Table4[[#This Row],[house_number]]," ",Table4[[#This Row],[street_name]], ", New York, NY")</f>
        <v>505 Columbus Ave, New York, NY</v>
      </c>
    </row>
    <row r="7388" spans="1:9" hidden="1" x14ac:dyDescent="0.25">
      <c r="A7388">
        <v>7097883182</v>
      </c>
      <c r="B7388" s="5">
        <v>41710</v>
      </c>
      <c r="C7388">
        <v>14</v>
      </c>
      <c r="D7388">
        <f>VLOOKUP(Table4[[#This Row],[violation_code]],Table2[[#All],[violation_code]:[category]],3,FALSE)</f>
        <v>2</v>
      </c>
      <c r="E7388">
        <v>349570</v>
      </c>
      <c r="F7388" s="4">
        <v>0.30069444444444443</v>
      </c>
      <c r="G7388">
        <v>503</v>
      </c>
      <c r="H7388" t="s">
        <v>14</v>
      </c>
      <c r="I7388" t="str">
        <f>CONCATENATE(Table4[[#This Row],[house_number]]," ",Table4[[#This Row],[street_name]], ", New York, NY")</f>
        <v>503 Columbus Ave, New York, NY</v>
      </c>
    </row>
    <row r="7389" spans="1:9" hidden="1" x14ac:dyDescent="0.25">
      <c r="A7389">
        <v>7097883170</v>
      </c>
      <c r="B7389" s="5">
        <v>41710</v>
      </c>
      <c r="C7389">
        <v>38</v>
      </c>
      <c r="D7389">
        <f>VLOOKUP(Table4[[#This Row],[violation_code]],Table2[[#All],[violation_code]:[category]],3,FALSE)</f>
        <v>5</v>
      </c>
      <c r="E7389">
        <v>349570</v>
      </c>
      <c r="F7389" s="4">
        <v>0.2986111111111111</v>
      </c>
      <c r="G7389">
        <v>805</v>
      </c>
      <c r="H7389" t="s">
        <v>14</v>
      </c>
      <c r="I7389" t="str">
        <f>CONCATENATE(Table4[[#This Row],[house_number]]," ",Table4[[#This Row],[street_name]], ", New York, NY")</f>
        <v>805 Columbus Ave, New York, NY</v>
      </c>
    </row>
    <row r="7390" spans="1:9" hidden="1" x14ac:dyDescent="0.25">
      <c r="A7390">
        <v>7097883145</v>
      </c>
      <c r="B7390" s="5">
        <v>41710</v>
      </c>
      <c r="C7390">
        <v>10</v>
      </c>
      <c r="D7390">
        <f>VLOOKUP(Table4[[#This Row],[violation_code]],Table2[[#All],[violation_code]:[category]],3,FALSE)</f>
        <v>2</v>
      </c>
      <c r="E7390">
        <v>349570</v>
      </c>
      <c r="F7390" s="4">
        <v>0.27847222222222223</v>
      </c>
      <c r="G7390">
        <v>905</v>
      </c>
      <c r="H7390" t="s">
        <v>14</v>
      </c>
      <c r="I7390" t="str">
        <f>CONCATENATE(Table4[[#This Row],[house_number]]," ",Table4[[#This Row],[street_name]], ", New York, NY")</f>
        <v>905 Columbus Ave, New York, NY</v>
      </c>
    </row>
    <row r="7391" spans="1:9" hidden="1" x14ac:dyDescent="0.25">
      <c r="A7391">
        <v>7097883376</v>
      </c>
      <c r="B7391" s="5">
        <v>41710</v>
      </c>
      <c r="C7391">
        <v>21</v>
      </c>
      <c r="D7391">
        <f>VLOOKUP(Table4[[#This Row],[violation_code]],Table2[[#All],[violation_code]:[category]],3,FALSE)</f>
        <v>1</v>
      </c>
      <c r="E7391">
        <v>349570</v>
      </c>
      <c r="F7391" s="4">
        <v>0.41250000000000003</v>
      </c>
      <c r="G7391" t="s">
        <v>257</v>
      </c>
      <c r="H7391" t="s">
        <v>70</v>
      </c>
      <c r="I7391" t="str">
        <f>CONCATENATE(Table4[[#This Row],[house_number]]," ",Table4[[#This Row],[street_name]], ", New York, NY")</f>
        <v>78-86 Thayer St, New York, NY</v>
      </c>
    </row>
    <row r="7392" spans="1:9" hidden="1" x14ac:dyDescent="0.25">
      <c r="A7392">
        <v>7097883364</v>
      </c>
      <c r="B7392" s="5">
        <v>41710</v>
      </c>
      <c r="C7392">
        <v>21</v>
      </c>
      <c r="D7392">
        <f>VLOOKUP(Table4[[#This Row],[violation_code]],Table2[[#All],[violation_code]:[category]],3,FALSE)</f>
        <v>1</v>
      </c>
      <c r="E7392">
        <v>349570</v>
      </c>
      <c r="F7392" s="4">
        <v>0.40347222222222223</v>
      </c>
      <c r="G7392">
        <v>433</v>
      </c>
      <c r="H7392" t="s">
        <v>169</v>
      </c>
      <c r="I7392" t="str">
        <f>CONCATENATE(Table4[[#This Row],[house_number]]," ",Table4[[#This Row],[street_name]], ", New York, NY")</f>
        <v>433 W 204th St, New York, NY</v>
      </c>
    </row>
    <row r="7393" spans="1:9" hidden="1" x14ac:dyDescent="0.25">
      <c r="A7393">
        <v>7097883352</v>
      </c>
      <c r="B7393" s="5">
        <v>41710</v>
      </c>
      <c r="C7393">
        <v>74</v>
      </c>
      <c r="D7393">
        <f>VLOOKUP(Table4[[#This Row],[violation_code]],Table2[[#All],[violation_code]:[category]],3,FALSE)</f>
        <v>5</v>
      </c>
      <c r="E7393">
        <v>349570</v>
      </c>
      <c r="F7393" s="4">
        <v>0.40277777777777773</v>
      </c>
      <c r="G7393">
        <v>428</v>
      </c>
      <c r="H7393" t="s">
        <v>169</v>
      </c>
      <c r="I7393" t="str">
        <f>CONCATENATE(Table4[[#This Row],[house_number]]," ",Table4[[#This Row],[street_name]], ", New York, NY")</f>
        <v>428 W 204th St, New York, NY</v>
      </c>
    </row>
    <row r="7394" spans="1:9" hidden="1" x14ac:dyDescent="0.25">
      <c r="A7394">
        <v>7097883340</v>
      </c>
      <c r="B7394" s="5">
        <v>41710</v>
      </c>
      <c r="C7394">
        <v>21</v>
      </c>
      <c r="D7394">
        <f>VLOOKUP(Table4[[#This Row],[violation_code]],Table2[[#All],[violation_code]:[category]],3,FALSE)</f>
        <v>1</v>
      </c>
      <c r="E7394">
        <v>349570</v>
      </c>
      <c r="F7394" s="4">
        <v>0.40208333333333335</v>
      </c>
      <c r="G7394">
        <v>428</v>
      </c>
      <c r="H7394" t="s">
        <v>169</v>
      </c>
      <c r="I7394" t="str">
        <f>CONCATENATE(Table4[[#This Row],[house_number]]," ",Table4[[#This Row],[street_name]], ", New York, NY")</f>
        <v>428 W 204th St, New York, NY</v>
      </c>
    </row>
    <row r="7395" spans="1:9" hidden="1" x14ac:dyDescent="0.25">
      <c r="A7395">
        <v>7097883327</v>
      </c>
      <c r="B7395" s="5">
        <v>41710</v>
      </c>
      <c r="C7395">
        <v>21</v>
      </c>
      <c r="D7395">
        <f>VLOOKUP(Table4[[#This Row],[violation_code]],Table2[[#All],[violation_code]:[category]],3,FALSE)</f>
        <v>1</v>
      </c>
      <c r="E7395">
        <v>349570</v>
      </c>
      <c r="F7395" s="4">
        <v>0.39999999999999997</v>
      </c>
      <c r="G7395">
        <v>3775</v>
      </c>
      <c r="H7395" t="s">
        <v>142</v>
      </c>
      <c r="I7395" t="str">
        <f>CONCATENATE(Table4[[#This Row],[house_number]]," ",Table4[[#This Row],[street_name]], ", New York, NY")</f>
        <v>3775 10th Ave, New York, NY</v>
      </c>
    </row>
    <row r="7396" spans="1:9" hidden="1" x14ac:dyDescent="0.25">
      <c r="A7396">
        <v>7097883315</v>
      </c>
      <c r="B7396" s="5">
        <v>41710</v>
      </c>
      <c r="C7396">
        <v>21</v>
      </c>
      <c r="D7396">
        <f>VLOOKUP(Table4[[#This Row],[violation_code]],Table2[[#All],[violation_code]:[category]],3,FALSE)</f>
        <v>1</v>
      </c>
      <c r="E7396">
        <v>349570</v>
      </c>
      <c r="F7396" s="4">
        <v>0.36805555555555558</v>
      </c>
      <c r="G7396">
        <v>650</v>
      </c>
      <c r="H7396" t="s">
        <v>169</v>
      </c>
      <c r="I7396" t="str">
        <f>CONCATENATE(Table4[[#This Row],[house_number]]," ",Table4[[#This Row],[street_name]], ", New York, NY")</f>
        <v>650 W 204th St, New York, NY</v>
      </c>
    </row>
    <row r="7397" spans="1:9" hidden="1" x14ac:dyDescent="0.25">
      <c r="A7397">
        <v>7097883297</v>
      </c>
      <c r="B7397" s="5">
        <v>41710</v>
      </c>
      <c r="C7397">
        <v>21</v>
      </c>
      <c r="D7397">
        <f>VLOOKUP(Table4[[#This Row],[violation_code]],Table2[[#All],[violation_code]:[category]],3,FALSE)</f>
        <v>1</v>
      </c>
      <c r="E7397">
        <v>349570</v>
      </c>
      <c r="F7397" s="4">
        <v>0.36458333333333331</v>
      </c>
      <c r="G7397">
        <v>133</v>
      </c>
      <c r="H7397" t="s">
        <v>168</v>
      </c>
      <c r="I7397" t="str">
        <f>CONCATENATE(Table4[[#This Row],[house_number]]," ",Table4[[#This Row],[street_name]], ", New York, NY")</f>
        <v>133 Sherman Ave, New York, NY</v>
      </c>
    </row>
    <row r="7398" spans="1:9" hidden="1" x14ac:dyDescent="0.25">
      <c r="A7398">
        <v>7097883273</v>
      </c>
      <c r="B7398" s="5">
        <v>41710</v>
      </c>
      <c r="C7398">
        <v>74</v>
      </c>
      <c r="D7398">
        <f>VLOOKUP(Table4[[#This Row],[violation_code]],Table2[[#All],[violation_code]:[category]],3,FALSE)</f>
        <v>5</v>
      </c>
      <c r="E7398">
        <v>349570</v>
      </c>
      <c r="F7398" s="4">
        <v>0.35972222222222222</v>
      </c>
      <c r="G7398">
        <v>173</v>
      </c>
      <c r="H7398" t="s">
        <v>168</v>
      </c>
      <c r="I7398" t="str">
        <f>CONCATENATE(Table4[[#This Row],[house_number]]," ",Table4[[#This Row],[street_name]], ", New York, NY")</f>
        <v>173 Sherman Ave, New York, NY</v>
      </c>
    </row>
    <row r="7399" spans="1:9" hidden="1" x14ac:dyDescent="0.25">
      <c r="A7399">
        <v>7097883650</v>
      </c>
      <c r="B7399" s="5">
        <v>41711</v>
      </c>
      <c r="C7399">
        <v>21</v>
      </c>
      <c r="D7399">
        <f>VLOOKUP(Table4[[#This Row],[violation_code]],Table2[[#All],[violation_code]:[category]],3,FALSE)</f>
        <v>1</v>
      </c>
      <c r="E7399">
        <v>349570</v>
      </c>
      <c r="F7399" s="4">
        <v>0.4861111111111111</v>
      </c>
      <c r="G7399">
        <v>273</v>
      </c>
      <c r="H7399" t="s">
        <v>28</v>
      </c>
      <c r="I7399" t="str">
        <f>CONCATENATE(Table4[[#This Row],[house_number]]," ",Table4[[#This Row],[street_name]], ", New York, NY")</f>
        <v>273 W 136th St, New York, NY</v>
      </c>
    </row>
    <row r="7400" spans="1:9" hidden="1" x14ac:dyDescent="0.25">
      <c r="A7400">
        <v>7097883637</v>
      </c>
      <c r="B7400" s="5">
        <v>41711</v>
      </c>
      <c r="C7400">
        <v>21</v>
      </c>
      <c r="D7400">
        <f>VLOOKUP(Table4[[#This Row],[violation_code]],Table2[[#All],[violation_code]:[category]],3,FALSE)</f>
        <v>1</v>
      </c>
      <c r="E7400">
        <v>349570</v>
      </c>
      <c r="F7400" s="4">
        <v>0.47430555555555554</v>
      </c>
      <c r="G7400">
        <v>35</v>
      </c>
      <c r="H7400" t="s">
        <v>52</v>
      </c>
      <c r="I7400" t="str">
        <f>CONCATENATE(Table4[[#This Row],[house_number]]," ",Table4[[#This Row],[street_name]], ", New York, NY")</f>
        <v>35 Claremont Ave, New York, NY</v>
      </c>
    </row>
    <row r="7401" spans="1:9" hidden="1" x14ac:dyDescent="0.25">
      <c r="A7401">
        <v>7097883601</v>
      </c>
      <c r="B7401" s="5">
        <v>41711</v>
      </c>
      <c r="C7401">
        <v>21</v>
      </c>
      <c r="D7401">
        <f>VLOOKUP(Table4[[#This Row],[violation_code]],Table2[[#All],[violation_code]:[category]],3,FALSE)</f>
        <v>1</v>
      </c>
      <c r="E7401">
        <v>349570</v>
      </c>
      <c r="F7401" s="4">
        <v>0.46736111111111112</v>
      </c>
      <c r="G7401">
        <v>626</v>
      </c>
      <c r="H7401" t="s">
        <v>45</v>
      </c>
      <c r="I7401" t="str">
        <f>CONCATENATE(Table4[[#This Row],[house_number]]," ",Table4[[#This Row],[street_name]], ", New York, NY")</f>
        <v>626 W 122nd St, New York, NY</v>
      </c>
    </row>
    <row r="7402" spans="1:9" hidden="1" x14ac:dyDescent="0.25">
      <c r="A7402">
        <v>7097883583</v>
      </c>
      <c r="B7402" s="5">
        <v>41711</v>
      </c>
      <c r="C7402">
        <v>21</v>
      </c>
      <c r="D7402">
        <f>VLOOKUP(Table4[[#This Row],[violation_code]],Table2[[#All],[violation_code]:[category]],3,FALSE)</f>
        <v>1</v>
      </c>
      <c r="E7402">
        <v>349570</v>
      </c>
      <c r="F7402" s="4">
        <v>0.46527777777777773</v>
      </c>
      <c r="G7402">
        <v>140</v>
      </c>
      <c r="H7402" t="s">
        <v>52</v>
      </c>
      <c r="I7402" t="str">
        <f>CONCATENATE(Table4[[#This Row],[house_number]]," ",Table4[[#This Row],[street_name]], ", New York, NY")</f>
        <v>140 Claremont Ave, New York, NY</v>
      </c>
    </row>
    <row r="7403" spans="1:9" hidden="1" x14ac:dyDescent="0.25">
      <c r="A7403">
        <v>7097883560</v>
      </c>
      <c r="B7403" s="5">
        <v>41711</v>
      </c>
      <c r="C7403">
        <v>21</v>
      </c>
      <c r="D7403">
        <f>VLOOKUP(Table4[[#This Row],[violation_code]],Table2[[#All],[violation_code]:[category]],3,FALSE)</f>
        <v>1</v>
      </c>
      <c r="E7403">
        <v>349570</v>
      </c>
      <c r="F7403" s="4">
        <v>0.46249999999999997</v>
      </c>
      <c r="G7403">
        <v>189</v>
      </c>
      <c r="H7403" t="s">
        <v>52</v>
      </c>
      <c r="I7403" t="str">
        <f>CONCATENATE(Table4[[#This Row],[house_number]]," ",Table4[[#This Row],[street_name]], ", New York, NY")</f>
        <v>189 Claremont Ave, New York, NY</v>
      </c>
    </row>
    <row r="7404" spans="1:9" hidden="1" x14ac:dyDescent="0.25">
      <c r="A7404">
        <v>7097883558</v>
      </c>
      <c r="B7404" s="5">
        <v>41711</v>
      </c>
      <c r="C7404">
        <v>19</v>
      </c>
      <c r="D7404">
        <f>VLOOKUP(Table4[[#This Row],[violation_code]],Table2[[#All],[violation_code]:[category]],3,FALSE)</f>
        <v>2</v>
      </c>
      <c r="E7404">
        <v>349570</v>
      </c>
      <c r="F7404" s="4">
        <v>0.41875000000000001</v>
      </c>
      <c r="G7404">
        <v>380</v>
      </c>
      <c r="H7404" t="s">
        <v>62</v>
      </c>
      <c r="I7404" t="str">
        <f>CONCATENATE(Table4[[#This Row],[house_number]]," ",Table4[[#This Row],[street_name]], ", New York, NY")</f>
        <v>380 Lenox Ave, New York, NY</v>
      </c>
    </row>
    <row r="7405" spans="1:9" hidden="1" x14ac:dyDescent="0.25">
      <c r="A7405">
        <v>7097883492</v>
      </c>
      <c r="B7405" s="5">
        <v>41711</v>
      </c>
      <c r="C7405">
        <v>21</v>
      </c>
      <c r="D7405">
        <f>VLOOKUP(Table4[[#This Row],[violation_code]],Table2[[#All],[violation_code]:[category]],3,FALSE)</f>
        <v>1</v>
      </c>
      <c r="E7405">
        <v>349570</v>
      </c>
      <c r="F7405" s="4">
        <v>0.34791666666666665</v>
      </c>
      <c r="G7405">
        <v>3681</v>
      </c>
      <c r="H7405" t="s">
        <v>17</v>
      </c>
      <c r="I7405" t="str">
        <f>CONCATENATE(Table4[[#This Row],[house_number]]," ",Table4[[#This Row],[street_name]], ", New York, NY")</f>
        <v>3681 Broadway, New York, NY</v>
      </c>
    </row>
    <row r="7406" spans="1:9" hidden="1" x14ac:dyDescent="0.25">
      <c r="A7406">
        <v>7097883480</v>
      </c>
      <c r="B7406" s="5">
        <v>41711</v>
      </c>
      <c r="C7406">
        <v>71</v>
      </c>
      <c r="D7406">
        <f>VLOOKUP(Table4[[#This Row],[violation_code]],Table2[[#All],[violation_code]:[category]],3,FALSE)</f>
        <v>5</v>
      </c>
      <c r="E7406">
        <v>349570</v>
      </c>
      <c r="F7406" s="4">
        <v>0.3430555555555555</v>
      </c>
      <c r="G7406">
        <v>527</v>
      </c>
      <c r="H7406" t="s">
        <v>76</v>
      </c>
      <c r="I7406" t="str">
        <f>CONCATENATE(Table4[[#This Row],[house_number]]," ",Table4[[#This Row],[street_name]], ", New York, NY")</f>
        <v>527 W 151st St, New York, NY</v>
      </c>
    </row>
    <row r="7407" spans="1:9" hidden="1" x14ac:dyDescent="0.25">
      <c r="A7407">
        <v>7097883479</v>
      </c>
      <c r="B7407" s="5">
        <v>41711</v>
      </c>
      <c r="C7407">
        <v>21</v>
      </c>
      <c r="D7407">
        <f>VLOOKUP(Table4[[#This Row],[violation_code]],Table2[[#All],[violation_code]:[category]],3,FALSE)</f>
        <v>1</v>
      </c>
      <c r="E7407">
        <v>349570</v>
      </c>
      <c r="F7407" s="4">
        <v>0.34236111111111112</v>
      </c>
      <c r="G7407">
        <v>527</v>
      </c>
      <c r="H7407" t="s">
        <v>76</v>
      </c>
      <c r="I7407" t="str">
        <f>CONCATENATE(Table4[[#This Row],[house_number]]," ",Table4[[#This Row],[street_name]], ", New York, NY")</f>
        <v>527 W 151st St, New York, NY</v>
      </c>
    </row>
    <row r="7408" spans="1:9" hidden="1" x14ac:dyDescent="0.25">
      <c r="A7408">
        <v>7097883467</v>
      </c>
      <c r="B7408" s="5">
        <v>41711</v>
      </c>
      <c r="C7408">
        <v>21</v>
      </c>
      <c r="D7408">
        <f>VLOOKUP(Table4[[#This Row],[violation_code]],Table2[[#All],[violation_code]:[category]],3,FALSE)</f>
        <v>1</v>
      </c>
      <c r="E7408">
        <v>349570</v>
      </c>
      <c r="F7408" s="4">
        <v>0.33888888888888885</v>
      </c>
      <c r="G7408">
        <v>525</v>
      </c>
      <c r="H7408" t="s">
        <v>55</v>
      </c>
      <c r="I7408" t="str">
        <f>CONCATENATE(Table4[[#This Row],[house_number]]," ",Table4[[#This Row],[street_name]], ", New York, NY")</f>
        <v>525 W 148th St, New York, NY</v>
      </c>
    </row>
    <row r="7409" spans="1:9" hidden="1" x14ac:dyDescent="0.25">
      <c r="A7409">
        <v>7097883455</v>
      </c>
      <c r="B7409" s="5">
        <v>41711</v>
      </c>
      <c r="C7409">
        <v>21</v>
      </c>
      <c r="D7409">
        <f>VLOOKUP(Table4[[#This Row],[violation_code]],Table2[[#All],[violation_code]:[category]],3,FALSE)</f>
        <v>1</v>
      </c>
      <c r="E7409">
        <v>349570</v>
      </c>
      <c r="F7409" s="4">
        <v>0.33819444444444446</v>
      </c>
      <c r="G7409">
        <v>551</v>
      </c>
      <c r="H7409" t="s">
        <v>55</v>
      </c>
      <c r="I7409" t="str">
        <f>CONCATENATE(Table4[[#This Row],[house_number]]," ",Table4[[#This Row],[street_name]], ", New York, NY")</f>
        <v>551 W 148th St, New York, NY</v>
      </c>
    </row>
    <row r="7410" spans="1:9" hidden="1" x14ac:dyDescent="0.25">
      <c r="A7410">
        <v>7097883443</v>
      </c>
      <c r="B7410" s="5">
        <v>41711</v>
      </c>
      <c r="C7410">
        <v>71</v>
      </c>
      <c r="D7410">
        <f>VLOOKUP(Table4[[#This Row],[violation_code]],Table2[[#All],[violation_code]:[category]],3,FALSE)</f>
        <v>5</v>
      </c>
      <c r="E7410">
        <v>349570</v>
      </c>
      <c r="F7410" s="4">
        <v>0.33749999999999997</v>
      </c>
      <c r="G7410">
        <v>551</v>
      </c>
      <c r="H7410" t="s">
        <v>55</v>
      </c>
      <c r="I7410" t="str">
        <f>CONCATENATE(Table4[[#This Row],[house_number]]," ",Table4[[#This Row],[street_name]], ", New York, NY")</f>
        <v>551 W 148th St, New York, NY</v>
      </c>
    </row>
    <row r="7411" spans="1:9" hidden="1" x14ac:dyDescent="0.25">
      <c r="A7411">
        <v>7097883420</v>
      </c>
      <c r="B7411" s="5">
        <v>41711</v>
      </c>
      <c r="C7411">
        <v>21</v>
      </c>
      <c r="D7411">
        <f>VLOOKUP(Table4[[#This Row],[violation_code]],Table2[[#All],[violation_code]:[category]],3,FALSE)</f>
        <v>1</v>
      </c>
      <c r="E7411">
        <v>349570</v>
      </c>
      <c r="F7411" s="4">
        <v>0.31736111111111115</v>
      </c>
      <c r="G7411">
        <v>2880</v>
      </c>
      <c r="H7411" t="s">
        <v>17</v>
      </c>
      <c r="I7411" t="str">
        <f>CONCATENATE(Table4[[#This Row],[house_number]]," ",Table4[[#This Row],[street_name]], ", New York, NY")</f>
        <v>2880 Broadway, New York, NY</v>
      </c>
    </row>
    <row r="7412" spans="1:9" hidden="1" x14ac:dyDescent="0.25">
      <c r="A7412">
        <v>7097883418</v>
      </c>
      <c r="B7412" s="5">
        <v>41711</v>
      </c>
      <c r="C7412">
        <v>14</v>
      </c>
      <c r="D7412">
        <f>VLOOKUP(Table4[[#This Row],[violation_code]],Table2[[#All],[violation_code]:[category]],3,FALSE)</f>
        <v>2</v>
      </c>
      <c r="E7412">
        <v>349570</v>
      </c>
      <c r="F7412" s="4">
        <v>0.3034722222222222</v>
      </c>
      <c r="G7412">
        <v>560</v>
      </c>
      <c r="H7412" t="s">
        <v>14</v>
      </c>
      <c r="I7412" t="str">
        <f>CONCATENATE(Table4[[#This Row],[house_number]]," ",Table4[[#This Row],[street_name]], ", New York, NY")</f>
        <v>560 Columbus Ave, New York, NY</v>
      </c>
    </row>
    <row r="7413" spans="1:9" hidden="1" x14ac:dyDescent="0.25">
      <c r="A7413">
        <v>7097883390</v>
      </c>
      <c r="B7413" s="5">
        <v>41711</v>
      </c>
      <c r="C7413">
        <v>21</v>
      </c>
      <c r="D7413">
        <f>VLOOKUP(Table4[[#This Row],[violation_code]],Table2[[#All],[violation_code]:[category]],3,FALSE)</f>
        <v>1</v>
      </c>
      <c r="E7413">
        <v>349570</v>
      </c>
      <c r="F7413" s="4">
        <v>0.29722222222222222</v>
      </c>
      <c r="G7413">
        <v>845</v>
      </c>
      <c r="H7413" t="s">
        <v>14</v>
      </c>
      <c r="I7413" t="str">
        <f>CONCATENATE(Table4[[#This Row],[house_number]]," ",Table4[[#This Row],[street_name]], ", New York, NY")</f>
        <v>845 Columbus Ave, New York, NY</v>
      </c>
    </row>
    <row r="7414" spans="1:9" hidden="1" x14ac:dyDescent="0.25">
      <c r="A7414">
        <v>7097883870</v>
      </c>
      <c r="B7414" s="5">
        <v>41711</v>
      </c>
      <c r="C7414">
        <v>14</v>
      </c>
      <c r="D7414">
        <f>VLOOKUP(Table4[[#This Row],[violation_code]],Table2[[#All],[violation_code]:[category]],3,FALSE)</f>
        <v>2</v>
      </c>
      <c r="E7414">
        <v>349570</v>
      </c>
      <c r="F7414" s="4">
        <v>0.7006944444444444</v>
      </c>
      <c r="G7414">
        <v>218</v>
      </c>
      <c r="H7414" t="s">
        <v>39</v>
      </c>
      <c r="I7414" t="str">
        <f>CONCATENATE(Table4[[#This Row],[house_number]]," ",Table4[[#This Row],[street_name]], ", New York, NY")</f>
        <v>218 E 125th St, New York, NY</v>
      </c>
    </row>
    <row r="7415" spans="1:9" hidden="1" x14ac:dyDescent="0.25">
      <c r="A7415">
        <v>7097883844</v>
      </c>
      <c r="B7415" s="5">
        <v>41711</v>
      </c>
      <c r="C7415">
        <v>17</v>
      </c>
      <c r="D7415">
        <f>VLOOKUP(Table4[[#This Row],[violation_code]],Table2[[#All],[violation_code]:[category]],3,FALSE)</f>
        <v>2</v>
      </c>
      <c r="E7415">
        <v>349570</v>
      </c>
      <c r="F7415" s="4">
        <v>0.63124999999999998</v>
      </c>
      <c r="G7415">
        <v>222</v>
      </c>
      <c r="H7415" t="s">
        <v>40</v>
      </c>
      <c r="I7415" t="str">
        <f>CONCATENATE(Table4[[#This Row],[house_number]]," ",Table4[[#This Row],[street_name]], ", New York, NY")</f>
        <v>222 E 116th St, New York, NY</v>
      </c>
    </row>
    <row r="7416" spans="1:9" hidden="1" x14ac:dyDescent="0.25">
      <c r="A7416">
        <v>7097883790</v>
      </c>
      <c r="B7416" s="5">
        <v>41711</v>
      </c>
      <c r="C7416">
        <v>14</v>
      </c>
      <c r="D7416">
        <f>VLOOKUP(Table4[[#This Row],[violation_code]],Table2[[#All],[violation_code]:[category]],3,FALSE)</f>
        <v>2</v>
      </c>
      <c r="E7416">
        <v>349570</v>
      </c>
      <c r="F7416" s="4">
        <v>0.62013888888888891</v>
      </c>
      <c r="G7416">
        <v>2267</v>
      </c>
      <c r="H7416" t="s">
        <v>30</v>
      </c>
      <c r="I7416" t="str">
        <f>CONCATENATE(Table4[[#This Row],[house_number]]," ",Table4[[#This Row],[street_name]], ", New York, NY")</f>
        <v>2267 2nd Ave, New York, NY</v>
      </c>
    </row>
    <row r="7417" spans="1:9" hidden="1" x14ac:dyDescent="0.25">
      <c r="A7417">
        <v>7097883765</v>
      </c>
      <c r="B7417" s="5">
        <v>41711</v>
      </c>
      <c r="C7417">
        <v>19</v>
      </c>
      <c r="D7417">
        <f>VLOOKUP(Table4[[#This Row],[violation_code]],Table2[[#All],[violation_code]:[category]],3,FALSE)</f>
        <v>2</v>
      </c>
      <c r="E7417">
        <v>349570</v>
      </c>
      <c r="F7417" s="4">
        <v>0.57847222222222217</v>
      </c>
      <c r="G7417">
        <v>2212</v>
      </c>
      <c r="H7417" t="s">
        <v>87</v>
      </c>
      <c r="I7417" t="str">
        <f>CONCATENATE(Table4[[#This Row],[house_number]]," ",Table4[[#This Row],[street_name]], ", New York, NY")</f>
        <v>2212 3rd Ave, New York, NY</v>
      </c>
    </row>
    <row r="7418" spans="1:9" hidden="1" x14ac:dyDescent="0.25">
      <c r="A7418">
        <v>7097883753</v>
      </c>
      <c r="B7418" s="5">
        <v>41711</v>
      </c>
      <c r="C7418">
        <v>10</v>
      </c>
      <c r="D7418">
        <f>VLOOKUP(Table4[[#This Row],[violation_code]],Table2[[#All],[violation_code]:[category]],3,FALSE)</f>
        <v>2</v>
      </c>
      <c r="E7418">
        <v>349570</v>
      </c>
      <c r="F7418" s="4">
        <v>0.57500000000000007</v>
      </c>
      <c r="G7418">
        <v>2249</v>
      </c>
      <c r="H7418" t="s">
        <v>33</v>
      </c>
      <c r="I7418" t="str">
        <f>CONCATENATE(Table4[[#This Row],[house_number]]," ",Table4[[#This Row],[street_name]], ", New York, NY")</f>
        <v>2249 1st Ave, New York, NY</v>
      </c>
    </row>
    <row r="7419" spans="1:9" hidden="1" x14ac:dyDescent="0.25">
      <c r="A7419">
        <v>7097883662</v>
      </c>
      <c r="B7419" s="5">
        <v>41711</v>
      </c>
      <c r="C7419">
        <v>70</v>
      </c>
      <c r="D7419">
        <f>VLOOKUP(Table4[[#This Row],[violation_code]],Table2[[#All],[violation_code]:[category]],3,FALSE)</f>
        <v>5</v>
      </c>
      <c r="E7419">
        <v>349570</v>
      </c>
      <c r="F7419" s="4">
        <v>0.48680555555555555</v>
      </c>
      <c r="G7419">
        <v>273</v>
      </c>
      <c r="H7419" t="s">
        <v>28</v>
      </c>
      <c r="I7419" t="str">
        <f>CONCATENATE(Table4[[#This Row],[house_number]]," ",Table4[[#This Row],[street_name]], ", New York, NY")</f>
        <v>273 W 136th St, New York, NY</v>
      </c>
    </row>
    <row r="7420" spans="1:9" hidden="1" x14ac:dyDescent="0.25">
      <c r="A7420">
        <v>7097883730</v>
      </c>
      <c r="B7420" s="5">
        <v>41711</v>
      </c>
      <c r="C7420">
        <v>14</v>
      </c>
      <c r="D7420">
        <f>VLOOKUP(Table4[[#This Row],[violation_code]],Table2[[#All],[violation_code]:[category]],3,FALSE)</f>
        <v>2</v>
      </c>
      <c r="E7420">
        <v>349570</v>
      </c>
      <c r="F7420" s="4">
        <v>0.57013888888888886</v>
      </c>
      <c r="G7420">
        <v>2080</v>
      </c>
      <c r="H7420" t="s">
        <v>33</v>
      </c>
      <c r="I7420" t="str">
        <f>CONCATENATE(Table4[[#This Row],[house_number]]," ",Table4[[#This Row],[street_name]], ", New York, NY")</f>
        <v>2080 1st Ave, New York, NY</v>
      </c>
    </row>
    <row r="7421" spans="1:9" hidden="1" x14ac:dyDescent="0.25">
      <c r="A7421">
        <v>7097883728</v>
      </c>
      <c r="B7421" s="5">
        <v>41711</v>
      </c>
      <c r="C7421">
        <v>14</v>
      </c>
      <c r="D7421">
        <f>VLOOKUP(Table4[[#This Row],[violation_code]],Table2[[#All],[violation_code]:[category]],3,FALSE)</f>
        <v>2</v>
      </c>
      <c r="E7421">
        <v>349570</v>
      </c>
      <c r="F7421" s="4">
        <v>0.56874999999999998</v>
      </c>
      <c r="G7421">
        <v>2080</v>
      </c>
      <c r="H7421" t="s">
        <v>33</v>
      </c>
      <c r="I7421" t="str">
        <f>CONCATENATE(Table4[[#This Row],[house_number]]," ",Table4[[#This Row],[street_name]], ", New York, NY")</f>
        <v>2080 1st Ave, New York, NY</v>
      </c>
    </row>
    <row r="7422" spans="1:9" hidden="1" x14ac:dyDescent="0.25">
      <c r="A7422">
        <v>7097883716</v>
      </c>
      <c r="B7422" s="5">
        <v>41711</v>
      </c>
      <c r="C7422">
        <v>14</v>
      </c>
      <c r="D7422">
        <f>VLOOKUP(Table4[[#This Row],[violation_code]],Table2[[#All],[violation_code]:[category]],3,FALSE)</f>
        <v>2</v>
      </c>
      <c r="E7422">
        <v>349570</v>
      </c>
      <c r="F7422" s="4">
        <v>0.56805555555555554</v>
      </c>
      <c r="G7422">
        <v>2080</v>
      </c>
      <c r="H7422" t="s">
        <v>33</v>
      </c>
      <c r="I7422" t="str">
        <f>CONCATENATE(Table4[[#This Row],[house_number]]," ",Table4[[#This Row],[street_name]], ", New York, NY")</f>
        <v>2080 1st Ave, New York, NY</v>
      </c>
    </row>
    <row r="7423" spans="1:9" hidden="1" x14ac:dyDescent="0.25">
      <c r="A7423">
        <v>7097883704</v>
      </c>
      <c r="B7423" s="5">
        <v>41711</v>
      </c>
      <c r="C7423">
        <v>14</v>
      </c>
      <c r="D7423">
        <f>VLOOKUP(Table4[[#This Row],[violation_code]],Table2[[#All],[violation_code]:[category]],3,FALSE)</f>
        <v>2</v>
      </c>
      <c r="E7423">
        <v>349570</v>
      </c>
      <c r="F7423" s="4">
        <v>0.56666666666666665</v>
      </c>
      <c r="G7423">
        <v>2080</v>
      </c>
      <c r="H7423" t="s">
        <v>33</v>
      </c>
      <c r="I7423" t="str">
        <f>CONCATENATE(Table4[[#This Row],[house_number]]," ",Table4[[#This Row],[street_name]], ", New York, NY")</f>
        <v>2080 1st Ave, New York, NY</v>
      </c>
    </row>
    <row r="7424" spans="1:9" hidden="1" x14ac:dyDescent="0.25">
      <c r="A7424">
        <v>7097883868</v>
      </c>
      <c r="B7424" s="5">
        <v>41711</v>
      </c>
      <c r="C7424">
        <v>14</v>
      </c>
      <c r="D7424">
        <f>VLOOKUP(Table4[[#This Row],[violation_code]],Table2[[#All],[violation_code]:[category]],3,FALSE)</f>
        <v>2</v>
      </c>
      <c r="E7424">
        <v>349570</v>
      </c>
      <c r="F7424" s="4">
        <v>0.69930555555555562</v>
      </c>
      <c r="G7424">
        <v>224</v>
      </c>
      <c r="H7424" t="s">
        <v>39</v>
      </c>
      <c r="I7424" t="str">
        <f>CONCATENATE(Table4[[#This Row],[house_number]]," ",Table4[[#This Row],[street_name]], ", New York, NY")</f>
        <v>224 E 125th St, New York, NY</v>
      </c>
    </row>
    <row r="7425" spans="1:9" hidden="1" x14ac:dyDescent="0.25">
      <c r="A7425">
        <v>7097883856</v>
      </c>
      <c r="B7425" s="5">
        <v>41711</v>
      </c>
      <c r="C7425">
        <v>14</v>
      </c>
      <c r="D7425">
        <f>VLOOKUP(Table4[[#This Row],[violation_code]],Table2[[#All],[violation_code]:[category]],3,FALSE)</f>
        <v>2</v>
      </c>
      <c r="E7425">
        <v>349570</v>
      </c>
      <c r="F7425" s="4">
        <v>0.69861111111111107</v>
      </c>
      <c r="G7425">
        <v>224</v>
      </c>
      <c r="H7425" t="s">
        <v>39</v>
      </c>
      <c r="I7425" t="str">
        <f>CONCATENATE(Table4[[#This Row],[house_number]]," ",Table4[[#This Row],[street_name]], ", New York, NY")</f>
        <v>224 E 125th St, New York, NY</v>
      </c>
    </row>
    <row r="7426" spans="1:9" hidden="1" x14ac:dyDescent="0.25">
      <c r="A7426">
        <v>7097883832</v>
      </c>
      <c r="B7426" s="5">
        <v>41711</v>
      </c>
      <c r="C7426">
        <v>20</v>
      </c>
      <c r="D7426">
        <f>VLOOKUP(Table4[[#This Row],[violation_code]],Table2[[#All],[violation_code]:[category]],3,FALSE)</f>
        <v>2</v>
      </c>
      <c r="E7426">
        <v>349570</v>
      </c>
      <c r="F7426" s="4">
        <v>0.625</v>
      </c>
      <c r="G7426">
        <v>218</v>
      </c>
      <c r="H7426" t="s">
        <v>40</v>
      </c>
      <c r="I7426" t="str">
        <f>CONCATENATE(Table4[[#This Row],[house_number]]," ",Table4[[#This Row],[street_name]], ", New York, NY")</f>
        <v>218 E 116th St, New York, NY</v>
      </c>
    </row>
    <row r="7427" spans="1:9" hidden="1" x14ac:dyDescent="0.25">
      <c r="A7427">
        <v>7097883820</v>
      </c>
      <c r="B7427" s="5">
        <v>41711</v>
      </c>
      <c r="C7427">
        <v>19</v>
      </c>
      <c r="D7427">
        <f>VLOOKUP(Table4[[#This Row],[violation_code]],Table2[[#All],[violation_code]:[category]],3,FALSE)</f>
        <v>2</v>
      </c>
      <c r="E7427">
        <v>349570</v>
      </c>
      <c r="F7427" s="4">
        <v>0.62430555555555556</v>
      </c>
      <c r="G7427">
        <v>247</v>
      </c>
      <c r="H7427" t="s">
        <v>40</v>
      </c>
      <c r="I7427" t="str">
        <f>CONCATENATE(Table4[[#This Row],[house_number]]," ",Table4[[#This Row],[street_name]], ", New York, NY")</f>
        <v>247 E 116th St, New York, NY</v>
      </c>
    </row>
    <row r="7428" spans="1:9" hidden="1" x14ac:dyDescent="0.25">
      <c r="A7428">
        <v>7097883819</v>
      </c>
      <c r="B7428" s="5">
        <v>41711</v>
      </c>
      <c r="C7428">
        <v>10</v>
      </c>
      <c r="D7428">
        <f>VLOOKUP(Table4[[#This Row],[violation_code]],Table2[[#All],[violation_code]:[category]],3,FALSE)</f>
        <v>2</v>
      </c>
      <c r="E7428">
        <v>349570</v>
      </c>
      <c r="F7428" s="4">
        <v>0.62222222222222223</v>
      </c>
      <c r="G7428">
        <v>2270</v>
      </c>
      <c r="H7428" t="s">
        <v>30</v>
      </c>
      <c r="I7428" t="str">
        <f>CONCATENATE(Table4[[#This Row],[house_number]]," ",Table4[[#This Row],[street_name]], ", New York, NY")</f>
        <v>2270 2nd Ave, New York, NY</v>
      </c>
    </row>
    <row r="7429" spans="1:9" hidden="1" x14ac:dyDescent="0.25">
      <c r="A7429">
        <v>7097883807</v>
      </c>
      <c r="B7429" s="5">
        <v>41711</v>
      </c>
      <c r="C7429">
        <v>10</v>
      </c>
      <c r="D7429">
        <f>VLOOKUP(Table4[[#This Row],[violation_code]],Table2[[#All],[violation_code]:[category]],3,FALSE)</f>
        <v>2</v>
      </c>
      <c r="E7429">
        <v>349570</v>
      </c>
      <c r="F7429" s="4">
        <v>0.62152777777777779</v>
      </c>
      <c r="G7429">
        <v>2270</v>
      </c>
      <c r="H7429" t="s">
        <v>30</v>
      </c>
      <c r="I7429" t="str">
        <f>CONCATENATE(Table4[[#This Row],[house_number]]," ",Table4[[#This Row],[street_name]], ", New York, NY")</f>
        <v>2270 2nd Ave, New York, NY</v>
      </c>
    </row>
    <row r="7430" spans="1:9" hidden="1" x14ac:dyDescent="0.25">
      <c r="A7430">
        <v>7097883789</v>
      </c>
      <c r="B7430" s="5">
        <v>41711</v>
      </c>
      <c r="C7430">
        <v>14</v>
      </c>
      <c r="D7430">
        <f>VLOOKUP(Table4[[#This Row],[violation_code]],Table2[[#All],[violation_code]:[category]],3,FALSE)</f>
        <v>2</v>
      </c>
      <c r="E7430">
        <v>349570</v>
      </c>
      <c r="F7430" s="4">
        <v>0.61944444444444446</v>
      </c>
      <c r="G7430">
        <v>2263</v>
      </c>
      <c r="H7430" t="s">
        <v>30</v>
      </c>
      <c r="I7430" t="str">
        <f>CONCATENATE(Table4[[#This Row],[house_number]]," ",Table4[[#This Row],[street_name]], ", New York, NY")</f>
        <v>2263 2nd Ave, New York, NY</v>
      </c>
    </row>
    <row r="7431" spans="1:9" hidden="1" x14ac:dyDescent="0.25">
      <c r="A7431">
        <v>7097883777</v>
      </c>
      <c r="B7431" s="5">
        <v>41711</v>
      </c>
      <c r="C7431">
        <v>46</v>
      </c>
      <c r="D7431">
        <f>VLOOKUP(Table4[[#This Row],[violation_code]],Table2[[#All],[violation_code]:[category]],3,FALSE)</f>
        <v>3</v>
      </c>
      <c r="E7431">
        <v>349570</v>
      </c>
      <c r="F7431" s="4">
        <v>0.58333333333333337</v>
      </c>
      <c r="G7431">
        <v>153</v>
      </c>
      <c r="H7431" t="s">
        <v>39</v>
      </c>
      <c r="I7431" t="str">
        <f>CONCATENATE(Table4[[#This Row],[house_number]]," ",Table4[[#This Row],[street_name]], ", New York, NY")</f>
        <v>153 E 125th St, New York, NY</v>
      </c>
    </row>
    <row r="7432" spans="1:9" hidden="1" x14ac:dyDescent="0.25">
      <c r="A7432">
        <v>7097883741</v>
      </c>
      <c r="B7432" s="5">
        <v>41711</v>
      </c>
      <c r="C7432">
        <v>40</v>
      </c>
      <c r="D7432">
        <f>VLOOKUP(Table4[[#This Row],[violation_code]],Table2[[#All],[violation_code]:[category]],3,FALSE)</f>
        <v>2</v>
      </c>
      <c r="E7432">
        <v>349570</v>
      </c>
      <c r="F7432" s="4">
        <v>0.57222222222222219</v>
      </c>
      <c r="G7432">
        <v>2120</v>
      </c>
      <c r="H7432" t="s">
        <v>33</v>
      </c>
      <c r="I7432" t="str">
        <f>CONCATENATE(Table4[[#This Row],[house_number]]," ",Table4[[#This Row],[street_name]], ", New York, NY")</f>
        <v>2120 1st Ave, New York, NY</v>
      </c>
    </row>
    <row r="7433" spans="1:9" hidden="1" x14ac:dyDescent="0.25">
      <c r="A7433">
        <v>7097883698</v>
      </c>
      <c r="B7433" s="5">
        <v>41711</v>
      </c>
      <c r="C7433">
        <v>40</v>
      </c>
      <c r="D7433">
        <f>VLOOKUP(Table4[[#This Row],[violation_code]],Table2[[#All],[violation_code]:[category]],3,FALSE)</f>
        <v>2</v>
      </c>
      <c r="E7433">
        <v>349570</v>
      </c>
      <c r="F7433" s="4">
        <v>0.56458333333333333</v>
      </c>
      <c r="G7433">
        <v>2076</v>
      </c>
      <c r="H7433" t="s">
        <v>33</v>
      </c>
      <c r="I7433" t="str">
        <f>CONCATENATE(Table4[[#This Row],[house_number]]," ",Table4[[#This Row],[street_name]], ", New York, NY")</f>
        <v>2076 1st Ave, New York, NY</v>
      </c>
    </row>
    <row r="7434" spans="1:9" hidden="1" x14ac:dyDescent="0.25">
      <c r="A7434">
        <v>7097883674</v>
      </c>
      <c r="B7434" s="5">
        <v>41711</v>
      </c>
      <c r="C7434">
        <v>21</v>
      </c>
      <c r="D7434">
        <f>VLOOKUP(Table4[[#This Row],[violation_code]],Table2[[#All],[violation_code]:[category]],3,FALSE)</f>
        <v>1</v>
      </c>
      <c r="E7434">
        <v>349570</v>
      </c>
      <c r="F7434" s="4">
        <v>0.48819444444444443</v>
      </c>
      <c r="G7434">
        <v>249</v>
      </c>
      <c r="H7434" t="s">
        <v>28</v>
      </c>
      <c r="I7434" t="str">
        <f>CONCATENATE(Table4[[#This Row],[house_number]]," ",Table4[[#This Row],[street_name]], ", New York, NY")</f>
        <v>249 W 136th St, New York, NY</v>
      </c>
    </row>
    <row r="7435" spans="1:9" hidden="1" x14ac:dyDescent="0.25">
      <c r="A7435">
        <v>7097883649</v>
      </c>
      <c r="B7435" s="5">
        <v>41711</v>
      </c>
      <c r="C7435">
        <v>21</v>
      </c>
      <c r="D7435">
        <f>VLOOKUP(Table4[[#This Row],[violation_code]],Table2[[#All],[violation_code]:[category]],3,FALSE)</f>
        <v>1</v>
      </c>
      <c r="E7435">
        <v>349570</v>
      </c>
      <c r="F7435" s="4">
        <v>0.47569444444444442</v>
      </c>
      <c r="G7435">
        <v>21</v>
      </c>
      <c r="H7435" t="s">
        <v>52</v>
      </c>
      <c r="I7435" t="str">
        <f>CONCATENATE(Table4[[#This Row],[house_number]]," ",Table4[[#This Row],[street_name]], ", New York, NY")</f>
        <v>21 Claremont Ave, New York, NY</v>
      </c>
    </row>
    <row r="7436" spans="1:9" hidden="1" x14ac:dyDescent="0.25">
      <c r="A7436">
        <v>7097883613</v>
      </c>
      <c r="B7436" s="5">
        <v>41711</v>
      </c>
      <c r="C7436">
        <v>21</v>
      </c>
      <c r="D7436">
        <f>VLOOKUP(Table4[[#This Row],[violation_code]],Table2[[#All],[violation_code]:[category]],3,FALSE)</f>
        <v>1</v>
      </c>
      <c r="E7436">
        <v>349570</v>
      </c>
      <c r="F7436" s="4">
        <v>0.47013888888888888</v>
      </c>
      <c r="G7436">
        <v>91</v>
      </c>
      <c r="H7436" t="s">
        <v>52</v>
      </c>
      <c r="I7436" t="str">
        <f>CONCATENATE(Table4[[#This Row],[house_number]]," ",Table4[[#This Row],[street_name]], ", New York, NY")</f>
        <v>91 Claremont Ave, New York, NY</v>
      </c>
    </row>
    <row r="7437" spans="1:9" hidden="1" x14ac:dyDescent="0.25">
      <c r="A7437">
        <v>7097883595</v>
      </c>
      <c r="B7437" s="5">
        <v>41711</v>
      </c>
      <c r="C7437">
        <v>21</v>
      </c>
      <c r="D7437">
        <f>VLOOKUP(Table4[[#This Row],[violation_code]],Table2[[#All],[violation_code]:[category]],3,FALSE)</f>
        <v>1</v>
      </c>
      <c r="E7437">
        <v>349570</v>
      </c>
      <c r="F7437" s="4">
        <v>0.46527777777777773</v>
      </c>
      <c r="G7437">
        <v>34</v>
      </c>
      <c r="H7437" t="s">
        <v>52</v>
      </c>
      <c r="I7437" t="str">
        <f>CONCATENATE(Table4[[#This Row],[house_number]]," ",Table4[[#This Row],[street_name]], ", New York, NY")</f>
        <v>34 Claremont Ave, New York, NY</v>
      </c>
    </row>
    <row r="7438" spans="1:9" hidden="1" x14ac:dyDescent="0.25">
      <c r="A7438">
        <v>7097883571</v>
      </c>
      <c r="B7438" s="5">
        <v>41711</v>
      </c>
      <c r="C7438">
        <v>21</v>
      </c>
      <c r="D7438">
        <f>VLOOKUP(Table4[[#This Row],[violation_code]],Table2[[#All],[violation_code]:[category]],3,FALSE)</f>
        <v>1</v>
      </c>
      <c r="E7438">
        <v>349570</v>
      </c>
      <c r="F7438" s="4">
        <v>0.46388888888888885</v>
      </c>
      <c r="G7438">
        <v>185</v>
      </c>
      <c r="H7438" t="s">
        <v>52</v>
      </c>
      <c r="I7438" t="str">
        <f>CONCATENATE(Table4[[#This Row],[house_number]]," ",Table4[[#This Row],[street_name]], ", New York, NY")</f>
        <v>185 Claremont Ave, New York, NY</v>
      </c>
    </row>
    <row r="7439" spans="1:9" hidden="1" x14ac:dyDescent="0.25">
      <c r="A7439">
        <v>7097883546</v>
      </c>
      <c r="B7439" s="5">
        <v>41711</v>
      </c>
      <c r="C7439">
        <v>21</v>
      </c>
      <c r="D7439">
        <f>VLOOKUP(Table4[[#This Row],[violation_code]],Table2[[#All],[violation_code]:[category]],3,FALSE)</f>
        <v>1</v>
      </c>
      <c r="E7439">
        <v>349570</v>
      </c>
      <c r="F7439" s="4">
        <v>0.40833333333333338</v>
      </c>
      <c r="G7439">
        <v>212</v>
      </c>
      <c r="H7439" t="s">
        <v>51</v>
      </c>
      <c r="I7439" t="str">
        <f>CONCATENATE(Table4[[#This Row],[house_number]]," ",Table4[[#This Row],[street_name]], ", New York, NY")</f>
        <v>212 W 129th St, New York, NY</v>
      </c>
    </row>
    <row r="7440" spans="1:9" hidden="1" x14ac:dyDescent="0.25">
      <c r="A7440">
        <v>7097883534</v>
      </c>
      <c r="B7440" s="5">
        <v>41711</v>
      </c>
      <c r="C7440">
        <v>21</v>
      </c>
      <c r="D7440">
        <f>VLOOKUP(Table4[[#This Row],[violation_code]],Table2[[#All],[violation_code]:[category]],3,FALSE)</f>
        <v>1</v>
      </c>
      <c r="E7440">
        <v>349570</v>
      </c>
      <c r="F7440" s="4">
        <v>0.40347222222222223</v>
      </c>
      <c r="G7440">
        <v>3</v>
      </c>
      <c r="H7440" t="s">
        <v>51</v>
      </c>
      <c r="I7440" t="str">
        <f>CONCATENATE(Table4[[#This Row],[house_number]]," ",Table4[[#This Row],[street_name]], ", New York, NY")</f>
        <v>3 W 129th St, New York, NY</v>
      </c>
    </row>
    <row r="7441" spans="1:9" hidden="1" x14ac:dyDescent="0.25">
      <c r="A7441">
        <v>7097883509</v>
      </c>
      <c r="B7441" s="5">
        <v>41711</v>
      </c>
      <c r="C7441">
        <v>21</v>
      </c>
      <c r="D7441">
        <f>VLOOKUP(Table4[[#This Row],[violation_code]],Table2[[#All],[violation_code]:[category]],3,FALSE)</f>
        <v>1</v>
      </c>
      <c r="E7441">
        <v>349570</v>
      </c>
      <c r="F7441" s="4">
        <v>0.36249999999999999</v>
      </c>
      <c r="G7441">
        <v>233</v>
      </c>
      <c r="H7441" t="s">
        <v>77</v>
      </c>
      <c r="I7441" t="str">
        <f>CONCATENATE(Table4[[#This Row],[house_number]]," ",Table4[[#This Row],[street_name]], ", New York, NY")</f>
        <v>233 W 121st St, New York, NY</v>
      </c>
    </row>
    <row r="7442" spans="1:9" hidden="1" x14ac:dyDescent="0.25">
      <c r="A7442">
        <v>7097883431</v>
      </c>
      <c r="B7442" s="5">
        <v>41711</v>
      </c>
      <c r="C7442">
        <v>19</v>
      </c>
      <c r="D7442">
        <f>VLOOKUP(Table4[[#This Row],[violation_code]],Table2[[#All],[violation_code]:[category]],3,FALSE)</f>
        <v>2</v>
      </c>
      <c r="E7442">
        <v>349570</v>
      </c>
      <c r="F7442" s="4">
        <v>0.3215277777777778</v>
      </c>
      <c r="G7442">
        <v>2911</v>
      </c>
      <c r="H7442" t="s">
        <v>17</v>
      </c>
      <c r="I7442" t="str">
        <f>CONCATENATE(Table4[[#This Row],[house_number]]," ",Table4[[#This Row],[street_name]], ", New York, NY")</f>
        <v>2911 Broadway, New York, NY</v>
      </c>
    </row>
    <row r="7443" spans="1:9" hidden="1" x14ac:dyDescent="0.25">
      <c r="A7443">
        <v>7097883406</v>
      </c>
      <c r="B7443" s="5">
        <v>41711</v>
      </c>
      <c r="C7443">
        <v>14</v>
      </c>
      <c r="D7443">
        <f>VLOOKUP(Table4[[#This Row],[violation_code]],Table2[[#All],[violation_code]:[category]],3,FALSE)</f>
        <v>2</v>
      </c>
      <c r="E7443">
        <v>349570</v>
      </c>
      <c r="F7443" s="4">
        <v>0.30277777777777776</v>
      </c>
      <c r="G7443">
        <v>600</v>
      </c>
      <c r="H7443" t="s">
        <v>14</v>
      </c>
      <c r="I7443" t="str">
        <f>CONCATENATE(Table4[[#This Row],[house_number]]," ",Table4[[#This Row],[street_name]], ", New York, NY")</f>
        <v>600 Columbus Ave, New York, NY</v>
      </c>
    </row>
    <row r="7444" spans="1:9" hidden="1" x14ac:dyDescent="0.25">
      <c r="A7444">
        <v>7097883388</v>
      </c>
      <c r="B7444" s="5">
        <v>41711</v>
      </c>
      <c r="C7444">
        <v>21</v>
      </c>
      <c r="D7444">
        <f>VLOOKUP(Table4[[#This Row],[violation_code]],Table2[[#All],[violation_code]:[category]],3,FALSE)</f>
        <v>1</v>
      </c>
      <c r="E7444">
        <v>349570</v>
      </c>
      <c r="F7444" s="4">
        <v>0.29652777777777778</v>
      </c>
      <c r="G7444">
        <v>826</v>
      </c>
      <c r="H7444" t="s">
        <v>14</v>
      </c>
      <c r="I7444" t="str">
        <f>CONCATENATE(Table4[[#This Row],[house_number]]," ",Table4[[#This Row],[street_name]], ", New York, NY")</f>
        <v>826 Columbus Ave, New York, NY</v>
      </c>
    </row>
    <row r="7445" spans="1:9" hidden="1" x14ac:dyDescent="0.25">
      <c r="A7445">
        <v>7097883935</v>
      </c>
      <c r="B7445" s="5">
        <v>41712</v>
      </c>
      <c r="C7445">
        <v>14</v>
      </c>
      <c r="D7445">
        <f>VLOOKUP(Table4[[#This Row],[violation_code]],Table2[[#All],[violation_code]:[category]],3,FALSE)</f>
        <v>2</v>
      </c>
      <c r="E7445">
        <v>349570</v>
      </c>
      <c r="F7445" s="4">
        <v>0.32013888888888892</v>
      </c>
      <c r="G7445">
        <v>622</v>
      </c>
      <c r="H7445" t="s">
        <v>41</v>
      </c>
      <c r="I7445" t="str">
        <f>CONCATENATE(Table4[[#This Row],[house_number]]," ",Table4[[#This Row],[street_name]], ", New York, NY")</f>
        <v>622 W 132nd St, New York, NY</v>
      </c>
    </row>
    <row r="7446" spans="1:9" hidden="1" x14ac:dyDescent="0.25">
      <c r="A7446">
        <v>7097884137</v>
      </c>
      <c r="B7446" s="5">
        <v>41712</v>
      </c>
      <c r="C7446">
        <v>21</v>
      </c>
      <c r="D7446">
        <f>VLOOKUP(Table4[[#This Row],[violation_code]],Table2[[#All],[violation_code]:[category]],3,FALSE)</f>
        <v>1</v>
      </c>
      <c r="E7446">
        <v>349570</v>
      </c>
      <c r="F7446" s="4">
        <v>0.48680555555555555</v>
      </c>
      <c r="G7446">
        <v>306</v>
      </c>
      <c r="H7446" t="s">
        <v>194</v>
      </c>
      <c r="I7446" t="str">
        <f>CONCATENATE(Table4[[#This Row],[house_number]]," ",Table4[[#This Row],[street_name]], ", New York, NY")</f>
        <v>306 W 112th St, New York, NY</v>
      </c>
    </row>
    <row r="7447" spans="1:9" hidden="1" x14ac:dyDescent="0.25">
      <c r="A7447">
        <v>7097884125</v>
      </c>
      <c r="B7447" s="5">
        <v>41712</v>
      </c>
      <c r="C7447">
        <v>21</v>
      </c>
      <c r="D7447">
        <f>VLOOKUP(Table4[[#This Row],[violation_code]],Table2[[#All],[violation_code]:[category]],3,FALSE)</f>
        <v>1</v>
      </c>
      <c r="E7447">
        <v>349570</v>
      </c>
      <c r="F7447" s="4">
        <v>0.47291666666666665</v>
      </c>
      <c r="G7447">
        <v>80</v>
      </c>
      <c r="H7447" t="s">
        <v>52</v>
      </c>
      <c r="I7447" t="str">
        <f>CONCATENATE(Table4[[#This Row],[house_number]]," ",Table4[[#This Row],[street_name]], ", New York, NY")</f>
        <v>80 Claremont Ave, New York, NY</v>
      </c>
    </row>
    <row r="7448" spans="1:9" hidden="1" x14ac:dyDescent="0.25">
      <c r="A7448">
        <v>7097884095</v>
      </c>
      <c r="B7448" s="5">
        <v>41712</v>
      </c>
      <c r="C7448">
        <v>19</v>
      </c>
      <c r="D7448">
        <f>VLOOKUP(Table4[[#This Row],[violation_code]],Table2[[#All],[violation_code]:[category]],3,FALSE)</f>
        <v>2</v>
      </c>
      <c r="E7448">
        <v>349570</v>
      </c>
      <c r="F7448" s="4">
        <v>0.41111111111111115</v>
      </c>
      <c r="G7448">
        <v>2534</v>
      </c>
      <c r="H7448" t="s">
        <v>158</v>
      </c>
      <c r="I7448" t="str">
        <f>CONCATENATE(Table4[[#This Row],[house_number]]," ",Table4[[#This Row],[street_name]], ", New York, NY")</f>
        <v>2534 Frederick Douglass B, New York, NY</v>
      </c>
    </row>
    <row r="7449" spans="1:9" hidden="1" x14ac:dyDescent="0.25">
      <c r="A7449">
        <v>7097884060</v>
      </c>
      <c r="B7449" s="5">
        <v>41712</v>
      </c>
      <c r="C7449">
        <v>21</v>
      </c>
      <c r="D7449">
        <f>VLOOKUP(Table4[[#This Row],[violation_code]],Table2[[#All],[violation_code]:[category]],3,FALSE)</f>
        <v>1</v>
      </c>
      <c r="E7449">
        <v>349570</v>
      </c>
      <c r="F7449" s="4">
        <v>0.37222222222222223</v>
      </c>
      <c r="G7449">
        <v>70</v>
      </c>
      <c r="H7449" t="s">
        <v>390</v>
      </c>
      <c r="I7449" t="str">
        <f>CONCATENATE(Table4[[#This Row],[house_number]]," ",Table4[[#This Row],[street_name]], ", New York, NY")</f>
        <v>70 Macombs Pl, New York, NY</v>
      </c>
    </row>
    <row r="7450" spans="1:9" hidden="1" x14ac:dyDescent="0.25">
      <c r="A7450">
        <v>7097884058</v>
      </c>
      <c r="B7450" s="5">
        <v>41712</v>
      </c>
      <c r="C7450">
        <v>75</v>
      </c>
      <c r="D7450">
        <f>VLOOKUP(Table4[[#This Row],[violation_code]],Table2[[#All],[violation_code]:[category]],3,FALSE)</f>
        <v>5</v>
      </c>
      <c r="E7450">
        <v>349570</v>
      </c>
      <c r="F7450" s="4">
        <v>0.36805555555555558</v>
      </c>
      <c r="G7450">
        <v>267</v>
      </c>
      <c r="H7450" t="s">
        <v>190</v>
      </c>
      <c r="I7450" t="str">
        <f>CONCATENATE(Table4[[#This Row],[house_number]]," ",Table4[[#This Row],[street_name]], ", New York, NY")</f>
        <v>267 W 152nd St, New York, NY</v>
      </c>
    </row>
    <row r="7451" spans="1:9" hidden="1" x14ac:dyDescent="0.25">
      <c r="A7451">
        <v>7097884046</v>
      </c>
      <c r="B7451" s="5">
        <v>41712</v>
      </c>
      <c r="C7451">
        <v>21</v>
      </c>
      <c r="D7451">
        <f>VLOOKUP(Table4[[#This Row],[violation_code]],Table2[[#All],[violation_code]:[category]],3,FALSE)</f>
        <v>1</v>
      </c>
      <c r="E7451">
        <v>349570</v>
      </c>
      <c r="F7451" s="4">
        <v>0.36736111111111108</v>
      </c>
      <c r="G7451">
        <v>267</v>
      </c>
      <c r="H7451" t="s">
        <v>190</v>
      </c>
      <c r="I7451" t="str">
        <f>CONCATENATE(Table4[[#This Row],[house_number]]," ",Table4[[#This Row],[street_name]], ", New York, NY")</f>
        <v>267 W 152nd St, New York, NY</v>
      </c>
    </row>
    <row r="7452" spans="1:9" hidden="1" x14ac:dyDescent="0.25">
      <c r="A7452">
        <v>7097884034</v>
      </c>
      <c r="B7452" s="5">
        <v>41712</v>
      </c>
      <c r="C7452">
        <v>21</v>
      </c>
      <c r="D7452">
        <f>VLOOKUP(Table4[[#This Row],[violation_code]],Table2[[#All],[violation_code]:[category]],3,FALSE)</f>
        <v>1</v>
      </c>
      <c r="E7452">
        <v>349570</v>
      </c>
      <c r="F7452" s="4">
        <v>0.36249999999999999</v>
      </c>
      <c r="H7452" t="s">
        <v>151</v>
      </c>
      <c r="I7452" t="str">
        <f>CONCATENATE(Table4[[#This Row],[house_number]]," ",Table4[[#This Row],[street_name]], ", New York, NY")</f>
        <v xml:space="preserve"> W 155th St, New York, NY</v>
      </c>
    </row>
    <row r="7453" spans="1:9" hidden="1" x14ac:dyDescent="0.25">
      <c r="A7453">
        <v>7097884010</v>
      </c>
      <c r="B7453" s="5">
        <v>41712</v>
      </c>
      <c r="C7453">
        <v>21</v>
      </c>
      <c r="D7453">
        <f>VLOOKUP(Table4[[#This Row],[violation_code]],Table2[[#All],[violation_code]:[category]],3,FALSE)</f>
        <v>1</v>
      </c>
      <c r="E7453">
        <v>349570</v>
      </c>
      <c r="F7453" s="4">
        <v>0.34166666666666662</v>
      </c>
      <c r="G7453">
        <v>500</v>
      </c>
      <c r="H7453" t="s">
        <v>55</v>
      </c>
      <c r="I7453" t="str">
        <f>CONCATENATE(Table4[[#This Row],[house_number]]," ",Table4[[#This Row],[street_name]], ", New York, NY")</f>
        <v>500 W 148th St, New York, NY</v>
      </c>
    </row>
    <row r="7454" spans="1:9" hidden="1" x14ac:dyDescent="0.25">
      <c r="A7454">
        <v>7097884009</v>
      </c>
      <c r="B7454" s="5">
        <v>41712</v>
      </c>
      <c r="C7454">
        <v>21</v>
      </c>
      <c r="D7454">
        <f>VLOOKUP(Table4[[#This Row],[violation_code]],Table2[[#All],[violation_code]:[category]],3,FALSE)</f>
        <v>1</v>
      </c>
      <c r="E7454">
        <v>349570</v>
      </c>
      <c r="F7454" s="4">
        <v>0.34027777777777773</v>
      </c>
      <c r="G7454">
        <v>502</v>
      </c>
      <c r="H7454" t="s">
        <v>55</v>
      </c>
      <c r="I7454" t="str">
        <f>CONCATENATE(Table4[[#This Row],[house_number]]," ",Table4[[#This Row],[street_name]], ", New York, NY")</f>
        <v>502 W 148th St, New York, NY</v>
      </c>
    </row>
    <row r="7455" spans="1:9" hidden="1" x14ac:dyDescent="0.25">
      <c r="A7455">
        <v>7097883996</v>
      </c>
      <c r="B7455" s="5">
        <v>41712</v>
      </c>
      <c r="C7455">
        <v>71</v>
      </c>
      <c r="D7455">
        <f>VLOOKUP(Table4[[#This Row],[violation_code]],Table2[[#All],[violation_code]:[category]],3,FALSE)</f>
        <v>5</v>
      </c>
      <c r="E7455">
        <v>349570</v>
      </c>
      <c r="F7455" s="4">
        <v>0.33958333333333335</v>
      </c>
      <c r="G7455">
        <v>550</v>
      </c>
      <c r="H7455" t="s">
        <v>55</v>
      </c>
      <c r="I7455" t="str">
        <f>CONCATENATE(Table4[[#This Row],[house_number]]," ",Table4[[#This Row],[street_name]], ", New York, NY")</f>
        <v>550 W 148th St, New York, NY</v>
      </c>
    </row>
    <row r="7456" spans="1:9" hidden="1" x14ac:dyDescent="0.25">
      <c r="A7456">
        <v>7097883984</v>
      </c>
      <c r="B7456" s="5">
        <v>41712</v>
      </c>
      <c r="C7456">
        <v>21</v>
      </c>
      <c r="D7456">
        <f>VLOOKUP(Table4[[#This Row],[violation_code]],Table2[[#All],[violation_code]:[category]],3,FALSE)</f>
        <v>1</v>
      </c>
      <c r="E7456">
        <v>349570</v>
      </c>
      <c r="F7456" s="4">
        <v>0.33888888888888885</v>
      </c>
      <c r="G7456">
        <v>550</v>
      </c>
      <c r="H7456" t="s">
        <v>55</v>
      </c>
      <c r="I7456" t="str">
        <f>CONCATENATE(Table4[[#This Row],[house_number]]," ",Table4[[#This Row],[street_name]], ", New York, NY")</f>
        <v>550 W 148th St, New York, NY</v>
      </c>
    </row>
    <row r="7457" spans="1:9" hidden="1" x14ac:dyDescent="0.25">
      <c r="A7457">
        <v>7097883960</v>
      </c>
      <c r="B7457" s="5">
        <v>41712</v>
      </c>
      <c r="C7457">
        <v>21</v>
      </c>
      <c r="D7457">
        <f>VLOOKUP(Table4[[#This Row],[violation_code]],Table2[[#All],[violation_code]:[category]],3,FALSE)</f>
        <v>1</v>
      </c>
      <c r="E7457">
        <v>349570</v>
      </c>
      <c r="F7457" s="4">
        <v>0.33749999999999997</v>
      </c>
      <c r="G7457" t="s">
        <v>192</v>
      </c>
      <c r="H7457" t="s">
        <v>55</v>
      </c>
      <c r="I7457" t="str">
        <f>CONCATENATE(Table4[[#This Row],[house_number]]," ",Table4[[#This Row],[street_name]], ", New York, NY")</f>
        <v>558-560 W 148th St, New York, NY</v>
      </c>
    </row>
    <row r="7458" spans="1:9" hidden="1" x14ac:dyDescent="0.25">
      <c r="A7458">
        <v>7097883900</v>
      </c>
      <c r="B7458" s="5">
        <v>41712</v>
      </c>
      <c r="C7458">
        <v>10</v>
      </c>
      <c r="D7458">
        <f>VLOOKUP(Table4[[#This Row],[violation_code]],Table2[[#All],[violation_code]:[category]],3,FALSE)</f>
        <v>2</v>
      </c>
      <c r="E7458">
        <v>349570</v>
      </c>
      <c r="F7458" s="4">
        <v>0.29444444444444445</v>
      </c>
      <c r="G7458">
        <v>905</v>
      </c>
      <c r="H7458" t="s">
        <v>14</v>
      </c>
      <c r="I7458" t="str">
        <f>CONCATENATE(Table4[[#This Row],[house_number]]," ",Table4[[#This Row],[street_name]], ", New York, NY")</f>
        <v>905 Columbus Ave, New York, NY</v>
      </c>
    </row>
    <row r="7459" spans="1:9" hidden="1" x14ac:dyDescent="0.25">
      <c r="A7459">
        <v>7097883893</v>
      </c>
      <c r="B7459" s="5">
        <v>41712</v>
      </c>
      <c r="C7459">
        <v>10</v>
      </c>
      <c r="D7459">
        <f>VLOOKUP(Table4[[#This Row],[violation_code]],Table2[[#All],[violation_code]:[category]],3,FALSE)</f>
        <v>2</v>
      </c>
      <c r="E7459">
        <v>349570</v>
      </c>
      <c r="F7459" s="4">
        <v>0.2673611111111111</v>
      </c>
      <c r="G7459">
        <v>901</v>
      </c>
      <c r="H7459" t="s">
        <v>14</v>
      </c>
      <c r="I7459" t="str">
        <f>CONCATENATE(Table4[[#This Row],[house_number]]," ",Table4[[#This Row],[street_name]], ", New York, NY")</f>
        <v>901 Columbus Ave, New York, NY</v>
      </c>
    </row>
    <row r="7460" spans="1:9" hidden="1" x14ac:dyDescent="0.25">
      <c r="A7460">
        <v>7097883881</v>
      </c>
      <c r="B7460" s="5">
        <v>41712</v>
      </c>
      <c r="C7460">
        <v>14</v>
      </c>
      <c r="D7460">
        <f>VLOOKUP(Table4[[#This Row],[violation_code]],Table2[[#All],[violation_code]:[category]],3,FALSE)</f>
        <v>2</v>
      </c>
      <c r="E7460">
        <v>349570</v>
      </c>
      <c r="F7460" s="4">
        <v>0.25138888888888888</v>
      </c>
      <c r="G7460">
        <v>120</v>
      </c>
      <c r="H7460" t="s">
        <v>182</v>
      </c>
      <c r="I7460" t="str">
        <f>CONCATENATE(Table4[[#This Row],[house_number]]," ",Table4[[#This Row],[street_name]], ", New York, NY")</f>
        <v>120 W 105th St, New York, NY</v>
      </c>
    </row>
    <row r="7461" spans="1:9" hidden="1" x14ac:dyDescent="0.25">
      <c r="A7461">
        <v>7097884113</v>
      </c>
      <c r="B7461" s="5">
        <v>41712</v>
      </c>
      <c r="C7461">
        <v>21</v>
      </c>
      <c r="D7461">
        <f>VLOOKUP(Table4[[#This Row],[violation_code]],Table2[[#All],[violation_code]:[category]],3,FALSE)</f>
        <v>1</v>
      </c>
      <c r="E7461">
        <v>349570</v>
      </c>
      <c r="F7461" s="4">
        <v>0.46597222222222223</v>
      </c>
      <c r="G7461">
        <v>600</v>
      </c>
      <c r="H7461" t="s">
        <v>153</v>
      </c>
      <c r="I7461" t="str">
        <f>CONCATENATE(Table4[[#This Row],[house_number]]," ",Table4[[#This Row],[street_name]], ", New York, NY")</f>
        <v>600 W 115th St, New York, NY</v>
      </c>
    </row>
    <row r="7462" spans="1:9" hidden="1" x14ac:dyDescent="0.25">
      <c r="A7462">
        <v>7097884101</v>
      </c>
      <c r="B7462" s="5">
        <v>41712</v>
      </c>
      <c r="C7462">
        <v>21</v>
      </c>
      <c r="D7462">
        <f>VLOOKUP(Table4[[#This Row],[violation_code]],Table2[[#All],[violation_code]:[category]],3,FALSE)</f>
        <v>1</v>
      </c>
      <c r="E7462">
        <v>349570</v>
      </c>
      <c r="F7462" s="4">
        <v>0.46319444444444446</v>
      </c>
      <c r="G7462">
        <v>628</v>
      </c>
      <c r="H7462" t="s">
        <v>74</v>
      </c>
      <c r="I7462" t="str">
        <f>CONCATENATE(Table4[[#This Row],[house_number]]," ",Table4[[#This Row],[street_name]], ", New York, NY")</f>
        <v>628 W 114th St, New York, NY</v>
      </c>
    </row>
    <row r="7463" spans="1:9" hidden="1" x14ac:dyDescent="0.25">
      <c r="A7463">
        <v>7097884083</v>
      </c>
      <c r="B7463" s="5">
        <v>41712</v>
      </c>
      <c r="C7463">
        <v>21</v>
      </c>
      <c r="D7463">
        <f>VLOOKUP(Table4[[#This Row],[violation_code]],Table2[[#All],[violation_code]:[category]],3,FALSE)</f>
        <v>1</v>
      </c>
      <c r="E7463">
        <v>349570</v>
      </c>
      <c r="F7463" s="4">
        <v>0.40208333333333335</v>
      </c>
      <c r="G7463">
        <v>2707</v>
      </c>
      <c r="H7463" t="s">
        <v>158</v>
      </c>
      <c r="I7463" t="str">
        <f>CONCATENATE(Table4[[#This Row],[house_number]]," ",Table4[[#This Row],[street_name]], ", New York, NY")</f>
        <v>2707 Frederick Douglass B, New York, NY</v>
      </c>
    </row>
    <row r="7464" spans="1:9" hidden="1" x14ac:dyDescent="0.25">
      <c r="A7464">
        <v>7097884071</v>
      </c>
      <c r="B7464" s="5">
        <v>41712</v>
      </c>
      <c r="C7464">
        <v>20</v>
      </c>
      <c r="D7464">
        <f>VLOOKUP(Table4[[#This Row],[violation_code]],Table2[[#All],[violation_code]:[category]],3,FALSE)</f>
        <v>2</v>
      </c>
      <c r="E7464">
        <v>349570</v>
      </c>
      <c r="F7464" s="4">
        <v>0.40069444444444446</v>
      </c>
      <c r="G7464">
        <v>330</v>
      </c>
      <c r="H7464" t="s">
        <v>120</v>
      </c>
      <c r="I7464" t="str">
        <f>CONCATENATE(Table4[[#This Row],[house_number]]," ",Table4[[#This Row],[street_name]], ", New York, NY")</f>
        <v>330 W 145th St, New York, NY</v>
      </c>
    </row>
    <row r="7465" spans="1:9" hidden="1" x14ac:dyDescent="0.25">
      <c r="A7465">
        <v>7097884022</v>
      </c>
      <c r="B7465" s="5">
        <v>41712</v>
      </c>
      <c r="C7465">
        <v>21</v>
      </c>
      <c r="D7465">
        <f>VLOOKUP(Table4[[#This Row],[violation_code]],Table2[[#All],[violation_code]:[category]],3,FALSE)</f>
        <v>1</v>
      </c>
      <c r="E7465">
        <v>349570</v>
      </c>
      <c r="F7465" s="4">
        <v>0.35833333333333334</v>
      </c>
      <c r="G7465">
        <v>304</v>
      </c>
      <c r="H7465" t="s">
        <v>151</v>
      </c>
      <c r="I7465" t="str">
        <f>CONCATENATE(Table4[[#This Row],[house_number]]," ",Table4[[#This Row],[street_name]], ", New York, NY")</f>
        <v>304 W 155th St, New York, NY</v>
      </c>
    </row>
    <row r="7466" spans="1:9" hidden="1" x14ac:dyDescent="0.25">
      <c r="A7466">
        <v>7097883972</v>
      </c>
      <c r="B7466" s="5">
        <v>41712</v>
      </c>
      <c r="C7466">
        <v>21</v>
      </c>
      <c r="D7466">
        <f>VLOOKUP(Table4[[#This Row],[violation_code]],Table2[[#All],[violation_code]:[category]],3,FALSE)</f>
        <v>1</v>
      </c>
      <c r="E7466">
        <v>349570</v>
      </c>
      <c r="F7466" s="4">
        <v>0.33819444444444446</v>
      </c>
      <c r="G7466">
        <v>554</v>
      </c>
      <c r="H7466" t="s">
        <v>55</v>
      </c>
      <c r="I7466" t="str">
        <f>CONCATENATE(Table4[[#This Row],[house_number]]," ",Table4[[#This Row],[street_name]], ", New York, NY")</f>
        <v>554 W 148th St, New York, NY</v>
      </c>
    </row>
    <row r="7467" spans="1:9" hidden="1" x14ac:dyDescent="0.25">
      <c r="A7467">
        <v>7097883959</v>
      </c>
      <c r="B7467" s="5">
        <v>41712</v>
      </c>
      <c r="C7467">
        <v>14</v>
      </c>
      <c r="D7467">
        <f>VLOOKUP(Table4[[#This Row],[violation_code]],Table2[[#All],[violation_code]:[category]],3,FALSE)</f>
        <v>2</v>
      </c>
      <c r="E7467">
        <v>349570</v>
      </c>
      <c r="F7467" s="4">
        <v>0.32222222222222224</v>
      </c>
      <c r="G7467" t="s">
        <v>42</v>
      </c>
      <c r="H7467" t="s">
        <v>41</v>
      </c>
      <c r="I7467" t="str">
        <f>CONCATENATE(Table4[[#This Row],[house_number]]," ",Table4[[#This Row],[street_name]], ", New York, NY")</f>
        <v>638-644 W 132nd St, New York, NY</v>
      </c>
    </row>
    <row r="7468" spans="1:9" hidden="1" x14ac:dyDescent="0.25">
      <c r="A7468">
        <v>7097883947</v>
      </c>
      <c r="B7468" s="5">
        <v>41712</v>
      </c>
      <c r="C7468">
        <v>14</v>
      </c>
      <c r="D7468">
        <f>VLOOKUP(Table4[[#This Row],[violation_code]],Table2[[#All],[violation_code]:[category]],3,FALSE)</f>
        <v>2</v>
      </c>
      <c r="E7468">
        <v>349570</v>
      </c>
      <c r="F7468" s="4">
        <v>0.32083333333333336</v>
      </c>
      <c r="G7468">
        <v>622</v>
      </c>
      <c r="H7468" t="s">
        <v>41</v>
      </c>
      <c r="I7468" t="str">
        <f>CONCATENATE(Table4[[#This Row],[house_number]]," ",Table4[[#This Row],[street_name]], ", New York, NY")</f>
        <v>622 W 132nd St, New York, NY</v>
      </c>
    </row>
    <row r="7469" spans="1:9" hidden="1" x14ac:dyDescent="0.25">
      <c r="A7469">
        <v>7097883923</v>
      </c>
      <c r="B7469" s="5">
        <v>41712</v>
      </c>
      <c r="C7469">
        <v>14</v>
      </c>
      <c r="D7469">
        <f>VLOOKUP(Table4[[#This Row],[violation_code]],Table2[[#All],[violation_code]:[category]],3,FALSE)</f>
        <v>2</v>
      </c>
      <c r="E7469">
        <v>349570</v>
      </c>
      <c r="F7469" s="4">
        <v>0.31944444444444448</v>
      </c>
      <c r="G7469">
        <v>622</v>
      </c>
      <c r="H7469" t="s">
        <v>41</v>
      </c>
      <c r="I7469" t="str">
        <f>CONCATENATE(Table4[[#This Row],[house_number]]," ",Table4[[#This Row],[street_name]], ", New York, NY")</f>
        <v>622 W 132nd St, New York, NY</v>
      </c>
    </row>
    <row r="7470" spans="1:9" hidden="1" x14ac:dyDescent="0.25">
      <c r="A7470">
        <v>7097883911</v>
      </c>
      <c r="B7470" s="5">
        <v>41712</v>
      </c>
      <c r="C7470">
        <v>20</v>
      </c>
      <c r="D7470">
        <f>VLOOKUP(Table4[[#This Row],[violation_code]],Table2[[#All],[violation_code]:[category]],3,FALSE)</f>
        <v>2</v>
      </c>
      <c r="E7470">
        <v>349570</v>
      </c>
      <c r="F7470" s="4">
        <v>0.30138888888888887</v>
      </c>
      <c r="G7470">
        <v>123</v>
      </c>
      <c r="H7470" t="s">
        <v>374</v>
      </c>
      <c r="I7470" t="str">
        <f>CONCATENATE(Table4[[#This Row],[house_number]]," ",Table4[[#This Row],[street_name]], ", New York, NY")</f>
        <v>123 W 93rd St, New York, NY</v>
      </c>
    </row>
    <row r="7471" spans="1:9" hidden="1" x14ac:dyDescent="0.25">
      <c r="A7471">
        <v>7097884538</v>
      </c>
      <c r="B7471" s="5">
        <v>41713</v>
      </c>
      <c r="C7471">
        <v>14</v>
      </c>
      <c r="D7471">
        <f>VLOOKUP(Table4[[#This Row],[violation_code]],Table2[[#All],[violation_code]:[category]],3,FALSE)</f>
        <v>2</v>
      </c>
      <c r="E7471">
        <v>349570</v>
      </c>
      <c r="F7471" s="4">
        <v>0.52083333333333337</v>
      </c>
      <c r="G7471" t="s">
        <v>165</v>
      </c>
      <c r="H7471" t="s">
        <v>69</v>
      </c>
      <c r="I7471" t="str">
        <f>CONCATENATE(Table4[[#This Row],[house_number]]," ",Table4[[#This Row],[street_name]], ", New York, NY")</f>
        <v>132-40 W 125th St, New York, NY</v>
      </c>
    </row>
    <row r="7472" spans="1:9" hidden="1" x14ac:dyDescent="0.25">
      <c r="A7472">
        <v>7097884502</v>
      </c>
      <c r="B7472" s="5">
        <v>41713</v>
      </c>
      <c r="C7472">
        <v>46</v>
      </c>
      <c r="D7472">
        <f>VLOOKUP(Table4[[#This Row],[violation_code]],Table2[[#All],[violation_code]:[category]],3,FALSE)</f>
        <v>3</v>
      </c>
      <c r="E7472">
        <v>349570</v>
      </c>
      <c r="F7472" s="4">
        <v>0.5083333333333333</v>
      </c>
      <c r="G7472">
        <v>2714</v>
      </c>
      <c r="H7472" t="s">
        <v>158</v>
      </c>
      <c r="I7472" t="str">
        <f>CONCATENATE(Table4[[#This Row],[house_number]]," ",Table4[[#This Row],[street_name]], ", New York, NY")</f>
        <v>2714 Frederick Douglass B, New York, NY</v>
      </c>
    </row>
    <row r="7473" spans="1:9" hidden="1" x14ac:dyDescent="0.25">
      <c r="A7473">
        <v>7097884496</v>
      </c>
      <c r="B7473" s="5">
        <v>41713</v>
      </c>
      <c r="C7473">
        <v>46</v>
      </c>
      <c r="D7473">
        <f>VLOOKUP(Table4[[#This Row],[violation_code]],Table2[[#All],[violation_code]:[category]],3,FALSE)</f>
        <v>3</v>
      </c>
      <c r="E7473">
        <v>349570</v>
      </c>
      <c r="F7473" s="4">
        <v>0.50763888888888886</v>
      </c>
      <c r="G7473">
        <v>2714</v>
      </c>
      <c r="H7473" t="s">
        <v>158</v>
      </c>
      <c r="I7473" t="str">
        <f>CONCATENATE(Table4[[#This Row],[house_number]]," ",Table4[[#This Row],[street_name]], ", New York, NY")</f>
        <v>2714 Frederick Douglass B, New York, NY</v>
      </c>
    </row>
    <row r="7474" spans="1:9" hidden="1" x14ac:dyDescent="0.25">
      <c r="A7474">
        <v>7097884447</v>
      </c>
      <c r="B7474" s="5">
        <v>41713</v>
      </c>
      <c r="C7474">
        <v>46</v>
      </c>
      <c r="D7474">
        <f>VLOOKUP(Table4[[#This Row],[violation_code]],Table2[[#All],[violation_code]:[category]],3,FALSE)</f>
        <v>3</v>
      </c>
      <c r="E7474">
        <v>349570</v>
      </c>
      <c r="F7474" s="4">
        <v>0.47430555555555554</v>
      </c>
      <c r="G7474">
        <v>4865</v>
      </c>
      <c r="H7474" t="s">
        <v>17</v>
      </c>
      <c r="I7474" t="str">
        <f>CONCATENATE(Table4[[#This Row],[house_number]]," ",Table4[[#This Row],[street_name]], ", New York, NY")</f>
        <v>4865 Broadway, New York, NY</v>
      </c>
    </row>
    <row r="7475" spans="1:9" hidden="1" x14ac:dyDescent="0.25">
      <c r="A7475">
        <v>7097884435</v>
      </c>
      <c r="B7475" s="5">
        <v>41713</v>
      </c>
      <c r="C7475">
        <v>20</v>
      </c>
      <c r="D7475">
        <f>VLOOKUP(Table4[[#This Row],[violation_code]],Table2[[#All],[violation_code]:[category]],3,FALSE)</f>
        <v>2</v>
      </c>
      <c r="E7475">
        <v>349570</v>
      </c>
      <c r="F7475" s="4">
        <v>0.46527777777777773</v>
      </c>
      <c r="G7475">
        <v>505</v>
      </c>
      <c r="H7475" t="s">
        <v>391</v>
      </c>
      <c r="I7475" t="str">
        <f>CONCATENATE(Table4[[#This Row],[house_number]]," ",Table4[[#This Row],[street_name]], ", New York, NY")</f>
        <v>505 W 211th St, New York, NY</v>
      </c>
    </row>
    <row r="7476" spans="1:9" hidden="1" x14ac:dyDescent="0.25">
      <c r="A7476">
        <v>7097884411</v>
      </c>
      <c r="B7476" s="5">
        <v>41713</v>
      </c>
      <c r="C7476">
        <v>46</v>
      </c>
      <c r="D7476">
        <f>VLOOKUP(Table4[[#This Row],[violation_code]],Table2[[#All],[violation_code]:[category]],3,FALSE)</f>
        <v>3</v>
      </c>
      <c r="E7476">
        <v>349570</v>
      </c>
      <c r="F7476" s="4">
        <v>0.45833333333333331</v>
      </c>
      <c r="G7476">
        <v>555</v>
      </c>
      <c r="H7476" t="s">
        <v>93</v>
      </c>
      <c r="I7476" t="str">
        <f>CONCATENATE(Table4[[#This Row],[house_number]]," ",Table4[[#This Row],[street_name]], ", New York, NY")</f>
        <v>555 W 207th St, New York, NY</v>
      </c>
    </row>
    <row r="7477" spans="1:9" hidden="1" x14ac:dyDescent="0.25">
      <c r="A7477">
        <v>7097884393</v>
      </c>
      <c r="B7477" s="5">
        <v>41713</v>
      </c>
      <c r="C7477">
        <v>71</v>
      </c>
      <c r="D7477">
        <f>VLOOKUP(Table4[[#This Row],[violation_code]],Table2[[#All],[violation_code]:[category]],3,FALSE)</f>
        <v>5</v>
      </c>
      <c r="E7477">
        <v>349570</v>
      </c>
      <c r="F7477" s="4">
        <v>0.4381944444444445</v>
      </c>
      <c r="G7477">
        <v>195</v>
      </c>
      <c r="H7477" t="s">
        <v>147</v>
      </c>
      <c r="I7477" t="str">
        <f>CONCATENATE(Table4[[#This Row],[house_number]]," ",Table4[[#This Row],[street_name]], ", New York, NY")</f>
        <v>195 Nagle Ave, New York, NY</v>
      </c>
    </row>
    <row r="7478" spans="1:9" hidden="1" x14ac:dyDescent="0.25">
      <c r="A7478">
        <v>7097884368</v>
      </c>
      <c r="B7478" s="5">
        <v>41713</v>
      </c>
      <c r="C7478">
        <v>38</v>
      </c>
      <c r="D7478">
        <f>VLOOKUP(Table4[[#This Row],[violation_code]],Table2[[#All],[violation_code]:[category]],3,FALSE)</f>
        <v>5</v>
      </c>
      <c r="E7478">
        <v>349570</v>
      </c>
      <c r="F7478" s="4">
        <v>0.37916666666666665</v>
      </c>
      <c r="G7478">
        <v>549</v>
      </c>
      <c r="H7478" t="s">
        <v>62</v>
      </c>
      <c r="I7478" t="str">
        <f>CONCATENATE(Table4[[#This Row],[house_number]]," ",Table4[[#This Row],[street_name]], ", New York, NY")</f>
        <v>549 Lenox Ave, New York, NY</v>
      </c>
    </row>
    <row r="7479" spans="1:9" hidden="1" x14ac:dyDescent="0.25">
      <c r="A7479">
        <v>7097884344</v>
      </c>
      <c r="B7479" s="5">
        <v>41713</v>
      </c>
      <c r="C7479">
        <v>21</v>
      </c>
      <c r="D7479">
        <f>VLOOKUP(Table4[[#This Row],[violation_code]],Table2[[#All],[violation_code]:[category]],3,FALSE)</f>
        <v>1</v>
      </c>
      <c r="E7479">
        <v>349570</v>
      </c>
      <c r="F7479" s="4">
        <v>0.36041666666666666</v>
      </c>
      <c r="G7479">
        <v>868</v>
      </c>
      <c r="H7479" t="s">
        <v>16</v>
      </c>
      <c r="I7479" t="str">
        <f>CONCATENATE(Table4[[#This Row],[house_number]]," ",Table4[[#This Row],[street_name]], ", New York, NY")</f>
        <v>868 Amsterdam Ave, New York, NY</v>
      </c>
    </row>
    <row r="7480" spans="1:9" hidden="1" x14ac:dyDescent="0.25">
      <c r="A7480">
        <v>7097884290</v>
      </c>
      <c r="B7480" s="5">
        <v>41713</v>
      </c>
      <c r="C7480">
        <v>21</v>
      </c>
      <c r="D7480">
        <f>VLOOKUP(Table4[[#This Row],[violation_code]],Table2[[#All],[violation_code]:[category]],3,FALSE)</f>
        <v>1</v>
      </c>
      <c r="E7480">
        <v>349570</v>
      </c>
      <c r="F7480" s="4">
        <v>0.3430555555555555</v>
      </c>
      <c r="G7480">
        <v>10</v>
      </c>
      <c r="H7480" t="s">
        <v>119</v>
      </c>
      <c r="I7480" t="str">
        <f>CONCATENATE(Table4[[#This Row],[house_number]]," ",Table4[[#This Row],[street_name]], ", New York, NY")</f>
        <v>10 W 135th St, New York, NY</v>
      </c>
    </row>
    <row r="7481" spans="1:9" hidden="1" x14ac:dyDescent="0.25">
      <c r="A7481">
        <v>7097884277</v>
      </c>
      <c r="B7481" s="5">
        <v>41713</v>
      </c>
      <c r="C7481">
        <v>21</v>
      </c>
      <c r="D7481">
        <f>VLOOKUP(Table4[[#This Row],[violation_code]],Table2[[#All],[violation_code]:[category]],3,FALSE)</f>
        <v>1</v>
      </c>
      <c r="E7481">
        <v>349570</v>
      </c>
      <c r="F7481" s="4">
        <v>0.33888888888888885</v>
      </c>
      <c r="G7481">
        <v>2468</v>
      </c>
      <c r="H7481" t="s">
        <v>90</v>
      </c>
      <c r="I7481" t="str">
        <f>CONCATENATE(Table4[[#This Row],[house_number]]," ",Table4[[#This Row],[street_name]], ", New York, NY")</f>
        <v>2468 Adam Clayton Powell, New York, NY</v>
      </c>
    </row>
    <row r="7482" spans="1:9" hidden="1" x14ac:dyDescent="0.25">
      <c r="A7482">
        <v>7097884230</v>
      </c>
      <c r="B7482" s="5">
        <v>41713</v>
      </c>
      <c r="C7482">
        <v>16</v>
      </c>
      <c r="D7482">
        <f>VLOOKUP(Table4[[#This Row],[violation_code]],Table2[[#All],[violation_code]:[category]],3,FALSE)</f>
        <v>2</v>
      </c>
      <c r="E7482">
        <v>349570</v>
      </c>
      <c r="F7482" s="4">
        <v>0.3125</v>
      </c>
      <c r="G7482">
        <v>2852</v>
      </c>
      <c r="H7482" t="s">
        <v>17</v>
      </c>
      <c r="I7482" t="str">
        <f>CONCATENATE(Table4[[#This Row],[house_number]]," ",Table4[[#This Row],[street_name]], ", New York, NY")</f>
        <v>2852 Broadway, New York, NY</v>
      </c>
    </row>
    <row r="7483" spans="1:9" hidden="1" x14ac:dyDescent="0.25">
      <c r="A7483">
        <v>7097884198</v>
      </c>
      <c r="B7483" s="5">
        <v>41713</v>
      </c>
      <c r="C7483">
        <v>21</v>
      </c>
      <c r="D7483">
        <f>VLOOKUP(Table4[[#This Row],[violation_code]],Table2[[#All],[violation_code]:[category]],3,FALSE)</f>
        <v>1</v>
      </c>
      <c r="E7483">
        <v>349570</v>
      </c>
      <c r="F7483" s="4">
        <v>0.29722222222222222</v>
      </c>
      <c r="G7483">
        <v>885</v>
      </c>
      <c r="H7483" t="s">
        <v>14</v>
      </c>
      <c r="I7483" t="str">
        <f>CONCATENATE(Table4[[#This Row],[house_number]]," ",Table4[[#This Row],[street_name]], ", New York, NY")</f>
        <v>885 Columbus Ave, New York, NY</v>
      </c>
    </row>
    <row r="7484" spans="1:9" hidden="1" x14ac:dyDescent="0.25">
      <c r="A7484">
        <v>7097884162</v>
      </c>
      <c r="B7484" s="5">
        <v>41713</v>
      </c>
      <c r="C7484">
        <v>19</v>
      </c>
      <c r="D7484">
        <f>VLOOKUP(Table4[[#This Row],[violation_code]],Table2[[#All],[violation_code]:[category]],3,FALSE)</f>
        <v>2</v>
      </c>
      <c r="E7484">
        <v>349570</v>
      </c>
      <c r="F7484" s="4">
        <v>0.28194444444444444</v>
      </c>
      <c r="G7484">
        <v>805</v>
      </c>
      <c r="H7484" t="s">
        <v>14</v>
      </c>
      <c r="I7484" t="str">
        <f>CONCATENATE(Table4[[#This Row],[house_number]]," ",Table4[[#This Row],[street_name]], ", New York, NY")</f>
        <v>805 Columbus Ave, New York, NY</v>
      </c>
    </row>
    <row r="7485" spans="1:9" hidden="1" x14ac:dyDescent="0.25">
      <c r="A7485">
        <v>7097884526</v>
      </c>
      <c r="B7485" s="5">
        <v>41713</v>
      </c>
      <c r="C7485">
        <v>38</v>
      </c>
      <c r="D7485">
        <f>VLOOKUP(Table4[[#This Row],[violation_code]],Table2[[#All],[violation_code]:[category]],3,FALSE)</f>
        <v>5</v>
      </c>
      <c r="E7485">
        <v>349570</v>
      </c>
      <c r="F7485" s="4">
        <v>0.51597222222222217</v>
      </c>
      <c r="G7485">
        <v>310</v>
      </c>
      <c r="H7485" t="s">
        <v>67</v>
      </c>
      <c r="I7485" t="str">
        <f>CONCATENATE(Table4[[#This Row],[house_number]]," ",Table4[[#This Row],[street_name]], ", New York, NY")</f>
        <v>310 St Nicholas Ave, New York, NY</v>
      </c>
    </row>
    <row r="7486" spans="1:9" hidden="1" x14ac:dyDescent="0.25">
      <c r="A7486">
        <v>7097884514</v>
      </c>
      <c r="B7486" s="5">
        <v>41713</v>
      </c>
      <c r="C7486">
        <v>46</v>
      </c>
      <c r="D7486">
        <f>VLOOKUP(Table4[[#This Row],[violation_code]],Table2[[#All],[violation_code]:[category]],3,FALSE)</f>
        <v>3</v>
      </c>
      <c r="E7486">
        <v>349570</v>
      </c>
      <c r="F7486" s="4">
        <v>0.51041666666666663</v>
      </c>
      <c r="G7486">
        <v>2474</v>
      </c>
      <c r="H7486" t="s">
        <v>158</v>
      </c>
      <c r="I7486" t="str">
        <f>CONCATENATE(Table4[[#This Row],[house_number]]," ",Table4[[#This Row],[street_name]], ", New York, NY")</f>
        <v>2474 Frederick Douglass B, New York, NY</v>
      </c>
    </row>
    <row r="7487" spans="1:9" hidden="1" x14ac:dyDescent="0.25">
      <c r="A7487">
        <v>7097884484</v>
      </c>
      <c r="B7487" s="5">
        <v>41713</v>
      </c>
      <c r="C7487">
        <v>46</v>
      </c>
      <c r="D7487">
        <f>VLOOKUP(Table4[[#This Row],[violation_code]],Table2[[#All],[violation_code]:[category]],3,FALSE)</f>
        <v>3</v>
      </c>
      <c r="E7487">
        <v>349570</v>
      </c>
      <c r="F7487" s="4">
        <v>0.50069444444444444</v>
      </c>
      <c r="G7487">
        <v>2730</v>
      </c>
      <c r="H7487" t="s">
        <v>158</v>
      </c>
      <c r="I7487" t="str">
        <f>CONCATENATE(Table4[[#This Row],[house_number]]," ",Table4[[#This Row],[street_name]], ", New York, NY")</f>
        <v>2730 Frederick Douglass B, New York, NY</v>
      </c>
    </row>
    <row r="7488" spans="1:9" hidden="1" x14ac:dyDescent="0.25">
      <c r="A7488">
        <v>7097884472</v>
      </c>
      <c r="B7488" s="5">
        <v>41713</v>
      </c>
      <c r="C7488">
        <v>46</v>
      </c>
      <c r="D7488">
        <f>VLOOKUP(Table4[[#This Row],[violation_code]],Table2[[#All],[violation_code]:[category]],3,FALSE)</f>
        <v>3</v>
      </c>
      <c r="E7488">
        <v>349570</v>
      </c>
      <c r="F7488" s="4">
        <v>0.49861111111111112</v>
      </c>
      <c r="G7488">
        <v>2829</v>
      </c>
      <c r="H7488" t="s">
        <v>158</v>
      </c>
      <c r="I7488" t="str">
        <f>CONCATENATE(Table4[[#This Row],[house_number]]," ",Table4[[#This Row],[street_name]], ", New York, NY")</f>
        <v>2829 Frederick Douglass B, New York, NY</v>
      </c>
    </row>
    <row r="7489" spans="1:9" hidden="1" x14ac:dyDescent="0.25">
      <c r="A7489">
        <v>7097884460</v>
      </c>
      <c r="B7489" s="5">
        <v>41713</v>
      </c>
      <c r="C7489">
        <v>46</v>
      </c>
      <c r="D7489">
        <f>VLOOKUP(Table4[[#This Row],[violation_code]],Table2[[#All],[violation_code]:[category]],3,FALSE)</f>
        <v>3</v>
      </c>
      <c r="E7489">
        <v>349570</v>
      </c>
      <c r="F7489" s="4">
        <v>0.48749999999999999</v>
      </c>
      <c r="G7489">
        <v>126</v>
      </c>
      <c r="H7489" t="s">
        <v>161</v>
      </c>
      <c r="I7489" t="str">
        <f>CONCATENATE(Table4[[#This Row],[house_number]]," ",Table4[[#This Row],[street_name]], ", New York, NY")</f>
        <v>126 Dyckman St, New York, NY</v>
      </c>
    </row>
    <row r="7490" spans="1:9" hidden="1" x14ac:dyDescent="0.25">
      <c r="A7490">
        <v>7097884459</v>
      </c>
      <c r="B7490" s="5">
        <v>41713</v>
      </c>
      <c r="C7490">
        <v>20</v>
      </c>
      <c r="D7490">
        <f>VLOOKUP(Table4[[#This Row],[violation_code]],Table2[[#All],[violation_code]:[category]],3,FALSE)</f>
        <v>2</v>
      </c>
      <c r="E7490">
        <v>349570</v>
      </c>
      <c r="F7490" s="4">
        <v>0.4777777777777778</v>
      </c>
      <c r="G7490">
        <v>206</v>
      </c>
      <c r="H7490" t="s">
        <v>161</v>
      </c>
      <c r="I7490" t="str">
        <f>CONCATENATE(Table4[[#This Row],[house_number]]," ",Table4[[#This Row],[street_name]], ", New York, NY")</f>
        <v>206 Dyckman St, New York, NY</v>
      </c>
    </row>
    <row r="7491" spans="1:9" hidden="1" x14ac:dyDescent="0.25">
      <c r="A7491">
        <v>7097884423</v>
      </c>
      <c r="B7491" s="5">
        <v>41713</v>
      </c>
      <c r="C7491">
        <v>38</v>
      </c>
      <c r="D7491">
        <f>VLOOKUP(Table4[[#This Row],[violation_code]],Table2[[#All],[violation_code]:[category]],3,FALSE)</f>
        <v>5</v>
      </c>
      <c r="E7491">
        <v>349570</v>
      </c>
      <c r="F7491" s="4">
        <v>0.46111111111111108</v>
      </c>
      <c r="G7491">
        <v>605</v>
      </c>
      <c r="H7491" t="s">
        <v>93</v>
      </c>
      <c r="I7491" t="str">
        <f>CONCATENATE(Table4[[#This Row],[house_number]]," ",Table4[[#This Row],[street_name]], ", New York, NY")</f>
        <v>605 W 207th St, New York, NY</v>
      </c>
    </row>
    <row r="7492" spans="1:9" hidden="1" x14ac:dyDescent="0.25">
      <c r="A7492">
        <v>7097884400</v>
      </c>
      <c r="B7492" s="5">
        <v>41713</v>
      </c>
      <c r="C7492">
        <v>46</v>
      </c>
      <c r="D7492">
        <f>VLOOKUP(Table4[[#This Row],[violation_code]],Table2[[#All],[violation_code]:[category]],3,FALSE)</f>
        <v>3</v>
      </c>
      <c r="E7492">
        <v>349570</v>
      </c>
      <c r="F7492" s="4">
        <v>0.4465277777777778</v>
      </c>
      <c r="G7492">
        <v>3845</v>
      </c>
      <c r="H7492" t="s">
        <v>142</v>
      </c>
      <c r="I7492" t="str">
        <f>CONCATENATE(Table4[[#This Row],[house_number]]," ",Table4[[#This Row],[street_name]], ", New York, NY")</f>
        <v>3845 10th Ave, New York, NY</v>
      </c>
    </row>
    <row r="7493" spans="1:9" hidden="1" x14ac:dyDescent="0.25">
      <c r="A7493">
        <v>7097884381</v>
      </c>
      <c r="B7493" s="5">
        <v>41713</v>
      </c>
      <c r="C7493">
        <v>48</v>
      </c>
      <c r="D7493">
        <f>VLOOKUP(Table4[[#This Row],[violation_code]],Table2[[#All],[violation_code]:[category]],3,FALSE)</f>
        <v>3</v>
      </c>
      <c r="E7493">
        <v>349570</v>
      </c>
      <c r="F7493" s="4">
        <v>0.41597222222222219</v>
      </c>
      <c r="G7493">
        <v>75</v>
      </c>
      <c r="H7493" t="s">
        <v>111</v>
      </c>
      <c r="I7493" t="str">
        <f>CONCATENATE(Table4[[#This Row],[house_number]]," ",Table4[[#This Row],[street_name]], ", New York, NY")</f>
        <v>75 St Nicholas Pl, New York, NY</v>
      </c>
    </row>
    <row r="7494" spans="1:9" hidden="1" x14ac:dyDescent="0.25">
      <c r="A7494">
        <v>7097884370</v>
      </c>
      <c r="B7494" s="5">
        <v>41713</v>
      </c>
      <c r="C7494">
        <v>19</v>
      </c>
      <c r="D7494">
        <f>VLOOKUP(Table4[[#This Row],[violation_code]],Table2[[#All],[violation_code]:[category]],3,FALSE)</f>
        <v>2</v>
      </c>
      <c r="E7494">
        <v>349570</v>
      </c>
      <c r="F7494" s="4">
        <v>0.41319444444444442</v>
      </c>
      <c r="G7494">
        <v>746</v>
      </c>
      <c r="H7494" t="s">
        <v>67</v>
      </c>
      <c r="I7494" t="str">
        <f>CONCATENATE(Table4[[#This Row],[house_number]]," ",Table4[[#This Row],[street_name]], ", New York, NY")</f>
        <v>746 St Nicholas Ave, New York, NY</v>
      </c>
    </row>
    <row r="7495" spans="1:9" hidden="1" x14ac:dyDescent="0.25">
      <c r="A7495">
        <v>7097884332</v>
      </c>
      <c r="B7495" s="5">
        <v>41713</v>
      </c>
      <c r="C7495">
        <v>21</v>
      </c>
      <c r="D7495">
        <f>VLOOKUP(Table4[[#This Row],[violation_code]],Table2[[#All],[violation_code]:[category]],3,FALSE)</f>
        <v>1</v>
      </c>
      <c r="E7495">
        <v>349570</v>
      </c>
      <c r="F7495" s="4">
        <v>0.35972222222222222</v>
      </c>
      <c r="G7495" t="s">
        <v>183</v>
      </c>
      <c r="H7495" t="s">
        <v>16</v>
      </c>
      <c r="I7495" t="str">
        <f>CONCATENATE(Table4[[#This Row],[house_number]]," ",Table4[[#This Row],[street_name]], ", New York, NY")</f>
        <v>868-870 Amsterdam Ave, New York, NY</v>
      </c>
    </row>
    <row r="7496" spans="1:9" hidden="1" x14ac:dyDescent="0.25">
      <c r="A7496">
        <v>7097884320</v>
      </c>
      <c r="B7496" s="5">
        <v>41713</v>
      </c>
      <c r="C7496">
        <v>21</v>
      </c>
      <c r="D7496">
        <f>VLOOKUP(Table4[[#This Row],[violation_code]],Table2[[#All],[violation_code]:[category]],3,FALSE)</f>
        <v>1</v>
      </c>
      <c r="E7496">
        <v>349570</v>
      </c>
      <c r="F7496" s="4">
        <v>0.35833333333333334</v>
      </c>
      <c r="G7496" t="s">
        <v>183</v>
      </c>
      <c r="H7496" t="s">
        <v>16</v>
      </c>
      <c r="I7496" t="str">
        <f>CONCATENATE(Table4[[#This Row],[house_number]]," ",Table4[[#This Row],[street_name]], ", New York, NY")</f>
        <v>868-870 Amsterdam Ave, New York, NY</v>
      </c>
    </row>
    <row r="7497" spans="1:9" hidden="1" x14ac:dyDescent="0.25">
      <c r="A7497">
        <v>7097884319</v>
      </c>
      <c r="B7497" s="5">
        <v>41713</v>
      </c>
      <c r="C7497">
        <v>21</v>
      </c>
      <c r="D7497">
        <f>VLOOKUP(Table4[[#This Row],[violation_code]],Table2[[#All],[violation_code]:[category]],3,FALSE)</f>
        <v>1</v>
      </c>
      <c r="E7497">
        <v>349570</v>
      </c>
      <c r="F7497" s="4">
        <v>0.34722222222222227</v>
      </c>
      <c r="G7497">
        <v>60</v>
      </c>
      <c r="H7497" t="s">
        <v>51</v>
      </c>
      <c r="I7497" t="str">
        <f>CONCATENATE(Table4[[#This Row],[house_number]]," ",Table4[[#This Row],[street_name]], ", New York, NY")</f>
        <v>60 W 129th St, New York, NY</v>
      </c>
    </row>
    <row r="7498" spans="1:9" hidden="1" x14ac:dyDescent="0.25">
      <c r="A7498">
        <v>7097884307</v>
      </c>
      <c r="B7498" s="5">
        <v>41713</v>
      </c>
      <c r="C7498">
        <v>21</v>
      </c>
      <c r="D7498">
        <f>VLOOKUP(Table4[[#This Row],[violation_code]],Table2[[#All],[violation_code]:[category]],3,FALSE)</f>
        <v>1</v>
      </c>
      <c r="E7498">
        <v>349570</v>
      </c>
      <c r="F7498" s="4">
        <v>0.3444444444444445</v>
      </c>
      <c r="G7498">
        <v>2196</v>
      </c>
      <c r="H7498" t="s">
        <v>156</v>
      </c>
      <c r="I7498" t="str">
        <f>CONCATENATE(Table4[[#This Row],[house_number]]," ",Table4[[#This Row],[street_name]], ", New York, NY")</f>
        <v>2196 5th Ave, New York, NY</v>
      </c>
    </row>
    <row r="7499" spans="1:9" hidden="1" x14ac:dyDescent="0.25">
      <c r="A7499">
        <v>7097884289</v>
      </c>
      <c r="B7499" s="5">
        <v>41713</v>
      </c>
      <c r="C7499">
        <v>21</v>
      </c>
      <c r="D7499">
        <f>VLOOKUP(Table4[[#This Row],[violation_code]],Table2[[#All],[violation_code]:[category]],3,FALSE)</f>
        <v>1</v>
      </c>
      <c r="E7499">
        <v>349570</v>
      </c>
      <c r="F7499" s="4">
        <v>0.33958333333333335</v>
      </c>
      <c r="G7499">
        <v>2477</v>
      </c>
      <c r="H7499" t="s">
        <v>90</v>
      </c>
      <c r="I7499" t="str">
        <f>CONCATENATE(Table4[[#This Row],[house_number]]," ",Table4[[#This Row],[street_name]], ", New York, NY")</f>
        <v>2477 Adam Clayton Powell, New York, NY</v>
      </c>
    </row>
    <row r="7500" spans="1:9" hidden="1" x14ac:dyDescent="0.25">
      <c r="A7500">
        <v>7097884265</v>
      </c>
      <c r="B7500" s="5">
        <v>41713</v>
      </c>
      <c r="C7500">
        <v>21</v>
      </c>
      <c r="D7500">
        <f>VLOOKUP(Table4[[#This Row],[violation_code]],Table2[[#All],[violation_code]:[category]],3,FALSE)</f>
        <v>1</v>
      </c>
      <c r="E7500">
        <v>349570</v>
      </c>
      <c r="F7500" s="4">
        <v>0.33819444444444446</v>
      </c>
      <c r="G7500">
        <v>2477</v>
      </c>
      <c r="H7500" t="s">
        <v>90</v>
      </c>
      <c r="I7500" t="str">
        <f>CONCATENATE(Table4[[#This Row],[house_number]]," ",Table4[[#This Row],[street_name]], ", New York, NY")</f>
        <v>2477 Adam Clayton Powell, New York, NY</v>
      </c>
    </row>
    <row r="7501" spans="1:9" hidden="1" x14ac:dyDescent="0.25">
      <c r="A7501">
        <v>7097884241</v>
      </c>
      <c r="B7501" s="5">
        <v>41713</v>
      </c>
      <c r="C7501">
        <v>21</v>
      </c>
      <c r="D7501">
        <f>VLOOKUP(Table4[[#This Row],[violation_code]],Table2[[#All],[violation_code]:[category]],3,FALSE)</f>
        <v>1</v>
      </c>
      <c r="E7501">
        <v>349570</v>
      </c>
      <c r="F7501" s="4">
        <v>0.31736111111111115</v>
      </c>
      <c r="G7501">
        <v>2920</v>
      </c>
      <c r="H7501" t="s">
        <v>17</v>
      </c>
      <c r="I7501" t="str">
        <f>CONCATENATE(Table4[[#This Row],[house_number]]," ",Table4[[#This Row],[street_name]], ", New York, NY")</f>
        <v>2920 Broadway, New York, NY</v>
      </c>
    </row>
    <row r="7502" spans="1:9" hidden="1" x14ac:dyDescent="0.25">
      <c r="A7502">
        <v>7097884228</v>
      </c>
      <c r="B7502" s="5">
        <v>41713</v>
      </c>
      <c r="C7502">
        <v>19</v>
      </c>
      <c r="D7502">
        <f>VLOOKUP(Table4[[#This Row],[violation_code]],Table2[[#All],[violation_code]:[category]],3,FALSE)</f>
        <v>2</v>
      </c>
      <c r="E7502">
        <v>349570</v>
      </c>
      <c r="F7502" s="4">
        <v>0.30972222222222223</v>
      </c>
      <c r="G7502">
        <v>2831</v>
      </c>
      <c r="H7502" t="s">
        <v>17</v>
      </c>
      <c r="I7502" t="str">
        <f>CONCATENATE(Table4[[#This Row],[house_number]]," ",Table4[[#This Row],[street_name]], ", New York, NY")</f>
        <v>2831 Broadway, New York, NY</v>
      </c>
    </row>
    <row r="7503" spans="1:9" hidden="1" x14ac:dyDescent="0.25">
      <c r="A7503">
        <v>7097884216</v>
      </c>
      <c r="B7503" s="5">
        <v>41713</v>
      </c>
      <c r="C7503">
        <v>21</v>
      </c>
      <c r="D7503">
        <f>VLOOKUP(Table4[[#This Row],[violation_code]],Table2[[#All],[violation_code]:[category]],3,FALSE)</f>
        <v>1</v>
      </c>
      <c r="E7503">
        <v>349570</v>
      </c>
      <c r="F7503" s="4">
        <v>0.30069444444444443</v>
      </c>
      <c r="G7503">
        <v>808</v>
      </c>
      <c r="H7503" t="s">
        <v>14</v>
      </c>
      <c r="I7503" t="str">
        <f>CONCATENATE(Table4[[#This Row],[house_number]]," ",Table4[[#This Row],[street_name]], ", New York, NY")</f>
        <v>808 Columbus Ave, New York, NY</v>
      </c>
    </row>
    <row r="7504" spans="1:9" hidden="1" x14ac:dyDescent="0.25">
      <c r="A7504">
        <v>7097884204</v>
      </c>
      <c r="B7504" s="5">
        <v>41713</v>
      </c>
      <c r="C7504">
        <v>21</v>
      </c>
      <c r="D7504">
        <f>VLOOKUP(Table4[[#This Row],[violation_code]],Table2[[#All],[violation_code]:[category]],3,FALSE)</f>
        <v>1</v>
      </c>
      <c r="E7504">
        <v>349570</v>
      </c>
      <c r="F7504" s="4">
        <v>0.29791666666666666</v>
      </c>
      <c r="G7504">
        <v>865</v>
      </c>
      <c r="H7504" t="s">
        <v>14</v>
      </c>
      <c r="I7504" t="str">
        <f>CONCATENATE(Table4[[#This Row],[house_number]]," ",Table4[[#This Row],[street_name]], ", New York, NY")</f>
        <v>865 Columbus Ave, New York, NY</v>
      </c>
    </row>
    <row r="7505" spans="1:9" hidden="1" x14ac:dyDescent="0.25">
      <c r="A7505">
        <v>7097884186</v>
      </c>
      <c r="B7505" s="5">
        <v>41713</v>
      </c>
      <c r="C7505">
        <v>21</v>
      </c>
      <c r="D7505">
        <f>VLOOKUP(Table4[[#This Row],[violation_code]],Table2[[#All],[violation_code]:[category]],3,FALSE)</f>
        <v>1</v>
      </c>
      <c r="E7505">
        <v>349570</v>
      </c>
      <c r="F7505" s="4">
        <v>0.29652777777777778</v>
      </c>
      <c r="G7505">
        <v>885</v>
      </c>
      <c r="H7505" t="s">
        <v>14</v>
      </c>
      <c r="I7505" t="str">
        <f>CONCATENATE(Table4[[#This Row],[house_number]]," ",Table4[[#This Row],[street_name]], ", New York, NY")</f>
        <v>885 Columbus Ave, New York, NY</v>
      </c>
    </row>
    <row r="7506" spans="1:9" hidden="1" x14ac:dyDescent="0.25">
      <c r="A7506">
        <v>7097884174</v>
      </c>
      <c r="B7506" s="5">
        <v>41713</v>
      </c>
      <c r="C7506">
        <v>19</v>
      </c>
      <c r="D7506">
        <f>VLOOKUP(Table4[[#This Row],[violation_code]],Table2[[#All],[violation_code]:[category]],3,FALSE)</f>
        <v>2</v>
      </c>
      <c r="E7506">
        <v>349570</v>
      </c>
      <c r="F7506" s="4">
        <v>0.2902777777777778</v>
      </c>
      <c r="G7506">
        <v>2660</v>
      </c>
      <c r="H7506" t="s">
        <v>17</v>
      </c>
      <c r="I7506" t="str">
        <f>CONCATENATE(Table4[[#This Row],[house_number]]," ",Table4[[#This Row],[street_name]], ", New York, NY")</f>
        <v>2660 Broadway, New York, NY</v>
      </c>
    </row>
    <row r="7507" spans="1:9" hidden="1" x14ac:dyDescent="0.25">
      <c r="A7507">
        <v>7097884150</v>
      </c>
      <c r="B7507" s="5">
        <v>41713</v>
      </c>
      <c r="C7507">
        <v>21</v>
      </c>
      <c r="D7507">
        <f>VLOOKUP(Table4[[#This Row],[violation_code]],Table2[[#All],[violation_code]:[category]],3,FALSE)</f>
        <v>1</v>
      </c>
      <c r="E7507">
        <v>349570</v>
      </c>
      <c r="F7507" s="4">
        <v>0.27986111111111112</v>
      </c>
      <c r="G7507">
        <v>825</v>
      </c>
      <c r="H7507" t="s">
        <v>14</v>
      </c>
      <c r="I7507" t="str">
        <f>CONCATENATE(Table4[[#This Row],[house_number]]," ",Table4[[#This Row],[street_name]], ", New York, NY")</f>
        <v>825 Columbus Ave, New York, NY</v>
      </c>
    </row>
    <row r="7508" spans="1:9" hidden="1" x14ac:dyDescent="0.25">
      <c r="A7508">
        <v>7097884149</v>
      </c>
      <c r="B7508" s="5">
        <v>41713</v>
      </c>
      <c r="C7508">
        <v>21</v>
      </c>
      <c r="D7508">
        <f>VLOOKUP(Table4[[#This Row],[violation_code]],Table2[[#All],[violation_code]:[category]],3,FALSE)</f>
        <v>1</v>
      </c>
      <c r="E7508">
        <v>349570</v>
      </c>
      <c r="F7508" s="4">
        <v>0.27847222222222223</v>
      </c>
      <c r="G7508">
        <v>845</v>
      </c>
      <c r="H7508" t="s">
        <v>14</v>
      </c>
      <c r="I7508" t="str">
        <f>CONCATENATE(Table4[[#This Row],[house_number]]," ",Table4[[#This Row],[street_name]], ", New York, NY")</f>
        <v>845 Columbus Ave, New York, NY</v>
      </c>
    </row>
    <row r="7509" spans="1:9" hidden="1" x14ac:dyDescent="0.25">
      <c r="A7509">
        <v>7097885075</v>
      </c>
      <c r="B7509" s="5">
        <v>41715</v>
      </c>
      <c r="C7509">
        <v>10</v>
      </c>
      <c r="D7509">
        <f>VLOOKUP(Table4[[#This Row],[violation_code]],Table2[[#All],[violation_code]:[category]],3,FALSE)</f>
        <v>2</v>
      </c>
      <c r="E7509">
        <v>349570</v>
      </c>
      <c r="F7509" s="4">
        <v>0.61805555555555558</v>
      </c>
      <c r="G7509">
        <v>2270</v>
      </c>
      <c r="H7509" t="s">
        <v>30</v>
      </c>
      <c r="I7509" t="str">
        <f>CONCATENATE(Table4[[#This Row],[house_number]]," ",Table4[[#This Row],[street_name]], ", New York, NY")</f>
        <v>2270 2nd Ave, New York, NY</v>
      </c>
    </row>
    <row r="7510" spans="1:9" hidden="1" x14ac:dyDescent="0.25">
      <c r="A7510">
        <v>7097885026</v>
      </c>
      <c r="B7510" s="5">
        <v>41715</v>
      </c>
      <c r="C7510">
        <v>14</v>
      </c>
      <c r="D7510">
        <f>VLOOKUP(Table4[[#This Row],[violation_code]],Table2[[#All],[violation_code]:[category]],3,FALSE)</f>
        <v>2</v>
      </c>
      <c r="E7510">
        <v>349570</v>
      </c>
      <c r="F7510" s="4">
        <v>0.59166666666666667</v>
      </c>
      <c r="G7510">
        <v>2403</v>
      </c>
      <c r="H7510" t="s">
        <v>30</v>
      </c>
      <c r="I7510" t="str">
        <f>CONCATENATE(Table4[[#This Row],[house_number]]," ",Table4[[#This Row],[street_name]], ", New York, NY")</f>
        <v>2403 2nd Ave, New York, NY</v>
      </c>
    </row>
    <row r="7511" spans="1:9" hidden="1" x14ac:dyDescent="0.25">
      <c r="A7511">
        <v>7097885014</v>
      </c>
      <c r="B7511" s="5">
        <v>41715</v>
      </c>
      <c r="C7511">
        <v>18</v>
      </c>
      <c r="D7511">
        <f>VLOOKUP(Table4[[#This Row],[violation_code]],Table2[[#All],[violation_code]:[category]],3,FALSE)</f>
        <v>2</v>
      </c>
      <c r="E7511">
        <v>349570</v>
      </c>
      <c r="F7511" s="4">
        <v>0.59027777777777779</v>
      </c>
      <c r="G7511">
        <v>2413</v>
      </c>
      <c r="H7511" t="s">
        <v>30</v>
      </c>
      <c r="I7511" t="str">
        <f>CONCATENATE(Table4[[#This Row],[house_number]]," ",Table4[[#This Row],[street_name]], ", New York, NY")</f>
        <v>2413 2nd Ave, New York, NY</v>
      </c>
    </row>
    <row r="7512" spans="1:9" hidden="1" x14ac:dyDescent="0.25">
      <c r="A7512">
        <v>7097884952</v>
      </c>
      <c r="B7512" s="5">
        <v>41715</v>
      </c>
      <c r="C7512">
        <v>14</v>
      </c>
      <c r="D7512">
        <f>VLOOKUP(Table4[[#This Row],[violation_code]],Table2[[#All],[violation_code]:[category]],3,FALSE)</f>
        <v>2</v>
      </c>
      <c r="E7512">
        <v>349570</v>
      </c>
      <c r="F7512" s="4">
        <v>0.57777777777777783</v>
      </c>
      <c r="G7512">
        <v>1976</v>
      </c>
      <c r="H7512" t="s">
        <v>30</v>
      </c>
      <c r="I7512" t="str">
        <f>CONCATENATE(Table4[[#This Row],[house_number]]," ",Table4[[#This Row],[street_name]], ", New York, NY")</f>
        <v>1976 2nd Ave, New York, NY</v>
      </c>
    </row>
    <row r="7513" spans="1:9" hidden="1" x14ac:dyDescent="0.25">
      <c r="A7513">
        <v>7097884940</v>
      </c>
      <c r="B7513" s="5">
        <v>41715</v>
      </c>
      <c r="C7513">
        <v>16</v>
      </c>
      <c r="D7513">
        <f>VLOOKUP(Table4[[#This Row],[violation_code]],Table2[[#All],[violation_code]:[category]],3,FALSE)</f>
        <v>2</v>
      </c>
      <c r="E7513">
        <v>349570</v>
      </c>
      <c r="F7513" s="4">
        <v>0.5756944444444444</v>
      </c>
      <c r="G7513">
        <v>345</v>
      </c>
      <c r="H7513" t="s">
        <v>171</v>
      </c>
      <c r="I7513" t="str">
        <f>CONCATENATE(Table4[[#This Row],[house_number]]," ",Table4[[#This Row],[street_name]], ", New York, NY")</f>
        <v>345 E 101st St, New York, NY</v>
      </c>
    </row>
    <row r="7514" spans="1:9" hidden="1" x14ac:dyDescent="0.25">
      <c r="A7514">
        <v>7097884903</v>
      </c>
      <c r="B7514" s="5">
        <v>41715</v>
      </c>
      <c r="C7514">
        <v>16</v>
      </c>
      <c r="D7514">
        <f>VLOOKUP(Table4[[#This Row],[violation_code]],Table2[[#All],[violation_code]:[category]],3,FALSE)</f>
        <v>2</v>
      </c>
      <c r="E7514">
        <v>349570</v>
      </c>
      <c r="F7514" s="4">
        <v>0.55902777777777779</v>
      </c>
      <c r="G7514">
        <v>2383</v>
      </c>
      <c r="H7514" t="s">
        <v>30</v>
      </c>
      <c r="I7514" t="str">
        <f>CONCATENATE(Table4[[#This Row],[house_number]]," ",Table4[[#This Row],[street_name]], ", New York, NY")</f>
        <v>2383 2nd Ave, New York, NY</v>
      </c>
    </row>
    <row r="7515" spans="1:9" hidden="1" x14ac:dyDescent="0.25">
      <c r="A7515">
        <v>7097884885</v>
      </c>
      <c r="B7515" s="5">
        <v>41715</v>
      </c>
      <c r="C7515">
        <v>21</v>
      </c>
      <c r="D7515">
        <f>VLOOKUP(Table4[[#This Row],[violation_code]],Table2[[#All],[violation_code]:[category]],3,FALSE)</f>
        <v>1</v>
      </c>
      <c r="E7515">
        <v>349570</v>
      </c>
      <c r="F7515" s="4">
        <v>0.5</v>
      </c>
      <c r="G7515">
        <v>1800</v>
      </c>
      <c r="H7515" t="s">
        <v>90</v>
      </c>
      <c r="I7515" t="str">
        <f>CONCATENATE(Table4[[#This Row],[house_number]]," ",Table4[[#This Row],[street_name]], ", New York, NY")</f>
        <v>1800 Adam Clayton Powell, New York, NY</v>
      </c>
    </row>
    <row r="7516" spans="1:9" hidden="1" x14ac:dyDescent="0.25">
      <c r="A7516">
        <v>7097884873</v>
      </c>
      <c r="B7516" s="5">
        <v>41715</v>
      </c>
      <c r="C7516">
        <v>21</v>
      </c>
      <c r="D7516">
        <f>VLOOKUP(Table4[[#This Row],[violation_code]],Table2[[#All],[violation_code]:[category]],3,FALSE)</f>
        <v>1</v>
      </c>
      <c r="E7516">
        <v>349570</v>
      </c>
      <c r="F7516" s="4">
        <v>0.49583333333333335</v>
      </c>
      <c r="G7516">
        <v>111</v>
      </c>
      <c r="H7516" t="s">
        <v>179</v>
      </c>
      <c r="I7516" t="str">
        <f>CONCATENATE(Table4[[#This Row],[house_number]]," ",Table4[[#This Row],[street_name]], ", New York, NY")</f>
        <v>111 W 113th St, New York, NY</v>
      </c>
    </row>
    <row r="7517" spans="1:9" hidden="1" x14ac:dyDescent="0.25">
      <c r="A7517">
        <v>7097884861</v>
      </c>
      <c r="B7517" s="5">
        <v>41715</v>
      </c>
      <c r="C7517">
        <v>21</v>
      </c>
      <c r="D7517">
        <f>VLOOKUP(Table4[[#This Row],[violation_code]],Table2[[#All],[violation_code]:[category]],3,FALSE)</f>
        <v>1</v>
      </c>
      <c r="E7517">
        <v>349570</v>
      </c>
      <c r="F7517" s="4">
        <v>0.49444444444444446</v>
      </c>
      <c r="G7517">
        <v>90</v>
      </c>
      <c r="H7517" t="s">
        <v>62</v>
      </c>
      <c r="I7517" t="str">
        <f>CONCATENATE(Table4[[#This Row],[house_number]]," ",Table4[[#This Row],[street_name]], ", New York, NY")</f>
        <v>90 Lenox Ave, New York, NY</v>
      </c>
    </row>
    <row r="7518" spans="1:9" hidden="1" x14ac:dyDescent="0.25">
      <c r="A7518">
        <v>7097884836</v>
      </c>
      <c r="B7518" s="5">
        <v>41715</v>
      </c>
      <c r="C7518">
        <v>21</v>
      </c>
      <c r="D7518">
        <f>VLOOKUP(Table4[[#This Row],[violation_code]],Table2[[#All],[violation_code]:[category]],3,FALSE)</f>
        <v>1</v>
      </c>
      <c r="E7518">
        <v>349570</v>
      </c>
      <c r="F7518" s="4">
        <v>0.48402777777777778</v>
      </c>
      <c r="G7518">
        <v>275</v>
      </c>
      <c r="H7518" t="s">
        <v>74</v>
      </c>
      <c r="I7518" t="str">
        <f>CONCATENATE(Table4[[#This Row],[house_number]]," ",Table4[[#This Row],[street_name]], ", New York, NY")</f>
        <v>275 W 114th St, New York, NY</v>
      </c>
    </row>
    <row r="7519" spans="1:9" hidden="1" x14ac:dyDescent="0.25">
      <c r="A7519">
        <v>7097884812</v>
      </c>
      <c r="B7519" s="5">
        <v>41715</v>
      </c>
      <c r="C7519">
        <v>21</v>
      </c>
      <c r="D7519">
        <f>VLOOKUP(Table4[[#This Row],[violation_code]],Table2[[#All],[violation_code]:[category]],3,FALSE)</f>
        <v>1</v>
      </c>
      <c r="E7519">
        <v>349570</v>
      </c>
      <c r="F7519" s="4">
        <v>0.47291666666666665</v>
      </c>
      <c r="G7519">
        <v>155</v>
      </c>
      <c r="H7519" t="s">
        <v>52</v>
      </c>
      <c r="I7519" t="str">
        <f>CONCATENATE(Table4[[#This Row],[house_number]]," ",Table4[[#This Row],[street_name]], ", New York, NY")</f>
        <v>155 Claremont Ave, New York, NY</v>
      </c>
    </row>
    <row r="7520" spans="1:9" hidden="1" x14ac:dyDescent="0.25">
      <c r="A7520">
        <v>7097884770</v>
      </c>
      <c r="B7520" s="5">
        <v>41715</v>
      </c>
      <c r="C7520">
        <v>21</v>
      </c>
      <c r="D7520">
        <f>VLOOKUP(Table4[[#This Row],[violation_code]],Table2[[#All],[violation_code]:[category]],3,FALSE)</f>
        <v>1</v>
      </c>
      <c r="E7520">
        <v>349570</v>
      </c>
      <c r="F7520" s="4">
        <v>0.46458333333333335</v>
      </c>
      <c r="G7520">
        <v>75</v>
      </c>
      <c r="H7520" t="s">
        <v>98</v>
      </c>
      <c r="I7520" t="str">
        <f>CONCATENATE(Table4[[#This Row],[house_number]]," ",Table4[[#This Row],[street_name]], ", New York, NY")</f>
        <v>75 La Salle St, New York, NY</v>
      </c>
    </row>
    <row r="7521" spans="1:9" hidden="1" x14ac:dyDescent="0.25">
      <c r="A7521">
        <v>7097884769</v>
      </c>
      <c r="B7521" s="5">
        <v>41715</v>
      </c>
      <c r="C7521">
        <v>21</v>
      </c>
      <c r="D7521">
        <f>VLOOKUP(Table4[[#This Row],[violation_code]],Table2[[#All],[violation_code]:[category]],3,FALSE)</f>
        <v>1</v>
      </c>
      <c r="E7521">
        <v>349570</v>
      </c>
      <c r="F7521" s="4">
        <v>0.46319444444444446</v>
      </c>
      <c r="G7521">
        <v>1320</v>
      </c>
      <c r="H7521" t="s">
        <v>16</v>
      </c>
      <c r="I7521" t="str">
        <f>CONCATENATE(Table4[[#This Row],[house_number]]," ",Table4[[#This Row],[street_name]], ", New York, NY")</f>
        <v>1320 Amsterdam Ave, New York, NY</v>
      </c>
    </row>
    <row r="7522" spans="1:9" hidden="1" x14ac:dyDescent="0.25">
      <c r="A7522">
        <v>7097884745</v>
      </c>
      <c r="B7522" s="5">
        <v>41715</v>
      </c>
      <c r="C7522">
        <v>21</v>
      </c>
      <c r="D7522">
        <f>VLOOKUP(Table4[[#This Row],[violation_code]],Table2[[#All],[violation_code]:[category]],3,FALSE)</f>
        <v>1</v>
      </c>
      <c r="E7522">
        <v>349570</v>
      </c>
      <c r="F7522" s="4">
        <v>0.42291666666666666</v>
      </c>
      <c r="G7522">
        <v>121</v>
      </c>
      <c r="H7522" t="s">
        <v>67</v>
      </c>
      <c r="I7522" t="str">
        <f>CONCATENATE(Table4[[#This Row],[house_number]]," ",Table4[[#This Row],[street_name]], ", New York, NY")</f>
        <v>121 St Nicholas Ave, New York, NY</v>
      </c>
    </row>
    <row r="7523" spans="1:9" hidden="1" x14ac:dyDescent="0.25">
      <c r="A7523">
        <v>7097884733</v>
      </c>
      <c r="B7523" s="5">
        <v>41715</v>
      </c>
      <c r="C7523">
        <v>21</v>
      </c>
      <c r="D7523">
        <f>VLOOKUP(Table4[[#This Row],[violation_code]],Table2[[#All],[violation_code]:[category]],3,FALSE)</f>
        <v>1</v>
      </c>
      <c r="E7523">
        <v>349570</v>
      </c>
      <c r="F7523" s="4">
        <v>0.4145833333333333</v>
      </c>
      <c r="G7523">
        <v>105</v>
      </c>
      <c r="H7523" t="s">
        <v>195</v>
      </c>
      <c r="I7523" t="str">
        <f>CONCATENATE(Table4[[#This Row],[house_number]]," ",Table4[[#This Row],[street_name]], ", New York, NY")</f>
        <v>105 W 118th St, New York, NY</v>
      </c>
    </row>
    <row r="7524" spans="1:9" hidden="1" x14ac:dyDescent="0.25">
      <c r="A7524">
        <v>7097884708</v>
      </c>
      <c r="B7524" s="5">
        <v>41715</v>
      </c>
      <c r="C7524">
        <v>19</v>
      </c>
      <c r="D7524">
        <f>VLOOKUP(Table4[[#This Row],[violation_code]],Table2[[#All],[violation_code]:[category]],3,FALSE)</f>
        <v>2</v>
      </c>
      <c r="E7524">
        <v>349570</v>
      </c>
      <c r="F7524" s="4">
        <v>0.40486111111111112</v>
      </c>
      <c r="G7524">
        <v>375</v>
      </c>
      <c r="H7524" t="s">
        <v>160</v>
      </c>
      <c r="I7524" t="str">
        <f>CONCATENATE(Table4[[#This Row],[house_number]]," ",Table4[[#This Row],[street_name]], ", New York, NY")</f>
        <v>375 Manhattan Ave, New York, NY</v>
      </c>
    </row>
    <row r="7525" spans="1:9" hidden="1" x14ac:dyDescent="0.25">
      <c r="A7525">
        <v>7097884642</v>
      </c>
      <c r="B7525" s="5">
        <v>41715</v>
      </c>
      <c r="C7525">
        <v>21</v>
      </c>
      <c r="D7525">
        <f>VLOOKUP(Table4[[#This Row],[violation_code]],Table2[[#All],[violation_code]:[category]],3,FALSE)</f>
        <v>1</v>
      </c>
      <c r="E7525">
        <v>349570</v>
      </c>
      <c r="F7525" s="4">
        <v>0.36527777777777781</v>
      </c>
      <c r="G7525">
        <v>150</v>
      </c>
      <c r="H7525" t="s">
        <v>182</v>
      </c>
      <c r="I7525" t="str">
        <f>CONCATENATE(Table4[[#This Row],[house_number]]," ",Table4[[#This Row],[street_name]], ", New York, NY")</f>
        <v>150 W 105th St, New York, NY</v>
      </c>
    </row>
    <row r="7526" spans="1:9" hidden="1" x14ac:dyDescent="0.25">
      <c r="A7526">
        <v>7097884630</v>
      </c>
      <c r="B7526" s="5">
        <v>41715</v>
      </c>
      <c r="C7526">
        <v>21</v>
      </c>
      <c r="D7526">
        <f>VLOOKUP(Table4[[#This Row],[violation_code]],Table2[[#All],[violation_code]:[category]],3,FALSE)</f>
        <v>1</v>
      </c>
      <c r="E7526">
        <v>349570</v>
      </c>
      <c r="F7526" s="4">
        <v>0.35833333333333334</v>
      </c>
      <c r="G7526">
        <v>11</v>
      </c>
      <c r="H7526" t="s">
        <v>392</v>
      </c>
      <c r="I7526" t="str">
        <f>CONCATENATE(Table4[[#This Row],[house_number]]," ",Table4[[#This Row],[street_name]], ", New York, NY")</f>
        <v>11 W 108th St, New York, NY</v>
      </c>
    </row>
    <row r="7527" spans="1:9" hidden="1" x14ac:dyDescent="0.25">
      <c r="A7527">
        <v>7097884575</v>
      </c>
      <c r="B7527" s="5">
        <v>41715</v>
      </c>
      <c r="C7527">
        <v>20</v>
      </c>
      <c r="D7527">
        <f>VLOOKUP(Table4[[#This Row],[violation_code]],Table2[[#All],[violation_code]:[category]],3,FALSE)</f>
        <v>2</v>
      </c>
      <c r="E7527">
        <v>349570</v>
      </c>
      <c r="F7527" s="4">
        <v>0.29930555555555555</v>
      </c>
      <c r="G7527">
        <v>204</v>
      </c>
      <c r="H7527" t="s">
        <v>74</v>
      </c>
      <c r="I7527" t="str">
        <f>CONCATENATE(Table4[[#This Row],[house_number]]," ",Table4[[#This Row],[street_name]], ", New York, NY")</f>
        <v>204 W 114th St, New York, NY</v>
      </c>
    </row>
    <row r="7528" spans="1:9" hidden="1" x14ac:dyDescent="0.25">
      <c r="A7528">
        <v>7097885099</v>
      </c>
      <c r="B7528" s="5">
        <v>41715</v>
      </c>
      <c r="C7528">
        <v>19</v>
      </c>
      <c r="D7528">
        <f>VLOOKUP(Table4[[#This Row],[violation_code]],Table2[[#All],[violation_code]:[category]],3,FALSE)</f>
        <v>2</v>
      </c>
      <c r="E7528">
        <v>349570</v>
      </c>
      <c r="F7528" s="4">
        <v>0.625</v>
      </c>
      <c r="G7528">
        <v>2131</v>
      </c>
      <c r="H7528" t="s">
        <v>30</v>
      </c>
      <c r="I7528" t="str">
        <f>CONCATENATE(Table4[[#This Row],[house_number]]," ",Table4[[#This Row],[street_name]], ", New York, NY")</f>
        <v>2131 2nd Ave, New York, NY</v>
      </c>
    </row>
    <row r="7529" spans="1:9" hidden="1" x14ac:dyDescent="0.25">
      <c r="A7529">
        <v>7097885087</v>
      </c>
      <c r="B7529" s="5">
        <v>41715</v>
      </c>
      <c r="C7529">
        <v>18</v>
      </c>
      <c r="D7529">
        <f>VLOOKUP(Table4[[#This Row],[violation_code]],Table2[[#All],[violation_code]:[category]],3,FALSE)</f>
        <v>2</v>
      </c>
      <c r="E7529">
        <v>349570</v>
      </c>
      <c r="F7529" s="4">
        <v>0.62013888888888891</v>
      </c>
      <c r="G7529">
        <v>2276</v>
      </c>
      <c r="H7529" t="s">
        <v>30</v>
      </c>
      <c r="I7529" t="str">
        <f>CONCATENATE(Table4[[#This Row],[house_number]]," ",Table4[[#This Row],[street_name]], ", New York, NY")</f>
        <v>2276 2nd Ave, New York, NY</v>
      </c>
    </row>
    <row r="7530" spans="1:9" hidden="1" x14ac:dyDescent="0.25">
      <c r="A7530">
        <v>7097885063</v>
      </c>
      <c r="B7530" s="5">
        <v>41715</v>
      </c>
      <c r="C7530">
        <v>46</v>
      </c>
      <c r="D7530">
        <f>VLOOKUP(Table4[[#This Row],[violation_code]],Table2[[#All],[violation_code]:[category]],3,FALSE)</f>
        <v>3</v>
      </c>
      <c r="E7530">
        <v>349570</v>
      </c>
      <c r="F7530" s="4">
        <v>0.60347222222222219</v>
      </c>
      <c r="G7530">
        <v>1863</v>
      </c>
      <c r="H7530" t="s">
        <v>110</v>
      </c>
      <c r="I7530" t="str">
        <f>CONCATENATE(Table4[[#This Row],[house_number]]," ",Table4[[#This Row],[street_name]], ", New York, NY")</f>
        <v>1863 Lexington Ave, New York, NY</v>
      </c>
    </row>
    <row r="7531" spans="1:9" hidden="1" x14ac:dyDescent="0.25">
      <c r="A7531">
        <v>7097885051</v>
      </c>
      <c r="B7531" s="5">
        <v>41715</v>
      </c>
      <c r="C7531">
        <v>46</v>
      </c>
      <c r="D7531">
        <f>VLOOKUP(Table4[[#This Row],[violation_code]],Table2[[#All],[violation_code]:[category]],3,FALSE)</f>
        <v>3</v>
      </c>
      <c r="E7531">
        <v>349570</v>
      </c>
      <c r="F7531" s="4">
        <v>0.59722222222222221</v>
      </c>
      <c r="G7531">
        <v>209</v>
      </c>
      <c r="H7531" t="s">
        <v>40</v>
      </c>
      <c r="I7531" t="str">
        <f>CONCATENATE(Table4[[#This Row],[house_number]]," ",Table4[[#This Row],[street_name]], ", New York, NY")</f>
        <v>209 E 116th St, New York, NY</v>
      </c>
    </row>
    <row r="7532" spans="1:9" hidden="1" x14ac:dyDescent="0.25">
      <c r="A7532">
        <v>7097885040</v>
      </c>
      <c r="B7532" s="5">
        <v>41715</v>
      </c>
      <c r="C7532">
        <v>46</v>
      </c>
      <c r="D7532">
        <f>VLOOKUP(Table4[[#This Row],[violation_code]],Table2[[#All],[violation_code]:[category]],3,FALSE)</f>
        <v>3</v>
      </c>
      <c r="E7532">
        <v>349570</v>
      </c>
      <c r="F7532" s="4">
        <v>0.59583333333333333</v>
      </c>
      <c r="G7532">
        <v>228</v>
      </c>
      <c r="H7532" t="s">
        <v>40</v>
      </c>
      <c r="I7532" t="str">
        <f>CONCATENATE(Table4[[#This Row],[house_number]]," ",Table4[[#This Row],[street_name]], ", New York, NY")</f>
        <v>228 E 116th St, New York, NY</v>
      </c>
    </row>
    <row r="7533" spans="1:9" hidden="1" x14ac:dyDescent="0.25">
      <c r="A7533">
        <v>7097885038</v>
      </c>
      <c r="B7533" s="5">
        <v>41715</v>
      </c>
      <c r="C7533">
        <v>14</v>
      </c>
      <c r="D7533">
        <f>VLOOKUP(Table4[[#This Row],[violation_code]],Table2[[#All],[violation_code]:[category]],3,FALSE)</f>
        <v>2</v>
      </c>
      <c r="E7533">
        <v>349570</v>
      </c>
      <c r="F7533" s="4">
        <v>0.59444444444444444</v>
      </c>
      <c r="G7533">
        <v>2265</v>
      </c>
      <c r="H7533" t="s">
        <v>30</v>
      </c>
      <c r="I7533" t="str">
        <f>CONCATENATE(Table4[[#This Row],[house_number]]," ",Table4[[#This Row],[street_name]], ", New York, NY")</f>
        <v>2265 2nd Ave, New York, NY</v>
      </c>
    </row>
    <row r="7534" spans="1:9" hidden="1" x14ac:dyDescent="0.25">
      <c r="A7534">
        <v>7097885002</v>
      </c>
      <c r="B7534" s="5">
        <v>41715</v>
      </c>
      <c r="C7534">
        <v>16</v>
      </c>
      <c r="D7534">
        <f>VLOOKUP(Table4[[#This Row],[violation_code]],Table2[[#All],[violation_code]:[category]],3,FALSE)</f>
        <v>2</v>
      </c>
      <c r="E7534">
        <v>349570</v>
      </c>
      <c r="F7534" s="4">
        <v>0.58819444444444446</v>
      </c>
      <c r="G7534">
        <v>2298</v>
      </c>
      <c r="H7534" t="s">
        <v>33</v>
      </c>
      <c r="I7534" t="str">
        <f>CONCATENATE(Table4[[#This Row],[house_number]]," ",Table4[[#This Row],[street_name]], ", New York, NY")</f>
        <v>2298 1st Ave, New York, NY</v>
      </c>
    </row>
    <row r="7535" spans="1:9" hidden="1" x14ac:dyDescent="0.25">
      <c r="A7535">
        <v>7097884990</v>
      </c>
      <c r="B7535" s="5">
        <v>41715</v>
      </c>
      <c r="C7535">
        <v>18</v>
      </c>
      <c r="D7535">
        <f>VLOOKUP(Table4[[#This Row],[violation_code]],Table2[[#All],[violation_code]:[category]],3,FALSE)</f>
        <v>2</v>
      </c>
      <c r="E7535">
        <v>349570</v>
      </c>
      <c r="F7535" s="4">
        <v>0.58472222222222225</v>
      </c>
      <c r="G7535">
        <v>2080</v>
      </c>
      <c r="H7535" t="s">
        <v>33</v>
      </c>
      <c r="I7535" t="str">
        <f>CONCATENATE(Table4[[#This Row],[house_number]]," ",Table4[[#This Row],[street_name]], ", New York, NY")</f>
        <v>2080 1st Ave, New York, NY</v>
      </c>
    </row>
    <row r="7536" spans="1:9" hidden="1" x14ac:dyDescent="0.25">
      <c r="A7536">
        <v>7097884988</v>
      </c>
      <c r="B7536" s="5">
        <v>41715</v>
      </c>
      <c r="C7536">
        <v>16</v>
      </c>
      <c r="D7536">
        <f>VLOOKUP(Table4[[#This Row],[violation_code]],Table2[[#All],[violation_code]:[category]],3,FALSE)</f>
        <v>2</v>
      </c>
      <c r="E7536">
        <v>349570</v>
      </c>
      <c r="F7536" s="4">
        <v>0.58263888888888882</v>
      </c>
      <c r="G7536">
        <v>1955</v>
      </c>
      <c r="H7536" t="s">
        <v>33</v>
      </c>
      <c r="I7536" t="str">
        <f>CONCATENATE(Table4[[#This Row],[house_number]]," ",Table4[[#This Row],[street_name]], ", New York, NY")</f>
        <v>1955 1st Ave, New York, NY</v>
      </c>
    </row>
    <row r="7537" spans="1:9" hidden="1" x14ac:dyDescent="0.25">
      <c r="A7537">
        <v>7097884976</v>
      </c>
      <c r="B7537" s="5">
        <v>41715</v>
      </c>
      <c r="C7537">
        <v>71</v>
      </c>
      <c r="D7537">
        <f>VLOOKUP(Table4[[#This Row],[violation_code]],Table2[[#All],[violation_code]:[category]],3,FALSE)</f>
        <v>5</v>
      </c>
      <c r="E7537">
        <v>349570</v>
      </c>
      <c r="F7537" s="4">
        <v>0.5805555555555556</v>
      </c>
      <c r="G7537">
        <v>1952</v>
      </c>
      <c r="H7537" t="s">
        <v>30</v>
      </c>
      <c r="I7537" t="str">
        <f>CONCATENATE(Table4[[#This Row],[house_number]]," ",Table4[[#This Row],[street_name]], ", New York, NY")</f>
        <v>1952 2nd Ave, New York, NY</v>
      </c>
    </row>
    <row r="7538" spans="1:9" hidden="1" x14ac:dyDescent="0.25">
      <c r="A7538">
        <v>7097884964</v>
      </c>
      <c r="B7538" s="5">
        <v>41715</v>
      </c>
      <c r="C7538">
        <v>14</v>
      </c>
      <c r="D7538">
        <f>VLOOKUP(Table4[[#This Row],[violation_code]],Table2[[#All],[violation_code]:[category]],3,FALSE)</f>
        <v>2</v>
      </c>
      <c r="E7538">
        <v>349570</v>
      </c>
      <c r="F7538" s="4">
        <v>0.57986111111111105</v>
      </c>
      <c r="G7538">
        <v>1952</v>
      </c>
      <c r="H7538" t="s">
        <v>30</v>
      </c>
      <c r="I7538" t="str">
        <f>CONCATENATE(Table4[[#This Row],[house_number]]," ",Table4[[#This Row],[street_name]], ", New York, NY")</f>
        <v>1952 2nd Ave, New York, NY</v>
      </c>
    </row>
    <row r="7539" spans="1:9" hidden="1" x14ac:dyDescent="0.25">
      <c r="A7539">
        <v>7097884939</v>
      </c>
      <c r="B7539" s="5">
        <v>41715</v>
      </c>
      <c r="C7539">
        <v>19</v>
      </c>
      <c r="D7539">
        <f>VLOOKUP(Table4[[#This Row],[violation_code]],Table2[[#All],[violation_code]:[category]],3,FALSE)</f>
        <v>2</v>
      </c>
      <c r="E7539">
        <v>349570</v>
      </c>
      <c r="F7539" s="4">
        <v>0.57222222222222219</v>
      </c>
      <c r="G7539">
        <v>2053</v>
      </c>
      <c r="H7539" t="s">
        <v>30</v>
      </c>
      <c r="I7539" t="str">
        <f>CONCATENATE(Table4[[#This Row],[house_number]]," ",Table4[[#This Row],[street_name]], ", New York, NY")</f>
        <v>2053 2nd Ave, New York, NY</v>
      </c>
    </row>
    <row r="7540" spans="1:9" hidden="1" x14ac:dyDescent="0.25">
      <c r="A7540">
        <v>7097884927</v>
      </c>
      <c r="B7540" s="5">
        <v>41715</v>
      </c>
      <c r="C7540">
        <v>16</v>
      </c>
      <c r="D7540">
        <f>VLOOKUP(Table4[[#This Row],[violation_code]],Table2[[#All],[violation_code]:[category]],3,FALSE)</f>
        <v>2</v>
      </c>
      <c r="E7540">
        <v>349570</v>
      </c>
      <c r="F7540" s="4">
        <v>0.56458333333333333</v>
      </c>
      <c r="G7540">
        <v>2252</v>
      </c>
      <c r="H7540" t="s">
        <v>30</v>
      </c>
      <c r="I7540" t="str">
        <f>CONCATENATE(Table4[[#This Row],[house_number]]," ",Table4[[#This Row],[street_name]], ", New York, NY")</f>
        <v>2252 2nd Ave, New York, NY</v>
      </c>
    </row>
    <row r="7541" spans="1:9" hidden="1" x14ac:dyDescent="0.25">
      <c r="A7541">
        <v>7097884915</v>
      </c>
      <c r="B7541" s="5">
        <v>41715</v>
      </c>
      <c r="C7541">
        <v>16</v>
      </c>
      <c r="D7541">
        <f>VLOOKUP(Table4[[#This Row],[violation_code]],Table2[[#All],[violation_code]:[category]],3,FALSE)</f>
        <v>2</v>
      </c>
      <c r="E7541">
        <v>349570</v>
      </c>
      <c r="F7541" s="4">
        <v>0.56319444444444444</v>
      </c>
      <c r="G7541">
        <v>2250</v>
      </c>
      <c r="H7541" t="s">
        <v>30</v>
      </c>
      <c r="I7541" t="str">
        <f>CONCATENATE(Table4[[#This Row],[house_number]]," ",Table4[[#This Row],[street_name]], ", New York, NY")</f>
        <v>2250 2nd Ave, New York, NY</v>
      </c>
    </row>
    <row r="7542" spans="1:9" hidden="1" x14ac:dyDescent="0.25">
      <c r="A7542">
        <v>7097884897</v>
      </c>
      <c r="B7542" s="5">
        <v>41715</v>
      </c>
      <c r="C7542">
        <v>21</v>
      </c>
      <c r="D7542">
        <f>VLOOKUP(Table4[[#This Row],[violation_code]],Table2[[#All],[violation_code]:[category]],3,FALSE)</f>
        <v>1</v>
      </c>
      <c r="E7542">
        <v>349570</v>
      </c>
      <c r="F7542" s="4">
        <v>0.50208333333333333</v>
      </c>
      <c r="G7542">
        <v>131</v>
      </c>
      <c r="H7542" t="s">
        <v>105</v>
      </c>
      <c r="I7542" t="str">
        <f>CONCATENATE(Table4[[#This Row],[house_number]]," ",Table4[[#This Row],[street_name]], ", New York, NY")</f>
        <v>131 Central Park North, New York, NY</v>
      </c>
    </row>
    <row r="7543" spans="1:9" hidden="1" x14ac:dyDescent="0.25">
      <c r="A7543">
        <v>7097884848</v>
      </c>
      <c r="B7543" s="5">
        <v>41715</v>
      </c>
      <c r="C7543">
        <v>21</v>
      </c>
      <c r="D7543">
        <f>VLOOKUP(Table4[[#This Row],[violation_code]],Table2[[#All],[violation_code]:[category]],3,FALSE)</f>
        <v>1</v>
      </c>
      <c r="E7543">
        <v>349570</v>
      </c>
      <c r="F7543" s="4">
        <v>0.48541666666666666</v>
      </c>
      <c r="G7543">
        <v>255</v>
      </c>
      <c r="H7543" t="s">
        <v>74</v>
      </c>
      <c r="I7543" t="str">
        <f>CONCATENATE(Table4[[#This Row],[house_number]]," ",Table4[[#This Row],[street_name]], ", New York, NY")</f>
        <v>255 W 114th St, New York, NY</v>
      </c>
    </row>
    <row r="7544" spans="1:9" hidden="1" x14ac:dyDescent="0.25">
      <c r="A7544">
        <v>7097884824</v>
      </c>
      <c r="B7544" s="5">
        <v>41715</v>
      </c>
      <c r="C7544">
        <v>21</v>
      </c>
      <c r="D7544">
        <f>VLOOKUP(Table4[[#This Row],[violation_code]],Table2[[#All],[violation_code]:[category]],3,FALSE)</f>
        <v>1</v>
      </c>
      <c r="E7544">
        <v>349570</v>
      </c>
      <c r="F7544" s="4">
        <v>0.4777777777777778</v>
      </c>
      <c r="G7544">
        <v>435</v>
      </c>
      <c r="H7544" t="s">
        <v>102</v>
      </c>
      <c r="I7544" t="str">
        <f>CONCATENATE(Table4[[#This Row],[house_number]]," ",Table4[[#This Row],[street_name]], ", New York, NY")</f>
        <v>435 W 116th St, New York, NY</v>
      </c>
    </row>
    <row r="7545" spans="1:9" hidden="1" x14ac:dyDescent="0.25">
      <c r="A7545">
        <v>7097884800</v>
      </c>
      <c r="B7545" s="5">
        <v>41715</v>
      </c>
      <c r="C7545">
        <v>46</v>
      </c>
      <c r="D7545">
        <f>VLOOKUP(Table4[[#This Row],[violation_code]],Table2[[#All],[violation_code]:[category]],3,FALSE)</f>
        <v>3</v>
      </c>
      <c r="E7545">
        <v>349570</v>
      </c>
      <c r="F7545" s="4">
        <v>0.47013888888888888</v>
      </c>
      <c r="G7545">
        <v>50</v>
      </c>
      <c r="H7545" t="s">
        <v>53</v>
      </c>
      <c r="I7545" t="str">
        <f>CONCATENATE(Table4[[#This Row],[house_number]]," ",Table4[[#This Row],[street_name]], ", New York, NY")</f>
        <v>50 Tiemann Pl, New York, NY</v>
      </c>
    </row>
    <row r="7546" spans="1:9" hidden="1" x14ac:dyDescent="0.25">
      <c r="A7546">
        <v>7097884794</v>
      </c>
      <c r="B7546" s="5">
        <v>41715</v>
      </c>
      <c r="C7546">
        <v>21</v>
      </c>
      <c r="D7546">
        <f>VLOOKUP(Table4[[#This Row],[violation_code]],Table2[[#All],[violation_code]:[category]],3,FALSE)</f>
        <v>1</v>
      </c>
      <c r="E7546">
        <v>349570</v>
      </c>
      <c r="F7546" s="4">
        <v>0.4694444444444445</v>
      </c>
      <c r="G7546">
        <v>31</v>
      </c>
      <c r="H7546" t="s">
        <v>53</v>
      </c>
      <c r="I7546" t="str">
        <f>CONCATENATE(Table4[[#This Row],[house_number]]," ",Table4[[#This Row],[street_name]], ", New York, NY")</f>
        <v>31 Tiemann Pl, New York, NY</v>
      </c>
    </row>
    <row r="7547" spans="1:9" hidden="1" x14ac:dyDescent="0.25">
      <c r="A7547">
        <v>7097884782</v>
      </c>
      <c r="B7547" s="5">
        <v>41715</v>
      </c>
      <c r="C7547">
        <v>21</v>
      </c>
      <c r="D7547">
        <f>VLOOKUP(Table4[[#This Row],[violation_code]],Table2[[#All],[violation_code]:[category]],3,FALSE)</f>
        <v>1</v>
      </c>
      <c r="E7547">
        <v>349570</v>
      </c>
      <c r="F7547" s="4">
        <v>0.46736111111111112</v>
      </c>
      <c r="G7547">
        <v>125</v>
      </c>
      <c r="H7547" t="s">
        <v>98</v>
      </c>
      <c r="I7547" t="str">
        <f>CONCATENATE(Table4[[#This Row],[house_number]]," ",Table4[[#This Row],[street_name]], ", New York, NY")</f>
        <v>125 La Salle St, New York, NY</v>
      </c>
    </row>
    <row r="7548" spans="1:9" hidden="1" x14ac:dyDescent="0.25">
      <c r="A7548">
        <v>7097884757</v>
      </c>
      <c r="B7548" s="5">
        <v>41715</v>
      </c>
      <c r="C7548">
        <v>21</v>
      </c>
      <c r="D7548">
        <f>VLOOKUP(Table4[[#This Row],[violation_code]],Table2[[#All],[violation_code]:[category]],3,FALSE)</f>
        <v>1</v>
      </c>
      <c r="E7548">
        <v>349570</v>
      </c>
      <c r="F7548" s="4">
        <v>0.42569444444444443</v>
      </c>
      <c r="G7548">
        <v>133</v>
      </c>
      <c r="H7548" t="s">
        <v>102</v>
      </c>
      <c r="I7548" t="str">
        <f>CONCATENATE(Table4[[#This Row],[house_number]]," ",Table4[[#This Row],[street_name]], ", New York, NY")</f>
        <v>133 W 116th St, New York, NY</v>
      </c>
    </row>
    <row r="7549" spans="1:9" hidden="1" x14ac:dyDescent="0.25">
      <c r="A7549">
        <v>7097884721</v>
      </c>
      <c r="B7549" s="5">
        <v>41715</v>
      </c>
      <c r="C7549">
        <v>21</v>
      </c>
      <c r="D7549">
        <f>VLOOKUP(Table4[[#This Row],[violation_code]],Table2[[#All],[violation_code]:[category]],3,FALSE)</f>
        <v>1</v>
      </c>
      <c r="E7549">
        <v>349570</v>
      </c>
      <c r="F7549" s="4">
        <v>0.41111111111111115</v>
      </c>
      <c r="G7549">
        <v>209</v>
      </c>
      <c r="H7549" t="s">
        <v>195</v>
      </c>
      <c r="I7549" t="str">
        <f>CONCATENATE(Table4[[#This Row],[house_number]]," ",Table4[[#This Row],[street_name]], ", New York, NY")</f>
        <v>209 W 118th St, New York, NY</v>
      </c>
    </row>
    <row r="7550" spans="1:9" hidden="1" x14ac:dyDescent="0.25">
      <c r="A7550">
        <v>7097884691</v>
      </c>
      <c r="B7550" s="5">
        <v>41715</v>
      </c>
      <c r="C7550">
        <v>21</v>
      </c>
      <c r="D7550">
        <f>VLOOKUP(Table4[[#This Row],[violation_code]],Table2[[#All],[violation_code]:[category]],3,FALSE)</f>
        <v>1</v>
      </c>
      <c r="E7550">
        <v>349570</v>
      </c>
      <c r="F7550" s="4">
        <v>0.40277777777777773</v>
      </c>
      <c r="G7550">
        <v>367</v>
      </c>
      <c r="H7550" t="s">
        <v>102</v>
      </c>
      <c r="I7550" t="str">
        <f>CONCATENATE(Table4[[#This Row],[house_number]]," ",Table4[[#This Row],[street_name]], ", New York, NY")</f>
        <v>367 W 116th St, New York, NY</v>
      </c>
    </row>
    <row r="7551" spans="1:9" hidden="1" x14ac:dyDescent="0.25">
      <c r="A7551">
        <v>7097884680</v>
      </c>
      <c r="B7551" s="5">
        <v>41715</v>
      </c>
      <c r="C7551">
        <v>21</v>
      </c>
      <c r="D7551">
        <f>VLOOKUP(Table4[[#This Row],[violation_code]],Table2[[#All],[violation_code]:[category]],3,FALSE)</f>
        <v>1</v>
      </c>
      <c r="E7551">
        <v>349570</v>
      </c>
      <c r="F7551" s="4">
        <v>0.38055555555555554</v>
      </c>
      <c r="G7551" t="s">
        <v>393</v>
      </c>
      <c r="H7551" t="s">
        <v>78</v>
      </c>
      <c r="I7551" t="str">
        <f>CONCATENATE(Table4[[#This Row],[house_number]]," ",Table4[[#This Row],[street_name]], ", New York, NY")</f>
        <v>41-47 St Nicholas Ter, New York, NY</v>
      </c>
    </row>
    <row r="7552" spans="1:9" hidden="1" x14ac:dyDescent="0.25">
      <c r="A7552">
        <v>7097884678</v>
      </c>
      <c r="B7552" s="5">
        <v>41715</v>
      </c>
      <c r="C7552">
        <v>71</v>
      </c>
      <c r="D7552">
        <f>VLOOKUP(Table4[[#This Row],[violation_code]],Table2[[#All],[violation_code]:[category]],3,FALSE)</f>
        <v>5</v>
      </c>
      <c r="E7552">
        <v>349570</v>
      </c>
      <c r="F7552" s="4">
        <v>0.375</v>
      </c>
      <c r="G7552">
        <v>1217</v>
      </c>
      <c r="H7552" t="s">
        <v>16</v>
      </c>
      <c r="I7552" t="str">
        <f>CONCATENATE(Table4[[#This Row],[house_number]]," ",Table4[[#This Row],[street_name]], ", New York, NY")</f>
        <v>1217 Amsterdam Ave, New York, NY</v>
      </c>
    </row>
    <row r="7553" spans="1:9" hidden="1" x14ac:dyDescent="0.25">
      <c r="A7553">
        <v>7097884666</v>
      </c>
      <c r="B7553" s="5">
        <v>41715</v>
      </c>
      <c r="C7553">
        <v>21</v>
      </c>
      <c r="D7553">
        <f>VLOOKUP(Table4[[#This Row],[violation_code]],Table2[[#All],[violation_code]:[category]],3,FALSE)</f>
        <v>1</v>
      </c>
      <c r="E7553">
        <v>349570</v>
      </c>
      <c r="F7553" s="4">
        <v>0.37222222222222223</v>
      </c>
      <c r="G7553">
        <v>60</v>
      </c>
      <c r="H7553" t="s">
        <v>209</v>
      </c>
      <c r="I7553" t="str">
        <f>CONCATENATE(Table4[[#This Row],[house_number]]," ",Table4[[#This Row],[street_name]], ", New York, NY")</f>
        <v>60 W 109th St, New York, NY</v>
      </c>
    </row>
    <row r="7554" spans="1:9" hidden="1" x14ac:dyDescent="0.25">
      <c r="A7554">
        <v>7097884654</v>
      </c>
      <c r="B7554" s="5">
        <v>41715</v>
      </c>
      <c r="C7554">
        <v>21</v>
      </c>
      <c r="D7554">
        <f>VLOOKUP(Table4[[#This Row],[violation_code]],Table2[[#All],[violation_code]:[category]],3,FALSE)</f>
        <v>1</v>
      </c>
      <c r="E7554">
        <v>349570</v>
      </c>
      <c r="F7554" s="4">
        <v>0.36874999999999997</v>
      </c>
      <c r="G7554">
        <v>175</v>
      </c>
      <c r="H7554" t="s">
        <v>394</v>
      </c>
      <c r="I7554" t="str">
        <f>CONCATENATE(Table4[[#This Row],[house_number]]," ",Table4[[#This Row],[street_name]], ", New York, NY")</f>
        <v>175 W 107th St, New York, NY</v>
      </c>
    </row>
    <row r="7555" spans="1:9" hidden="1" x14ac:dyDescent="0.25">
      <c r="A7555">
        <v>7097884617</v>
      </c>
      <c r="B7555" s="5">
        <v>41715</v>
      </c>
      <c r="C7555">
        <v>21</v>
      </c>
      <c r="D7555">
        <f>VLOOKUP(Table4[[#This Row],[violation_code]],Table2[[#All],[violation_code]:[category]],3,FALSE)</f>
        <v>1</v>
      </c>
      <c r="E7555">
        <v>349570</v>
      </c>
      <c r="F7555" s="4">
        <v>0.33749999999999997</v>
      </c>
      <c r="G7555">
        <v>1305</v>
      </c>
      <c r="H7555" t="s">
        <v>16</v>
      </c>
      <c r="I7555" t="str">
        <f>CONCATENATE(Table4[[#This Row],[house_number]]," ",Table4[[#This Row],[street_name]], ", New York, NY")</f>
        <v>1305 Amsterdam Ave, New York, NY</v>
      </c>
    </row>
    <row r="7556" spans="1:9" hidden="1" x14ac:dyDescent="0.25">
      <c r="A7556">
        <v>7097884599</v>
      </c>
      <c r="B7556" s="5">
        <v>41715</v>
      </c>
      <c r="C7556">
        <v>21</v>
      </c>
      <c r="D7556">
        <f>VLOOKUP(Table4[[#This Row],[violation_code]],Table2[[#All],[violation_code]:[category]],3,FALSE)</f>
        <v>1</v>
      </c>
      <c r="E7556">
        <v>349570</v>
      </c>
      <c r="F7556" s="4">
        <v>0.31944444444444448</v>
      </c>
      <c r="G7556">
        <v>530</v>
      </c>
      <c r="H7556" t="s">
        <v>46</v>
      </c>
      <c r="I7556" t="str">
        <f>CONCATENATE(Table4[[#This Row],[house_number]]," ",Table4[[#This Row],[street_name]], ", New York, NY")</f>
        <v>530 W 120th St, New York, NY</v>
      </c>
    </row>
    <row r="7557" spans="1:9" hidden="1" x14ac:dyDescent="0.25">
      <c r="A7557">
        <v>7097884587</v>
      </c>
      <c r="B7557" s="5">
        <v>41715</v>
      </c>
      <c r="C7557">
        <v>20</v>
      </c>
      <c r="D7557">
        <f>VLOOKUP(Table4[[#This Row],[violation_code]],Table2[[#All],[violation_code]:[category]],3,FALSE)</f>
        <v>2</v>
      </c>
      <c r="E7557">
        <v>349570</v>
      </c>
      <c r="F7557" s="4">
        <v>0.30277777777777776</v>
      </c>
      <c r="G7557">
        <v>237</v>
      </c>
      <c r="H7557" t="s">
        <v>179</v>
      </c>
      <c r="I7557" t="str">
        <f>CONCATENATE(Table4[[#This Row],[house_number]]," ",Table4[[#This Row],[street_name]], ", New York, NY")</f>
        <v>237 W 113th St, New York, NY</v>
      </c>
    </row>
    <row r="7558" spans="1:9" hidden="1" x14ac:dyDescent="0.25">
      <c r="A7558">
        <v>7097884551</v>
      </c>
      <c r="B7558" s="5">
        <v>41715</v>
      </c>
      <c r="C7558">
        <v>19</v>
      </c>
      <c r="D7558">
        <f>VLOOKUP(Table4[[#This Row],[violation_code]],Table2[[#All],[violation_code]:[category]],3,FALSE)</f>
        <v>2</v>
      </c>
      <c r="E7558">
        <v>349570</v>
      </c>
      <c r="F7558" s="4">
        <v>0.2638888888888889</v>
      </c>
      <c r="G7558">
        <v>2840</v>
      </c>
      <c r="H7558" t="s">
        <v>17</v>
      </c>
      <c r="I7558" t="str">
        <f>CONCATENATE(Table4[[#This Row],[house_number]]," ",Table4[[#This Row],[street_name]], ", New York, NY")</f>
        <v>2840 Broadway, New York, NY</v>
      </c>
    </row>
    <row r="7559" spans="1:9" hidden="1" x14ac:dyDescent="0.25">
      <c r="A7559">
        <v>7097884540</v>
      </c>
      <c r="B7559" s="5">
        <v>41715</v>
      </c>
      <c r="C7559">
        <v>40</v>
      </c>
      <c r="D7559">
        <f>VLOOKUP(Table4[[#This Row],[violation_code]],Table2[[#All],[violation_code]:[category]],3,FALSE)</f>
        <v>2</v>
      </c>
      <c r="E7559">
        <v>349570</v>
      </c>
      <c r="F7559" s="4">
        <v>0.24583333333333335</v>
      </c>
      <c r="G7559">
        <v>235</v>
      </c>
      <c r="H7559" t="s">
        <v>153</v>
      </c>
      <c r="I7559" t="str">
        <f>CONCATENATE(Table4[[#This Row],[house_number]]," ",Table4[[#This Row],[street_name]], ", New York, NY")</f>
        <v>235 W 115th St, New York, NY</v>
      </c>
    </row>
    <row r="7560" spans="1:9" hidden="1" x14ac:dyDescent="0.25">
      <c r="A7560">
        <v>7097885580</v>
      </c>
      <c r="B7560" s="5">
        <v>41716</v>
      </c>
      <c r="C7560">
        <v>18</v>
      </c>
      <c r="D7560">
        <f>VLOOKUP(Table4[[#This Row],[violation_code]],Table2[[#All],[violation_code]:[category]],3,FALSE)</f>
        <v>2</v>
      </c>
      <c r="E7560">
        <v>349570</v>
      </c>
      <c r="F7560" s="4">
        <v>0.60833333333333328</v>
      </c>
      <c r="G7560">
        <v>2413</v>
      </c>
      <c r="H7560" t="s">
        <v>30</v>
      </c>
      <c r="I7560" t="str">
        <f>CONCATENATE(Table4[[#This Row],[house_number]]," ",Table4[[#This Row],[street_name]], ", New York, NY")</f>
        <v>2413 2nd Ave, New York, NY</v>
      </c>
    </row>
    <row r="7561" spans="1:9" hidden="1" x14ac:dyDescent="0.25">
      <c r="A7561">
        <v>7097885555</v>
      </c>
      <c r="B7561" s="5">
        <v>41716</v>
      </c>
      <c r="C7561">
        <v>10</v>
      </c>
      <c r="D7561">
        <f>VLOOKUP(Table4[[#This Row],[violation_code]],Table2[[#All],[violation_code]:[category]],3,FALSE)</f>
        <v>2</v>
      </c>
      <c r="E7561">
        <v>349570</v>
      </c>
      <c r="F7561" s="4">
        <v>0.59375</v>
      </c>
      <c r="G7561">
        <v>2277</v>
      </c>
      <c r="H7561" t="s">
        <v>33</v>
      </c>
      <c r="I7561" t="str">
        <f>CONCATENATE(Table4[[#This Row],[house_number]]," ",Table4[[#This Row],[street_name]], ", New York, NY")</f>
        <v>2277 1st Ave, New York, NY</v>
      </c>
    </row>
    <row r="7562" spans="1:9" hidden="1" x14ac:dyDescent="0.25">
      <c r="A7562">
        <v>7097885543</v>
      </c>
      <c r="B7562" s="5">
        <v>41716</v>
      </c>
      <c r="C7562">
        <v>18</v>
      </c>
      <c r="D7562">
        <f>VLOOKUP(Table4[[#This Row],[violation_code]],Table2[[#All],[violation_code]:[category]],3,FALSE)</f>
        <v>2</v>
      </c>
      <c r="E7562">
        <v>349570</v>
      </c>
      <c r="F7562" s="4">
        <v>0.59027777777777779</v>
      </c>
      <c r="G7562">
        <v>2109</v>
      </c>
      <c r="H7562" t="s">
        <v>33</v>
      </c>
      <c r="I7562" t="str">
        <f>CONCATENATE(Table4[[#This Row],[house_number]]," ",Table4[[#This Row],[street_name]], ", New York, NY")</f>
        <v>2109 1st Ave, New York, NY</v>
      </c>
    </row>
    <row r="7563" spans="1:9" hidden="1" x14ac:dyDescent="0.25">
      <c r="A7563">
        <v>7097885531</v>
      </c>
      <c r="B7563" s="5">
        <v>41716</v>
      </c>
      <c r="C7563">
        <v>18</v>
      </c>
      <c r="D7563">
        <f>VLOOKUP(Table4[[#This Row],[violation_code]],Table2[[#All],[violation_code]:[category]],3,FALSE)</f>
        <v>2</v>
      </c>
      <c r="E7563">
        <v>349570</v>
      </c>
      <c r="F7563" s="4">
        <v>0.58819444444444446</v>
      </c>
      <c r="G7563">
        <v>2076</v>
      </c>
      <c r="H7563" t="s">
        <v>33</v>
      </c>
      <c r="I7563" t="str">
        <f>CONCATENATE(Table4[[#This Row],[house_number]]," ",Table4[[#This Row],[street_name]], ", New York, NY")</f>
        <v>2076 1st Ave, New York, NY</v>
      </c>
    </row>
    <row r="7564" spans="1:9" hidden="1" x14ac:dyDescent="0.25">
      <c r="A7564">
        <v>7097885520</v>
      </c>
      <c r="B7564" s="5">
        <v>41716</v>
      </c>
      <c r="C7564">
        <v>14</v>
      </c>
      <c r="D7564">
        <f>VLOOKUP(Table4[[#This Row],[violation_code]],Table2[[#All],[violation_code]:[category]],3,FALSE)</f>
        <v>2</v>
      </c>
      <c r="E7564">
        <v>349570</v>
      </c>
      <c r="F7564" s="4">
        <v>0.58680555555555558</v>
      </c>
      <c r="G7564">
        <v>2080</v>
      </c>
      <c r="H7564" t="s">
        <v>33</v>
      </c>
      <c r="I7564" t="str">
        <f>CONCATENATE(Table4[[#This Row],[house_number]]," ",Table4[[#This Row],[street_name]], ", New York, NY")</f>
        <v>2080 1st Ave, New York, NY</v>
      </c>
    </row>
    <row r="7565" spans="1:9" hidden="1" x14ac:dyDescent="0.25">
      <c r="A7565">
        <v>7097885506</v>
      </c>
      <c r="B7565" s="5">
        <v>41716</v>
      </c>
      <c r="C7565">
        <v>46</v>
      </c>
      <c r="D7565">
        <f>VLOOKUP(Table4[[#This Row],[violation_code]],Table2[[#All],[violation_code]:[category]],3,FALSE)</f>
        <v>3</v>
      </c>
      <c r="E7565">
        <v>349570</v>
      </c>
      <c r="F7565" s="4">
        <v>0.57361111111111118</v>
      </c>
      <c r="G7565">
        <v>171</v>
      </c>
      <c r="H7565" t="s">
        <v>40</v>
      </c>
      <c r="I7565" t="str">
        <f>CONCATENATE(Table4[[#This Row],[house_number]]," ",Table4[[#This Row],[street_name]], ", New York, NY")</f>
        <v>171 E 116th St, New York, NY</v>
      </c>
    </row>
    <row r="7566" spans="1:9" hidden="1" x14ac:dyDescent="0.25">
      <c r="A7566">
        <v>7097885464</v>
      </c>
      <c r="B7566" s="5">
        <v>41716</v>
      </c>
      <c r="C7566">
        <v>16</v>
      </c>
      <c r="D7566">
        <f>VLOOKUP(Table4[[#This Row],[violation_code]],Table2[[#All],[violation_code]:[category]],3,FALSE)</f>
        <v>2</v>
      </c>
      <c r="E7566">
        <v>349570</v>
      </c>
      <c r="F7566" s="4">
        <v>0.56805555555555554</v>
      </c>
      <c r="G7566">
        <v>2252</v>
      </c>
      <c r="H7566" t="s">
        <v>30</v>
      </c>
      <c r="I7566" t="str">
        <f>CONCATENATE(Table4[[#This Row],[house_number]]," ",Table4[[#This Row],[street_name]], ", New York, NY")</f>
        <v>2252 2nd Ave, New York, NY</v>
      </c>
    </row>
    <row r="7567" spans="1:9" hidden="1" x14ac:dyDescent="0.25">
      <c r="A7567">
        <v>7097885452</v>
      </c>
      <c r="B7567" s="5">
        <v>41716</v>
      </c>
      <c r="C7567">
        <v>16</v>
      </c>
      <c r="D7567">
        <f>VLOOKUP(Table4[[#This Row],[violation_code]],Table2[[#All],[violation_code]:[category]],3,FALSE)</f>
        <v>2</v>
      </c>
      <c r="E7567">
        <v>349570</v>
      </c>
      <c r="F7567" s="4">
        <v>0.56736111111111109</v>
      </c>
      <c r="G7567">
        <v>2250</v>
      </c>
      <c r="H7567" t="s">
        <v>30</v>
      </c>
      <c r="I7567" t="str">
        <f>CONCATENATE(Table4[[#This Row],[house_number]]," ",Table4[[#This Row],[street_name]], ", New York, NY")</f>
        <v>2250 2nd Ave, New York, NY</v>
      </c>
    </row>
    <row r="7568" spans="1:9" hidden="1" x14ac:dyDescent="0.25">
      <c r="A7568">
        <v>7097885440</v>
      </c>
      <c r="B7568" s="5">
        <v>41716</v>
      </c>
      <c r="C7568">
        <v>19</v>
      </c>
      <c r="D7568">
        <f>VLOOKUP(Table4[[#This Row],[violation_code]],Table2[[#All],[violation_code]:[category]],3,FALSE)</f>
        <v>2</v>
      </c>
      <c r="E7568">
        <v>349570</v>
      </c>
      <c r="F7568" s="4">
        <v>0.56180555555555556</v>
      </c>
      <c r="G7568">
        <v>254</v>
      </c>
      <c r="H7568" t="s">
        <v>39</v>
      </c>
      <c r="I7568" t="str">
        <f>CONCATENATE(Table4[[#This Row],[house_number]]," ",Table4[[#This Row],[street_name]], ", New York, NY")</f>
        <v>254 E 125th St, New York, NY</v>
      </c>
    </row>
    <row r="7569" spans="1:9" hidden="1" x14ac:dyDescent="0.25">
      <c r="A7569">
        <v>7097885439</v>
      </c>
      <c r="B7569" s="5">
        <v>41716</v>
      </c>
      <c r="C7569">
        <v>19</v>
      </c>
      <c r="D7569">
        <f>VLOOKUP(Table4[[#This Row],[violation_code]],Table2[[#All],[violation_code]:[category]],3,FALSE)</f>
        <v>2</v>
      </c>
      <c r="E7569">
        <v>349570</v>
      </c>
      <c r="F7569" s="4">
        <v>0.56111111111111112</v>
      </c>
      <c r="G7569">
        <v>252</v>
      </c>
      <c r="H7569" t="s">
        <v>39</v>
      </c>
      <c r="I7569" t="str">
        <f>CONCATENATE(Table4[[#This Row],[house_number]]," ",Table4[[#This Row],[street_name]], ", New York, NY")</f>
        <v>252 E 125th St, New York, NY</v>
      </c>
    </row>
    <row r="7570" spans="1:9" hidden="1" x14ac:dyDescent="0.25">
      <c r="A7570">
        <v>7097885415</v>
      </c>
      <c r="B7570" s="5">
        <v>41716</v>
      </c>
      <c r="C7570">
        <v>16</v>
      </c>
      <c r="D7570">
        <f>VLOOKUP(Table4[[#This Row],[violation_code]],Table2[[#All],[violation_code]:[category]],3,FALSE)</f>
        <v>2</v>
      </c>
      <c r="E7570">
        <v>349570</v>
      </c>
      <c r="F7570" s="4">
        <v>0.5541666666666667</v>
      </c>
      <c r="G7570">
        <v>2076</v>
      </c>
      <c r="H7570" t="s">
        <v>33</v>
      </c>
      <c r="I7570" t="str">
        <f>CONCATENATE(Table4[[#This Row],[house_number]]," ",Table4[[#This Row],[street_name]], ", New York, NY")</f>
        <v>2076 1st Ave, New York, NY</v>
      </c>
    </row>
    <row r="7571" spans="1:9" hidden="1" x14ac:dyDescent="0.25">
      <c r="A7571">
        <v>7097885403</v>
      </c>
      <c r="B7571" s="5">
        <v>41716</v>
      </c>
      <c r="C7571">
        <v>21</v>
      </c>
      <c r="D7571">
        <f>VLOOKUP(Table4[[#This Row],[violation_code]],Table2[[#All],[violation_code]:[category]],3,FALSE)</f>
        <v>1</v>
      </c>
      <c r="E7571">
        <v>349570</v>
      </c>
      <c r="F7571" s="4">
        <v>0.4993055555555555</v>
      </c>
      <c r="H7571" t="s">
        <v>108</v>
      </c>
      <c r="I7571" t="str">
        <f>CONCATENATE(Table4[[#This Row],[house_number]]," ",Table4[[#This Row],[street_name]], ", New York, NY")</f>
        <v xml:space="preserve"> Edgecombe Ave, New York, NY</v>
      </c>
    </row>
    <row r="7572" spans="1:9" hidden="1" x14ac:dyDescent="0.25">
      <c r="A7572">
        <v>7097885397</v>
      </c>
      <c r="B7572" s="5">
        <v>41716</v>
      </c>
      <c r="C7572">
        <v>21</v>
      </c>
      <c r="D7572">
        <f>VLOOKUP(Table4[[#This Row],[violation_code]],Table2[[#All],[violation_code]:[category]],3,FALSE)</f>
        <v>1</v>
      </c>
      <c r="E7572">
        <v>349570</v>
      </c>
      <c r="F7572" s="4">
        <v>0.49791666666666662</v>
      </c>
      <c r="G7572">
        <v>100</v>
      </c>
      <c r="H7572" t="s">
        <v>108</v>
      </c>
      <c r="I7572" t="str">
        <f>CONCATENATE(Table4[[#This Row],[house_number]]," ",Table4[[#This Row],[street_name]], ", New York, NY")</f>
        <v>100 Edgecombe Ave, New York, NY</v>
      </c>
    </row>
    <row r="7573" spans="1:9" hidden="1" x14ac:dyDescent="0.25">
      <c r="A7573">
        <v>7097885385</v>
      </c>
      <c r="B7573" s="5">
        <v>41716</v>
      </c>
      <c r="C7573">
        <v>21</v>
      </c>
      <c r="D7573">
        <f>VLOOKUP(Table4[[#This Row],[violation_code]],Table2[[#All],[violation_code]:[category]],3,FALSE)</f>
        <v>1</v>
      </c>
      <c r="E7573">
        <v>349570</v>
      </c>
      <c r="F7573" s="4">
        <v>0.49652777777777773</v>
      </c>
      <c r="G7573">
        <v>2611</v>
      </c>
      <c r="H7573" t="s">
        <v>90</v>
      </c>
      <c r="I7573" t="str">
        <f>CONCATENATE(Table4[[#This Row],[house_number]]," ",Table4[[#This Row],[street_name]], ", New York, NY")</f>
        <v>2611 Adam Clayton Powell, New York, NY</v>
      </c>
    </row>
    <row r="7574" spans="1:9" hidden="1" x14ac:dyDescent="0.25">
      <c r="A7574">
        <v>7097885300</v>
      </c>
      <c r="B7574" s="5">
        <v>41716</v>
      </c>
      <c r="C7574">
        <v>21</v>
      </c>
      <c r="D7574">
        <f>VLOOKUP(Table4[[#This Row],[violation_code]],Table2[[#All],[violation_code]:[category]],3,FALSE)</f>
        <v>1</v>
      </c>
      <c r="E7574">
        <v>349570</v>
      </c>
      <c r="F7574" s="4">
        <v>0.47291666666666665</v>
      </c>
      <c r="G7574">
        <v>629</v>
      </c>
      <c r="H7574" t="s">
        <v>153</v>
      </c>
      <c r="I7574" t="str">
        <f>CONCATENATE(Table4[[#This Row],[house_number]]," ",Table4[[#This Row],[street_name]], ", New York, NY")</f>
        <v>629 W 115th St, New York, NY</v>
      </c>
    </row>
    <row r="7575" spans="1:9" hidden="1" x14ac:dyDescent="0.25">
      <c r="A7575">
        <v>7097885294</v>
      </c>
      <c r="B7575" s="5">
        <v>41716</v>
      </c>
      <c r="C7575">
        <v>21</v>
      </c>
      <c r="D7575">
        <f>VLOOKUP(Table4[[#This Row],[violation_code]],Table2[[#All],[violation_code]:[category]],3,FALSE)</f>
        <v>1</v>
      </c>
      <c r="E7575">
        <v>349570</v>
      </c>
      <c r="F7575" s="4">
        <v>0.47013888888888888</v>
      </c>
      <c r="G7575">
        <v>180</v>
      </c>
      <c r="H7575" t="s">
        <v>52</v>
      </c>
      <c r="I7575" t="str">
        <f>CONCATENATE(Table4[[#This Row],[house_number]]," ",Table4[[#This Row],[street_name]], ", New York, NY")</f>
        <v>180 Claremont Ave, New York, NY</v>
      </c>
    </row>
    <row r="7576" spans="1:9" hidden="1" x14ac:dyDescent="0.25">
      <c r="A7576">
        <v>7097885257</v>
      </c>
      <c r="B7576" s="5">
        <v>41716</v>
      </c>
      <c r="C7576">
        <v>21</v>
      </c>
      <c r="D7576">
        <f>VLOOKUP(Table4[[#This Row],[violation_code]],Table2[[#All],[violation_code]:[category]],3,FALSE)</f>
        <v>1</v>
      </c>
      <c r="E7576">
        <v>349570</v>
      </c>
      <c r="F7576" s="4">
        <v>0.46666666666666662</v>
      </c>
      <c r="G7576">
        <v>524</v>
      </c>
      <c r="H7576" t="s">
        <v>103</v>
      </c>
      <c r="I7576" t="str">
        <f>CONCATENATE(Table4[[#This Row],[house_number]]," ",Table4[[#This Row],[street_name]], ", New York, NY")</f>
        <v>524 Riverside Dr, New York, NY</v>
      </c>
    </row>
    <row r="7577" spans="1:9" hidden="1" x14ac:dyDescent="0.25">
      <c r="A7577">
        <v>7097885233</v>
      </c>
      <c r="B7577" s="5">
        <v>41716</v>
      </c>
      <c r="C7577">
        <v>21</v>
      </c>
      <c r="D7577">
        <f>VLOOKUP(Table4[[#This Row],[violation_code]],Table2[[#All],[violation_code]:[category]],3,FALSE)</f>
        <v>1</v>
      </c>
      <c r="E7577">
        <v>349570</v>
      </c>
      <c r="F7577" s="4">
        <v>0.46388888888888885</v>
      </c>
      <c r="G7577">
        <v>552</v>
      </c>
      <c r="H7577" t="s">
        <v>103</v>
      </c>
      <c r="I7577" t="str">
        <f>CONCATENATE(Table4[[#This Row],[house_number]]," ",Table4[[#This Row],[street_name]], ", New York, NY")</f>
        <v>552 Riverside Dr, New York, NY</v>
      </c>
    </row>
    <row r="7578" spans="1:9" hidden="1" x14ac:dyDescent="0.25">
      <c r="A7578">
        <v>7097885210</v>
      </c>
      <c r="B7578" s="5">
        <v>41716</v>
      </c>
      <c r="C7578">
        <v>21</v>
      </c>
      <c r="D7578">
        <f>VLOOKUP(Table4[[#This Row],[violation_code]],Table2[[#All],[violation_code]:[category]],3,FALSE)</f>
        <v>1</v>
      </c>
      <c r="E7578">
        <v>349570</v>
      </c>
      <c r="F7578" s="4">
        <v>0.33888888888888885</v>
      </c>
      <c r="G7578">
        <v>554</v>
      </c>
      <c r="H7578" t="s">
        <v>55</v>
      </c>
      <c r="I7578" t="str">
        <f>CONCATENATE(Table4[[#This Row],[house_number]]," ",Table4[[#This Row],[street_name]], ", New York, NY")</f>
        <v>554 W 148th St, New York, NY</v>
      </c>
    </row>
    <row r="7579" spans="1:9" hidden="1" x14ac:dyDescent="0.25">
      <c r="A7579">
        <v>7097885208</v>
      </c>
      <c r="B7579" s="5">
        <v>41716</v>
      </c>
      <c r="C7579">
        <v>21</v>
      </c>
      <c r="D7579">
        <f>VLOOKUP(Table4[[#This Row],[violation_code]],Table2[[#All],[violation_code]:[category]],3,FALSE)</f>
        <v>1</v>
      </c>
      <c r="E7579">
        <v>349570</v>
      </c>
      <c r="F7579" s="4">
        <v>0.33819444444444446</v>
      </c>
      <c r="G7579" t="s">
        <v>192</v>
      </c>
      <c r="H7579" t="s">
        <v>55</v>
      </c>
      <c r="I7579" t="str">
        <f>CONCATENATE(Table4[[#This Row],[house_number]]," ",Table4[[#This Row],[street_name]], ", New York, NY")</f>
        <v>558-560 W 148th St, New York, NY</v>
      </c>
    </row>
    <row r="7580" spans="1:9" hidden="1" x14ac:dyDescent="0.25">
      <c r="A7580">
        <v>7097885191</v>
      </c>
      <c r="B7580" s="5">
        <v>41716</v>
      </c>
      <c r="C7580">
        <v>21</v>
      </c>
      <c r="D7580">
        <f>VLOOKUP(Table4[[#This Row],[violation_code]],Table2[[#All],[violation_code]:[category]],3,FALSE)</f>
        <v>1</v>
      </c>
      <c r="E7580">
        <v>349570</v>
      </c>
      <c r="F7580" s="4">
        <v>0.33749999999999997</v>
      </c>
      <c r="G7580">
        <v>562</v>
      </c>
      <c r="H7580" t="s">
        <v>55</v>
      </c>
      <c r="I7580" t="str">
        <f>CONCATENATE(Table4[[#This Row],[house_number]]," ",Table4[[#This Row],[street_name]], ", New York, NY")</f>
        <v>562 W 148th St, New York, NY</v>
      </c>
    </row>
    <row r="7581" spans="1:9" hidden="1" x14ac:dyDescent="0.25">
      <c r="A7581">
        <v>7097885180</v>
      </c>
      <c r="B7581" s="5">
        <v>41716</v>
      </c>
      <c r="C7581">
        <v>19</v>
      </c>
      <c r="D7581">
        <f>VLOOKUP(Table4[[#This Row],[violation_code]],Table2[[#All],[violation_code]:[category]],3,FALSE)</f>
        <v>2</v>
      </c>
      <c r="E7581">
        <v>349570</v>
      </c>
      <c r="F7581" s="4">
        <v>0.3215277777777778</v>
      </c>
      <c r="G7581">
        <v>2850</v>
      </c>
      <c r="H7581" t="s">
        <v>17</v>
      </c>
      <c r="I7581" t="str">
        <f>CONCATENATE(Table4[[#This Row],[house_number]]," ",Table4[[#This Row],[street_name]], ", New York, NY")</f>
        <v>2850 Broadway, New York, NY</v>
      </c>
    </row>
    <row r="7582" spans="1:9" hidden="1" x14ac:dyDescent="0.25">
      <c r="A7582">
        <v>7097885142</v>
      </c>
      <c r="B7582" s="5">
        <v>41716</v>
      </c>
      <c r="C7582">
        <v>21</v>
      </c>
      <c r="D7582">
        <f>VLOOKUP(Table4[[#This Row],[violation_code]],Table2[[#All],[violation_code]:[category]],3,FALSE)</f>
        <v>1</v>
      </c>
      <c r="E7582">
        <v>349570</v>
      </c>
      <c r="F7582" s="4">
        <v>0.31666666666666665</v>
      </c>
      <c r="G7582">
        <v>2686</v>
      </c>
      <c r="H7582" t="s">
        <v>17</v>
      </c>
      <c r="I7582" t="str">
        <f>CONCATENATE(Table4[[#This Row],[house_number]]," ",Table4[[#This Row],[street_name]], ", New York, NY")</f>
        <v>2686 Broadway, New York, NY</v>
      </c>
    </row>
    <row r="7583" spans="1:9" hidden="1" x14ac:dyDescent="0.25">
      <c r="A7583">
        <v>7097885130</v>
      </c>
      <c r="B7583" s="5">
        <v>41716</v>
      </c>
      <c r="C7583">
        <v>14</v>
      </c>
      <c r="D7583">
        <f>VLOOKUP(Table4[[#This Row],[violation_code]],Table2[[#All],[violation_code]:[category]],3,FALSE)</f>
        <v>2</v>
      </c>
      <c r="E7583">
        <v>349570</v>
      </c>
      <c r="F7583" s="4">
        <v>0.30138888888888887</v>
      </c>
      <c r="G7583">
        <v>112</v>
      </c>
      <c r="H7583" t="s">
        <v>317</v>
      </c>
      <c r="I7583" t="str">
        <f>CONCATENATE(Table4[[#This Row],[house_number]]," ",Table4[[#This Row],[street_name]], ", New York, NY")</f>
        <v>112 W 67th St, New York, NY</v>
      </c>
    </row>
    <row r="7584" spans="1:9" hidden="1" x14ac:dyDescent="0.25">
      <c r="A7584">
        <v>7097885609</v>
      </c>
      <c r="B7584" s="5">
        <v>41716</v>
      </c>
      <c r="C7584">
        <v>20</v>
      </c>
      <c r="D7584">
        <f>VLOOKUP(Table4[[#This Row],[violation_code]],Table2[[#All],[violation_code]:[category]],3,FALSE)</f>
        <v>2</v>
      </c>
      <c r="E7584">
        <v>349570</v>
      </c>
      <c r="F7584" s="4">
        <v>0.61944444444444446</v>
      </c>
      <c r="G7584">
        <v>116</v>
      </c>
      <c r="H7584" t="s">
        <v>39</v>
      </c>
      <c r="I7584" t="str">
        <f>CONCATENATE(Table4[[#This Row],[house_number]]," ",Table4[[#This Row],[street_name]], ", New York, NY")</f>
        <v>116 E 125th St, New York, NY</v>
      </c>
    </row>
    <row r="7585" spans="1:9" hidden="1" x14ac:dyDescent="0.25">
      <c r="A7585">
        <v>7097885592</v>
      </c>
      <c r="B7585" s="5">
        <v>41716</v>
      </c>
      <c r="C7585">
        <v>14</v>
      </c>
      <c r="D7585">
        <f>VLOOKUP(Table4[[#This Row],[violation_code]],Table2[[#All],[violation_code]:[category]],3,FALSE)</f>
        <v>2</v>
      </c>
      <c r="E7585">
        <v>349570</v>
      </c>
      <c r="F7585" s="4">
        <v>0.61249999999999993</v>
      </c>
      <c r="G7585">
        <v>2325</v>
      </c>
      <c r="H7585" t="s">
        <v>30</v>
      </c>
      <c r="I7585" t="str">
        <f>CONCATENATE(Table4[[#This Row],[house_number]]," ",Table4[[#This Row],[street_name]], ", New York, NY")</f>
        <v>2325 2nd Ave, New York, NY</v>
      </c>
    </row>
    <row r="7586" spans="1:9" hidden="1" x14ac:dyDescent="0.25">
      <c r="A7586">
        <v>7097885579</v>
      </c>
      <c r="B7586" s="5">
        <v>41716</v>
      </c>
      <c r="C7586">
        <v>10</v>
      </c>
      <c r="D7586">
        <f>VLOOKUP(Table4[[#This Row],[violation_code]],Table2[[#All],[violation_code]:[category]],3,FALSE)</f>
        <v>2</v>
      </c>
      <c r="E7586">
        <v>349570</v>
      </c>
      <c r="F7586" s="4">
        <v>0.59652777777777777</v>
      </c>
      <c r="G7586">
        <v>2317</v>
      </c>
      <c r="H7586" t="s">
        <v>33</v>
      </c>
      <c r="I7586" t="str">
        <f>CONCATENATE(Table4[[#This Row],[house_number]]," ",Table4[[#This Row],[street_name]], ", New York, NY")</f>
        <v>2317 1st Ave, New York, NY</v>
      </c>
    </row>
    <row r="7587" spans="1:9" hidden="1" x14ac:dyDescent="0.25">
      <c r="A7587">
        <v>7097885567</v>
      </c>
      <c r="B7587" s="5">
        <v>41716</v>
      </c>
      <c r="C7587">
        <v>10</v>
      </c>
      <c r="D7587">
        <f>VLOOKUP(Table4[[#This Row],[violation_code]],Table2[[#All],[violation_code]:[category]],3,FALSE)</f>
        <v>2</v>
      </c>
      <c r="E7587">
        <v>349570</v>
      </c>
      <c r="F7587" s="4">
        <v>0.59444444444444444</v>
      </c>
      <c r="G7587">
        <v>2281</v>
      </c>
      <c r="H7587" t="s">
        <v>33</v>
      </c>
      <c r="I7587" t="str">
        <f>CONCATENATE(Table4[[#This Row],[house_number]]," ",Table4[[#This Row],[street_name]], ", New York, NY")</f>
        <v>2281 1st Ave, New York, NY</v>
      </c>
    </row>
    <row r="7588" spans="1:9" hidden="1" x14ac:dyDescent="0.25">
      <c r="A7588">
        <v>7097885518</v>
      </c>
      <c r="B7588" s="5">
        <v>41716</v>
      </c>
      <c r="C7588">
        <v>18</v>
      </c>
      <c r="D7588">
        <f>VLOOKUP(Table4[[#This Row],[violation_code]],Table2[[#All],[violation_code]:[category]],3,FALSE)</f>
        <v>2</v>
      </c>
      <c r="E7588">
        <v>349570</v>
      </c>
      <c r="F7588" s="4">
        <v>0.58472222222222225</v>
      </c>
      <c r="G7588">
        <v>1968</v>
      </c>
      <c r="H7588" t="s">
        <v>33</v>
      </c>
      <c r="I7588" t="str">
        <f>CONCATENATE(Table4[[#This Row],[house_number]]," ",Table4[[#This Row],[street_name]], ", New York, NY")</f>
        <v>1968 1st Ave, New York, NY</v>
      </c>
    </row>
    <row r="7589" spans="1:9" hidden="1" x14ac:dyDescent="0.25">
      <c r="A7589">
        <v>7097885490</v>
      </c>
      <c r="B7589" s="5">
        <v>41716</v>
      </c>
      <c r="C7589">
        <v>19</v>
      </c>
      <c r="D7589">
        <f>VLOOKUP(Table4[[#This Row],[violation_code]],Table2[[#All],[violation_code]:[category]],3,FALSE)</f>
        <v>2</v>
      </c>
      <c r="E7589">
        <v>349570</v>
      </c>
      <c r="F7589" s="4">
        <v>0.57291666666666663</v>
      </c>
      <c r="G7589">
        <v>179</v>
      </c>
      <c r="H7589" t="s">
        <v>40</v>
      </c>
      <c r="I7589" t="str">
        <f>CONCATENATE(Table4[[#This Row],[house_number]]," ",Table4[[#This Row],[street_name]], ", New York, NY")</f>
        <v>179 E 116th St, New York, NY</v>
      </c>
    </row>
    <row r="7590" spans="1:9" hidden="1" x14ac:dyDescent="0.25">
      <c r="A7590">
        <v>7097885488</v>
      </c>
      <c r="B7590" s="5">
        <v>41716</v>
      </c>
      <c r="C7590">
        <v>19</v>
      </c>
      <c r="D7590">
        <f>VLOOKUP(Table4[[#This Row],[violation_code]],Table2[[#All],[violation_code]:[category]],3,FALSE)</f>
        <v>2</v>
      </c>
      <c r="E7590">
        <v>349570</v>
      </c>
      <c r="F7590" s="4">
        <v>0.57222222222222219</v>
      </c>
      <c r="G7590">
        <v>248</v>
      </c>
      <c r="H7590" t="s">
        <v>40</v>
      </c>
      <c r="I7590" t="str">
        <f>CONCATENATE(Table4[[#This Row],[house_number]]," ",Table4[[#This Row],[street_name]], ", New York, NY")</f>
        <v>248 E 116th St, New York, NY</v>
      </c>
    </row>
    <row r="7591" spans="1:9" hidden="1" x14ac:dyDescent="0.25">
      <c r="A7591">
        <v>7097885476</v>
      </c>
      <c r="B7591" s="5">
        <v>41716</v>
      </c>
      <c r="C7591">
        <v>19</v>
      </c>
      <c r="D7591">
        <f>VLOOKUP(Table4[[#This Row],[violation_code]],Table2[[#All],[violation_code]:[category]],3,FALSE)</f>
        <v>2</v>
      </c>
      <c r="E7591">
        <v>349570</v>
      </c>
      <c r="F7591" s="4">
        <v>0.5708333333333333</v>
      </c>
      <c r="G7591">
        <v>246</v>
      </c>
      <c r="H7591" t="s">
        <v>40</v>
      </c>
      <c r="I7591" t="str">
        <f>CONCATENATE(Table4[[#This Row],[house_number]]," ",Table4[[#This Row],[street_name]], ", New York, NY")</f>
        <v>246 E 116th St, New York, NY</v>
      </c>
    </row>
    <row r="7592" spans="1:9" hidden="1" x14ac:dyDescent="0.25">
      <c r="A7592">
        <v>7097885427</v>
      </c>
      <c r="B7592" s="5">
        <v>41716</v>
      </c>
      <c r="C7592">
        <v>19</v>
      </c>
      <c r="D7592">
        <f>VLOOKUP(Table4[[#This Row],[violation_code]],Table2[[#All],[violation_code]:[category]],3,FALSE)</f>
        <v>2</v>
      </c>
      <c r="E7592">
        <v>349570</v>
      </c>
      <c r="F7592" s="4">
        <v>0.55972222222222223</v>
      </c>
      <c r="G7592">
        <v>252</v>
      </c>
      <c r="H7592" t="s">
        <v>39</v>
      </c>
      <c r="I7592" t="str">
        <f>CONCATENATE(Table4[[#This Row],[house_number]]," ",Table4[[#This Row],[street_name]], ", New York, NY")</f>
        <v>252 E 125th St, New York, NY</v>
      </c>
    </row>
    <row r="7593" spans="1:9" hidden="1" x14ac:dyDescent="0.25">
      <c r="A7593">
        <v>7097885373</v>
      </c>
      <c r="B7593" s="5">
        <v>41716</v>
      </c>
      <c r="C7593">
        <v>21</v>
      </c>
      <c r="D7593">
        <f>VLOOKUP(Table4[[#This Row],[violation_code]],Table2[[#All],[violation_code]:[category]],3,FALSE)</f>
        <v>1</v>
      </c>
      <c r="E7593">
        <v>349570</v>
      </c>
      <c r="F7593" s="4">
        <v>0.49374999999999997</v>
      </c>
      <c r="G7593" t="s">
        <v>395</v>
      </c>
      <c r="H7593" t="s">
        <v>62</v>
      </c>
      <c r="I7593" t="str">
        <f>CONCATENATE(Table4[[#This Row],[house_number]]," ",Table4[[#This Row],[street_name]], ", New York, NY")</f>
        <v>621-23 Lenox Ave, New York, NY</v>
      </c>
    </row>
    <row r="7594" spans="1:9" hidden="1" x14ac:dyDescent="0.25">
      <c r="A7594">
        <v>7097885361</v>
      </c>
      <c r="B7594" s="5">
        <v>41716</v>
      </c>
      <c r="C7594">
        <v>21</v>
      </c>
      <c r="D7594">
        <f>VLOOKUP(Table4[[#This Row],[violation_code]],Table2[[#All],[violation_code]:[category]],3,FALSE)</f>
        <v>1</v>
      </c>
      <c r="E7594">
        <v>349570</v>
      </c>
      <c r="F7594" s="4">
        <v>0.4916666666666667</v>
      </c>
      <c r="G7594">
        <v>120</v>
      </c>
      <c r="H7594" t="s">
        <v>26</v>
      </c>
      <c r="I7594" t="str">
        <f>CONCATENATE(Table4[[#This Row],[house_number]]," ",Table4[[#This Row],[street_name]], ", New York, NY")</f>
        <v>120 W 140th St, New York, NY</v>
      </c>
    </row>
    <row r="7595" spans="1:9" hidden="1" x14ac:dyDescent="0.25">
      <c r="A7595">
        <v>7097885350</v>
      </c>
      <c r="B7595" s="5">
        <v>41716</v>
      </c>
      <c r="C7595">
        <v>21</v>
      </c>
      <c r="D7595">
        <f>VLOOKUP(Table4[[#This Row],[violation_code]],Table2[[#All],[violation_code]:[category]],3,FALSE)</f>
        <v>1</v>
      </c>
      <c r="E7595">
        <v>349570</v>
      </c>
      <c r="F7595" s="4">
        <v>0.48958333333333331</v>
      </c>
      <c r="G7595">
        <v>222</v>
      </c>
      <c r="H7595" t="s">
        <v>25</v>
      </c>
      <c r="I7595" t="str">
        <f>CONCATENATE(Table4[[#This Row],[house_number]]," ",Table4[[#This Row],[street_name]], ", New York, NY")</f>
        <v>222 W 137th St, New York, NY</v>
      </c>
    </row>
    <row r="7596" spans="1:9" hidden="1" x14ac:dyDescent="0.25">
      <c r="A7596">
        <v>7097885348</v>
      </c>
      <c r="B7596" s="5">
        <v>41716</v>
      </c>
      <c r="C7596">
        <v>21</v>
      </c>
      <c r="D7596">
        <f>VLOOKUP(Table4[[#This Row],[violation_code]],Table2[[#All],[violation_code]:[category]],3,FALSE)</f>
        <v>1</v>
      </c>
      <c r="E7596">
        <v>349570</v>
      </c>
      <c r="F7596" s="4">
        <v>0.48541666666666666</v>
      </c>
      <c r="G7596">
        <v>208</v>
      </c>
      <c r="H7596" t="s">
        <v>28</v>
      </c>
      <c r="I7596" t="str">
        <f>CONCATENATE(Table4[[#This Row],[house_number]]," ",Table4[[#This Row],[street_name]], ", New York, NY")</f>
        <v>208 W 136th St, New York, NY</v>
      </c>
    </row>
    <row r="7597" spans="1:9" hidden="1" x14ac:dyDescent="0.25">
      <c r="A7597">
        <v>7097885336</v>
      </c>
      <c r="B7597" s="5">
        <v>41716</v>
      </c>
      <c r="C7597">
        <v>46</v>
      </c>
      <c r="D7597">
        <f>VLOOKUP(Table4[[#This Row],[violation_code]],Table2[[#All],[violation_code]:[category]],3,FALSE)</f>
        <v>3</v>
      </c>
      <c r="E7597">
        <v>349570</v>
      </c>
      <c r="F7597" s="4">
        <v>0.47847222222222219</v>
      </c>
      <c r="G7597">
        <v>600</v>
      </c>
      <c r="H7597" t="s">
        <v>74</v>
      </c>
      <c r="I7597" t="str">
        <f>CONCATENATE(Table4[[#This Row],[house_number]]," ",Table4[[#This Row],[street_name]], ", New York, NY")</f>
        <v>600 W 114th St, New York, NY</v>
      </c>
    </row>
    <row r="7598" spans="1:9" hidden="1" x14ac:dyDescent="0.25">
      <c r="A7598">
        <v>7097885324</v>
      </c>
      <c r="B7598" s="5">
        <v>41716</v>
      </c>
      <c r="C7598">
        <v>46</v>
      </c>
      <c r="D7598">
        <f>VLOOKUP(Table4[[#This Row],[violation_code]],Table2[[#All],[violation_code]:[category]],3,FALSE)</f>
        <v>3</v>
      </c>
      <c r="E7598">
        <v>349570</v>
      </c>
      <c r="F7598" s="4">
        <v>0.47638888888888892</v>
      </c>
      <c r="G7598">
        <v>609</v>
      </c>
      <c r="H7598" t="s">
        <v>74</v>
      </c>
      <c r="I7598" t="str">
        <f>CONCATENATE(Table4[[#This Row],[house_number]]," ",Table4[[#This Row],[street_name]], ", New York, NY")</f>
        <v>609 W 114th St, New York, NY</v>
      </c>
    </row>
    <row r="7599" spans="1:9" hidden="1" x14ac:dyDescent="0.25">
      <c r="A7599">
        <v>7097885282</v>
      </c>
      <c r="B7599" s="5">
        <v>41716</v>
      </c>
      <c r="C7599">
        <v>21</v>
      </c>
      <c r="D7599">
        <f>VLOOKUP(Table4[[#This Row],[violation_code]],Table2[[#All],[violation_code]:[category]],3,FALSE)</f>
        <v>1</v>
      </c>
      <c r="E7599">
        <v>349570</v>
      </c>
      <c r="F7599" s="4">
        <v>0.46875</v>
      </c>
      <c r="G7599">
        <v>548</v>
      </c>
      <c r="H7599" t="s">
        <v>103</v>
      </c>
      <c r="I7599" t="str">
        <f>CONCATENATE(Table4[[#This Row],[house_number]]," ",Table4[[#This Row],[street_name]], ", New York, NY")</f>
        <v>548 Riverside Dr, New York, NY</v>
      </c>
    </row>
    <row r="7600" spans="1:9" hidden="1" x14ac:dyDescent="0.25">
      <c r="A7600">
        <v>7097885270</v>
      </c>
      <c r="B7600" s="5">
        <v>41716</v>
      </c>
      <c r="C7600">
        <v>21</v>
      </c>
      <c r="D7600">
        <f>VLOOKUP(Table4[[#This Row],[violation_code]],Table2[[#All],[violation_code]:[category]],3,FALSE)</f>
        <v>1</v>
      </c>
      <c r="E7600">
        <v>349570</v>
      </c>
      <c r="F7600" s="4">
        <v>0.4680555555555555</v>
      </c>
      <c r="G7600">
        <v>548</v>
      </c>
      <c r="H7600" t="s">
        <v>103</v>
      </c>
      <c r="I7600" t="str">
        <f>CONCATENATE(Table4[[#This Row],[house_number]]," ",Table4[[#This Row],[street_name]], ", New York, NY")</f>
        <v>548 Riverside Dr, New York, NY</v>
      </c>
    </row>
    <row r="7601" spans="1:9" hidden="1" x14ac:dyDescent="0.25">
      <c r="A7601">
        <v>7097885269</v>
      </c>
      <c r="B7601" s="5">
        <v>41716</v>
      </c>
      <c r="C7601">
        <v>21</v>
      </c>
      <c r="D7601">
        <f>VLOOKUP(Table4[[#This Row],[violation_code]],Table2[[#All],[violation_code]:[category]],3,FALSE)</f>
        <v>1</v>
      </c>
      <c r="E7601">
        <v>349570</v>
      </c>
      <c r="F7601" s="4">
        <v>0.46736111111111112</v>
      </c>
      <c r="G7601">
        <v>530</v>
      </c>
      <c r="H7601" t="s">
        <v>103</v>
      </c>
      <c r="I7601" t="str">
        <f>CONCATENATE(Table4[[#This Row],[house_number]]," ",Table4[[#This Row],[street_name]], ", New York, NY")</f>
        <v>530 Riverside Dr, New York, NY</v>
      </c>
    </row>
    <row r="7602" spans="1:9" hidden="1" x14ac:dyDescent="0.25">
      <c r="A7602">
        <v>7097885245</v>
      </c>
      <c r="B7602" s="5">
        <v>41716</v>
      </c>
      <c r="C7602">
        <v>21</v>
      </c>
      <c r="D7602">
        <f>VLOOKUP(Table4[[#This Row],[violation_code]],Table2[[#All],[violation_code]:[category]],3,FALSE)</f>
        <v>1</v>
      </c>
      <c r="E7602">
        <v>349570</v>
      </c>
      <c r="F7602" s="4">
        <v>0.46527777777777773</v>
      </c>
      <c r="G7602">
        <v>552</v>
      </c>
      <c r="H7602" t="s">
        <v>103</v>
      </c>
      <c r="I7602" t="str">
        <f>CONCATENATE(Table4[[#This Row],[house_number]]," ",Table4[[#This Row],[street_name]], ", New York, NY")</f>
        <v>552 Riverside Dr, New York, NY</v>
      </c>
    </row>
    <row r="7603" spans="1:9" hidden="1" x14ac:dyDescent="0.25">
      <c r="A7603">
        <v>7097885221</v>
      </c>
      <c r="B7603" s="5">
        <v>41716</v>
      </c>
      <c r="C7603">
        <v>40</v>
      </c>
      <c r="D7603">
        <f>VLOOKUP(Table4[[#This Row],[violation_code]],Table2[[#All],[violation_code]:[category]],3,FALSE)</f>
        <v>2</v>
      </c>
      <c r="E7603">
        <v>349570</v>
      </c>
      <c r="F7603" s="4">
        <v>0.34375</v>
      </c>
      <c r="G7603">
        <v>628</v>
      </c>
      <c r="H7603" t="s">
        <v>76</v>
      </c>
      <c r="I7603" t="str">
        <f>CONCATENATE(Table4[[#This Row],[house_number]]," ",Table4[[#This Row],[street_name]], ", New York, NY")</f>
        <v>628 W 151st St, New York, NY</v>
      </c>
    </row>
    <row r="7604" spans="1:9" hidden="1" x14ac:dyDescent="0.25">
      <c r="A7604">
        <v>7097885178</v>
      </c>
      <c r="B7604" s="5">
        <v>41716</v>
      </c>
      <c r="C7604">
        <v>19</v>
      </c>
      <c r="D7604">
        <f>VLOOKUP(Table4[[#This Row],[violation_code]],Table2[[#All],[violation_code]:[category]],3,FALSE)</f>
        <v>2</v>
      </c>
      <c r="E7604">
        <v>349570</v>
      </c>
      <c r="F7604" s="4">
        <v>0.32013888888888892</v>
      </c>
      <c r="G7604">
        <v>2850</v>
      </c>
      <c r="H7604" t="s">
        <v>17</v>
      </c>
      <c r="I7604" t="str">
        <f>CONCATENATE(Table4[[#This Row],[house_number]]," ",Table4[[#This Row],[street_name]], ", New York, NY")</f>
        <v>2850 Broadway, New York, NY</v>
      </c>
    </row>
    <row r="7605" spans="1:9" hidden="1" x14ac:dyDescent="0.25">
      <c r="A7605">
        <v>7097885166</v>
      </c>
      <c r="B7605" s="5">
        <v>41716</v>
      </c>
      <c r="C7605">
        <v>19</v>
      </c>
      <c r="D7605">
        <f>VLOOKUP(Table4[[#This Row],[violation_code]],Table2[[#All],[violation_code]:[category]],3,FALSE)</f>
        <v>2</v>
      </c>
      <c r="E7605">
        <v>349570</v>
      </c>
      <c r="F7605" s="4">
        <v>0.31875000000000003</v>
      </c>
      <c r="G7605">
        <v>2840</v>
      </c>
      <c r="H7605" t="s">
        <v>17</v>
      </c>
      <c r="I7605" t="str">
        <f>CONCATENATE(Table4[[#This Row],[house_number]]," ",Table4[[#This Row],[street_name]], ", New York, NY")</f>
        <v>2840 Broadway, New York, NY</v>
      </c>
    </row>
    <row r="7606" spans="1:9" hidden="1" x14ac:dyDescent="0.25">
      <c r="A7606">
        <v>7097885154</v>
      </c>
      <c r="B7606" s="5">
        <v>41716</v>
      </c>
      <c r="C7606">
        <v>21</v>
      </c>
      <c r="D7606">
        <f>VLOOKUP(Table4[[#This Row],[violation_code]],Table2[[#All],[violation_code]:[category]],3,FALSE)</f>
        <v>1</v>
      </c>
      <c r="E7606">
        <v>349570</v>
      </c>
      <c r="F7606" s="4">
        <v>0.31805555555555554</v>
      </c>
      <c r="G7606">
        <v>2754</v>
      </c>
      <c r="H7606" t="s">
        <v>17</v>
      </c>
      <c r="I7606" t="str">
        <f>CONCATENATE(Table4[[#This Row],[house_number]]," ",Table4[[#This Row],[street_name]], ", New York, NY")</f>
        <v>2754 Broadway, New York, NY</v>
      </c>
    </row>
    <row r="7607" spans="1:9" hidden="1" x14ac:dyDescent="0.25">
      <c r="A7607">
        <v>7097885129</v>
      </c>
      <c r="B7607" s="5">
        <v>41716</v>
      </c>
      <c r="C7607">
        <v>19</v>
      </c>
      <c r="D7607">
        <f>VLOOKUP(Table4[[#This Row],[violation_code]],Table2[[#All],[violation_code]:[category]],3,FALSE)</f>
        <v>2</v>
      </c>
      <c r="E7607">
        <v>349570</v>
      </c>
      <c r="F7607" s="4">
        <v>0.29791666666666666</v>
      </c>
      <c r="G7607">
        <v>512</v>
      </c>
      <c r="H7607" t="s">
        <v>14</v>
      </c>
      <c r="I7607" t="str">
        <f>CONCATENATE(Table4[[#This Row],[house_number]]," ",Table4[[#This Row],[street_name]], ", New York, NY")</f>
        <v>512 Columbus Ave, New York, NY</v>
      </c>
    </row>
    <row r="7608" spans="1:9" hidden="1" x14ac:dyDescent="0.25">
      <c r="A7608">
        <v>7097885117</v>
      </c>
      <c r="B7608" s="5">
        <v>41716</v>
      </c>
      <c r="C7608">
        <v>19</v>
      </c>
      <c r="D7608">
        <f>VLOOKUP(Table4[[#This Row],[violation_code]],Table2[[#All],[violation_code]:[category]],3,FALSE)</f>
        <v>2</v>
      </c>
      <c r="E7608">
        <v>349570</v>
      </c>
      <c r="F7608" s="4">
        <v>0.25694444444444448</v>
      </c>
      <c r="G7608">
        <v>2766</v>
      </c>
      <c r="H7608" t="s">
        <v>17</v>
      </c>
      <c r="I7608" t="str">
        <f>CONCATENATE(Table4[[#This Row],[house_number]]," ",Table4[[#This Row],[street_name]], ", New York, NY")</f>
        <v>2766 Broadway, New York, NY</v>
      </c>
    </row>
    <row r="7609" spans="1:9" hidden="1" x14ac:dyDescent="0.25">
      <c r="A7609">
        <v>7097885105</v>
      </c>
      <c r="B7609" s="5">
        <v>41716</v>
      </c>
      <c r="C7609">
        <v>19</v>
      </c>
      <c r="D7609">
        <f>VLOOKUP(Table4[[#This Row],[violation_code]],Table2[[#All],[violation_code]:[category]],3,FALSE)</f>
        <v>2</v>
      </c>
      <c r="E7609">
        <v>349570</v>
      </c>
      <c r="F7609" s="4">
        <v>0.25486111111111109</v>
      </c>
      <c r="G7609">
        <v>2705</v>
      </c>
      <c r="H7609" t="s">
        <v>17</v>
      </c>
      <c r="I7609" t="str">
        <f>CONCATENATE(Table4[[#This Row],[house_number]]," ",Table4[[#This Row],[street_name]], ", New York, NY")</f>
        <v>2705 Broadway, New York, NY</v>
      </c>
    </row>
    <row r="7610" spans="1:9" hidden="1" x14ac:dyDescent="0.25">
      <c r="A7610">
        <v>7097885816</v>
      </c>
      <c r="B7610" s="5">
        <v>41717</v>
      </c>
      <c r="C7610">
        <v>14</v>
      </c>
      <c r="D7610">
        <f>VLOOKUP(Table4[[#This Row],[violation_code]],Table2[[#All],[violation_code]:[category]],3,FALSE)</f>
        <v>2</v>
      </c>
      <c r="E7610">
        <v>349570</v>
      </c>
      <c r="F7610" s="4">
        <v>0.47569444444444442</v>
      </c>
      <c r="G7610">
        <v>441</v>
      </c>
      <c r="H7610" t="s">
        <v>396</v>
      </c>
      <c r="I7610" t="str">
        <f>CONCATENATE(Table4[[#This Row],[house_number]]," ",Table4[[#This Row],[street_name]], ", New York, NY")</f>
        <v>441 E 71st St, New York, NY</v>
      </c>
    </row>
    <row r="7611" spans="1:9" hidden="1" x14ac:dyDescent="0.25">
      <c r="A7611">
        <v>7097885786</v>
      </c>
      <c r="B7611" s="5">
        <v>41717</v>
      </c>
      <c r="C7611">
        <v>21</v>
      </c>
      <c r="D7611">
        <f>VLOOKUP(Table4[[#This Row],[violation_code]],Table2[[#All],[violation_code]:[category]],3,FALSE)</f>
        <v>1</v>
      </c>
      <c r="E7611">
        <v>349570</v>
      </c>
      <c r="F7611" s="4">
        <v>0.4152777777777778</v>
      </c>
      <c r="G7611">
        <v>30</v>
      </c>
      <c r="H7611" t="s">
        <v>145</v>
      </c>
      <c r="I7611" t="str">
        <f>CONCATENATE(Table4[[#This Row],[house_number]]," ",Table4[[#This Row],[street_name]], ", New York, NY")</f>
        <v>30 Ellwood St, New York, NY</v>
      </c>
    </row>
    <row r="7612" spans="1:9" hidden="1" x14ac:dyDescent="0.25">
      <c r="A7612">
        <v>7097885774</v>
      </c>
      <c r="B7612" s="5">
        <v>41717</v>
      </c>
      <c r="C7612">
        <v>21</v>
      </c>
      <c r="D7612">
        <f>VLOOKUP(Table4[[#This Row],[violation_code]],Table2[[#All],[violation_code]:[category]],3,FALSE)</f>
        <v>1</v>
      </c>
      <c r="E7612">
        <v>349570</v>
      </c>
      <c r="F7612" s="4">
        <v>0.40972222222222227</v>
      </c>
      <c r="G7612" t="s">
        <v>397</v>
      </c>
      <c r="H7612" t="s">
        <v>145</v>
      </c>
      <c r="I7612" t="str">
        <f>CONCATENATE(Table4[[#This Row],[house_number]]," ",Table4[[#This Row],[street_name]], ", New York, NY")</f>
        <v>87-89 Ellwood St, New York, NY</v>
      </c>
    </row>
    <row r="7613" spans="1:9" hidden="1" x14ac:dyDescent="0.25">
      <c r="A7613">
        <v>7097885725</v>
      </c>
      <c r="B7613" s="5">
        <v>41717</v>
      </c>
      <c r="C7613">
        <v>71</v>
      </c>
      <c r="D7613">
        <f>VLOOKUP(Table4[[#This Row],[violation_code]],Table2[[#All],[violation_code]:[category]],3,FALSE)</f>
        <v>5</v>
      </c>
      <c r="E7613">
        <v>349570</v>
      </c>
      <c r="F7613" s="4">
        <v>0.36527777777777781</v>
      </c>
      <c r="G7613">
        <v>585</v>
      </c>
      <c r="H7613" t="s">
        <v>169</v>
      </c>
      <c r="I7613" t="str">
        <f>CONCATENATE(Table4[[#This Row],[house_number]]," ",Table4[[#This Row],[street_name]], ", New York, NY")</f>
        <v>585 W 204th St, New York, NY</v>
      </c>
    </row>
    <row r="7614" spans="1:9" hidden="1" x14ac:dyDescent="0.25">
      <c r="A7614">
        <v>7097885713</v>
      </c>
      <c r="B7614" s="5">
        <v>41717</v>
      </c>
      <c r="C7614">
        <v>71</v>
      </c>
      <c r="D7614">
        <f>VLOOKUP(Table4[[#This Row],[violation_code]],Table2[[#All],[violation_code]:[category]],3,FALSE)</f>
        <v>5</v>
      </c>
      <c r="E7614">
        <v>349570</v>
      </c>
      <c r="F7614" s="4">
        <v>0.36458333333333331</v>
      </c>
      <c r="G7614">
        <v>585</v>
      </c>
      <c r="H7614" t="s">
        <v>169</v>
      </c>
      <c r="I7614" t="str">
        <f>CONCATENATE(Table4[[#This Row],[house_number]]," ",Table4[[#This Row],[street_name]], ", New York, NY")</f>
        <v>585 W 204th St, New York, NY</v>
      </c>
    </row>
    <row r="7615" spans="1:9" hidden="1" x14ac:dyDescent="0.25">
      <c r="A7615">
        <v>7097885695</v>
      </c>
      <c r="B7615" s="5">
        <v>41717</v>
      </c>
      <c r="C7615">
        <v>21</v>
      </c>
      <c r="D7615">
        <f>VLOOKUP(Table4[[#This Row],[violation_code]],Table2[[#All],[violation_code]:[category]],3,FALSE)</f>
        <v>1</v>
      </c>
      <c r="E7615">
        <v>349570</v>
      </c>
      <c r="F7615" s="4">
        <v>0.33749999999999997</v>
      </c>
      <c r="G7615">
        <v>3940</v>
      </c>
      <c r="H7615" t="s">
        <v>17</v>
      </c>
      <c r="I7615" t="str">
        <f>CONCATENATE(Table4[[#This Row],[house_number]]," ",Table4[[#This Row],[street_name]], ", New York, NY")</f>
        <v>3940 Broadway, New York, NY</v>
      </c>
    </row>
    <row r="7616" spans="1:9" hidden="1" x14ac:dyDescent="0.25">
      <c r="A7616">
        <v>7097885671</v>
      </c>
      <c r="B7616" s="5">
        <v>41717</v>
      </c>
      <c r="C7616">
        <v>14</v>
      </c>
      <c r="D7616">
        <f>VLOOKUP(Table4[[#This Row],[violation_code]],Table2[[#All],[violation_code]:[category]],3,FALSE)</f>
        <v>2</v>
      </c>
      <c r="E7616">
        <v>349570</v>
      </c>
      <c r="F7616" s="4">
        <v>0.30763888888888891</v>
      </c>
      <c r="G7616">
        <v>408</v>
      </c>
      <c r="H7616" t="s">
        <v>14</v>
      </c>
      <c r="I7616" t="str">
        <f>CONCATENATE(Table4[[#This Row],[house_number]]," ",Table4[[#This Row],[street_name]], ", New York, NY")</f>
        <v>408 Columbus Ave, New York, NY</v>
      </c>
    </row>
    <row r="7617" spans="1:9" hidden="1" x14ac:dyDescent="0.25">
      <c r="A7617">
        <v>7097885660</v>
      </c>
      <c r="B7617" s="5">
        <v>41717</v>
      </c>
      <c r="C7617">
        <v>14</v>
      </c>
      <c r="D7617">
        <f>VLOOKUP(Table4[[#This Row],[violation_code]],Table2[[#All],[violation_code]:[category]],3,FALSE)</f>
        <v>2</v>
      </c>
      <c r="E7617">
        <v>349570</v>
      </c>
      <c r="F7617" s="4">
        <v>0.30208333333333331</v>
      </c>
      <c r="G7617">
        <v>610</v>
      </c>
      <c r="H7617" t="s">
        <v>14</v>
      </c>
      <c r="I7617" t="str">
        <f>CONCATENATE(Table4[[#This Row],[house_number]]," ",Table4[[#This Row],[street_name]], ", New York, NY")</f>
        <v>610 Columbus Ave, New York, NY</v>
      </c>
    </row>
    <row r="7618" spans="1:9" hidden="1" x14ac:dyDescent="0.25">
      <c r="A7618">
        <v>7097885658</v>
      </c>
      <c r="B7618" s="5">
        <v>41717</v>
      </c>
      <c r="C7618">
        <v>21</v>
      </c>
      <c r="D7618">
        <f>VLOOKUP(Table4[[#This Row],[violation_code]],Table2[[#All],[violation_code]:[category]],3,FALSE)</f>
        <v>1</v>
      </c>
      <c r="E7618">
        <v>349570</v>
      </c>
      <c r="F7618" s="4">
        <v>0.29652777777777778</v>
      </c>
      <c r="G7618">
        <v>885</v>
      </c>
      <c r="H7618" t="s">
        <v>14</v>
      </c>
      <c r="I7618" t="str">
        <f>CONCATENATE(Table4[[#This Row],[house_number]]," ",Table4[[#This Row],[street_name]], ", New York, NY")</f>
        <v>885 Columbus Ave, New York, NY</v>
      </c>
    </row>
    <row r="7619" spans="1:9" hidden="1" x14ac:dyDescent="0.25">
      <c r="A7619">
        <v>7097885646</v>
      </c>
      <c r="B7619" s="5">
        <v>41717</v>
      </c>
      <c r="C7619">
        <v>84</v>
      </c>
      <c r="D7619">
        <f>VLOOKUP(Table4[[#This Row],[violation_code]],Table2[[#All],[violation_code]:[category]],3,FALSE)</f>
        <v>5</v>
      </c>
      <c r="E7619">
        <v>349570</v>
      </c>
      <c r="F7619" s="4">
        <v>0.28402777777777777</v>
      </c>
      <c r="G7619">
        <v>2526</v>
      </c>
      <c r="H7619" t="s">
        <v>17</v>
      </c>
      <c r="I7619" t="str">
        <f>CONCATENATE(Table4[[#This Row],[house_number]]," ",Table4[[#This Row],[street_name]], ", New York, NY")</f>
        <v>2526 Broadway, New York, NY</v>
      </c>
    </row>
    <row r="7620" spans="1:9" hidden="1" x14ac:dyDescent="0.25">
      <c r="A7620">
        <v>7097885622</v>
      </c>
      <c r="B7620" s="5">
        <v>41717</v>
      </c>
      <c r="C7620">
        <v>19</v>
      </c>
      <c r="D7620">
        <f>VLOOKUP(Table4[[#This Row],[violation_code]],Table2[[#All],[violation_code]:[category]],3,FALSE)</f>
        <v>2</v>
      </c>
      <c r="E7620">
        <v>349570</v>
      </c>
      <c r="F7620" s="4">
        <v>0.2638888888888889</v>
      </c>
      <c r="G7620">
        <v>2840</v>
      </c>
      <c r="H7620" t="s">
        <v>17</v>
      </c>
      <c r="I7620" t="str">
        <f>CONCATENATE(Table4[[#This Row],[house_number]]," ",Table4[[#This Row],[street_name]], ", New York, NY")</f>
        <v>2840 Broadway, New York, NY</v>
      </c>
    </row>
    <row r="7621" spans="1:9" hidden="1" x14ac:dyDescent="0.25">
      <c r="A7621">
        <v>7097885828</v>
      </c>
      <c r="B7621" s="5">
        <v>41717</v>
      </c>
      <c r="C7621">
        <v>19</v>
      </c>
      <c r="D7621">
        <f>VLOOKUP(Table4[[#This Row],[violation_code]],Table2[[#All],[violation_code]:[category]],3,FALSE)</f>
        <v>2</v>
      </c>
      <c r="E7621">
        <v>349570</v>
      </c>
      <c r="F7621" s="4">
        <v>0.49444444444444446</v>
      </c>
      <c r="G7621">
        <v>1993</v>
      </c>
      <c r="H7621" t="s">
        <v>87</v>
      </c>
      <c r="I7621" t="str">
        <f>CONCATENATE(Table4[[#This Row],[house_number]]," ",Table4[[#This Row],[street_name]], ", New York, NY")</f>
        <v>1993 3rd Ave, New York, NY</v>
      </c>
    </row>
    <row r="7622" spans="1:9" hidden="1" x14ac:dyDescent="0.25">
      <c r="A7622">
        <v>7097885804</v>
      </c>
      <c r="B7622" s="5">
        <v>41717</v>
      </c>
      <c r="C7622">
        <v>14</v>
      </c>
      <c r="D7622">
        <f>VLOOKUP(Table4[[#This Row],[violation_code]],Table2[[#All],[violation_code]:[category]],3,FALSE)</f>
        <v>2</v>
      </c>
      <c r="E7622">
        <v>349570</v>
      </c>
      <c r="F7622" s="4">
        <v>0.46597222222222223</v>
      </c>
      <c r="G7622">
        <v>435</v>
      </c>
      <c r="H7622" t="s">
        <v>383</v>
      </c>
      <c r="I7622" t="str">
        <f>CONCATENATE(Table4[[#This Row],[house_number]]," ",Table4[[#This Row],[street_name]], ", New York, NY")</f>
        <v>435 E 70th St, New York, NY</v>
      </c>
    </row>
    <row r="7623" spans="1:9" hidden="1" x14ac:dyDescent="0.25">
      <c r="A7623">
        <v>7097885762</v>
      </c>
      <c r="B7623" s="5">
        <v>41717</v>
      </c>
      <c r="C7623">
        <v>21</v>
      </c>
      <c r="D7623">
        <f>VLOOKUP(Table4[[#This Row],[violation_code]],Table2[[#All],[violation_code]:[category]],3,FALSE)</f>
        <v>1</v>
      </c>
      <c r="E7623">
        <v>349570</v>
      </c>
      <c r="F7623" s="4">
        <v>0.4069444444444445</v>
      </c>
      <c r="G7623">
        <v>2</v>
      </c>
      <c r="H7623" t="s">
        <v>143</v>
      </c>
      <c r="I7623" t="str">
        <f>CONCATENATE(Table4[[#This Row],[house_number]]," ",Table4[[#This Row],[street_name]], ", New York, NY")</f>
        <v>2 Arden St, New York, NY</v>
      </c>
    </row>
    <row r="7624" spans="1:9" hidden="1" x14ac:dyDescent="0.25">
      <c r="A7624">
        <v>7097885750</v>
      </c>
      <c r="B7624" s="5">
        <v>41717</v>
      </c>
      <c r="C7624">
        <v>21</v>
      </c>
      <c r="D7624">
        <f>VLOOKUP(Table4[[#This Row],[violation_code]],Table2[[#All],[violation_code]:[category]],3,FALSE)</f>
        <v>1</v>
      </c>
      <c r="E7624">
        <v>349570</v>
      </c>
      <c r="F7624" s="4">
        <v>0.40347222222222223</v>
      </c>
      <c r="G7624">
        <v>60</v>
      </c>
      <c r="H7624" t="s">
        <v>70</v>
      </c>
      <c r="I7624" t="str">
        <f>CONCATENATE(Table4[[#This Row],[house_number]]," ",Table4[[#This Row],[street_name]], ", New York, NY")</f>
        <v>60 Thayer St, New York, NY</v>
      </c>
    </row>
    <row r="7625" spans="1:9" hidden="1" x14ac:dyDescent="0.25">
      <c r="A7625">
        <v>7097885749</v>
      </c>
      <c r="B7625" s="5">
        <v>41717</v>
      </c>
      <c r="C7625">
        <v>21</v>
      </c>
      <c r="D7625">
        <f>VLOOKUP(Table4[[#This Row],[violation_code]],Table2[[#All],[violation_code]:[category]],3,FALSE)</f>
        <v>1</v>
      </c>
      <c r="E7625">
        <v>349570</v>
      </c>
      <c r="F7625" s="4">
        <v>0.40277777777777773</v>
      </c>
      <c r="G7625">
        <v>60</v>
      </c>
      <c r="H7625" t="s">
        <v>70</v>
      </c>
      <c r="I7625" t="str">
        <f>CONCATENATE(Table4[[#This Row],[house_number]]," ",Table4[[#This Row],[street_name]], ", New York, NY")</f>
        <v>60 Thayer St, New York, NY</v>
      </c>
    </row>
    <row r="7626" spans="1:9" hidden="1" x14ac:dyDescent="0.25">
      <c r="A7626">
        <v>7097885737</v>
      </c>
      <c r="B7626" s="5">
        <v>41717</v>
      </c>
      <c r="C7626">
        <v>21</v>
      </c>
      <c r="D7626">
        <f>VLOOKUP(Table4[[#This Row],[violation_code]],Table2[[#All],[violation_code]:[category]],3,FALSE)</f>
        <v>1</v>
      </c>
      <c r="E7626">
        <v>349570</v>
      </c>
      <c r="F7626" s="4">
        <v>0.39999999999999997</v>
      </c>
      <c r="G7626">
        <v>2</v>
      </c>
      <c r="H7626" t="s">
        <v>70</v>
      </c>
      <c r="I7626" t="str">
        <f>CONCATENATE(Table4[[#This Row],[house_number]]," ",Table4[[#This Row],[street_name]], ", New York, NY")</f>
        <v>2 Thayer St, New York, NY</v>
      </c>
    </row>
    <row r="7627" spans="1:9" hidden="1" x14ac:dyDescent="0.25">
      <c r="A7627">
        <v>7097885701</v>
      </c>
      <c r="B7627" s="5">
        <v>41717</v>
      </c>
      <c r="C7627">
        <v>21</v>
      </c>
      <c r="D7627">
        <f>VLOOKUP(Table4[[#This Row],[violation_code]],Table2[[#All],[violation_code]:[category]],3,FALSE)</f>
        <v>1</v>
      </c>
      <c r="E7627">
        <v>349570</v>
      </c>
      <c r="F7627" s="4">
        <v>0.3611111111111111</v>
      </c>
      <c r="G7627">
        <v>570</v>
      </c>
      <c r="H7627" t="s">
        <v>169</v>
      </c>
      <c r="I7627" t="str">
        <f>CONCATENATE(Table4[[#This Row],[house_number]]," ",Table4[[#This Row],[street_name]], ", New York, NY")</f>
        <v>570 W 204th St, New York, NY</v>
      </c>
    </row>
    <row r="7628" spans="1:9" hidden="1" x14ac:dyDescent="0.25">
      <c r="A7628">
        <v>7097885683</v>
      </c>
      <c r="B7628" s="5">
        <v>41717</v>
      </c>
      <c r="C7628">
        <v>21</v>
      </c>
      <c r="D7628">
        <f>VLOOKUP(Table4[[#This Row],[violation_code]],Table2[[#All],[violation_code]:[category]],3,FALSE)</f>
        <v>1</v>
      </c>
      <c r="E7628">
        <v>349570</v>
      </c>
      <c r="F7628" s="4">
        <v>0.31944444444444448</v>
      </c>
      <c r="G7628">
        <v>2606</v>
      </c>
      <c r="H7628" t="s">
        <v>17</v>
      </c>
      <c r="I7628" t="str">
        <f>CONCATENATE(Table4[[#This Row],[house_number]]," ",Table4[[#This Row],[street_name]], ", New York, NY")</f>
        <v>2606 Broadway, New York, NY</v>
      </c>
    </row>
    <row r="7629" spans="1:9" hidden="1" x14ac:dyDescent="0.25">
      <c r="A7629">
        <v>7097885634</v>
      </c>
      <c r="B7629" s="5">
        <v>41717</v>
      </c>
      <c r="C7629">
        <v>19</v>
      </c>
      <c r="D7629">
        <f>VLOOKUP(Table4[[#This Row],[violation_code]],Table2[[#All],[violation_code]:[category]],3,FALSE)</f>
        <v>2</v>
      </c>
      <c r="E7629">
        <v>349570</v>
      </c>
      <c r="F7629" s="4">
        <v>0.27291666666666664</v>
      </c>
      <c r="G7629">
        <v>2840</v>
      </c>
      <c r="H7629" t="s">
        <v>17</v>
      </c>
      <c r="I7629" t="str">
        <f>CONCATENATE(Table4[[#This Row],[house_number]]," ",Table4[[#This Row],[street_name]], ", New York, NY")</f>
        <v>2840 Broadway, New York, NY</v>
      </c>
    </row>
    <row r="7630" spans="1:9" hidden="1" x14ac:dyDescent="0.25">
      <c r="A7630">
        <v>7097885610</v>
      </c>
      <c r="B7630" s="5">
        <v>41717</v>
      </c>
      <c r="C7630">
        <v>19</v>
      </c>
      <c r="D7630">
        <f>VLOOKUP(Table4[[#This Row],[violation_code]],Table2[[#All],[violation_code]:[category]],3,FALSE)</f>
        <v>2</v>
      </c>
      <c r="E7630">
        <v>349570</v>
      </c>
      <c r="F7630" s="4">
        <v>0.2590277777777778</v>
      </c>
      <c r="G7630">
        <v>2840</v>
      </c>
      <c r="H7630" t="s">
        <v>17</v>
      </c>
      <c r="I7630" t="str">
        <f>CONCATENATE(Table4[[#This Row],[house_number]]," ",Table4[[#This Row],[street_name]], ", New York, NY")</f>
        <v>2840 Broadway, New York, NY</v>
      </c>
    </row>
    <row r="7631" spans="1:9" hidden="1" x14ac:dyDescent="0.25">
      <c r="A7631">
        <v>7097886407</v>
      </c>
      <c r="B7631" s="5">
        <v>41718</v>
      </c>
      <c r="C7631">
        <v>38</v>
      </c>
      <c r="D7631">
        <f>VLOOKUP(Table4[[#This Row],[violation_code]],Table2[[#All],[violation_code]:[category]],3,FALSE)</f>
        <v>5</v>
      </c>
      <c r="E7631">
        <v>349570</v>
      </c>
      <c r="F7631" s="4">
        <v>0.62986111111111109</v>
      </c>
      <c r="G7631">
        <v>1463</v>
      </c>
      <c r="H7631" t="s">
        <v>87</v>
      </c>
      <c r="I7631" t="str">
        <f>CONCATENATE(Table4[[#This Row],[house_number]]," ",Table4[[#This Row],[street_name]], ", New York, NY")</f>
        <v>1463 3rd Ave, New York, NY</v>
      </c>
    </row>
    <row r="7632" spans="1:9" hidden="1" x14ac:dyDescent="0.25">
      <c r="A7632">
        <v>7097886389</v>
      </c>
      <c r="B7632" s="5">
        <v>41718</v>
      </c>
      <c r="C7632">
        <v>40</v>
      </c>
      <c r="D7632">
        <f>VLOOKUP(Table4[[#This Row],[violation_code]],Table2[[#All],[violation_code]:[category]],3,FALSE)</f>
        <v>2</v>
      </c>
      <c r="E7632">
        <v>349570</v>
      </c>
      <c r="F7632" s="4">
        <v>0.625</v>
      </c>
      <c r="G7632">
        <v>219</v>
      </c>
      <c r="H7632" t="s">
        <v>398</v>
      </c>
      <c r="I7632" t="str">
        <f>CONCATENATE(Table4[[#This Row],[house_number]]," ",Table4[[#This Row],[street_name]], ", New York, NY")</f>
        <v>219 E 69th St, New York, NY</v>
      </c>
    </row>
    <row r="7633" spans="1:9" hidden="1" x14ac:dyDescent="0.25">
      <c r="A7633">
        <v>7097886365</v>
      </c>
      <c r="B7633" s="5">
        <v>41718</v>
      </c>
      <c r="C7633">
        <v>14</v>
      </c>
      <c r="D7633">
        <f>VLOOKUP(Table4[[#This Row],[violation_code]],Table2[[#All],[violation_code]:[category]],3,FALSE)</f>
        <v>2</v>
      </c>
      <c r="E7633">
        <v>349570</v>
      </c>
      <c r="F7633" s="4">
        <v>0.62083333333333335</v>
      </c>
      <c r="G7633">
        <v>1405</v>
      </c>
      <c r="H7633" t="s">
        <v>30</v>
      </c>
      <c r="I7633" t="str">
        <f>CONCATENATE(Table4[[#This Row],[house_number]]," ",Table4[[#This Row],[street_name]], ", New York, NY")</f>
        <v>1405 2nd Ave, New York, NY</v>
      </c>
    </row>
    <row r="7634" spans="1:9" hidden="1" x14ac:dyDescent="0.25">
      <c r="A7634">
        <v>7097886353</v>
      </c>
      <c r="B7634" s="5">
        <v>41718</v>
      </c>
      <c r="C7634">
        <v>40</v>
      </c>
      <c r="D7634">
        <f>VLOOKUP(Table4[[#This Row],[violation_code]],Table2[[#All],[violation_code]:[category]],3,FALSE)</f>
        <v>2</v>
      </c>
      <c r="E7634">
        <v>349570</v>
      </c>
      <c r="F7634" s="4">
        <v>0.61319444444444449</v>
      </c>
      <c r="G7634">
        <v>1940</v>
      </c>
      <c r="H7634" t="s">
        <v>33</v>
      </c>
      <c r="I7634" t="str">
        <f>CONCATENATE(Table4[[#This Row],[house_number]]," ",Table4[[#This Row],[street_name]], ", New York, NY")</f>
        <v>1940 1st Ave, New York, NY</v>
      </c>
    </row>
    <row r="7635" spans="1:9" hidden="1" x14ac:dyDescent="0.25">
      <c r="A7635">
        <v>7097886341</v>
      </c>
      <c r="B7635" s="5">
        <v>41718</v>
      </c>
      <c r="C7635">
        <v>18</v>
      </c>
      <c r="D7635">
        <f>VLOOKUP(Table4[[#This Row],[violation_code]],Table2[[#All],[violation_code]:[category]],3,FALSE)</f>
        <v>2</v>
      </c>
      <c r="E7635">
        <v>349570</v>
      </c>
      <c r="F7635" s="4">
        <v>0.6118055555555556</v>
      </c>
      <c r="G7635">
        <v>1940</v>
      </c>
      <c r="H7635" t="s">
        <v>33</v>
      </c>
      <c r="I7635" t="str">
        <f>CONCATENATE(Table4[[#This Row],[house_number]]," ",Table4[[#This Row],[street_name]], ", New York, NY")</f>
        <v>1940 1st Ave, New York, NY</v>
      </c>
    </row>
    <row r="7636" spans="1:9" hidden="1" x14ac:dyDescent="0.25">
      <c r="A7636">
        <v>7097886286</v>
      </c>
      <c r="B7636" s="5">
        <v>41718</v>
      </c>
      <c r="C7636">
        <v>74</v>
      </c>
      <c r="D7636">
        <f>VLOOKUP(Table4[[#This Row],[violation_code]],Table2[[#All],[violation_code]:[category]],3,FALSE)</f>
        <v>5</v>
      </c>
      <c r="E7636">
        <v>349570</v>
      </c>
      <c r="F7636" s="4">
        <v>0.56527777777777777</v>
      </c>
      <c r="G7636">
        <v>218</v>
      </c>
      <c r="H7636" t="s">
        <v>39</v>
      </c>
      <c r="I7636" t="str">
        <f>CONCATENATE(Table4[[#This Row],[house_number]]," ",Table4[[#This Row],[street_name]], ", New York, NY")</f>
        <v>218 E 125th St, New York, NY</v>
      </c>
    </row>
    <row r="7637" spans="1:9" hidden="1" x14ac:dyDescent="0.25">
      <c r="A7637">
        <v>7097886274</v>
      </c>
      <c r="B7637" s="5">
        <v>41718</v>
      </c>
      <c r="C7637">
        <v>16</v>
      </c>
      <c r="D7637">
        <f>VLOOKUP(Table4[[#This Row],[violation_code]],Table2[[#All],[violation_code]:[category]],3,FALSE)</f>
        <v>2</v>
      </c>
      <c r="E7637">
        <v>349570</v>
      </c>
      <c r="F7637" s="4">
        <v>0.56458333333333333</v>
      </c>
      <c r="G7637">
        <v>218</v>
      </c>
      <c r="H7637" t="s">
        <v>39</v>
      </c>
      <c r="I7637" t="str">
        <f>CONCATENATE(Table4[[#This Row],[house_number]]," ",Table4[[#This Row],[street_name]], ", New York, NY")</f>
        <v>218 E 125th St, New York, NY</v>
      </c>
    </row>
    <row r="7638" spans="1:9" hidden="1" x14ac:dyDescent="0.25">
      <c r="A7638">
        <v>7097886195</v>
      </c>
      <c r="B7638" s="5">
        <v>41718</v>
      </c>
      <c r="C7638">
        <v>21</v>
      </c>
      <c r="D7638">
        <f>VLOOKUP(Table4[[#This Row],[violation_code]],Table2[[#All],[violation_code]:[category]],3,FALSE)</f>
        <v>1</v>
      </c>
      <c r="E7638">
        <v>349570</v>
      </c>
      <c r="F7638" s="4">
        <v>0.49722222222222223</v>
      </c>
      <c r="G7638">
        <v>129</v>
      </c>
      <c r="H7638" t="s">
        <v>28</v>
      </c>
      <c r="I7638" t="str">
        <f>CONCATENATE(Table4[[#This Row],[house_number]]," ",Table4[[#This Row],[street_name]], ", New York, NY")</f>
        <v>129 W 136th St, New York, NY</v>
      </c>
    </row>
    <row r="7639" spans="1:9" hidden="1" x14ac:dyDescent="0.25">
      <c r="A7639">
        <v>7097886183</v>
      </c>
      <c r="B7639" s="5">
        <v>41718</v>
      </c>
      <c r="C7639">
        <v>21</v>
      </c>
      <c r="D7639">
        <f>VLOOKUP(Table4[[#This Row],[violation_code]],Table2[[#All],[violation_code]:[category]],3,FALSE)</f>
        <v>1</v>
      </c>
      <c r="E7639">
        <v>349570</v>
      </c>
      <c r="F7639" s="4">
        <v>0.49652777777777773</v>
      </c>
      <c r="G7639">
        <v>163</v>
      </c>
      <c r="H7639" t="s">
        <v>28</v>
      </c>
      <c r="I7639" t="str">
        <f>CONCATENATE(Table4[[#This Row],[house_number]]," ",Table4[[#This Row],[street_name]], ", New York, NY")</f>
        <v>163 W 136th St, New York, NY</v>
      </c>
    </row>
    <row r="7640" spans="1:9" hidden="1" x14ac:dyDescent="0.25">
      <c r="A7640">
        <v>7097886171</v>
      </c>
      <c r="B7640" s="5">
        <v>41718</v>
      </c>
      <c r="C7640">
        <v>21</v>
      </c>
      <c r="D7640">
        <f>VLOOKUP(Table4[[#This Row],[violation_code]],Table2[[#All],[violation_code]:[category]],3,FALSE)</f>
        <v>1</v>
      </c>
      <c r="E7640">
        <v>349570</v>
      </c>
      <c r="F7640" s="4">
        <v>0.49583333333333335</v>
      </c>
      <c r="G7640">
        <v>170</v>
      </c>
      <c r="H7640" t="s">
        <v>28</v>
      </c>
      <c r="I7640" t="str">
        <f>CONCATENATE(Table4[[#This Row],[house_number]]," ",Table4[[#This Row],[street_name]], ", New York, NY")</f>
        <v>170 W 136th St, New York, NY</v>
      </c>
    </row>
    <row r="7641" spans="1:9" hidden="1" x14ac:dyDescent="0.25">
      <c r="A7641">
        <v>7097886146</v>
      </c>
      <c r="B7641" s="5">
        <v>41718</v>
      </c>
      <c r="C7641">
        <v>21</v>
      </c>
      <c r="D7641">
        <f>VLOOKUP(Table4[[#This Row],[violation_code]],Table2[[#All],[violation_code]:[category]],3,FALSE)</f>
        <v>1</v>
      </c>
      <c r="E7641">
        <v>349570</v>
      </c>
      <c r="F7641" s="4">
        <v>0.49236111111111108</v>
      </c>
      <c r="G7641">
        <v>209</v>
      </c>
      <c r="H7641" t="s">
        <v>25</v>
      </c>
      <c r="I7641" t="str">
        <f>CONCATENATE(Table4[[#This Row],[house_number]]," ",Table4[[#This Row],[street_name]], ", New York, NY")</f>
        <v>209 W 137th St, New York, NY</v>
      </c>
    </row>
    <row r="7642" spans="1:9" hidden="1" x14ac:dyDescent="0.25">
      <c r="A7642">
        <v>7097886122</v>
      </c>
      <c r="B7642" s="5">
        <v>41718</v>
      </c>
      <c r="C7642">
        <v>21</v>
      </c>
      <c r="D7642">
        <f>VLOOKUP(Table4[[#This Row],[violation_code]],Table2[[#All],[violation_code]:[category]],3,FALSE)</f>
        <v>1</v>
      </c>
      <c r="E7642">
        <v>349570</v>
      </c>
      <c r="F7642" s="4">
        <v>0.49027777777777781</v>
      </c>
      <c r="G7642" t="s">
        <v>356</v>
      </c>
      <c r="H7642" t="s">
        <v>25</v>
      </c>
      <c r="I7642" t="str">
        <f>CONCATENATE(Table4[[#This Row],[house_number]]," ",Table4[[#This Row],[street_name]], ", New York, NY")</f>
        <v>111-113 W 137th St, New York, NY</v>
      </c>
    </row>
    <row r="7643" spans="1:9" hidden="1" x14ac:dyDescent="0.25">
      <c r="A7643">
        <v>7097886110</v>
      </c>
      <c r="B7643" s="5">
        <v>41718</v>
      </c>
      <c r="C7643">
        <v>21</v>
      </c>
      <c r="D7643">
        <f>VLOOKUP(Table4[[#This Row],[violation_code]],Table2[[#All],[violation_code]:[category]],3,FALSE)</f>
        <v>1</v>
      </c>
      <c r="E7643">
        <v>349570</v>
      </c>
      <c r="F7643" s="4">
        <v>0.48888888888888887</v>
      </c>
      <c r="G7643">
        <v>145</v>
      </c>
      <c r="H7643" t="s">
        <v>27</v>
      </c>
      <c r="I7643" t="str">
        <f>CONCATENATE(Table4[[#This Row],[house_number]]," ",Table4[[#This Row],[street_name]], ", New York, NY")</f>
        <v>145 W 138th St, New York, NY</v>
      </c>
    </row>
    <row r="7644" spans="1:9" hidden="1" x14ac:dyDescent="0.25">
      <c r="A7644">
        <v>7097886109</v>
      </c>
      <c r="B7644" s="5">
        <v>41718</v>
      </c>
      <c r="C7644">
        <v>21</v>
      </c>
      <c r="D7644">
        <f>VLOOKUP(Table4[[#This Row],[violation_code]],Table2[[#All],[violation_code]:[category]],3,FALSE)</f>
        <v>1</v>
      </c>
      <c r="E7644">
        <v>349570</v>
      </c>
      <c r="F7644" s="4">
        <v>0.48749999999999999</v>
      </c>
      <c r="G7644">
        <v>200</v>
      </c>
      <c r="H7644" t="s">
        <v>27</v>
      </c>
      <c r="I7644" t="str">
        <f>CONCATENATE(Table4[[#This Row],[house_number]]," ",Table4[[#This Row],[street_name]], ", New York, NY")</f>
        <v>200 W 138th St, New York, NY</v>
      </c>
    </row>
    <row r="7645" spans="1:9" hidden="1" x14ac:dyDescent="0.25">
      <c r="A7645">
        <v>7097886079</v>
      </c>
      <c r="B7645" s="5">
        <v>41718</v>
      </c>
      <c r="C7645">
        <v>21</v>
      </c>
      <c r="D7645">
        <f>VLOOKUP(Table4[[#This Row],[violation_code]],Table2[[#All],[violation_code]:[category]],3,FALSE)</f>
        <v>1</v>
      </c>
      <c r="E7645">
        <v>349570</v>
      </c>
      <c r="F7645" s="4">
        <v>0.48472222222222222</v>
      </c>
      <c r="G7645">
        <v>321</v>
      </c>
      <c r="H7645" t="s">
        <v>27</v>
      </c>
      <c r="I7645" t="str">
        <f>CONCATENATE(Table4[[#This Row],[house_number]]," ",Table4[[#This Row],[street_name]], ", New York, NY")</f>
        <v>321 W 138th St, New York, NY</v>
      </c>
    </row>
    <row r="7646" spans="1:9" hidden="1" x14ac:dyDescent="0.25">
      <c r="A7646">
        <v>7097886055</v>
      </c>
      <c r="B7646" s="5">
        <v>41718</v>
      </c>
      <c r="C7646">
        <v>21</v>
      </c>
      <c r="D7646">
        <f>VLOOKUP(Table4[[#This Row],[violation_code]],Table2[[#All],[violation_code]:[category]],3,FALSE)</f>
        <v>1</v>
      </c>
      <c r="E7646">
        <v>349570</v>
      </c>
      <c r="F7646" s="4">
        <v>0.46666666666666662</v>
      </c>
      <c r="G7646">
        <v>620</v>
      </c>
      <c r="H7646" t="s">
        <v>102</v>
      </c>
      <c r="I7646" t="str">
        <f>CONCATENATE(Table4[[#This Row],[house_number]]," ",Table4[[#This Row],[street_name]], ", New York, NY")</f>
        <v>620 W 116th St, New York, NY</v>
      </c>
    </row>
    <row r="7647" spans="1:9" hidden="1" x14ac:dyDescent="0.25">
      <c r="A7647">
        <v>7097886043</v>
      </c>
      <c r="B7647" s="5">
        <v>41718</v>
      </c>
      <c r="C7647">
        <v>21</v>
      </c>
      <c r="D7647">
        <f>VLOOKUP(Table4[[#This Row],[violation_code]],Table2[[#All],[violation_code]:[category]],3,FALSE)</f>
        <v>1</v>
      </c>
      <c r="E7647">
        <v>349570</v>
      </c>
      <c r="F7647" s="4">
        <v>0.46458333333333335</v>
      </c>
      <c r="G7647">
        <v>600</v>
      </c>
      <c r="H7647" t="s">
        <v>74</v>
      </c>
      <c r="I7647" t="str">
        <f>CONCATENATE(Table4[[#This Row],[house_number]]," ",Table4[[#This Row],[street_name]], ", New York, NY")</f>
        <v>600 W 114th St, New York, NY</v>
      </c>
    </row>
    <row r="7648" spans="1:9" hidden="1" x14ac:dyDescent="0.25">
      <c r="A7648">
        <v>7097886018</v>
      </c>
      <c r="B7648" s="5">
        <v>41718</v>
      </c>
      <c r="C7648">
        <v>19</v>
      </c>
      <c r="D7648">
        <f>VLOOKUP(Table4[[#This Row],[violation_code]],Table2[[#All],[violation_code]:[category]],3,FALSE)</f>
        <v>2</v>
      </c>
      <c r="E7648">
        <v>349570</v>
      </c>
      <c r="F7648" s="4">
        <v>0.44513888888888892</v>
      </c>
      <c r="G7648">
        <v>2573</v>
      </c>
      <c r="H7648" t="s">
        <v>17</v>
      </c>
      <c r="I7648" t="str">
        <f>CONCATENATE(Table4[[#This Row],[house_number]]," ",Table4[[#This Row],[street_name]], ", New York, NY")</f>
        <v>2573 Broadway, New York, NY</v>
      </c>
    </row>
    <row r="7649" spans="1:9" hidden="1" x14ac:dyDescent="0.25">
      <c r="A7649">
        <v>7097885993</v>
      </c>
      <c r="B7649" s="5">
        <v>41718</v>
      </c>
      <c r="C7649">
        <v>20</v>
      </c>
      <c r="D7649">
        <f>VLOOKUP(Table4[[#This Row],[violation_code]],Table2[[#All],[violation_code]:[category]],3,FALSE)</f>
        <v>2</v>
      </c>
      <c r="E7649">
        <v>349570</v>
      </c>
      <c r="F7649" s="4">
        <v>0.41041666666666665</v>
      </c>
      <c r="G7649">
        <v>236</v>
      </c>
      <c r="H7649" t="s">
        <v>51</v>
      </c>
      <c r="I7649" t="str">
        <f>CONCATENATE(Table4[[#This Row],[house_number]]," ",Table4[[#This Row],[street_name]], ", New York, NY")</f>
        <v>236 W 129th St, New York, NY</v>
      </c>
    </row>
    <row r="7650" spans="1:9" hidden="1" x14ac:dyDescent="0.25">
      <c r="A7650">
        <v>7097885970</v>
      </c>
      <c r="B7650" s="5">
        <v>41718</v>
      </c>
      <c r="C7650">
        <v>21</v>
      </c>
      <c r="D7650">
        <f>VLOOKUP(Table4[[#This Row],[violation_code]],Table2[[#All],[violation_code]:[category]],3,FALSE)</f>
        <v>1</v>
      </c>
      <c r="E7650">
        <v>349570</v>
      </c>
      <c r="F7650" s="4">
        <v>0.40416666666666662</v>
      </c>
      <c r="G7650">
        <v>145</v>
      </c>
      <c r="H7650" t="s">
        <v>79</v>
      </c>
      <c r="I7650" t="str">
        <f>CONCATENATE(Table4[[#This Row],[house_number]]," ",Table4[[#This Row],[street_name]], ", New York, NY")</f>
        <v>145 W 128th St, New York, NY</v>
      </c>
    </row>
    <row r="7651" spans="1:9" hidden="1" x14ac:dyDescent="0.25">
      <c r="A7651">
        <v>7097885968</v>
      </c>
      <c r="B7651" s="5">
        <v>41718</v>
      </c>
      <c r="C7651">
        <v>21</v>
      </c>
      <c r="D7651">
        <f>VLOOKUP(Table4[[#This Row],[violation_code]],Table2[[#All],[violation_code]:[category]],3,FALSE)</f>
        <v>1</v>
      </c>
      <c r="E7651">
        <v>349570</v>
      </c>
      <c r="F7651" s="4">
        <v>0.39999999999999997</v>
      </c>
      <c r="G7651">
        <v>45</v>
      </c>
      <c r="H7651" t="s">
        <v>23</v>
      </c>
      <c r="I7651" t="str">
        <f>CONCATENATE(Table4[[#This Row],[house_number]]," ",Table4[[#This Row],[street_name]], ", New York, NY")</f>
        <v>45 W 130th St, New York, NY</v>
      </c>
    </row>
    <row r="7652" spans="1:9" hidden="1" x14ac:dyDescent="0.25">
      <c r="A7652">
        <v>7097885932</v>
      </c>
      <c r="B7652" s="5">
        <v>41718</v>
      </c>
      <c r="C7652">
        <v>21</v>
      </c>
      <c r="D7652">
        <f>VLOOKUP(Table4[[#This Row],[violation_code]],Table2[[#All],[violation_code]:[category]],3,FALSE)</f>
        <v>1</v>
      </c>
      <c r="E7652">
        <v>349570</v>
      </c>
      <c r="F7652" s="4">
        <v>0.35833333333333334</v>
      </c>
      <c r="G7652">
        <v>265</v>
      </c>
      <c r="H7652" t="s">
        <v>45</v>
      </c>
      <c r="I7652" t="str">
        <f>CONCATENATE(Table4[[#This Row],[house_number]]," ",Table4[[#This Row],[street_name]], ", New York, NY")</f>
        <v>265 W 122nd St, New York, NY</v>
      </c>
    </row>
    <row r="7653" spans="1:9" hidden="1" x14ac:dyDescent="0.25">
      <c r="A7653">
        <v>7097885920</v>
      </c>
      <c r="B7653" s="5">
        <v>41718</v>
      </c>
      <c r="C7653">
        <v>21</v>
      </c>
      <c r="D7653">
        <f>VLOOKUP(Table4[[#This Row],[violation_code]],Table2[[#All],[violation_code]:[category]],3,FALSE)</f>
        <v>1</v>
      </c>
      <c r="E7653">
        <v>349570</v>
      </c>
      <c r="F7653" s="4">
        <v>0.35000000000000003</v>
      </c>
      <c r="G7653">
        <v>529</v>
      </c>
      <c r="H7653" t="s">
        <v>55</v>
      </c>
      <c r="I7653" t="str">
        <f>CONCATENATE(Table4[[#This Row],[house_number]]," ",Table4[[#This Row],[street_name]], ", New York, NY")</f>
        <v>529 W 148th St, New York, NY</v>
      </c>
    </row>
    <row r="7654" spans="1:9" hidden="1" x14ac:dyDescent="0.25">
      <c r="A7654">
        <v>7097885890</v>
      </c>
      <c r="B7654" s="5">
        <v>41718</v>
      </c>
      <c r="C7654">
        <v>21</v>
      </c>
      <c r="D7654">
        <f>VLOOKUP(Table4[[#This Row],[violation_code]],Table2[[#All],[violation_code]:[category]],3,FALSE)</f>
        <v>1</v>
      </c>
      <c r="E7654">
        <v>349570</v>
      </c>
      <c r="F7654" s="4">
        <v>0.34166666666666662</v>
      </c>
      <c r="G7654">
        <v>505</v>
      </c>
      <c r="H7654" t="s">
        <v>55</v>
      </c>
      <c r="I7654" t="str">
        <f>CONCATENATE(Table4[[#This Row],[house_number]]," ",Table4[[#This Row],[street_name]], ", New York, NY")</f>
        <v>505 W 148th St, New York, NY</v>
      </c>
    </row>
    <row r="7655" spans="1:9" hidden="1" x14ac:dyDescent="0.25">
      <c r="A7655">
        <v>7097885889</v>
      </c>
      <c r="B7655" s="5">
        <v>41718</v>
      </c>
      <c r="C7655">
        <v>21</v>
      </c>
      <c r="D7655">
        <f>VLOOKUP(Table4[[#This Row],[violation_code]],Table2[[#All],[violation_code]:[category]],3,FALSE)</f>
        <v>1</v>
      </c>
      <c r="E7655">
        <v>349570</v>
      </c>
      <c r="F7655" s="4">
        <v>0.34027777777777773</v>
      </c>
      <c r="G7655">
        <v>539</v>
      </c>
      <c r="H7655" t="s">
        <v>55</v>
      </c>
      <c r="I7655" t="str">
        <f>CONCATENATE(Table4[[#This Row],[house_number]]," ",Table4[[#This Row],[street_name]], ", New York, NY")</f>
        <v>539 W 148th St, New York, NY</v>
      </c>
    </row>
    <row r="7656" spans="1:9" hidden="1" x14ac:dyDescent="0.25">
      <c r="A7656">
        <v>7097885853</v>
      </c>
      <c r="B7656" s="5">
        <v>41718</v>
      </c>
      <c r="C7656">
        <v>21</v>
      </c>
      <c r="D7656">
        <f>VLOOKUP(Table4[[#This Row],[violation_code]],Table2[[#All],[violation_code]:[category]],3,FALSE)</f>
        <v>1</v>
      </c>
      <c r="E7656">
        <v>349570</v>
      </c>
      <c r="F7656" s="4">
        <v>0.27499999999999997</v>
      </c>
      <c r="G7656">
        <v>885</v>
      </c>
      <c r="H7656" t="s">
        <v>14</v>
      </c>
      <c r="I7656" t="str">
        <f>CONCATENATE(Table4[[#This Row],[house_number]]," ",Table4[[#This Row],[street_name]], ", New York, NY")</f>
        <v>885 Columbus Ave, New York, NY</v>
      </c>
    </row>
    <row r="7657" spans="1:9" hidden="1" x14ac:dyDescent="0.25">
      <c r="A7657">
        <v>7097885830</v>
      </c>
      <c r="B7657" s="5">
        <v>41718</v>
      </c>
      <c r="C7657">
        <v>19</v>
      </c>
      <c r="D7657">
        <f>VLOOKUP(Table4[[#This Row],[violation_code]],Table2[[#All],[violation_code]:[category]],3,FALSE)</f>
        <v>2</v>
      </c>
      <c r="E7657">
        <v>349570</v>
      </c>
      <c r="F7657" s="4">
        <v>0.24236111111111111</v>
      </c>
      <c r="G7657">
        <v>2802</v>
      </c>
      <c r="H7657" t="s">
        <v>17</v>
      </c>
      <c r="I7657" t="str">
        <f>CONCATENATE(Table4[[#This Row],[house_number]]," ",Table4[[#This Row],[street_name]], ", New York, NY")</f>
        <v>2802 Broadway, New York, NY</v>
      </c>
    </row>
    <row r="7658" spans="1:9" hidden="1" x14ac:dyDescent="0.25">
      <c r="A7658">
        <v>7097886080</v>
      </c>
      <c r="B7658" s="5">
        <v>41718</v>
      </c>
      <c r="C7658">
        <v>21</v>
      </c>
      <c r="D7658">
        <f>VLOOKUP(Table4[[#This Row],[violation_code]],Table2[[#All],[violation_code]:[category]],3,FALSE)</f>
        <v>1</v>
      </c>
      <c r="E7658">
        <v>349570</v>
      </c>
      <c r="F7658" s="4">
        <v>0.4861111111111111</v>
      </c>
      <c r="G7658">
        <v>259</v>
      </c>
      <c r="H7658" t="s">
        <v>27</v>
      </c>
      <c r="I7658" t="str">
        <f>CONCATENATE(Table4[[#This Row],[house_number]]," ",Table4[[#This Row],[street_name]], ", New York, NY")</f>
        <v>259 W 138th St, New York, NY</v>
      </c>
    </row>
    <row r="7659" spans="1:9" hidden="1" x14ac:dyDescent="0.25">
      <c r="A7659">
        <v>7097886031</v>
      </c>
      <c r="B7659" s="5">
        <v>41718</v>
      </c>
      <c r="C7659">
        <v>21</v>
      </c>
      <c r="D7659">
        <f>VLOOKUP(Table4[[#This Row],[violation_code]],Table2[[#All],[violation_code]:[category]],3,FALSE)</f>
        <v>1</v>
      </c>
      <c r="E7659">
        <v>349570</v>
      </c>
      <c r="F7659" s="4">
        <v>0.46458333333333335</v>
      </c>
      <c r="G7659">
        <v>606</v>
      </c>
      <c r="H7659" t="s">
        <v>74</v>
      </c>
      <c r="I7659" t="str">
        <f>CONCATENATE(Table4[[#This Row],[house_number]]," ",Table4[[#This Row],[street_name]], ", New York, NY")</f>
        <v>606 W 114th St, New York, NY</v>
      </c>
    </row>
    <row r="7660" spans="1:9" hidden="1" x14ac:dyDescent="0.25">
      <c r="A7660">
        <v>7097886006</v>
      </c>
      <c r="B7660" s="5">
        <v>41718</v>
      </c>
      <c r="C7660">
        <v>21</v>
      </c>
      <c r="D7660">
        <f>VLOOKUP(Table4[[#This Row],[violation_code]],Table2[[#All],[violation_code]:[category]],3,FALSE)</f>
        <v>1</v>
      </c>
      <c r="E7660">
        <v>349570</v>
      </c>
      <c r="F7660" s="4">
        <v>0.4201388888888889</v>
      </c>
      <c r="G7660">
        <v>2228</v>
      </c>
      <c r="H7660" t="s">
        <v>90</v>
      </c>
      <c r="I7660" t="str">
        <f>CONCATENATE(Table4[[#This Row],[house_number]]," ",Table4[[#This Row],[street_name]], ", New York, NY")</f>
        <v>2228 Adam Clayton Powell, New York, NY</v>
      </c>
    </row>
    <row r="7661" spans="1:9" hidden="1" x14ac:dyDescent="0.25">
      <c r="A7661">
        <v>7097885944</v>
      </c>
      <c r="B7661" s="5">
        <v>41718</v>
      </c>
      <c r="C7661">
        <v>21</v>
      </c>
      <c r="D7661">
        <f>VLOOKUP(Table4[[#This Row],[violation_code]],Table2[[#All],[violation_code]:[category]],3,FALSE)</f>
        <v>1</v>
      </c>
      <c r="E7661">
        <v>349570</v>
      </c>
      <c r="F7661" s="4">
        <v>0.36388888888888887</v>
      </c>
      <c r="G7661">
        <v>110</v>
      </c>
      <c r="H7661" t="s">
        <v>77</v>
      </c>
      <c r="I7661" t="str">
        <f>CONCATENATE(Table4[[#This Row],[house_number]]," ",Table4[[#This Row],[street_name]], ", New York, NY")</f>
        <v>110 W 121st St, New York, NY</v>
      </c>
    </row>
    <row r="7662" spans="1:9" hidden="1" x14ac:dyDescent="0.25">
      <c r="A7662">
        <v>7097885919</v>
      </c>
      <c r="B7662" s="5">
        <v>41718</v>
      </c>
      <c r="C7662">
        <v>20</v>
      </c>
      <c r="D7662">
        <f>VLOOKUP(Table4[[#This Row],[violation_code]],Table2[[#All],[violation_code]:[category]],3,FALSE)</f>
        <v>2</v>
      </c>
      <c r="E7662">
        <v>349570</v>
      </c>
      <c r="F7662" s="4">
        <v>0.34791666666666665</v>
      </c>
      <c r="G7662">
        <v>608</v>
      </c>
      <c r="H7662" t="s">
        <v>55</v>
      </c>
      <c r="I7662" t="str">
        <f>CONCATENATE(Table4[[#This Row],[house_number]]," ",Table4[[#This Row],[street_name]], ", New York, NY")</f>
        <v>608 W 148th St, New York, NY</v>
      </c>
    </row>
    <row r="7663" spans="1:9" hidden="1" x14ac:dyDescent="0.25">
      <c r="A7663">
        <v>7097885907</v>
      </c>
      <c r="B7663" s="5">
        <v>41718</v>
      </c>
      <c r="C7663">
        <v>21</v>
      </c>
      <c r="D7663">
        <f>VLOOKUP(Table4[[#This Row],[violation_code]],Table2[[#All],[violation_code]:[category]],3,FALSE)</f>
        <v>1</v>
      </c>
      <c r="E7663">
        <v>349570</v>
      </c>
      <c r="F7663" s="4">
        <v>0.34791666666666665</v>
      </c>
      <c r="G7663">
        <v>603</v>
      </c>
      <c r="H7663" t="s">
        <v>55</v>
      </c>
      <c r="I7663" t="str">
        <f>CONCATENATE(Table4[[#This Row],[house_number]]," ",Table4[[#This Row],[street_name]], ", New York, NY")</f>
        <v>603 W 148th St, New York, NY</v>
      </c>
    </row>
    <row r="7664" spans="1:9" hidden="1" x14ac:dyDescent="0.25">
      <c r="A7664">
        <v>7097885865</v>
      </c>
      <c r="B7664" s="5">
        <v>41718</v>
      </c>
      <c r="C7664">
        <v>21</v>
      </c>
      <c r="D7664">
        <f>VLOOKUP(Table4[[#This Row],[violation_code]],Table2[[#All],[violation_code]:[category]],3,FALSE)</f>
        <v>1</v>
      </c>
      <c r="E7664">
        <v>349570</v>
      </c>
      <c r="F7664" s="4">
        <v>0.3</v>
      </c>
      <c r="G7664">
        <v>805</v>
      </c>
      <c r="H7664" t="s">
        <v>14</v>
      </c>
      <c r="I7664" t="str">
        <f>CONCATENATE(Table4[[#This Row],[house_number]]," ",Table4[[#This Row],[street_name]], ", New York, NY")</f>
        <v>805 Columbus Ave, New York, NY</v>
      </c>
    </row>
    <row r="7665" spans="1:9" hidden="1" x14ac:dyDescent="0.25">
      <c r="A7665">
        <v>7097885841</v>
      </c>
      <c r="B7665" s="5">
        <v>41718</v>
      </c>
      <c r="C7665">
        <v>10</v>
      </c>
      <c r="D7665">
        <f>VLOOKUP(Table4[[#This Row],[violation_code]],Table2[[#All],[violation_code]:[category]],3,FALSE)</f>
        <v>2</v>
      </c>
      <c r="E7665">
        <v>349570</v>
      </c>
      <c r="F7665" s="4">
        <v>0.27361111111111108</v>
      </c>
      <c r="G7665">
        <v>903</v>
      </c>
      <c r="H7665" t="s">
        <v>14</v>
      </c>
      <c r="I7665" t="str">
        <f>CONCATENATE(Table4[[#This Row],[house_number]]," ",Table4[[#This Row],[street_name]], ", New York, NY")</f>
        <v>903 Columbus Ave, New York, NY</v>
      </c>
    </row>
    <row r="7666" spans="1:9" hidden="1" x14ac:dyDescent="0.25">
      <c r="A7666">
        <v>7097886390</v>
      </c>
      <c r="B7666" s="5">
        <v>41718</v>
      </c>
      <c r="C7666">
        <v>19</v>
      </c>
      <c r="D7666">
        <f>VLOOKUP(Table4[[#This Row],[violation_code]],Table2[[#All],[violation_code]:[category]],3,FALSE)</f>
        <v>2</v>
      </c>
      <c r="E7666">
        <v>349570</v>
      </c>
      <c r="F7666" s="4">
        <v>0.62916666666666665</v>
      </c>
      <c r="G7666">
        <v>1450</v>
      </c>
      <c r="H7666" t="s">
        <v>87</v>
      </c>
      <c r="I7666" t="str">
        <f>CONCATENATE(Table4[[#This Row],[house_number]]," ",Table4[[#This Row],[street_name]], ", New York, NY")</f>
        <v>1450 3rd Ave, New York, NY</v>
      </c>
    </row>
    <row r="7667" spans="1:9" hidden="1" x14ac:dyDescent="0.25">
      <c r="A7667">
        <v>7097886377</v>
      </c>
      <c r="B7667" s="5">
        <v>41718</v>
      </c>
      <c r="C7667">
        <v>14</v>
      </c>
      <c r="D7667">
        <f>VLOOKUP(Table4[[#This Row],[violation_code]],Table2[[#All],[violation_code]:[category]],3,FALSE)</f>
        <v>2</v>
      </c>
      <c r="E7667">
        <v>349570</v>
      </c>
      <c r="F7667" s="4">
        <v>0.62291666666666667</v>
      </c>
      <c r="G7667">
        <v>1407</v>
      </c>
      <c r="H7667" t="s">
        <v>30</v>
      </c>
      <c r="I7667" t="str">
        <f>CONCATENATE(Table4[[#This Row],[house_number]]," ",Table4[[#This Row],[street_name]], ", New York, NY")</f>
        <v>1407 2nd Ave, New York, NY</v>
      </c>
    </row>
    <row r="7668" spans="1:9" hidden="1" x14ac:dyDescent="0.25">
      <c r="A7668">
        <v>7097886330</v>
      </c>
      <c r="B7668" s="5">
        <v>41718</v>
      </c>
      <c r="C7668">
        <v>14</v>
      </c>
      <c r="D7668">
        <f>VLOOKUP(Table4[[#This Row],[violation_code]],Table2[[#All],[violation_code]:[category]],3,FALSE)</f>
        <v>2</v>
      </c>
      <c r="E7668">
        <v>349570</v>
      </c>
      <c r="F7668" s="4">
        <v>0.60833333333333328</v>
      </c>
      <c r="G7668">
        <v>2049</v>
      </c>
      <c r="H7668" t="s">
        <v>30</v>
      </c>
      <c r="I7668" t="str">
        <f>CONCATENATE(Table4[[#This Row],[house_number]]," ",Table4[[#This Row],[street_name]], ", New York, NY")</f>
        <v>2049 2nd Ave, New York, NY</v>
      </c>
    </row>
    <row r="7669" spans="1:9" hidden="1" x14ac:dyDescent="0.25">
      <c r="A7669">
        <v>7097886328</v>
      </c>
      <c r="B7669" s="5">
        <v>41718</v>
      </c>
      <c r="C7669">
        <v>46</v>
      </c>
      <c r="D7669">
        <f>VLOOKUP(Table4[[#This Row],[violation_code]],Table2[[#All],[violation_code]:[category]],3,FALSE)</f>
        <v>3</v>
      </c>
      <c r="E7669">
        <v>349570</v>
      </c>
      <c r="F7669" s="4">
        <v>0.60069444444444442</v>
      </c>
      <c r="G7669" t="s">
        <v>254</v>
      </c>
      <c r="H7669" t="s">
        <v>102</v>
      </c>
      <c r="I7669" t="str">
        <f>CONCATENATE(Table4[[#This Row],[house_number]]," ",Table4[[#This Row],[street_name]], ", New York, NY")</f>
        <v>60-62 W 116th St, New York, NY</v>
      </c>
    </row>
    <row r="7670" spans="1:9" hidden="1" x14ac:dyDescent="0.25">
      <c r="A7670">
        <v>7097886316</v>
      </c>
      <c r="B7670" s="5">
        <v>41718</v>
      </c>
      <c r="C7670">
        <v>46</v>
      </c>
      <c r="D7670">
        <f>VLOOKUP(Table4[[#This Row],[violation_code]],Table2[[#All],[violation_code]:[category]],3,FALSE)</f>
        <v>3</v>
      </c>
      <c r="E7670">
        <v>349570</v>
      </c>
      <c r="F7670" s="4">
        <v>0.59722222222222221</v>
      </c>
      <c r="G7670">
        <v>239</v>
      </c>
      <c r="H7670" t="s">
        <v>102</v>
      </c>
      <c r="I7670" t="str">
        <f>CONCATENATE(Table4[[#This Row],[house_number]]," ",Table4[[#This Row],[street_name]], ", New York, NY")</f>
        <v>239 W 116th St, New York, NY</v>
      </c>
    </row>
    <row r="7671" spans="1:9" hidden="1" x14ac:dyDescent="0.25">
      <c r="A7671">
        <v>7097886304</v>
      </c>
      <c r="B7671" s="5">
        <v>41718</v>
      </c>
      <c r="C7671">
        <v>71</v>
      </c>
      <c r="D7671">
        <f>VLOOKUP(Table4[[#This Row],[violation_code]],Table2[[#All],[violation_code]:[category]],3,FALSE)</f>
        <v>5</v>
      </c>
      <c r="E7671">
        <v>349570</v>
      </c>
      <c r="F7671" s="4">
        <v>0.59027777777777779</v>
      </c>
      <c r="G7671">
        <v>2200</v>
      </c>
      <c r="H7671" t="s">
        <v>158</v>
      </c>
      <c r="I7671" t="str">
        <f>CONCATENATE(Table4[[#This Row],[house_number]]," ",Table4[[#This Row],[street_name]], ", New York, NY")</f>
        <v>2200 Frederick Douglass B, New York, NY</v>
      </c>
    </row>
    <row r="7672" spans="1:9" hidden="1" x14ac:dyDescent="0.25">
      <c r="A7672">
        <v>7097886298</v>
      </c>
      <c r="B7672" s="5">
        <v>41718</v>
      </c>
      <c r="C7672">
        <v>60</v>
      </c>
      <c r="D7672">
        <f>VLOOKUP(Table4[[#This Row],[violation_code]],Table2[[#All],[violation_code]:[category]],3,FALSE)</f>
        <v>3</v>
      </c>
      <c r="E7672">
        <v>349570</v>
      </c>
      <c r="F7672" s="4">
        <v>0.56597222222222221</v>
      </c>
      <c r="G7672">
        <v>216</v>
      </c>
      <c r="H7672" t="s">
        <v>39</v>
      </c>
      <c r="I7672" t="str">
        <f>CONCATENATE(Table4[[#This Row],[house_number]]," ",Table4[[#This Row],[street_name]], ", New York, NY")</f>
        <v>216 E 125th St, New York, NY</v>
      </c>
    </row>
    <row r="7673" spans="1:9" hidden="1" x14ac:dyDescent="0.25">
      <c r="A7673">
        <v>7097886262</v>
      </c>
      <c r="B7673" s="5">
        <v>41718</v>
      </c>
      <c r="C7673">
        <v>10</v>
      </c>
      <c r="D7673">
        <f>VLOOKUP(Table4[[#This Row],[violation_code]],Table2[[#All],[violation_code]:[category]],3,FALSE)</f>
        <v>2</v>
      </c>
      <c r="E7673">
        <v>349570</v>
      </c>
      <c r="F7673" s="4">
        <v>0.56180555555555556</v>
      </c>
      <c r="G7673">
        <v>2283</v>
      </c>
      <c r="H7673" t="s">
        <v>33</v>
      </c>
      <c r="I7673" t="str">
        <f>CONCATENATE(Table4[[#This Row],[house_number]]," ",Table4[[#This Row],[street_name]], ", New York, NY")</f>
        <v>2283 1st Ave, New York, NY</v>
      </c>
    </row>
    <row r="7674" spans="1:9" hidden="1" x14ac:dyDescent="0.25">
      <c r="A7674">
        <v>7097886250</v>
      </c>
      <c r="B7674" s="5">
        <v>41718</v>
      </c>
      <c r="C7674">
        <v>10</v>
      </c>
      <c r="D7674">
        <f>VLOOKUP(Table4[[#This Row],[violation_code]],Table2[[#All],[violation_code]:[category]],3,FALSE)</f>
        <v>2</v>
      </c>
      <c r="E7674">
        <v>349570</v>
      </c>
      <c r="F7674" s="4">
        <v>0.55972222222222223</v>
      </c>
      <c r="G7674">
        <v>2277</v>
      </c>
      <c r="H7674" t="s">
        <v>33</v>
      </c>
      <c r="I7674" t="str">
        <f>CONCATENATE(Table4[[#This Row],[house_number]]," ",Table4[[#This Row],[street_name]], ", New York, NY")</f>
        <v>2277 1st Ave, New York, NY</v>
      </c>
    </row>
    <row r="7675" spans="1:9" hidden="1" x14ac:dyDescent="0.25">
      <c r="A7675">
        <v>7097886249</v>
      </c>
      <c r="B7675" s="5">
        <v>41718</v>
      </c>
      <c r="C7675">
        <v>14</v>
      </c>
      <c r="D7675">
        <f>VLOOKUP(Table4[[#This Row],[violation_code]],Table2[[#All],[violation_code]:[category]],3,FALSE)</f>
        <v>2</v>
      </c>
      <c r="E7675">
        <v>349570</v>
      </c>
      <c r="F7675" s="4">
        <v>0.55694444444444446</v>
      </c>
      <c r="G7675">
        <v>2080</v>
      </c>
      <c r="H7675" t="s">
        <v>33</v>
      </c>
      <c r="I7675" t="str">
        <f>CONCATENATE(Table4[[#This Row],[house_number]]," ",Table4[[#This Row],[street_name]], ", New York, NY")</f>
        <v>2080 1st Ave, New York, NY</v>
      </c>
    </row>
    <row r="7676" spans="1:9" hidden="1" x14ac:dyDescent="0.25">
      <c r="A7676">
        <v>7097886237</v>
      </c>
      <c r="B7676" s="5">
        <v>41718</v>
      </c>
      <c r="C7676">
        <v>10</v>
      </c>
      <c r="D7676">
        <f>VLOOKUP(Table4[[#This Row],[violation_code]],Table2[[#All],[violation_code]:[category]],3,FALSE)</f>
        <v>2</v>
      </c>
      <c r="E7676">
        <v>349570</v>
      </c>
      <c r="F7676" s="4">
        <v>0.55555555555555558</v>
      </c>
      <c r="G7676">
        <v>2080</v>
      </c>
      <c r="H7676" t="s">
        <v>33</v>
      </c>
      <c r="I7676" t="str">
        <f>CONCATENATE(Table4[[#This Row],[house_number]]," ",Table4[[#This Row],[street_name]], ", New York, NY")</f>
        <v>2080 1st Ave, New York, NY</v>
      </c>
    </row>
    <row r="7677" spans="1:9" hidden="1" x14ac:dyDescent="0.25">
      <c r="A7677">
        <v>7097886201</v>
      </c>
      <c r="B7677" s="5">
        <v>41718</v>
      </c>
      <c r="C7677">
        <v>46</v>
      </c>
      <c r="D7677">
        <f>VLOOKUP(Table4[[#This Row],[violation_code]],Table2[[#All],[violation_code]:[category]],3,FALSE)</f>
        <v>3</v>
      </c>
      <c r="E7677">
        <v>349570</v>
      </c>
      <c r="F7677" s="4">
        <v>0.54305555555555551</v>
      </c>
      <c r="G7677">
        <v>108</v>
      </c>
      <c r="H7677" t="s">
        <v>399</v>
      </c>
      <c r="I7677" t="str">
        <f>CONCATENATE(Table4[[#This Row],[house_number]]," ",Table4[[#This Row],[street_name]], ", New York, NY")</f>
        <v>108 E 96th St, New York, NY</v>
      </c>
    </row>
    <row r="7678" spans="1:9" hidden="1" x14ac:dyDescent="0.25">
      <c r="A7678">
        <v>7097886160</v>
      </c>
      <c r="B7678" s="5">
        <v>41718</v>
      </c>
      <c r="C7678">
        <v>21</v>
      </c>
      <c r="D7678">
        <f>VLOOKUP(Table4[[#This Row],[violation_code]],Table2[[#All],[violation_code]:[category]],3,FALSE)</f>
        <v>1</v>
      </c>
      <c r="E7678">
        <v>349570</v>
      </c>
      <c r="F7678" s="4">
        <v>0.49444444444444446</v>
      </c>
      <c r="G7678">
        <v>265</v>
      </c>
      <c r="H7678" t="s">
        <v>28</v>
      </c>
      <c r="I7678" t="str">
        <f>CONCATENATE(Table4[[#This Row],[house_number]]," ",Table4[[#This Row],[street_name]], ", New York, NY")</f>
        <v>265 W 136th St, New York, NY</v>
      </c>
    </row>
    <row r="7679" spans="1:9" hidden="1" x14ac:dyDescent="0.25">
      <c r="A7679">
        <v>7097886158</v>
      </c>
      <c r="B7679" s="5">
        <v>41718</v>
      </c>
      <c r="C7679">
        <v>21</v>
      </c>
      <c r="D7679">
        <f>VLOOKUP(Table4[[#This Row],[violation_code]],Table2[[#All],[violation_code]:[category]],3,FALSE)</f>
        <v>1</v>
      </c>
      <c r="E7679">
        <v>349570</v>
      </c>
      <c r="F7679" s="4">
        <v>0.49305555555555558</v>
      </c>
      <c r="G7679">
        <v>223</v>
      </c>
      <c r="H7679" t="s">
        <v>25</v>
      </c>
      <c r="I7679" t="str">
        <f>CONCATENATE(Table4[[#This Row],[house_number]]," ",Table4[[#This Row],[street_name]], ", New York, NY")</f>
        <v>223 W 137th St, New York, NY</v>
      </c>
    </row>
    <row r="7680" spans="1:9" hidden="1" x14ac:dyDescent="0.25">
      <c r="A7680">
        <v>7097886134</v>
      </c>
      <c r="B7680" s="5">
        <v>41718</v>
      </c>
      <c r="C7680">
        <v>21</v>
      </c>
      <c r="D7680">
        <f>VLOOKUP(Table4[[#This Row],[violation_code]],Table2[[#All],[violation_code]:[category]],3,FALSE)</f>
        <v>1</v>
      </c>
      <c r="E7680">
        <v>349570</v>
      </c>
      <c r="F7680" s="4">
        <v>0.4909722222222222</v>
      </c>
      <c r="G7680">
        <v>131</v>
      </c>
      <c r="H7680" t="s">
        <v>25</v>
      </c>
      <c r="I7680" t="str">
        <f>CONCATENATE(Table4[[#This Row],[house_number]]," ",Table4[[#This Row],[street_name]], ", New York, NY")</f>
        <v>131 W 137th St, New York, NY</v>
      </c>
    </row>
    <row r="7681" spans="1:9" hidden="1" x14ac:dyDescent="0.25">
      <c r="A7681">
        <v>7097886092</v>
      </c>
      <c r="B7681" s="5">
        <v>41718</v>
      </c>
      <c r="C7681">
        <v>21</v>
      </c>
      <c r="D7681">
        <f>VLOOKUP(Table4[[#This Row],[violation_code]],Table2[[#All],[violation_code]:[category]],3,FALSE)</f>
        <v>1</v>
      </c>
      <c r="E7681">
        <v>349570</v>
      </c>
      <c r="F7681" s="4">
        <v>0.48680555555555555</v>
      </c>
      <c r="G7681">
        <v>203</v>
      </c>
      <c r="H7681" t="s">
        <v>27</v>
      </c>
      <c r="I7681" t="str">
        <f>CONCATENATE(Table4[[#This Row],[house_number]]," ",Table4[[#This Row],[street_name]], ", New York, NY")</f>
        <v>203 W 138th St, New York, NY</v>
      </c>
    </row>
    <row r="7682" spans="1:9" hidden="1" x14ac:dyDescent="0.25">
      <c r="A7682">
        <v>7097887011</v>
      </c>
      <c r="B7682" s="5">
        <v>41719</v>
      </c>
      <c r="C7682">
        <v>46</v>
      </c>
      <c r="D7682">
        <f>VLOOKUP(Table4[[#This Row],[violation_code]],Table2[[#All],[violation_code]:[category]],3,FALSE)</f>
        <v>3</v>
      </c>
      <c r="E7682">
        <v>349570</v>
      </c>
      <c r="F7682" s="4">
        <v>0.5854166666666667</v>
      </c>
      <c r="G7682">
        <v>246</v>
      </c>
      <c r="H7682" t="s">
        <v>102</v>
      </c>
      <c r="I7682" t="str">
        <f>CONCATENATE(Table4[[#This Row],[house_number]]," ",Table4[[#This Row],[street_name]], ", New York, NY")</f>
        <v>246 W 116th St, New York, NY</v>
      </c>
    </row>
    <row r="7683" spans="1:9" hidden="1" x14ac:dyDescent="0.25">
      <c r="A7683">
        <v>7097886973</v>
      </c>
      <c r="B7683" s="5">
        <v>41719</v>
      </c>
      <c r="C7683">
        <v>16</v>
      </c>
      <c r="D7683">
        <f>VLOOKUP(Table4[[#This Row],[violation_code]],Table2[[#All],[violation_code]:[category]],3,FALSE)</f>
        <v>2</v>
      </c>
      <c r="E7683">
        <v>349570</v>
      </c>
      <c r="F7683" s="4">
        <v>0.57361111111111118</v>
      </c>
      <c r="G7683">
        <v>346</v>
      </c>
      <c r="H7683" t="s">
        <v>171</v>
      </c>
      <c r="I7683" t="str">
        <f>CONCATENATE(Table4[[#This Row],[house_number]]," ",Table4[[#This Row],[street_name]], ", New York, NY")</f>
        <v>346 E 101st St, New York, NY</v>
      </c>
    </row>
    <row r="7684" spans="1:9" hidden="1" x14ac:dyDescent="0.25">
      <c r="A7684">
        <v>7097886948</v>
      </c>
      <c r="B7684" s="5">
        <v>41719</v>
      </c>
      <c r="C7684">
        <v>14</v>
      </c>
      <c r="D7684">
        <f>VLOOKUP(Table4[[#This Row],[violation_code]],Table2[[#All],[violation_code]:[category]],3,FALSE)</f>
        <v>2</v>
      </c>
      <c r="E7684">
        <v>349570</v>
      </c>
      <c r="F7684" s="4">
        <v>0.5625</v>
      </c>
      <c r="G7684">
        <v>2360</v>
      </c>
      <c r="H7684" t="s">
        <v>33</v>
      </c>
      <c r="I7684" t="str">
        <f>CONCATENATE(Table4[[#This Row],[house_number]]," ",Table4[[#This Row],[street_name]], ", New York, NY")</f>
        <v>2360 1st Ave, New York, NY</v>
      </c>
    </row>
    <row r="7685" spans="1:9" hidden="1" x14ac:dyDescent="0.25">
      <c r="A7685">
        <v>7097886936</v>
      </c>
      <c r="B7685" s="5">
        <v>41719</v>
      </c>
      <c r="C7685">
        <v>10</v>
      </c>
      <c r="D7685">
        <f>VLOOKUP(Table4[[#This Row],[violation_code]],Table2[[#All],[violation_code]:[category]],3,FALSE)</f>
        <v>2</v>
      </c>
      <c r="E7685">
        <v>349570</v>
      </c>
      <c r="F7685" s="4">
        <v>0.55972222222222223</v>
      </c>
      <c r="G7685">
        <v>2277</v>
      </c>
      <c r="H7685" t="s">
        <v>33</v>
      </c>
      <c r="I7685" t="str">
        <f>CONCATENATE(Table4[[#This Row],[house_number]]," ",Table4[[#This Row],[street_name]], ", New York, NY")</f>
        <v>2277 1st Ave, New York, NY</v>
      </c>
    </row>
    <row r="7686" spans="1:9" hidden="1" x14ac:dyDescent="0.25">
      <c r="A7686">
        <v>7097886900</v>
      </c>
      <c r="B7686" s="5">
        <v>41719</v>
      </c>
      <c r="C7686">
        <v>16</v>
      </c>
      <c r="D7686">
        <f>VLOOKUP(Table4[[#This Row],[violation_code]],Table2[[#All],[violation_code]:[category]],3,FALSE)</f>
        <v>2</v>
      </c>
      <c r="E7686">
        <v>349570</v>
      </c>
      <c r="F7686" s="4">
        <v>0.5541666666666667</v>
      </c>
      <c r="G7686">
        <v>2076</v>
      </c>
      <c r="H7686" t="s">
        <v>33</v>
      </c>
      <c r="I7686" t="str">
        <f>CONCATENATE(Table4[[#This Row],[house_number]]," ",Table4[[#This Row],[street_name]], ", New York, NY")</f>
        <v>2076 1st Ave, New York, NY</v>
      </c>
    </row>
    <row r="7687" spans="1:9" hidden="1" x14ac:dyDescent="0.25">
      <c r="A7687">
        <v>7097886857</v>
      </c>
      <c r="B7687" s="5">
        <v>41719</v>
      </c>
      <c r="C7687">
        <v>46</v>
      </c>
      <c r="D7687">
        <f>VLOOKUP(Table4[[#This Row],[violation_code]],Table2[[#All],[violation_code]:[category]],3,FALSE)</f>
        <v>3</v>
      </c>
      <c r="E7687">
        <v>349570</v>
      </c>
      <c r="F7687" s="4">
        <v>0.54583333333333328</v>
      </c>
      <c r="G7687">
        <v>415</v>
      </c>
      <c r="H7687" t="s">
        <v>32</v>
      </c>
      <c r="I7687" t="str">
        <f>CONCATENATE(Table4[[#This Row],[house_number]]," ",Table4[[#This Row],[street_name]], ", New York, NY")</f>
        <v>415 E 102nd St, New York, NY</v>
      </c>
    </row>
    <row r="7688" spans="1:9" hidden="1" x14ac:dyDescent="0.25">
      <c r="A7688">
        <v>7097886845</v>
      </c>
      <c r="B7688" s="5">
        <v>41719</v>
      </c>
      <c r="C7688">
        <v>46</v>
      </c>
      <c r="D7688">
        <f>VLOOKUP(Table4[[#This Row],[violation_code]],Table2[[#All],[violation_code]:[category]],3,FALSE)</f>
        <v>3</v>
      </c>
      <c r="E7688">
        <v>349570</v>
      </c>
      <c r="F7688" s="4">
        <v>0.5444444444444444</v>
      </c>
      <c r="G7688">
        <v>333</v>
      </c>
      <c r="H7688" t="s">
        <v>32</v>
      </c>
      <c r="I7688" t="str">
        <f>CONCATENATE(Table4[[#This Row],[house_number]]," ",Table4[[#This Row],[street_name]], ", New York, NY")</f>
        <v>333 E 102nd St, New York, NY</v>
      </c>
    </row>
    <row r="7689" spans="1:9" hidden="1" x14ac:dyDescent="0.25">
      <c r="A7689">
        <v>7097886821</v>
      </c>
      <c r="B7689" s="5">
        <v>41719</v>
      </c>
      <c r="C7689">
        <v>46</v>
      </c>
      <c r="D7689">
        <f>VLOOKUP(Table4[[#This Row],[violation_code]],Table2[[#All],[violation_code]:[category]],3,FALSE)</f>
        <v>3</v>
      </c>
      <c r="E7689">
        <v>349570</v>
      </c>
      <c r="F7689" s="4">
        <v>0.54097222222222219</v>
      </c>
      <c r="G7689">
        <v>313</v>
      </c>
      <c r="H7689" t="s">
        <v>83</v>
      </c>
      <c r="I7689" t="str">
        <f>CONCATENATE(Table4[[#This Row],[house_number]]," ",Table4[[#This Row],[street_name]], ", New York, NY")</f>
        <v>313 E 104th St, New York, NY</v>
      </c>
    </row>
    <row r="7690" spans="1:9" hidden="1" x14ac:dyDescent="0.25">
      <c r="A7690">
        <v>7097886808</v>
      </c>
      <c r="B7690" s="5">
        <v>41719</v>
      </c>
      <c r="C7690">
        <v>73</v>
      </c>
      <c r="D7690">
        <f>VLOOKUP(Table4[[#This Row],[violation_code]],Table2[[#All],[violation_code]:[category]],3,FALSE)</f>
        <v>5</v>
      </c>
      <c r="E7690">
        <v>349570</v>
      </c>
      <c r="F7690" s="4">
        <v>0.46875</v>
      </c>
      <c r="G7690">
        <v>600</v>
      </c>
      <c r="H7690" t="s">
        <v>74</v>
      </c>
      <c r="I7690" t="str">
        <f>CONCATENATE(Table4[[#This Row],[house_number]]," ",Table4[[#This Row],[street_name]], ", New York, NY")</f>
        <v>600 W 114th St, New York, NY</v>
      </c>
    </row>
    <row r="7691" spans="1:9" hidden="1" x14ac:dyDescent="0.25">
      <c r="A7691">
        <v>7097886791</v>
      </c>
      <c r="B7691" s="5">
        <v>41719</v>
      </c>
      <c r="C7691">
        <v>46</v>
      </c>
      <c r="D7691">
        <f>VLOOKUP(Table4[[#This Row],[violation_code]],Table2[[#All],[violation_code]:[category]],3,FALSE)</f>
        <v>3</v>
      </c>
      <c r="E7691">
        <v>349570</v>
      </c>
      <c r="F7691" s="4">
        <v>0.4680555555555555</v>
      </c>
      <c r="G7691">
        <v>600</v>
      </c>
      <c r="H7691" t="s">
        <v>74</v>
      </c>
      <c r="I7691" t="str">
        <f>CONCATENATE(Table4[[#This Row],[house_number]]," ",Table4[[#This Row],[street_name]], ", New York, NY")</f>
        <v>600 W 114th St, New York, NY</v>
      </c>
    </row>
    <row r="7692" spans="1:9" hidden="1" x14ac:dyDescent="0.25">
      <c r="A7692">
        <v>7097886778</v>
      </c>
      <c r="B7692" s="5">
        <v>41719</v>
      </c>
      <c r="C7692">
        <v>21</v>
      </c>
      <c r="D7692">
        <f>VLOOKUP(Table4[[#This Row],[violation_code]],Table2[[#All],[violation_code]:[category]],3,FALSE)</f>
        <v>1</v>
      </c>
      <c r="E7692">
        <v>349570</v>
      </c>
      <c r="F7692" s="4">
        <v>0.46597222222222223</v>
      </c>
      <c r="G7692">
        <v>627</v>
      </c>
      <c r="H7692" t="s">
        <v>179</v>
      </c>
      <c r="I7692" t="str">
        <f>CONCATENATE(Table4[[#This Row],[house_number]]," ",Table4[[#This Row],[street_name]], ", New York, NY")</f>
        <v>627 W 113th St, New York, NY</v>
      </c>
    </row>
    <row r="7693" spans="1:9" hidden="1" x14ac:dyDescent="0.25">
      <c r="A7693">
        <v>7097886742</v>
      </c>
      <c r="B7693" s="5">
        <v>41719</v>
      </c>
      <c r="C7693">
        <v>21</v>
      </c>
      <c r="D7693">
        <f>VLOOKUP(Table4[[#This Row],[violation_code]],Table2[[#All],[violation_code]:[category]],3,FALSE)</f>
        <v>1</v>
      </c>
      <c r="E7693">
        <v>349570</v>
      </c>
      <c r="F7693" s="4">
        <v>0.46388888888888885</v>
      </c>
      <c r="G7693">
        <v>606</v>
      </c>
      <c r="H7693" t="s">
        <v>179</v>
      </c>
      <c r="I7693" t="str">
        <f>CONCATENATE(Table4[[#This Row],[house_number]]," ",Table4[[#This Row],[street_name]], ", New York, NY")</f>
        <v>606 W 113th St, New York, NY</v>
      </c>
    </row>
    <row r="7694" spans="1:9" hidden="1" x14ac:dyDescent="0.25">
      <c r="A7694">
        <v>7097886730</v>
      </c>
      <c r="B7694" s="5">
        <v>41719</v>
      </c>
      <c r="C7694">
        <v>21</v>
      </c>
      <c r="D7694">
        <f>VLOOKUP(Table4[[#This Row],[violation_code]],Table2[[#All],[violation_code]:[category]],3,FALSE)</f>
        <v>1</v>
      </c>
      <c r="E7694">
        <v>349570</v>
      </c>
      <c r="F7694" s="4">
        <v>0.46319444444444446</v>
      </c>
      <c r="G7694">
        <v>608</v>
      </c>
      <c r="H7694" t="s">
        <v>179</v>
      </c>
      <c r="I7694" t="str">
        <f>CONCATENATE(Table4[[#This Row],[house_number]]," ",Table4[[#This Row],[street_name]], ", New York, NY")</f>
        <v>608 W 113th St, New York, NY</v>
      </c>
    </row>
    <row r="7695" spans="1:9" hidden="1" x14ac:dyDescent="0.25">
      <c r="A7695">
        <v>7097886717</v>
      </c>
      <c r="B7695" s="5">
        <v>41719</v>
      </c>
      <c r="C7695">
        <v>21</v>
      </c>
      <c r="D7695">
        <f>VLOOKUP(Table4[[#This Row],[violation_code]],Table2[[#All],[violation_code]:[category]],3,FALSE)</f>
        <v>1</v>
      </c>
      <c r="E7695">
        <v>349570</v>
      </c>
      <c r="F7695" s="4">
        <v>0.40972222222222227</v>
      </c>
      <c r="G7695">
        <v>126</v>
      </c>
      <c r="H7695" t="s">
        <v>22</v>
      </c>
      <c r="I7695" t="str">
        <f>CONCATENATE(Table4[[#This Row],[house_number]]," ",Table4[[#This Row],[street_name]], ", New York, NY")</f>
        <v>126 W 131st St, New York, NY</v>
      </c>
    </row>
    <row r="7696" spans="1:9" hidden="1" x14ac:dyDescent="0.25">
      <c r="A7696">
        <v>7097886705</v>
      </c>
      <c r="B7696" s="5">
        <v>41719</v>
      </c>
      <c r="C7696">
        <v>21</v>
      </c>
      <c r="D7696">
        <f>VLOOKUP(Table4[[#This Row],[violation_code]],Table2[[#All],[violation_code]:[category]],3,FALSE)</f>
        <v>1</v>
      </c>
      <c r="E7696">
        <v>349570</v>
      </c>
      <c r="F7696" s="4">
        <v>0.4055555555555555</v>
      </c>
      <c r="G7696">
        <v>151</v>
      </c>
      <c r="H7696" t="s">
        <v>51</v>
      </c>
      <c r="I7696" t="str">
        <f>CONCATENATE(Table4[[#This Row],[house_number]]," ",Table4[[#This Row],[street_name]], ", New York, NY")</f>
        <v>151 W 129th St, New York, NY</v>
      </c>
    </row>
    <row r="7697" spans="1:9" hidden="1" x14ac:dyDescent="0.25">
      <c r="A7697">
        <v>7097886663</v>
      </c>
      <c r="B7697" s="5">
        <v>41719</v>
      </c>
      <c r="C7697">
        <v>46</v>
      </c>
      <c r="D7697">
        <f>VLOOKUP(Table4[[#This Row],[violation_code]],Table2[[#All],[violation_code]:[category]],3,FALSE)</f>
        <v>3</v>
      </c>
      <c r="E7697">
        <v>349570</v>
      </c>
      <c r="F7697" s="4">
        <v>0.38125000000000003</v>
      </c>
      <c r="G7697">
        <v>14</v>
      </c>
      <c r="H7697" t="s">
        <v>21</v>
      </c>
      <c r="I7697" t="str">
        <f>CONCATENATE(Table4[[#This Row],[house_number]]," ",Table4[[#This Row],[street_name]], ", New York, NY")</f>
        <v>14 Convent Ave, New York, NY</v>
      </c>
    </row>
    <row r="7698" spans="1:9" hidden="1" x14ac:dyDescent="0.25">
      <c r="A7698">
        <v>7097886638</v>
      </c>
      <c r="B7698" s="5">
        <v>41719</v>
      </c>
      <c r="C7698">
        <v>21</v>
      </c>
      <c r="D7698">
        <f>VLOOKUP(Table4[[#This Row],[violation_code]],Table2[[#All],[violation_code]:[category]],3,FALSE)</f>
        <v>1</v>
      </c>
      <c r="E7698">
        <v>349570</v>
      </c>
      <c r="F7698" s="4">
        <v>0.36388888888888887</v>
      </c>
      <c r="G7698">
        <v>222</v>
      </c>
      <c r="H7698" t="s">
        <v>45</v>
      </c>
      <c r="I7698" t="str">
        <f>CONCATENATE(Table4[[#This Row],[house_number]]," ",Table4[[#This Row],[street_name]], ", New York, NY")</f>
        <v>222 W 122nd St, New York, NY</v>
      </c>
    </row>
    <row r="7699" spans="1:9" hidden="1" x14ac:dyDescent="0.25">
      <c r="A7699">
        <v>7097886596</v>
      </c>
      <c r="B7699" s="5">
        <v>41719</v>
      </c>
      <c r="C7699">
        <v>21</v>
      </c>
      <c r="D7699">
        <f>VLOOKUP(Table4[[#This Row],[violation_code]],Table2[[#All],[violation_code]:[category]],3,FALSE)</f>
        <v>1</v>
      </c>
      <c r="E7699">
        <v>349570</v>
      </c>
      <c r="F7699" s="4">
        <v>0.35902777777777778</v>
      </c>
      <c r="G7699">
        <v>242</v>
      </c>
      <c r="H7699" t="s">
        <v>45</v>
      </c>
      <c r="I7699" t="str">
        <f>CONCATENATE(Table4[[#This Row],[house_number]]," ",Table4[[#This Row],[street_name]], ", New York, NY")</f>
        <v>242 W 122nd St, New York, NY</v>
      </c>
    </row>
    <row r="7700" spans="1:9" hidden="1" x14ac:dyDescent="0.25">
      <c r="A7700">
        <v>7097886584</v>
      </c>
      <c r="B7700" s="5">
        <v>41719</v>
      </c>
      <c r="C7700">
        <v>74</v>
      </c>
      <c r="D7700">
        <f>VLOOKUP(Table4[[#This Row],[violation_code]],Table2[[#All],[violation_code]:[category]],3,FALSE)</f>
        <v>5</v>
      </c>
      <c r="E7700">
        <v>349570</v>
      </c>
      <c r="F7700" s="4">
        <v>0.34861111111111115</v>
      </c>
      <c r="G7700" t="s">
        <v>358</v>
      </c>
      <c r="H7700" t="s">
        <v>190</v>
      </c>
      <c r="I7700" t="str">
        <f>CONCATENATE(Table4[[#This Row],[house_number]]," ",Table4[[#This Row],[street_name]], ", New York, NY")</f>
        <v>510-512 W 152nd St, New York, NY</v>
      </c>
    </row>
    <row r="7701" spans="1:9" hidden="1" x14ac:dyDescent="0.25">
      <c r="A7701">
        <v>7097886572</v>
      </c>
      <c r="B7701" s="5">
        <v>41719</v>
      </c>
      <c r="C7701">
        <v>21</v>
      </c>
      <c r="D7701">
        <f>VLOOKUP(Table4[[#This Row],[violation_code]],Table2[[#All],[violation_code]:[category]],3,FALSE)</f>
        <v>1</v>
      </c>
      <c r="E7701">
        <v>349570</v>
      </c>
      <c r="F7701" s="4">
        <v>0.34791666666666665</v>
      </c>
      <c r="G7701" t="s">
        <v>358</v>
      </c>
      <c r="H7701" t="s">
        <v>190</v>
      </c>
      <c r="I7701" t="str">
        <f>CONCATENATE(Table4[[#This Row],[house_number]]," ",Table4[[#This Row],[street_name]], ", New York, NY")</f>
        <v>510-512 W 152nd St, New York, NY</v>
      </c>
    </row>
    <row r="7702" spans="1:9" hidden="1" x14ac:dyDescent="0.25">
      <c r="A7702">
        <v>7097886559</v>
      </c>
      <c r="B7702" s="5">
        <v>41719</v>
      </c>
      <c r="C7702">
        <v>21</v>
      </c>
      <c r="D7702">
        <f>VLOOKUP(Table4[[#This Row],[violation_code]],Table2[[#All],[violation_code]:[category]],3,FALSE)</f>
        <v>1</v>
      </c>
      <c r="E7702">
        <v>349570</v>
      </c>
      <c r="F7702" s="4">
        <v>0.33888888888888885</v>
      </c>
      <c r="G7702">
        <v>510</v>
      </c>
      <c r="H7702" t="s">
        <v>55</v>
      </c>
      <c r="I7702" t="str">
        <f>CONCATENATE(Table4[[#This Row],[house_number]]," ",Table4[[#This Row],[street_name]], ", New York, NY")</f>
        <v>510 W 148th St, New York, NY</v>
      </c>
    </row>
    <row r="7703" spans="1:9" hidden="1" x14ac:dyDescent="0.25">
      <c r="A7703">
        <v>7097886547</v>
      </c>
      <c r="B7703" s="5">
        <v>41719</v>
      </c>
      <c r="C7703">
        <v>21</v>
      </c>
      <c r="D7703">
        <f>VLOOKUP(Table4[[#This Row],[violation_code]],Table2[[#All],[violation_code]:[category]],3,FALSE)</f>
        <v>1</v>
      </c>
      <c r="E7703">
        <v>349570</v>
      </c>
      <c r="F7703" s="4">
        <v>0.33749999999999997</v>
      </c>
      <c r="G7703">
        <v>554</v>
      </c>
      <c r="H7703" t="s">
        <v>55</v>
      </c>
      <c r="I7703" t="str">
        <f>CONCATENATE(Table4[[#This Row],[house_number]]," ",Table4[[#This Row],[street_name]], ", New York, NY")</f>
        <v>554 W 148th St, New York, NY</v>
      </c>
    </row>
    <row r="7704" spans="1:9" hidden="1" x14ac:dyDescent="0.25">
      <c r="A7704">
        <v>7097886523</v>
      </c>
      <c r="B7704" s="5">
        <v>41719</v>
      </c>
      <c r="C7704">
        <v>19</v>
      </c>
      <c r="D7704">
        <f>VLOOKUP(Table4[[#This Row],[violation_code]],Table2[[#All],[violation_code]:[category]],3,FALSE)</f>
        <v>2</v>
      </c>
      <c r="E7704">
        <v>349570</v>
      </c>
      <c r="F7704" s="4">
        <v>0.32291666666666669</v>
      </c>
      <c r="G7704">
        <v>2840</v>
      </c>
      <c r="H7704" t="s">
        <v>17</v>
      </c>
      <c r="I7704" t="str">
        <f>CONCATENATE(Table4[[#This Row],[house_number]]," ",Table4[[#This Row],[street_name]], ", New York, NY")</f>
        <v>2840 Broadway, New York, NY</v>
      </c>
    </row>
    <row r="7705" spans="1:9" hidden="1" x14ac:dyDescent="0.25">
      <c r="A7705">
        <v>7097886511</v>
      </c>
      <c r="B7705" s="5">
        <v>41719</v>
      </c>
      <c r="C7705">
        <v>21</v>
      </c>
      <c r="D7705">
        <f>VLOOKUP(Table4[[#This Row],[violation_code]],Table2[[#All],[violation_code]:[category]],3,FALSE)</f>
        <v>1</v>
      </c>
      <c r="E7705">
        <v>349570</v>
      </c>
      <c r="F7705" s="4">
        <v>0.31944444444444448</v>
      </c>
      <c r="G7705">
        <v>2686</v>
      </c>
      <c r="H7705" t="s">
        <v>17</v>
      </c>
      <c r="I7705" t="str">
        <f>CONCATENATE(Table4[[#This Row],[house_number]]," ",Table4[[#This Row],[street_name]], ", New York, NY")</f>
        <v>2686 Broadway, New York, NY</v>
      </c>
    </row>
    <row r="7706" spans="1:9" hidden="1" x14ac:dyDescent="0.25">
      <c r="A7706">
        <v>7097886481</v>
      </c>
      <c r="B7706" s="5">
        <v>41719</v>
      </c>
      <c r="C7706">
        <v>14</v>
      </c>
      <c r="D7706">
        <f>VLOOKUP(Table4[[#This Row],[violation_code]],Table2[[#All],[violation_code]:[category]],3,FALSE)</f>
        <v>2</v>
      </c>
      <c r="E7706">
        <v>349570</v>
      </c>
      <c r="F7706" s="4">
        <v>0.30277777777777776</v>
      </c>
      <c r="G7706">
        <v>386</v>
      </c>
      <c r="H7706" t="s">
        <v>14</v>
      </c>
      <c r="I7706" t="str">
        <f>CONCATENATE(Table4[[#This Row],[house_number]]," ",Table4[[#This Row],[street_name]], ", New York, NY")</f>
        <v>386 Columbus Ave, New York, NY</v>
      </c>
    </row>
    <row r="7707" spans="1:9" hidden="1" x14ac:dyDescent="0.25">
      <c r="A7707">
        <v>7097886456</v>
      </c>
      <c r="B7707" s="5">
        <v>41719</v>
      </c>
      <c r="C7707">
        <v>21</v>
      </c>
      <c r="D7707">
        <f>VLOOKUP(Table4[[#This Row],[violation_code]],Table2[[#All],[violation_code]:[category]],3,FALSE)</f>
        <v>1</v>
      </c>
      <c r="E7707">
        <v>349570</v>
      </c>
      <c r="F7707" s="4">
        <v>0.27569444444444446</v>
      </c>
      <c r="G7707">
        <v>845</v>
      </c>
      <c r="H7707" t="s">
        <v>14</v>
      </c>
      <c r="I7707" t="str">
        <f>CONCATENATE(Table4[[#This Row],[house_number]]," ",Table4[[#This Row],[street_name]], ", New York, NY")</f>
        <v>845 Columbus Ave, New York, NY</v>
      </c>
    </row>
    <row r="7708" spans="1:9" hidden="1" x14ac:dyDescent="0.25">
      <c r="A7708">
        <v>7097886432</v>
      </c>
      <c r="B7708" s="5">
        <v>41719</v>
      </c>
      <c r="C7708">
        <v>19</v>
      </c>
      <c r="D7708">
        <f>VLOOKUP(Table4[[#This Row],[violation_code]],Table2[[#All],[violation_code]:[category]],3,FALSE)</f>
        <v>2</v>
      </c>
      <c r="E7708">
        <v>349570</v>
      </c>
      <c r="F7708" s="4">
        <v>0.25416666666666665</v>
      </c>
      <c r="G7708">
        <v>225</v>
      </c>
      <c r="H7708" t="s">
        <v>113</v>
      </c>
      <c r="I7708" t="str">
        <f>CONCATENATE(Table4[[#This Row],[house_number]]," ",Table4[[#This Row],[street_name]], ", New York, NY")</f>
        <v>225 W 106th St, New York, NY</v>
      </c>
    </row>
    <row r="7709" spans="1:9" hidden="1" x14ac:dyDescent="0.25">
      <c r="A7709">
        <v>7097887000</v>
      </c>
      <c r="B7709" s="5">
        <v>41719</v>
      </c>
      <c r="C7709">
        <v>46</v>
      </c>
      <c r="D7709">
        <f>VLOOKUP(Table4[[#This Row],[violation_code]],Table2[[#All],[violation_code]:[category]],3,FALSE)</f>
        <v>3</v>
      </c>
      <c r="E7709">
        <v>349570</v>
      </c>
      <c r="F7709" s="4">
        <v>0.58402777777777781</v>
      </c>
      <c r="G7709">
        <v>242</v>
      </c>
      <c r="H7709" t="s">
        <v>102</v>
      </c>
      <c r="I7709" t="str">
        <f>CONCATENATE(Table4[[#This Row],[house_number]]," ",Table4[[#This Row],[street_name]], ", New York, NY")</f>
        <v>242 W 116th St, New York, NY</v>
      </c>
    </row>
    <row r="7710" spans="1:9" hidden="1" x14ac:dyDescent="0.25">
      <c r="A7710">
        <v>7097886997</v>
      </c>
      <c r="B7710" s="5">
        <v>41719</v>
      </c>
      <c r="C7710">
        <v>19</v>
      </c>
      <c r="D7710">
        <f>VLOOKUP(Table4[[#This Row],[violation_code]],Table2[[#All],[violation_code]:[category]],3,FALSE)</f>
        <v>2</v>
      </c>
      <c r="E7710">
        <v>349570</v>
      </c>
      <c r="F7710" s="4">
        <v>0.57847222222222217</v>
      </c>
      <c r="G7710">
        <v>2260</v>
      </c>
      <c r="H7710" t="s">
        <v>33</v>
      </c>
      <c r="I7710" t="str">
        <f>CONCATENATE(Table4[[#This Row],[house_number]]," ",Table4[[#This Row],[street_name]], ", New York, NY")</f>
        <v>2260 1st Ave, New York, NY</v>
      </c>
    </row>
    <row r="7711" spans="1:9" hidden="1" x14ac:dyDescent="0.25">
      <c r="A7711">
        <v>7097886985</v>
      </c>
      <c r="B7711" s="5">
        <v>41719</v>
      </c>
      <c r="C7711">
        <v>19</v>
      </c>
      <c r="D7711">
        <f>VLOOKUP(Table4[[#This Row],[violation_code]],Table2[[#All],[violation_code]:[category]],3,FALSE)</f>
        <v>2</v>
      </c>
      <c r="E7711">
        <v>349570</v>
      </c>
      <c r="F7711" s="4">
        <v>0.57708333333333328</v>
      </c>
      <c r="G7711">
        <v>2272</v>
      </c>
      <c r="H7711" t="s">
        <v>33</v>
      </c>
      <c r="I7711" t="str">
        <f>CONCATENATE(Table4[[#This Row],[house_number]]," ",Table4[[#This Row],[street_name]], ", New York, NY")</f>
        <v>2272 1st Ave, New York, NY</v>
      </c>
    </row>
    <row r="7712" spans="1:9" hidden="1" x14ac:dyDescent="0.25">
      <c r="A7712">
        <v>7097886961</v>
      </c>
      <c r="B7712" s="5">
        <v>41719</v>
      </c>
      <c r="C7712">
        <v>74</v>
      </c>
      <c r="D7712">
        <f>VLOOKUP(Table4[[#This Row],[violation_code]],Table2[[#All],[violation_code]:[category]],3,FALSE)</f>
        <v>5</v>
      </c>
      <c r="E7712">
        <v>349570</v>
      </c>
      <c r="F7712" s="4">
        <v>0.56666666666666665</v>
      </c>
      <c r="G7712">
        <v>2250</v>
      </c>
      <c r="H7712" t="s">
        <v>30</v>
      </c>
      <c r="I7712" t="str">
        <f>CONCATENATE(Table4[[#This Row],[house_number]]," ",Table4[[#This Row],[street_name]], ", New York, NY")</f>
        <v>2250 2nd Ave, New York, NY</v>
      </c>
    </row>
    <row r="7713" spans="1:9" hidden="1" x14ac:dyDescent="0.25">
      <c r="A7713">
        <v>7097886950</v>
      </c>
      <c r="B7713" s="5">
        <v>41719</v>
      </c>
      <c r="C7713">
        <v>16</v>
      </c>
      <c r="D7713">
        <f>VLOOKUP(Table4[[#This Row],[violation_code]],Table2[[#All],[violation_code]:[category]],3,FALSE)</f>
        <v>2</v>
      </c>
      <c r="E7713">
        <v>349570</v>
      </c>
      <c r="F7713" s="4">
        <v>0.56597222222222221</v>
      </c>
      <c r="G7713">
        <v>2250</v>
      </c>
      <c r="H7713" t="s">
        <v>30</v>
      </c>
      <c r="I7713" t="str">
        <f>CONCATENATE(Table4[[#This Row],[house_number]]," ",Table4[[#This Row],[street_name]], ", New York, NY")</f>
        <v>2250 2nd Ave, New York, NY</v>
      </c>
    </row>
    <row r="7714" spans="1:9" hidden="1" x14ac:dyDescent="0.25">
      <c r="A7714">
        <v>7097886924</v>
      </c>
      <c r="B7714" s="5">
        <v>41719</v>
      </c>
      <c r="C7714">
        <v>14</v>
      </c>
      <c r="D7714">
        <f>VLOOKUP(Table4[[#This Row],[violation_code]],Table2[[#All],[violation_code]:[category]],3,FALSE)</f>
        <v>2</v>
      </c>
      <c r="E7714">
        <v>349570</v>
      </c>
      <c r="F7714" s="4">
        <v>0.55763888888888891</v>
      </c>
      <c r="G7714">
        <v>2080</v>
      </c>
      <c r="H7714" t="s">
        <v>33</v>
      </c>
      <c r="I7714" t="str">
        <f>CONCATENATE(Table4[[#This Row],[house_number]]," ",Table4[[#This Row],[street_name]], ", New York, NY")</f>
        <v>2080 1st Ave, New York, NY</v>
      </c>
    </row>
    <row r="7715" spans="1:9" hidden="1" x14ac:dyDescent="0.25">
      <c r="A7715">
        <v>7097886912</v>
      </c>
      <c r="B7715" s="5">
        <v>41719</v>
      </c>
      <c r="C7715">
        <v>14</v>
      </c>
      <c r="D7715">
        <f>VLOOKUP(Table4[[#This Row],[violation_code]],Table2[[#All],[violation_code]:[category]],3,FALSE)</f>
        <v>2</v>
      </c>
      <c r="E7715">
        <v>349570</v>
      </c>
      <c r="F7715" s="4">
        <v>0.55486111111111114</v>
      </c>
      <c r="G7715">
        <v>2080</v>
      </c>
      <c r="H7715" t="s">
        <v>33</v>
      </c>
      <c r="I7715" t="str">
        <f>CONCATENATE(Table4[[#This Row],[house_number]]," ",Table4[[#This Row],[street_name]], ", New York, NY")</f>
        <v>2080 1st Ave, New York, NY</v>
      </c>
    </row>
    <row r="7716" spans="1:9" hidden="1" x14ac:dyDescent="0.25">
      <c r="A7716">
        <v>7097886894</v>
      </c>
      <c r="B7716" s="5">
        <v>41719</v>
      </c>
      <c r="C7716">
        <v>10</v>
      </c>
      <c r="D7716">
        <f>VLOOKUP(Table4[[#This Row],[violation_code]],Table2[[#All],[violation_code]:[category]],3,FALSE)</f>
        <v>2</v>
      </c>
      <c r="E7716">
        <v>349570</v>
      </c>
      <c r="F7716" s="4">
        <v>0.55208333333333337</v>
      </c>
      <c r="G7716">
        <v>1999</v>
      </c>
      <c r="H7716" t="s">
        <v>33</v>
      </c>
      <c r="I7716" t="str">
        <f>CONCATENATE(Table4[[#This Row],[house_number]]," ",Table4[[#This Row],[street_name]], ", New York, NY")</f>
        <v>1999 1st Ave, New York, NY</v>
      </c>
    </row>
    <row r="7717" spans="1:9" hidden="1" x14ac:dyDescent="0.25">
      <c r="A7717">
        <v>7097886882</v>
      </c>
      <c r="B7717" s="5">
        <v>41719</v>
      </c>
      <c r="C7717">
        <v>18</v>
      </c>
      <c r="D7717">
        <f>VLOOKUP(Table4[[#This Row],[violation_code]],Table2[[#All],[violation_code]:[category]],3,FALSE)</f>
        <v>2</v>
      </c>
      <c r="E7717">
        <v>349570</v>
      </c>
      <c r="F7717" s="4">
        <v>0.54999999999999993</v>
      </c>
      <c r="G7717">
        <v>1940</v>
      </c>
      <c r="H7717" t="s">
        <v>33</v>
      </c>
      <c r="I7717" t="str">
        <f>CONCATENATE(Table4[[#This Row],[house_number]]," ",Table4[[#This Row],[street_name]], ", New York, NY")</f>
        <v>1940 1st Ave, New York, NY</v>
      </c>
    </row>
    <row r="7718" spans="1:9" hidden="1" x14ac:dyDescent="0.25">
      <c r="A7718">
        <v>7097886870</v>
      </c>
      <c r="B7718" s="5">
        <v>41719</v>
      </c>
      <c r="C7718">
        <v>16</v>
      </c>
      <c r="D7718">
        <f>VLOOKUP(Table4[[#This Row],[violation_code]],Table2[[#All],[violation_code]:[category]],3,FALSE)</f>
        <v>2</v>
      </c>
      <c r="E7718">
        <v>349570</v>
      </c>
      <c r="F7718" s="4">
        <v>0.54861111111111105</v>
      </c>
      <c r="G7718">
        <v>1955</v>
      </c>
      <c r="H7718" t="s">
        <v>33</v>
      </c>
      <c r="I7718" t="str">
        <f>CONCATENATE(Table4[[#This Row],[house_number]]," ",Table4[[#This Row],[street_name]], ", New York, NY")</f>
        <v>1955 1st Ave, New York, NY</v>
      </c>
    </row>
    <row r="7719" spans="1:9" hidden="1" x14ac:dyDescent="0.25">
      <c r="A7719">
        <v>7097886869</v>
      </c>
      <c r="B7719" s="5">
        <v>41719</v>
      </c>
      <c r="C7719">
        <v>46</v>
      </c>
      <c r="D7719">
        <f>VLOOKUP(Table4[[#This Row],[violation_code]],Table2[[#All],[violation_code]:[category]],3,FALSE)</f>
        <v>3</v>
      </c>
      <c r="E7719">
        <v>349570</v>
      </c>
      <c r="F7719" s="4">
        <v>0.54652777777777783</v>
      </c>
      <c r="G7719">
        <v>415</v>
      </c>
      <c r="H7719" t="s">
        <v>32</v>
      </c>
      <c r="I7719" t="str">
        <f>CONCATENATE(Table4[[#This Row],[house_number]]," ",Table4[[#This Row],[street_name]], ", New York, NY")</f>
        <v>415 E 102nd St, New York, NY</v>
      </c>
    </row>
    <row r="7720" spans="1:9" hidden="1" x14ac:dyDescent="0.25">
      <c r="A7720">
        <v>7097886833</v>
      </c>
      <c r="B7720" s="5">
        <v>41719</v>
      </c>
      <c r="C7720">
        <v>46</v>
      </c>
      <c r="D7720">
        <f>VLOOKUP(Table4[[#This Row],[violation_code]],Table2[[#All],[violation_code]:[category]],3,FALSE)</f>
        <v>3</v>
      </c>
      <c r="E7720">
        <v>349570</v>
      </c>
      <c r="F7720" s="4">
        <v>0.54305555555555551</v>
      </c>
      <c r="G7720">
        <v>315</v>
      </c>
      <c r="H7720" t="s">
        <v>32</v>
      </c>
      <c r="I7720" t="str">
        <f>CONCATENATE(Table4[[#This Row],[house_number]]," ",Table4[[#This Row],[street_name]], ", New York, NY")</f>
        <v>315 E 102nd St, New York, NY</v>
      </c>
    </row>
    <row r="7721" spans="1:9" hidden="1" x14ac:dyDescent="0.25">
      <c r="A7721">
        <v>7097886810</v>
      </c>
      <c r="B7721" s="5">
        <v>41719</v>
      </c>
      <c r="C7721">
        <v>46</v>
      </c>
      <c r="D7721">
        <f>VLOOKUP(Table4[[#This Row],[violation_code]],Table2[[#All],[violation_code]:[category]],3,FALSE)</f>
        <v>3</v>
      </c>
      <c r="E7721">
        <v>349570</v>
      </c>
      <c r="F7721" s="4">
        <v>0.5395833333333333</v>
      </c>
      <c r="G7721">
        <v>330</v>
      </c>
      <c r="H7721" t="s">
        <v>83</v>
      </c>
      <c r="I7721" t="str">
        <f>CONCATENATE(Table4[[#This Row],[house_number]]," ",Table4[[#This Row],[street_name]], ", New York, NY")</f>
        <v>330 E 104th St, New York, NY</v>
      </c>
    </row>
    <row r="7722" spans="1:9" hidden="1" x14ac:dyDescent="0.25">
      <c r="A7722">
        <v>7097886780</v>
      </c>
      <c r="B7722" s="5">
        <v>41719</v>
      </c>
      <c r="C7722">
        <v>21</v>
      </c>
      <c r="D7722">
        <f>VLOOKUP(Table4[[#This Row],[violation_code]],Table2[[#All],[violation_code]:[category]],3,FALSE)</f>
        <v>1</v>
      </c>
      <c r="E7722">
        <v>349570</v>
      </c>
      <c r="F7722" s="4">
        <v>0.46666666666666662</v>
      </c>
      <c r="G7722">
        <v>628</v>
      </c>
      <c r="H7722" t="s">
        <v>74</v>
      </c>
      <c r="I7722" t="str">
        <f>CONCATENATE(Table4[[#This Row],[house_number]]," ",Table4[[#This Row],[street_name]], ", New York, NY")</f>
        <v>628 W 114th St, New York, NY</v>
      </c>
    </row>
    <row r="7723" spans="1:9" hidden="1" x14ac:dyDescent="0.25">
      <c r="A7723">
        <v>7097886766</v>
      </c>
      <c r="B7723" s="5">
        <v>41719</v>
      </c>
      <c r="C7723">
        <v>21</v>
      </c>
      <c r="D7723">
        <f>VLOOKUP(Table4[[#This Row],[violation_code]],Table2[[#All],[violation_code]:[category]],3,FALSE)</f>
        <v>1</v>
      </c>
      <c r="E7723">
        <v>349570</v>
      </c>
      <c r="F7723" s="4">
        <v>0.46458333333333335</v>
      </c>
      <c r="G7723">
        <v>600</v>
      </c>
      <c r="H7723" t="s">
        <v>179</v>
      </c>
      <c r="I7723" t="str">
        <f>CONCATENATE(Table4[[#This Row],[house_number]]," ",Table4[[#This Row],[street_name]], ", New York, NY")</f>
        <v>600 W 113th St, New York, NY</v>
      </c>
    </row>
    <row r="7724" spans="1:9" hidden="1" x14ac:dyDescent="0.25">
      <c r="A7724">
        <v>7097886754</v>
      </c>
      <c r="B7724" s="5">
        <v>41719</v>
      </c>
      <c r="C7724">
        <v>21</v>
      </c>
      <c r="D7724">
        <f>VLOOKUP(Table4[[#This Row],[violation_code]],Table2[[#All],[violation_code]:[category]],3,FALSE)</f>
        <v>1</v>
      </c>
      <c r="E7724">
        <v>349570</v>
      </c>
      <c r="F7724" s="4">
        <v>0.46388888888888885</v>
      </c>
      <c r="G7724">
        <v>606</v>
      </c>
      <c r="H7724" t="s">
        <v>179</v>
      </c>
      <c r="I7724" t="str">
        <f>CONCATENATE(Table4[[#This Row],[house_number]]," ",Table4[[#This Row],[street_name]], ", New York, NY")</f>
        <v>606 W 113th St, New York, NY</v>
      </c>
    </row>
    <row r="7725" spans="1:9" hidden="1" x14ac:dyDescent="0.25">
      <c r="A7725">
        <v>7097886729</v>
      </c>
      <c r="B7725" s="5">
        <v>41719</v>
      </c>
      <c r="C7725">
        <v>21</v>
      </c>
      <c r="D7725">
        <f>VLOOKUP(Table4[[#This Row],[violation_code]],Table2[[#All],[violation_code]:[category]],3,FALSE)</f>
        <v>1</v>
      </c>
      <c r="E7725">
        <v>349570</v>
      </c>
      <c r="F7725" s="4">
        <v>0.46249999999999997</v>
      </c>
      <c r="G7725">
        <v>610</v>
      </c>
      <c r="H7725" t="s">
        <v>179</v>
      </c>
      <c r="I7725" t="str">
        <f>CONCATENATE(Table4[[#This Row],[house_number]]," ",Table4[[#This Row],[street_name]], ", New York, NY")</f>
        <v>610 W 113th St, New York, NY</v>
      </c>
    </row>
    <row r="7726" spans="1:9" hidden="1" x14ac:dyDescent="0.25">
      <c r="A7726">
        <v>7097886699</v>
      </c>
      <c r="B7726" s="5">
        <v>41719</v>
      </c>
      <c r="C7726">
        <v>21</v>
      </c>
      <c r="D7726">
        <f>VLOOKUP(Table4[[#This Row],[violation_code]],Table2[[#All],[violation_code]:[category]],3,FALSE)</f>
        <v>1</v>
      </c>
      <c r="E7726">
        <v>349570</v>
      </c>
      <c r="F7726" s="4">
        <v>0.40486111111111112</v>
      </c>
      <c r="G7726">
        <v>117</v>
      </c>
      <c r="H7726" t="s">
        <v>51</v>
      </c>
      <c r="I7726" t="str">
        <f>CONCATENATE(Table4[[#This Row],[house_number]]," ",Table4[[#This Row],[street_name]], ", New York, NY")</f>
        <v>117 W 129th St, New York, NY</v>
      </c>
    </row>
    <row r="7727" spans="1:9" hidden="1" x14ac:dyDescent="0.25">
      <c r="A7727">
        <v>7097886687</v>
      </c>
      <c r="B7727" s="5">
        <v>41719</v>
      </c>
      <c r="C7727">
        <v>21</v>
      </c>
      <c r="D7727">
        <f>VLOOKUP(Table4[[#This Row],[violation_code]],Table2[[#All],[violation_code]:[category]],3,FALSE)</f>
        <v>1</v>
      </c>
      <c r="E7727">
        <v>349570</v>
      </c>
      <c r="F7727" s="4">
        <v>0.40069444444444446</v>
      </c>
      <c r="G7727">
        <v>54</v>
      </c>
      <c r="H7727" t="s">
        <v>23</v>
      </c>
      <c r="I7727" t="str">
        <f>CONCATENATE(Table4[[#This Row],[house_number]]," ",Table4[[#This Row],[street_name]], ", New York, NY")</f>
        <v>54 W 130th St, New York, NY</v>
      </c>
    </row>
    <row r="7728" spans="1:9" hidden="1" x14ac:dyDescent="0.25">
      <c r="A7728">
        <v>7097886675</v>
      </c>
      <c r="B7728" s="5">
        <v>41719</v>
      </c>
      <c r="C7728">
        <v>21</v>
      </c>
      <c r="D7728">
        <f>VLOOKUP(Table4[[#This Row],[violation_code]],Table2[[#All],[violation_code]:[category]],3,FALSE)</f>
        <v>1</v>
      </c>
      <c r="E7728">
        <v>349570</v>
      </c>
      <c r="F7728" s="4">
        <v>0.39999999999999997</v>
      </c>
      <c r="G7728">
        <v>73</v>
      </c>
      <c r="H7728" t="s">
        <v>23</v>
      </c>
      <c r="I7728" t="str">
        <f>CONCATENATE(Table4[[#This Row],[house_number]]," ",Table4[[#This Row],[street_name]], ", New York, NY")</f>
        <v>73 W 130th St, New York, NY</v>
      </c>
    </row>
    <row r="7729" spans="1:9" hidden="1" x14ac:dyDescent="0.25">
      <c r="A7729">
        <v>7097886626</v>
      </c>
      <c r="B7729" s="5">
        <v>41719</v>
      </c>
      <c r="C7729">
        <v>74</v>
      </c>
      <c r="D7729">
        <f>VLOOKUP(Table4[[#This Row],[violation_code]],Table2[[#All],[violation_code]:[category]],3,FALSE)</f>
        <v>5</v>
      </c>
      <c r="E7729">
        <v>349570</v>
      </c>
      <c r="F7729" s="4">
        <v>0.36249999999999999</v>
      </c>
      <c r="G7729">
        <v>238</v>
      </c>
      <c r="H7729" t="s">
        <v>45</v>
      </c>
      <c r="I7729" t="str">
        <f>CONCATENATE(Table4[[#This Row],[house_number]]," ",Table4[[#This Row],[street_name]], ", New York, NY")</f>
        <v>238 W 122nd St, New York, NY</v>
      </c>
    </row>
    <row r="7730" spans="1:9" hidden="1" x14ac:dyDescent="0.25">
      <c r="A7730">
        <v>7097886614</v>
      </c>
      <c r="B7730" s="5">
        <v>41719</v>
      </c>
      <c r="C7730">
        <v>70</v>
      </c>
      <c r="D7730">
        <f>VLOOKUP(Table4[[#This Row],[violation_code]],Table2[[#All],[violation_code]:[category]],3,FALSE)</f>
        <v>5</v>
      </c>
      <c r="E7730">
        <v>349570</v>
      </c>
      <c r="F7730" s="4">
        <v>0.36180555555555555</v>
      </c>
      <c r="G7730">
        <v>238</v>
      </c>
      <c r="H7730" t="s">
        <v>45</v>
      </c>
      <c r="I7730" t="str">
        <f>CONCATENATE(Table4[[#This Row],[house_number]]," ",Table4[[#This Row],[street_name]], ", New York, NY")</f>
        <v>238 W 122nd St, New York, NY</v>
      </c>
    </row>
    <row r="7731" spans="1:9" hidden="1" x14ac:dyDescent="0.25">
      <c r="A7731">
        <v>7097886602</v>
      </c>
      <c r="B7731" s="5">
        <v>41719</v>
      </c>
      <c r="C7731">
        <v>21</v>
      </c>
      <c r="D7731">
        <f>VLOOKUP(Table4[[#This Row],[violation_code]],Table2[[#All],[violation_code]:[category]],3,FALSE)</f>
        <v>1</v>
      </c>
      <c r="E7731">
        <v>349570</v>
      </c>
      <c r="F7731" s="4">
        <v>0.3611111111111111</v>
      </c>
      <c r="G7731">
        <v>238</v>
      </c>
      <c r="H7731" t="s">
        <v>45</v>
      </c>
      <c r="I7731" t="str">
        <f>CONCATENATE(Table4[[#This Row],[house_number]]," ",Table4[[#This Row],[street_name]], ", New York, NY")</f>
        <v>238 W 122nd St, New York, NY</v>
      </c>
    </row>
    <row r="7732" spans="1:9" hidden="1" x14ac:dyDescent="0.25">
      <c r="A7732">
        <v>7097886560</v>
      </c>
      <c r="B7732" s="5">
        <v>41719</v>
      </c>
      <c r="C7732">
        <v>21</v>
      </c>
      <c r="D7732">
        <f>VLOOKUP(Table4[[#This Row],[violation_code]],Table2[[#All],[violation_code]:[category]],3,FALSE)</f>
        <v>1</v>
      </c>
      <c r="E7732">
        <v>349570</v>
      </c>
      <c r="F7732" s="4">
        <v>0.34166666666666662</v>
      </c>
      <c r="G7732">
        <v>1785</v>
      </c>
      <c r="H7732" t="s">
        <v>16</v>
      </c>
      <c r="I7732" t="str">
        <f>CONCATENATE(Table4[[#This Row],[house_number]]," ",Table4[[#This Row],[street_name]], ", New York, NY")</f>
        <v>1785 Amsterdam Ave, New York, NY</v>
      </c>
    </row>
    <row r="7733" spans="1:9" hidden="1" x14ac:dyDescent="0.25">
      <c r="A7733">
        <v>7097886500</v>
      </c>
      <c r="B7733" s="5">
        <v>41719</v>
      </c>
      <c r="C7733">
        <v>21</v>
      </c>
      <c r="D7733">
        <f>VLOOKUP(Table4[[#This Row],[violation_code]],Table2[[#All],[violation_code]:[category]],3,FALSE)</f>
        <v>1</v>
      </c>
      <c r="E7733">
        <v>349570</v>
      </c>
      <c r="F7733" s="4">
        <v>0.31736111111111115</v>
      </c>
      <c r="G7733">
        <v>2602</v>
      </c>
      <c r="H7733" t="s">
        <v>17</v>
      </c>
      <c r="I7733" t="str">
        <f>CONCATENATE(Table4[[#This Row],[house_number]]," ",Table4[[#This Row],[street_name]], ", New York, NY")</f>
        <v>2602 Broadway, New York, NY</v>
      </c>
    </row>
    <row r="7734" spans="1:9" hidden="1" x14ac:dyDescent="0.25">
      <c r="A7734">
        <v>7097886493</v>
      </c>
      <c r="B7734" s="5">
        <v>41719</v>
      </c>
      <c r="C7734">
        <v>14</v>
      </c>
      <c r="D7734">
        <f>VLOOKUP(Table4[[#This Row],[violation_code]],Table2[[#All],[violation_code]:[category]],3,FALSE)</f>
        <v>2</v>
      </c>
      <c r="E7734">
        <v>349570</v>
      </c>
      <c r="F7734" s="4">
        <v>0.30555555555555552</v>
      </c>
      <c r="G7734">
        <v>171</v>
      </c>
      <c r="H7734" t="s">
        <v>14</v>
      </c>
      <c r="I7734" t="str">
        <f>CONCATENATE(Table4[[#This Row],[house_number]]," ",Table4[[#This Row],[street_name]], ", New York, NY")</f>
        <v>171 Columbus Ave, New York, NY</v>
      </c>
    </row>
    <row r="7735" spans="1:9" hidden="1" x14ac:dyDescent="0.25">
      <c r="A7735">
        <v>7097886470</v>
      </c>
      <c r="B7735" s="5">
        <v>41719</v>
      </c>
      <c r="C7735">
        <v>14</v>
      </c>
      <c r="D7735">
        <f>VLOOKUP(Table4[[#This Row],[violation_code]],Table2[[#All],[violation_code]:[category]],3,FALSE)</f>
        <v>2</v>
      </c>
      <c r="E7735">
        <v>349570</v>
      </c>
      <c r="F7735" s="4">
        <v>0.30069444444444443</v>
      </c>
      <c r="G7735">
        <v>386</v>
      </c>
      <c r="H7735" t="s">
        <v>14</v>
      </c>
      <c r="I7735" t="str">
        <f>CONCATENATE(Table4[[#This Row],[house_number]]," ",Table4[[#This Row],[street_name]], ", New York, NY")</f>
        <v>386 Columbus Ave, New York, NY</v>
      </c>
    </row>
    <row r="7736" spans="1:9" hidden="1" x14ac:dyDescent="0.25">
      <c r="A7736">
        <v>7097886468</v>
      </c>
      <c r="B7736" s="5">
        <v>41719</v>
      </c>
      <c r="C7736">
        <v>21</v>
      </c>
      <c r="D7736">
        <f>VLOOKUP(Table4[[#This Row],[violation_code]],Table2[[#All],[violation_code]:[category]],3,FALSE)</f>
        <v>1</v>
      </c>
      <c r="E7736">
        <v>349570</v>
      </c>
      <c r="F7736" s="4">
        <v>0.29583333333333334</v>
      </c>
      <c r="G7736">
        <v>885</v>
      </c>
      <c r="H7736" t="s">
        <v>14</v>
      </c>
      <c r="I7736" t="str">
        <f>CONCATENATE(Table4[[#This Row],[house_number]]," ",Table4[[#This Row],[street_name]], ", New York, NY")</f>
        <v>885 Columbus Ave, New York, NY</v>
      </c>
    </row>
    <row r="7737" spans="1:9" hidden="1" x14ac:dyDescent="0.25">
      <c r="A7737">
        <v>7097886444</v>
      </c>
      <c r="B7737" s="5">
        <v>41719</v>
      </c>
      <c r="C7737">
        <v>21</v>
      </c>
      <c r="D7737">
        <f>VLOOKUP(Table4[[#This Row],[violation_code]],Table2[[#All],[violation_code]:[category]],3,FALSE)</f>
        <v>1</v>
      </c>
      <c r="E7737">
        <v>349570</v>
      </c>
      <c r="F7737" s="4">
        <v>0.27499999999999997</v>
      </c>
      <c r="G7737">
        <v>845</v>
      </c>
      <c r="H7737" t="s">
        <v>14</v>
      </c>
      <c r="I7737" t="str">
        <f>CONCATENATE(Table4[[#This Row],[house_number]]," ",Table4[[#This Row],[street_name]], ", New York, NY")</f>
        <v>845 Columbus Ave, New York, NY</v>
      </c>
    </row>
    <row r="7738" spans="1:9" hidden="1" x14ac:dyDescent="0.25">
      <c r="A7738">
        <v>7097886420</v>
      </c>
      <c r="B7738" s="5">
        <v>41719</v>
      </c>
      <c r="C7738">
        <v>19</v>
      </c>
      <c r="D7738">
        <f>VLOOKUP(Table4[[#This Row],[violation_code]],Table2[[#All],[violation_code]:[category]],3,FALSE)</f>
        <v>2</v>
      </c>
      <c r="E7738">
        <v>349570</v>
      </c>
      <c r="F7738" s="4">
        <v>0.25138888888888888</v>
      </c>
      <c r="G7738">
        <v>2840</v>
      </c>
      <c r="H7738" t="s">
        <v>17</v>
      </c>
      <c r="I7738" t="str">
        <f>CONCATENATE(Table4[[#This Row],[house_number]]," ",Table4[[#This Row],[street_name]], ", New York, NY")</f>
        <v>2840 Broadway, New York, NY</v>
      </c>
    </row>
    <row r="7739" spans="1:9" hidden="1" x14ac:dyDescent="0.25">
      <c r="A7739">
        <v>7097886419</v>
      </c>
      <c r="B7739" s="5">
        <v>41719</v>
      </c>
      <c r="C7739">
        <v>19</v>
      </c>
      <c r="D7739">
        <f>VLOOKUP(Table4[[#This Row],[violation_code]],Table2[[#All],[violation_code]:[category]],3,FALSE)</f>
        <v>2</v>
      </c>
      <c r="E7739">
        <v>349570</v>
      </c>
      <c r="F7739" s="4">
        <v>0.23680555555555557</v>
      </c>
      <c r="G7739">
        <v>545</v>
      </c>
      <c r="H7739" t="s">
        <v>75</v>
      </c>
      <c r="I7739" t="str">
        <f>CONCATENATE(Table4[[#This Row],[house_number]]," ",Table4[[#This Row],[street_name]], ", New York, NY")</f>
        <v>545 W 110th St, New York, NY</v>
      </c>
    </row>
    <row r="7740" spans="1:9" hidden="1" x14ac:dyDescent="0.25">
      <c r="A7740">
        <v>7097887310</v>
      </c>
      <c r="B7740" s="5">
        <v>41720</v>
      </c>
      <c r="C7740">
        <v>19</v>
      </c>
      <c r="D7740">
        <f>VLOOKUP(Table4[[#This Row],[violation_code]],Table2[[#All],[violation_code]:[category]],3,FALSE)</f>
        <v>2</v>
      </c>
      <c r="E7740">
        <v>349570</v>
      </c>
      <c r="F7740" s="4">
        <v>0.49305555555555558</v>
      </c>
      <c r="G7740">
        <v>2831</v>
      </c>
      <c r="H7740" t="s">
        <v>17</v>
      </c>
      <c r="I7740" t="str">
        <f>CONCATENATE(Table4[[#This Row],[house_number]]," ",Table4[[#This Row],[street_name]], ", New York, NY")</f>
        <v>2831 Broadway, New York, NY</v>
      </c>
    </row>
    <row r="7741" spans="1:9" hidden="1" x14ac:dyDescent="0.25">
      <c r="A7741">
        <v>7097887280</v>
      </c>
      <c r="B7741" s="5">
        <v>41720</v>
      </c>
      <c r="C7741">
        <v>46</v>
      </c>
      <c r="D7741">
        <f>VLOOKUP(Table4[[#This Row],[violation_code]],Table2[[#All],[violation_code]:[category]],3,FALSE)</f>
        <v>3</v>
      </c>
      <c r="E7741">
        <v>349570</v>
      </c>
      <c r="F7741" s="4">
        <v>0.4548611111111111</v>
      </c>
      <c r="G7741">
        <v>215</v>
      </c>
      <c r="H7741" t="s">
        <v>69</v>
      </c>
      <c r="I7741" t="str">
        <f>CONCATENATE(Table4[[#This Row],[house_number]]," ",Table4[[#This Row],[street_name]], ", New York, NY")</f>
        <v>215 W 125th St, New York, NY</v>
      </c>
    </row>
    <row r="7742" spans="1:9" hidden="1" x14ac:dyDescent="0.25">
      <c r="A7742">
        <v>7097887278</v>
      </c>
      <c r="B7742" s="5">
        <v>41720</v>
      </c>
      <c r="C7742">
        <v>19</v>
      </c>
      <c r="D7742">
        <f>VLOOKUP(Table4[[#This Row],[violation_code]],Table2[[#All],[violation_code]:[category]],3,FALSE)</f>
        <v>2</v>
      </c>
      <c r="E7742">
        <v>349570</v>
      </c>
      <c r="F7742" s="4">
        <v>0.45069444444444445</v>
      </c>
      <c r="G7742">
        <v>209</v>
      </c>
      <c r="H7742" t="s">
        <v>69</v>
      </c>
      <c r="I7742" t="str">
        <f>CONCATENATE(Table4[[#This Row],[house_number]]," ",Table4[[#This Row],[street_name]], ", New York, NY")</f>
        <v>209 W 125th St, New York, NY</v>
      </c>
    </row>
    <row r="7743" spans="1:9" hidden="1" x14ac:dyDescent="0.25">
      <c r="A7743">
        <v>7097887266</v>
      </c>
      <c r="B7743" s="5">
        <v>41720</v>
      </c>
      <c r="C7743">
        <v>19</v>
      </c>
      <c r="D7743">
        <f>VLOOKUP(Table4[[#This Row],[violation_code]],Table2[[#All],[violation_code]:[category]],3,FALSE)</f>
        <v>2</v>
      </c>
      <c r="E7743">
        <v>349570</v>
      </c>
      <c r="F7743" s="4">
        <v>0.45</v>
      </c>
      <c r="G7743">
        <v>209</v>
      </c>
      <c r="H7743" t="s">
        <v>69</v>
      </c>
      <c r="I7743" t="str">
        <f>CONCATENATE(Table4[[#This Row],[house_number]]," ",Table4[[#This Row],[street_name]], ", New York, NY")</f>
        <v>209 W 125th St, New York, NY</v>
      </c>
    </row>
    <row r="7744" spans="1:9" hidden="1" x14ac:dyDescent="0.25">
      <c r="A7744">
        <v>7097887242</v>
      </c>
      <c r="B7744" s="5">
        <v>41720</v>
      </c>
      <c r="C7744">
        <v>37</v>
      </c>
      <c r="D7744">
        <f>VLOOKUP(Table4[[#This Row],[violation_code]],Table2[[#All],[violation_code]:[category]],3,FALSE)</f>
        <v>4</v>
      </c>
      <c r="E7744">
        <v>349570</v>
      </c>
      <c r="F7744" s="4">
        <v>0.42430555555555555</v>
      </c>
      <c r="G7744">
        <v>596</v>
      </c>
      <c r="H7744" t="s">
        <v>62</v>
      </c>
      <c r="I7744" t="str">
        <f>CONCATENATE(Table4[[#This Row],[house_number]]," ",Table4[[#This Row],[street_name]], ", New York, NY")</f>
        <v>596 Lenox Ave, New York, NY</v>
      </c>
    </row>
    <row r="7745" spans="1:9" hidden="1" x14ac:dyDescent="0.25">
      <c r="A7745">
        <v>7097887230</v>
      </c>
      <c r="B7745" s="5">
        <v>41720</v>
      </c>
      <c r="C7745">
        <v>38</v>
      </c>
      <c r="D7745">
        <f>VLOOKUP(Table4[[#This Row],[violation_code]],Table2[[#All],[violation_code]:[category]],3,FALSE)</f>
        <v>5</v>
      </c>
      <c r="E7745">
        <v>349570</v>
      </c>
      <c r="F7745" s="4">
        <v>0.42152777777777778</v>
      </c>
      <c r="G7745">
        <v>2495</v>
      </c>
      <c r="H7745" t="s">
        <v>90</v>
      </c>
      <c r="I7745" t="str">
        <f>CONCATENATE(Table4[[#This Row],[house_number]]," ",Table4[[#This Row],[street_name]], ", New York, NY")</f>
        <v>2495 Adam Clayton Powell, New York, NY</v>
      </c>
    </row>
    <row r="7746" spans="1:9" hidden="1" x14ac:dyDescent="0.25">
      <c r="A7746">
        <v>7097887229</v>
      </c>
      <c r="B7746" s="5">
        <v>41720</v>
      </c>
      <c r="C7746">
        <v>19</v>
      </c>
      <c r="D7746">
        <f>VLOOKUP(Table4[[#This Row],[violation_code]],Table2[[#All],[violation_code]:[category]],3,FALSE)</f>
        <v>2</v>
      </c>
      <c r="E7746">
        <v>349570</v>
      </c>
      <c r="F7746" s="4">
        <v>0.41805555555555557</v>
      </c>
      <c r="G7746">
        <v>274</v>
      </c>
      <c r="H7746" t="s">
        <v>120</v>
      </c>
      <c r="I7746" t="str">
        <f>CONCATENATE(Table4[[#This Row],[house_number]]," ",Table4[[#This Row],[street_name]], ", New York, NY")</f>
        <v>274 W 145th St, New York, NY</v>
      </c>
    </row>
    <row r="7747" spans="1:9" hidden="1" x14ac:dyDescent="0.25">
      <c r="A7747">
        <v>7097887199</v>
      </c>
      <c r="B7747" s="5">
        <v>41720</v>
      </c>
      <c r="C7747">
        <v>19</v>
      </c>
      <c r="D7747">
        <f>VLOOKUP(Table4[[#This Row],[violation_code]],Table2[[#All],[violation_code]:[category]],3,FALSE)</f>
        <v>2</v>
      </c>
      <c r="E7747">
        <v>349570</v>
      </c>
      <c r="F7747" s="4">
        <v>0.40972222222222227</v>
      </c>
      <c r="G7747">
        <v>3835</v>
      </c>
      <c r="H7747" t="s">
        <v>17</v>
      </c>
      <c r="I7747" t="str">
        <f>CONCATENATE(Table4[[#This Row],[house_number]]," ",Table4[[#This Row],[street_name]], ", New York, NY")</f>
        <v>3835 Broadway, New York, NY</v>
      </c>
    </row>
    <row r="7748" spans="1:9" hidden="1" x14ac:dyDescent="0.25">
      <c r="A7748">
        <v>7097887187</v>
      </c>
      <c r="B7748" s="5">
        <v>41720</v>
      </c>
      <c r="C7748">
        <v>19</v>
      </c>
      <c r="D7748">
        <f>VLOOKUP(Table4[[#This Row],[violation_code]],Table2[[#All],[violation_code]:[category]],3,FALSE)</f>
        <v>2</v>
      </c>
      <c r="E7748">
        <v>349570</v>
      </c>
      <c r="F7748" s="4">
        <v>0.40833333333333338</v>
      </c>
      <c r="G7748">
        <v>3835</v>
      </c>
      <c r="H7748" t="s">
        <v>17</v>
      </c>
      <c r="I7748" t="str">
        <f>CONCATENATE(Table4[[#This Row],[house_number]]," ",Table4[[#This Row],[street_name]], ", New York, NY")</f>
        <v>3835 Broadway, New York, NY</v>
      </c>
    </row>
    <row r="7749" spans="1:9" hidden="1" x14ac:dyDescent="0.25">
      <c r="A7749">
        <v>7097887175</v>
      </c>
      <c r="B7749" s="5">
        <v>41720</v>
      </c>
      <c r="C7749">
        <v>46</v>
      </c>
      <c r="D7749">
        <f>VLOOKUP(Table4[[#This Row],[violation_code]],Table2[[#All],[violation_code]:[category]],3,FALSE)</f>
        <v>3</v>
      </c>
      <c r="E7749">
        <v>349570</v>
      </c>
      <c r="F7749" s="4">
        <v>0.40486111111111112</v>
      </c>
      <c r="G7749">
        <v>3871</v>
      </c>
      <c r="H7749" t="s">
        <v>17</v>
      </c>
      <c r="I7749" t="str">
        <f>CONCATENATE(Table4[[#This Row],[house_number]]," ",Table4[[#This Row],[street_name]], ", New York, NY")</f>
        <v>3871 Broadway, New York, NY</v>
      </c>
    </row>
    <row r="7750" spans="1:9" hidden="1" x14ac:dyDescent="0.25">
      <c r="A7750">
        <v>7097887163</v>
      </c>
      <c r="B7750" s="5">
        <v>41720</v>
      </c>
      <c r="C7750">
        <v>21</v>
      </c>
      <c r="D7750">
        <f>VLOOKUP(Table4[[#This Row],[violation_code]],Table2[[#All],[violation_code]:[category]],3,FALSE)</f>
        <v>1</v>
      </c>
      <c r="E7750">
        <v>349570</v>
      </c>
      <c r="F7750" s="4">
        <v>0.38125000000000003</v>
      </c>
      <c r="G7750">
        <v>7</v>
      </c>
      <c r="H7750" t="s">
        <v>176</v>
      </c>
      <c r="I7750" t="str">
        <f>CONCATENATE(Table4[[#This Row],[house_number]]," ",Table4[[#This Row],[street_name]], ", New York, NY")</f>
        <v>7 Vermilyea Ave, New York, NY</v>
      </c>
    </row>
    <row r="7751" spans="1:9" hidden="1" x14ac:dyDescent="0.25">
      <c r="A7751">
        <v>7097887138</v>
      </c>
      <c r="B7751" s="5">
        <v>41720</v>
      </c>
      <c r="C7751">
        <v>19</v>
      </c>
      <c r="D7751">
        <f>VLOOKUP(Table4[[#This Row],[violation_code]],Table2[[#All],[violation_code]:[category]],3,FALSE)</f>
        <v>2</v>
      </c>
      <c r="E7751">
        <v>349570</v>
      </c>
      <c r="F7751" s="4">
        <v>0.35555555555555557</v>
      </c>
      <c r="G7751">
        <v>1380</v>
      </c>
      <c r="H7751" t="s">
        <v>67</v>
      </c>
      <c r="I7751" t="str">
        <f>CONCATENATE(Table4[[#This Row],[house_number]]," ",Table4[[#This Row],[street_name]], ", New York, NY")</f>
        <v>1380 St Nicholas Ave, New York, NY</v>
      </c>
    </row>
    <row r="7752" spans="1:9" hidden="1" x14ac:dyDescent="0.25">
      <c r="A7752">
        <v>7097887114</v>
      </c>
      <c r="B7752" s="5">
        <v>41720</v>
      </c>
      <c r="C7752">
        <v>21</v>
      </c>
      <c r="D7752">
        <f>VLOOKUP(Table4[[#This Row],[violation_code]],Table2[[#All],[violation_code]:[category]],3,FALSE)</f>
        <v>1</v>
      </c>
      <c r="E7752">
        <v>349570</v>
      </c>
      <c r="F7752" s="4">
        <v>0.35000000000000003</v>
      </c>
      <c r="G7752">
        <v>43</v>
      </c>
      <c r="H7752" t="s">
        <v>390</v>
      </c>
      <c r="I7752" t="str">
        <f>CONCATENATE(Table4[[#This Row],[house_number]]," ",Table4[[#This Row],[street_name]], ", New York, NY")</f>
        <v>43 Macombs Pl, New York, NY</v>
      </c>
    </row>
    <row r="7753" spans="1:9" hidden="1" x14ac:dyDescent="0.25">
      <c r="A7753">
        <v>7097887084</v>
      </c>
      <c r="B7753" s="5">
        <v>41720</v>
      </c>
      <c r="C7753">
        <v>21</v>
      </c>
      <c r="D7753">
        <f>VLOOKUP(Table4[[#This Row],[violation_code]],Table2[[#All],[violation_code]:[category]],3,FALSE)</f>
        <v>1</v>
      </c>
      <c r="E7753">
        <v>349570</v>
      </c>
      <c r="F7753" s="4">
        <v>0.3444444444444445</v>
      </c>
      <c r="G7753">
        <v>2493</v>
      </c>
      <c r="H7753" t="s">
        <v>90</v>
      </c>
      <c r="I7753" t="str">
        <f>CONCATENATE(Table4[[#This Row],[house_number]]," ",Table4[[#This Row],[street_name]], ", New York, NY")</f>
        <v>2493 Adam Clayton Powell, New York, NY</v>
      </c>
    </row>
    <row r="7754" spans="1:9" hidden="1" x14ac:dyDescent="0.25">
      <c r="A7754">
        <v>7097887321</v>
      </c>
      <c r="B7754" s="5">
        <v>41720</v>
      </c>
      <c r="C7754">
        <v>38</v>
      </c>
      <c r="D7754">
        <f>VLOOKUP(Table4[[#This Row],[violation_code]],Table2[[#All],[violation_code]:[category]],3,FALSE)</f>
        <v>5</v>
      </c>
      <c r="E7754">
        <v>349570</v>
      </c>
      <c r="F7754" s="4">
        <v>0.50972222222222219</v>
      </c>
      <c r="G7754">
        <v>2602</v>
      </c>
      <c r="H7754" t="s">
        <v>17</v>
      </c>
      <c r="I7754" t="str">
        <f>CONCATENATE(Table4[[#This Row],[house_number]]," ",Table4[[#This Row],[street_name]], ", New York, NY")</f>
        <v>2602 Broadway, New York, NY</v>
      </c>
    </row>
    <row r="7755" spans="1:9" hidden="1" x14ac:dyDescent="0.25">
      <c r="A7755">
        <v>7097887308</v>
      </c>
      <c r="B7755" s="5">
        <v>41720</v>
      </c>
      <c r="C7755">
        <v>38</v>
      </c>
      <c r="D7755">
        <f>VLOOKUP(Table4[[#This Row],[violation_code]],Table2[[#All],[violation_code]:[category]],3,FALSE)</f>
        <v>5</v>
      </c>
      <c r="E7755">
        <v>349570</v>
      </c>
      <c r="F7755" s="4">
        <v>0.4861111111111111</v>
      </c>
      <c r="G7755">
        <v>3347</v>
      </c>
      <c r="H7755" t="s">
        <v>17</v>
      </c>
      <c r="I7755" t="str">
        <f>CONCATENATE(Table4[[#This Row],[house_number]]," ",Table4[[#This Row],[street_name]], ", New York, NY")</f>
        <v>3347 Broadway, New York, NY</v>
      </c>
    </row>
    <row r="7756" spans="1:9" hidden="1" x14ac:dyDescent="0.25">
      <c r="A7756">
        <v>7097887291</v>
      </c>
      <c r="B7756" s="5">
        <v>41720</v>
      </c>
      <c r="C7756">
        <v>46</v>
      </c>
      <c r="D7756">
        <f>VLOOKUP(Table4[[#This Row],[violation_code]],Table2[[#All],[violation_code]:[category]],3,FALSE)</f>
        <v>3</v>
      </c>
      <c r="E7756">
        <v>349570</v>
      </c>
      <c r="F7756" s="4">
        <v>0.47222222222222227</v>
      </c>
      <c r="G7756">
        <v>651</v>
      </c>
      <c r="H7756" t="s">
        <v>117</v>
      </c>
      <c r="I7756" t="str">
        <f>CONCATENATE(Table4[[#This Row],[house_number]]," ",Table4[[#This Row],[street_name]], ", New York, NY")</f>
        <v>651 W 171st St, New York, NY</v>
      </c>
    </row>
    <row r="7757" spans="1:9" hidden="1" x14ac:dyDescent="0.25">
      <c r="A7757">
        <v>7097887254</v>
      </c>
      <c r="B7757" s="5">
        <v>41720</v>
      </c>
      <c r="C7757">
        <v>38</v>
      </c>
      <c r="D7757">
        <f>VLOOKUP(Table4[[#This Row],[violation_code]],Table2[[#All],[violation_code]:[category]],3,FALSE)</f>
        <v>5</v>
      </c>
      <c r="E7757">
        <v>349570</v>
      </c>
      <c r="F7757" s="4">
        <v>0.44097222222222227</v>
      </c>
      <c r="G7757" t="s">
        <v>94</v>
      </c>
      <c r="H7757" t="s">
        <v>90</v>
      </c>
      <c r="I7757" t="str">
        <f>CONCATENATE(Table4[[#This Row],[house_number]]," ",Table4[[#This Row],[street_name]], ", New York, NY")</f>
        <v>2446-48 Adam Clayton Powell, New York, NY</v>
      </c>
    </row>
    <row r="7758" spans="1:9" hidden="1" x14ac:dyDescent="0.25">
      <c r="A7758">
        <v>7097887217</v>
      </c>
      <c r="B7758" s="5">
        <v>41720</v>
      </c>
      <c r="C7758">
        <v>19</v>
      </c>
      <c r="D7758">
        <f>VLOOKUP(Table4[[#This Row],[violation_code]],Table2[[#All],[violation_code]:[category]],3,FALSE)</f>
        <v>2</v>
      </c>
      <c r="E7758">
        <v>349570</v>
      </c>
      <c r="F7758" s="4">
        <v>0.41736111111111113</v>
      </c>
      <c r="G7758">
        <v>274</v>
      </c>
      <c r="H7758" t="s">
        <v>120</v>
      </c>
      <c r="I7758" t="str">
        <f>CONCATENATE(Table4[[#This Row],[house_number]]," ",Table4[[#This Row],[street_name]], ", New York, NY")</f>
        <v>274 W 145th St, New York, NY</v>
      </c>
    </row>
    <row r="7759" spans="1:9" hidden="1" x14ac:dyDescent="0.25">
      <c r="A7759">
        <v>7097887205</v>
      </c>
      <c r="B7759" s="5">
        <v>41720</v>
      </c>
      <c r="C7759">
        <v>46</v>
      </c>
      <c r="D7759">
        <f>VLOOKUP(Table4[[#This Row],[violation_code]],Table2[[#All],[violation_code]:[category]],3,FALSE)</f>
        <v>3</v>
      </c>
      <c r="E7759">
        <v>349570</v>
      </c>
      <c r="F7759" s="4">
        <v>0.4145833333333333</v>
      </c>
      <c r="G7759">
        <v>330</v>
      </c>
      <c r="H7759" t="s">
        <v>120</v>
      </c>
      <c r="I7759" t="str">
        <f>CONCATENATE(Table4[[#This Row],[house_number]]," ",Table4[[#This Row],[street_name]], ", New York, NY")</f>
        <v>330 W 145th St, New York, NY</v>
      </c>
    </row>
    <row r="7760" spans="1:9" hidden="1" x14ac:dyDescent="0.25">
      <c r="A7760">
        <v>7097887151</v>
      </c>
      <c r="B7760" s="5">
        <v>41720</v>
      </c>
      <c r="C7760">
        <v>21</v>
      </c>
      <c r="D7760">
        <f>VLOOKUP(Table4[[#This Row],[violation_code]],Table2[[#All],[violation_code]:[category]],3,FALSE)</f>
        <v>1</v>
      </c>
      <c r="E7760">
        <v>349570</v>
      </c>
      <c r="F7760" s="4">
        <v>0.37916666666666665</v>
      </c>
      <c r="G7760">
        <v>110</v>
      </c>
      <c r="H7760" t="s">
        <v>168</v>
      </c>
      <c r="I7760" t="str">
        <f>CONCATENATE(Table4[[#This Row],[house_number]]," ",Table4[[#This Row],[street_name]], ", New York, NY")</f>
        <v>110 Sherman Ave, New York, NY</v>
      </c>
    </row>
    <row r="7761" spans="1:9" hidden="1" x14ac:dyDescent="0.25">
      <c r="A7761">
        <v>7097887140</v>
      </c>
      <c r="B7761" s="5">
        <v>41720</v>
      </c>
      <c r="C7761">
        <v>13</v>
      </c>
      <c r="D7761">
        <f>VLOOKUP(Table4[[#This Row],[violation_code]],Table2[[#All],[violation_code]:[category]],3,FALSE)</f>
        <v>2</v>
      </c>
      <c r="E7761">
        <v>349570</v>
      </c>
      <c r="F7761" s="4">
        <v>0.3576388888888889</v>
      </c>
      <c r="G7761">
        <v>1430</v>
      </c>
      <c r="H7761" t="s">
        <v>67</v>
      </c>
      <c r="I7761" t="str">
        <f>CONCATENATE(Table4[[#This Row],[house_number]]," ",Table4[[#This Row],[street_name]], ", New York, NY")</f>
        <v>1430 St Nicholas Ave, New York, NY</v>
      </c>
    </row>
    <row r="7762" spans="1:9" hidden="1" x14ac:dyDescent="0.25">
      <c r="A7762">
        <v>7097887126</v>
      </c>
      <c r="B7762" s="5">
        <v>41720</v>
      </c>
      <c r="C7762">
        <v>46</v>
      </c>
      <c r="D7762">
        <f>VLOOKUP(Table4[[#This Row],[violation_code]],Table2[[#All],[violation_code]:[category]],3,FALSE)</f>
        <v>3</v>
      </c>
      <c r="E7762">
        <v>349570</v>
      </c>
      <c r="F7762" s="4">
        <v>0.3520833333333333</v>
      </c>
      <c r="G7762">
        <v>2916</v>
      </c>
      <c r="H7762" t="s">
        <v>158</v>
      </c>
      <c r="I7762" t="str">
        <f>CONCATENATE(Table4[[#This Row],[house_number]]," ",Table4[[#This Row],[street_name]], ", New York, NY")</f>
        <v>2916 Frederick Douglass B, New York, NY</v>
      </c>
    </row>
    <row r="7763" spans="1:9" hidden="1" x14ac:dyDescent="0.25">
      <c r="A7763">
        <v>7097887102</v>
      </c>
      <c r="B7763" s="5">
        <v>41720</v>
      </c>
      <c r="C7763">
        <v>21</v>
      </c>
      <c r="D7763">
        <f>VLOOKUP(Table4[[#This Row],[violation_code]],Table2[[#All],[violation_code]:[category]],3,FALSE)</f>
        <v>1</v>
      </c>
      <c r="E7763">
        <v>349570</v>
      </c>
      <c r="F7763" s="4">
        <v>0.34722222222222227</v>
      </c>
      <c r="G7763">
        <v>2500</v>
      </c>
      <c r="H7763" t="s">
        <v>90</v>
      </c>
      <c r="I7763" t="str">
        <f>CONCATENATE(Table4[[#This Row],[house_number]]," ",Table4[[#This Row],[street_name]], ", New York, NY")</f>
        <v>2500 Adam Clayton Powell, New York, NY</v>
      </c>
    </row>
    <row r="7764" spans="1:9" hidden="1" x14ac:dyDescent="0.25">
      <c r="A7764">
        <v>7097887096</v>
      </c>
      <c r="B7764" s="5">
        <v>41720</v>
      </c>
      <c r="C7764">
        <v>21</v>
      </c>
      <c r="D7764">
        <f>VLOOKUP(Table4[[#This Row],[violation_code]],Table2[[#All],[violation_code]:[category]],3,FALSE)</f>
        <v>1</v>
      </c>
      <c r="E7764">
        <v>349570</v>
      </c>
      <c r="F7764" s="4">
        <v>0.34513888888888888</v>
      </c>
      <c r="G7764">
        <v>2493</v>
      </c>
      <c r="H7764" t="s">
        <v>90</v>
      </c>
      <c r="I7764" t="str">
        <f>CONCATENATE(Table4[[#This Row],[house_number]]," ",Table4[[#This Row],[street_name]], ", New York, NY")</f>
        <v>2493 Adam Clayton Powell, New York, NY</v>
      </c>
    </row>
    <row r="7765" spans="1:9" hidden="1" x14ac:dyDescent="0.25">
      <c r="A7765">
        <v>7097887072</v>
      </c>
      <c r="B7765" s="5">
        <v>41720</v>
      </c>
      <c r="C7765">
        <v>21</v>
      </c>
      <c r="D7765">
        <f>VLOOKUP(Table4[[#This Row],[violation_code]],Table2[[#All],[violation_code]:[category]],3,FALSE)</f>
        <v>1</v>
      </c>
      <c r="E7765">
        <v>349570</v>
      </c>
      <c r="F7765" s="4">
        <v>0.34375</v>
      </c>
      <c r="G7765">
        <v>2473</v>
      </c>
      <c r="H7765" t="s">
        <v>90</v>
      </c>
      <c r="I7765" t="str">
        <f>CONCATENATE(Table4[[#This Row],[house_number]]," ",Table4[[#This Row],[street_name]], ", New York, NY")</f>
        <v>2473 Adam Clayton Powell, New York, NY</v>
      </c>
    </row>
    <row r="7766" spans="1:9" hidden="1" x14ac:dyDescent="0.25">
      <c r="A7766">
        <v>7097887060</v>
      </c>
      <c r="B7766" s="5">
        <v>41720</v>
      </c>
      <c r="C7766">
        <v>21</v>
      </c>
      <c r="D7766">
        <f>VLOOKUP(Table4[[#This Row],[violation_code]],Table2[[#All],[violation_code]:[category]],3,FALSE)</f>
        <v>1</v>
      </c>
      <c r="E7766">
        <v>349570</v>
      </c>
      <c r="F7766" s="4">
        <v>0.3430555555555555</v>
      </c>
      <c r="G7766">
        <v>2477</v>
      </c>
      <c r="H7766" t="s">
        <v>90</v>
      </c>
      <c r="I7766" t="str">
        <f>CONCATENATE(Table4[[#This Row],[house_number]]," ",Table4[[#This Row],[street_name]], ", New York, NY")</f>
        <v>2477 Adam Clayton Powell, New York, NY</v>
      </c>
    </row>
    <row r="7767" spans="1:9" hidden="1" x14ac:dyDescent="0.25">
      <c r="A7767">
        <v>7097887059</v>
      </c>
      <c r="B7767" s="5">
        <v>41720</v>
      </c>
      <c r="C7767">
        <v>21</v>
      </c>
      <c r="D7767">
        <f>VLOOKUP(Table4[[#This Row],[violation_code]],Table2[[#All],[violation_code]:[category]],3,FALSE)</f>
        <v>1</v>
      </c>
      <c r="E7767">
        <v>349570</v>
      </c>
      <c r="F7767" s="4">
        <v>0.33958333333333335</v>
      </c>
      <c r="G7767">
        <v>2339</v>
      </c>
      <c r="H7767" t="s">
        <v>90</v>
      </c>
      <c r="I7767" t="str">
        <f>CONCATENATE(Table4[[#This Row],[house_number]]," ",Table4[[#This Row],[street_name]], ", New York, NY")</f>
        <v>2339 Adam Clayton Powell, New York, NY</v>
      </c>
    </row>
    <row r="7768" spans="1:9" hidden="1" x14ac:dyDescent="0.25">
      <c r="A7768">
        <v>7097887047</v>
      </c>
      <c r="B7768" s="5">
        <v>41720</v>
      </c>
      <c r="C7768">
        <v>21</v>
      </c>
      <c r="D7768">
        <f>VLOOKUP(Table4[[#This Row],[violation_code]],Table2[[#All],[violation_code]:[category]],3,FALSE)</f>
        <v>1</v>
      </c>
      <c r="E7768">
        <v>349570</v>
      </c>
      <c r="F7768" s="4">
        <v>0.33888888888888885</v>
      </c>
      <c r="G7768">
        <v>2339</v>
      </c>
      <c r="H7768" t="s">
        <v>90</v>
      </c>
      <c r="I7768" t="str">
        <f>CONCATENATE(Table4[[#This Row],[house_number]]," ",Table4[[#This Row],[street_name]], ", New York, NY")</f>
        <v>2339 Adam Clayton Powell, New York, NY</v>
      </c>
    </row>
    <row r="7769" spans="1:9" hidden="1" x14ac:dyDescent="0.25">
      <c r="A7769">
        <v>7097887035</v>
      </c>
      <c r="B7769" s="5">
        <v>41720</v>
      </c>
      <c r="C7769">
        <v>21</v>
      </c>
      <c r="D7769">
        <f>VLOOKUP(Table4[[#This Row],[violation_code]],Table2[[#All],[violation_code]:[category]],3,FALSE)</f>
        <v>1</v>
      </c>
      <c r="E7769">
        <v>349570</v>
      </c>
      <c r="F7769" s="4">
        <v>0.33819444444444446</v>
      </c>
      <c r="G7769">
        <v>2309</v>
      </c>
      <c r="H7769" t="s">
        <v>90</v>
      </c>
      <c r="I7769" t="str">
        <f>CONCATENATE(Table4[[#This Row],[house_number]]," ",Table4[[#This Row],[street_name]], ", New York, NY")</f>
        <v>2309 Adam Clayton Powell, New York, NY</v>
      </c>
    </row>
    <row r="7770" spans="1:9" hidden="1" x14ac:dyDescent="0.25">
      <c r="A7770">
        <v>7097887023</v>
      </c>
      <c r="B7770" s="5">
        <v>41720</v>
      </c>
      <c r="C7770">
        <v>21</v>
      </c>
      <c r="D7770">
        <f>VLOOKUP(Table4[[#This Row],[violation_code]],Table2[[#All],[violation_code]:[category]],3,FALSE)</f>
        <v>1</v>
      </c>
      <c r="E7770">
        <v>349570</v>
      </c>
      <c r="F7770" s="4">
        <v>0.32291666666666669</v>
      </c>
      <c r="G7770">
        <v>2724</v>
      </c>
      <c r="H7770" t="s">
        <v>17</v>
      </c>
      <c r="I7770" t="str">
        <f>CONCATENATE(Table4[[#This Row],[house_number]]," ",Table4[[#This Row],[street_name]], ", New York, NY")</f>
        <v>2724 Broadway, New York, NY</v>
      </c>
    </row>
    <row r="7771" spans="1:9" hidden="1" x14ac:dyDescent="0.25">
      <c r="A7771">
        <v>7097887953</v>
      </c>
      <c r="B7771" s="5">
        <v>41722</v>
      </c>
      <c r="C7771">
        <v>10</v>
      </c>
      <c r="D7771">
        <f>VLOOKUP(Table4[[#This Row],[violation_code]],Table2[[#All],[violation_code]:[category]],3,FALSE)</f>
        <v>2</v>
      </c>
      <c r="E7771">
        <v>349570</v>
      </c>
      <c r="F7771" s="4">
        <v>0.6166666666666667</v>
      </c>
      <c r="G7771">
        <v>2267</v>
      </c>
      <c r="H7771" t="s">
        <v>30</v>
      </c>
      <c r="I7771" t="str">
        <f>CONCATENATE(Table4[[#This Row],[house_number]]," ",Table4[[#This Row],[street_name]], ", New York, NY")</f>
        <v>2267 2nd Ave, New York, NY</v>
      </c>
    </row>
    <row r="7772" spans="1:9" hidden="1" x14ac:dyDescent="0.25">
      <c r="A7772">
        <v>7097887941</v>
      </c>
      <c r="B7772" s="5">
        <v>41722</v>
      </c>
      <c r="C7772">
        <v>10</v>
      </c>
      <c r="D7772">
        <f>VLOOKUP(Table4[[#This Row],[violation_code]],Table2[[#All],[violation_code]:[category]],3,FALSE)</f>
        <v>2</v>
      </c>
      <c r="E7772">
        <v>349570</v>
      </c>
      <c r="F7772" s="4">
        <v>0.6118055555555556</v>
      </c>
      <c r="G7772" t="s">
        <v>309</v>
      </c>
      <c r="H7772" t="s">
        <v>33</v>
      </c>
      <c r="I7772" t="str">
        <f>CONCATENATE(Table4[[#This Row],[house_number]]," ",Table4[[#This Row],[street_name]], ", New York, NY")</f>
        <v>2317-A 1st Ave, New York, NY</v>
      </c>
    </row>
    <row r="7773" spans="1:9" hidden="1" x14ac:dyDescent="0.25">
      <c r="A7773">
        <v>7097887930</v>
      </c>
      <c r="B7773" s="5">
        <v>41722</v>
      </c>
      <c r="C7773">
        <v>16</v>
      </c>
      <c r="D7773">
        <f>VLOOKUP(Table4[[#This Row],[violation_code]],Table2[[#All],[violation_code]:[category]],3,FALSE)</f>
        <v>2</v>
      </c>
      <c r="E7773">
        <v>349570</v>
      </c>
      <c r="F7773" s="4">
        <v>0.61041666666666672</v>
      </c>
      <c r="G7773">
        <v>2298</v>
      </c>
      <c r="H7773" t="s">
        <v>33</v>
      </c>
      <c r="I7773" t="str">
        <f>CONCATENATE(Table4[[#This Row],[house_number]]," ",Table4[[#This Row],[street_name]], ", New York, NY")</f>
        <v>2298 1st Ave, New York, NY</v>
      </c>
    </row>
    <row r="7774" spans="1:9" hidden="1" x14ac:dyDescent="0.25">
      <c r="A7774">
        <v>7097887904</v>
      </c>
      <c r="B7774" s="5">
        <v>41722</v>
      </c>
      <c r="C7774">
        <v>18</v>
      </c>
      <c r="D7774">
        <f>VLOOKUP(Table4[[#This Row],[violation_code]],Table2[[#All],[violation_code]:[category]],3,FALSE)</f>
        <v>2</v>
      </c>
      <c r="E7774">
        <v>349570</v>
      </c>
      <c r="F7774" s="4">
        <v>0.59027777777777779</v>
      </c>
      <c r="G7774">
        <v>2276</v>
      </c>
      <c r="H7774" t="s">
        <v>30</v>
      </c>
      <c r="I7774" t="str">
        <f>CONCATENATE(Table4[[#This Row],[house_number]]," ",Table4[[#This Row],[street_name]], ", New York, NY")</f>
        <v>2276 2nd Ave, New York, NY</v>
      </c>
    </row>
    <row r="7775" spans="1:9" hidden="1" x14ac:dyDescent="0.25">
      <c r="A7775">
        <v>7097887862</v>
      </c>
      <c r="B7775" s="5">
        <v>41722</v>
      </c>
      <c r="C7775">
        <v>19</v>
      </c>
      <c r="D7775">
        <f>VLOOKUP(Table4[[#This Row],[violation_code]],Table2[[#All],[violation_code]:[category]],3,FALSE)</f>
        <v>2</v>
      </c>
      <c r="E7775">
        <v>349570</v>
      </c>
      <c r="F7775" s="4">
        <v>0.5756944444444444</v>
      </c>
      <c r="G7775">
        <v>161</v>
      </c>
      <c r="H7775" t="s">
        <v>40</v>
      </c>
      <c r="I7775" t="str">
        <f>CONCATENATE(Table4[[#This Row],[house_number]]," ",Table4[[#This Row],[street_name]], ", New York, NY")</f>
        <v>161 E 116th St, New York, NY</v>
      </c>
    </row>
    <row r="7776" spans="1:9" hidden="1" x14ac:dyDescent="0.25">
      <c r="A7776">
        <v>7097887850</v>
      </c>
      <c r="B7776" s="5">
        <v>41722</v>
      </c>
      <c r="C7776">
        <v>19</v>
      </c>
      <c r="D7776">
        <f>VLOOKUP(Table4[[#This Row],[violation_code]],Table2[[#All],[violation_code]:[category]],3,FALSE)</f>
        <v>2</v>
      </c>
      <c r="E7776">
        <v>349570</v>
      </c>
      <c r="F7776" s="4">
        <v>0.57500000000000007</v>
      </c>
      <c r="G7776">
        <v>157</v>
      </c>
      <c r="H7776" t="s">
        <v>40</v>
      </c>
      <c r="I7776" t="str">
        <f>CONCATENATE(Table4[[#This Row],[house_number]]," ",Table4[[#This Row],[street_name]], ", New York, NY")</f>
        <v>157 E 116th St, New York, NY</v>
      </c>
    </row>
    <row r="7777" spans="1:9" hidden="1" x14ac:dyDescent="0.25">
      <c r="A7777">
        <v>7097887849</v>
      </c>
      <c r="B7777" s="5">
        <v>41722</v>
      </c>
      <c r="C7777">
        <v>19</v>
      </c>
      <c r="D7777">
        <f>VLOOKUP(Table4[[#This Row],[violation_code]],Table2[[#All],[violation_code]:[category]],3,FALSE)</f>
        <v>2</v>
      </c>
      <c r="E7777">
        <v>349570</v>
      </c>
      <c r="F7777" s="4">
        <v>0.57222222222222219</v>
      </c>
      <c r="G7777">
        <v>161</v>
      </c>
      <c r="H7777" t="s">
        <v>40</v>
      </c>
      <c r="I7777" t="str">
        <f>CONCATENATE(Table4[[#This Row],[house_number]]," ",Table4[[#This Row],[street_name]], ", New York, NY")</f>
        <v>161 E 116th St, New York, NY</v>
      </c>
    </row>
    <row r="7778" spans="1:9" hidden="1" x14ac:dyDescent="0.25">
      <c r="A7778">
        <v>7097887837</v>
      </c>
      <c r="B7778" s="5">
        <v>41722</v>
      </c>
      <c r="C7778">
        <v>16</v>
      </c>
      <c r="D7778">
        <f>VLOOKUP(Table4[[#This Row],[violation_code]],Table2[[#All],[violation_code]:[category]],3,FALSE)</f>
        <v>2</v>
      </c>
      <c r="E7778">
        <v>349570</v>
      </c>
      <c r="F7778" s="4">
        <v>0.56944444444444442</v>
      </c>
      <c r="G7778">
        <v>2383</v>
      </c>
      <c r="H7778" t="s">
        <v>30</v>
      </c>
      <c r="I7778" t="str">
        <f>CONCATENATE(Table4[[#This Row],[house_number]]," ",Table4[[#This Row],[street_name]], ", New York, NY")</f>
        <v>2383 2nd Ave, New York, NY</v>
      </c>
    </row>
    <row r="7779" spans="1:9" hidden="1" x14ac:dyDescent="0.25">
      <c r="A7779">
        <v>7097887825</v>
      </c>
      <c r="B7779" s="5">
        <v>41722</v>
      </c>
      <c r="C7779">
        <v>16</v>
      </c>
      <c r="D7779">
        <f>VLOOKUP(Table4[[#This Row],[violation_code]],Table2[[#All],[violation_code]:[category]],3,FALSE)</f>
        <v>2</v>
      </c>
      <c r="E7779">
        <v>349570</v>
      </c>
      <c r="F7779" s="4">
        <v>0.56736111111111109</v>
      </c>
      <c r="G7779">
        <v>2403</v>
      </c>
      <c r="H7779" t="s">
        <v>30</v>
      </c>
      <c r="I7779" t="str">
        <f>CONCATENATE(Table4[[#This Row],[house_number]]," ",Table4[[#This Row],[street_name]], ", New York, NY")</f>
        <v>2403 2nd Ave, New York, NY</v>
      </c>
    </row>
    <row r="7780" spans="1:9" hidden="1" x14ac:dyDescent="0.25">
      <c r="A7780">
        <v>7097887746</v>
      </c>
      <c r="B7780" s="5">
        <v>41722</v>
      </c>
      <c r="C7780">
        <v>21</v>
      </c>
      <c r="D7780">
        <f>VLOOKUP(Table4[[#This Row],[violation_code]],Table2[[#All],[violation_code]:[category]],3,FALSE)</f>
        <v>1</v>
      </c>
      <c r="E7780">
        <v>349570</v>
      </c>
      <c r="F7780" s="4">
        <v>0.49861111111111112</v>
      </c>
      <c r="G7780">
        <v>34</v>
      </c>
      <c r="H7780" t="s">
        <v>38</v>
      </c>
      <c r="I7780" t="str">
        <f>CONCATENATE(Table4[[#This Row],[house_number]]," ",Table4[[#This Row],[street_name]], ", New York, NY")</f>
        <v>34 W 139th St, New York, NY</v>
      </c>
    </row>
    <row r="7781" spans="1:9" hidden="1" x14ac:dyDescent="0.25">
      <c r="A7781">
        <v>7097887734</v>
      </c>
      <c r="B7781" s="5">
        <v>41722</v>
      </c>
      <c r="C7781">
        <v>21</v>
      </c>
      <c r="D7781">
        <f>VLOOKUP(Table4[[#This Row],[violation_code]],Table2[[#All],[violation_code]:[category]],3,FALSE)</f>
        <v>1</v>
      </c>
      <c r="E7781">
        <v>349570</v>
      </c>
      <c r="F7781" s="4">
        <v>0.49374999999999997</v>
      </c>
      <c r="G7781">
        <v>161</v>
      </c>
      <c r="H7781" t="s">
        <v>28</v>
      </c>
      <c r="I7781" t="str">
        <f>CONCATENATE(Table4[[#This Row],[house_number]]," ",Table4[[#This Row],[street_name]], ", New York, NY")</f>
        <v>161 W 136th St, New York, NY</v>
      </c>
    </row>
    <row r="7782" spans="1:9" hidden="1" x14ac:dyDescent="0.25">
      <c r="A7782">
        <v>7097887710</v>
      </c>
      <c r="B7782" s="5">
        <v>41722</v>
      </c>
      <c r="C7782">
        <v>21</v>
      </c>
      <c r="D7782">
        <f>VLOOKUP(Table4[[#This Row],[violation_code]],Table2[[#All],[violation_code]:[category]],3,FALSE)</f>
        <v>1</v>
      </c>
      <c r="E7782">
        <v>349570</v>
      </c>
      <c r="F7782" s="4">
        <v>0.48958333333333331</v>
      </c>
      <c r="G7782">
        <v>116</v>
      </c>
      <c r="H7782" t="s">
        <v>38</v>
      </c>
      <c r="I7782" t="str">
        <f>CONCATENATE(Table4[[#This Row],[house_number]]," ",Table4[[#This Row],[street_name]], ", New York, NY")</f>
        <v>116 W 139th St, New York, NY</v>
      </c>
    </row>
    <row r="7783" spans="1:9" hidden="1" x14ac:dyDescent="0.25">
      <c r="A7783">
        <v>7097887709</v>
      </c>
      <c r="B7783" s="5">
        <v>41722</v>
      </c>
      <c r="C7783">
        <v>21</v>
      </c>
      <c r="D7783">
        <f>VLOOKUP(Table4[[#This Row],[violation_code]],Table2[[#All],[violation_code]:[category]],3,FALSE)</f>
        <v>1</v>
      </c>
      <c r="E7783">
        <v>349570</v>
      </c>
      <c r="F7783" s="4">
        <v>0.48819444444444443</v>
      </c>
      <c r="G7783">
        <v>108</v>
      </c>
      <c r="H7783" t="s">
        <v>38</v>
      </c>
      <c r="I7783" t="str">
        <f>CONCATENATE(Table4[[#This Row],[house_number]]," ",Table4[[#This Row],[street_name]], ", New York, NY")</f>
        <v>108 W 139th St, New York, NY</v>
      </c>
    </row>
    <row r="7784" spans="1:9" hidden="1" x14ac:dyDescent="0.25">
      <c r="A7784">
        <v>7097887692</v>
      </c>
      <c r="B7784" s="5">
        <v>41722</v>
      </c>
      <c r="C7784">
        <v>21</v>
      </c>
      <c r="D7784">
        <f>VLOOKUP(Table4[[#This Row],[violation_code]],Table2[[#All],[violation_code]:[category]],3,FALSE)</f>
        <v>1</v>
      </c>
      <c r="E7784">
        <v>349570</v>
      </c>
      <c r="F7784" s="4">
        <v>0.48819444444444443</v>
      </c>
      <c r="G7784">
        <v>106</v>
      </c>
      <c r="H7784" t="s">
        <v>38</v>
      </c>
      <c r="I7784" t="str">
        <f>CONCATENATE(Table4[[#This Row],[house_number]]," ",Table4[[#This Row],[street_name]], ", New York, NY")</f>
        <v>106 W 139th St, New York, NY</v>
      </c>
    </row>
    <row r="7785" spans="1:9" hidden="1" x14ac:dyDescent="0.25">
      <c r="A7785">
        <v>7097887680</v>
      </c>
      <c r="B7785" s="5">
        <v>41722</v>
      </c>
      <c r="C7785">
        <v>21</v>
      </c>
      <c r="D7785">
        <f>VLOOKUP(Table4[[#This Row],[violation_code]],Table2[[#All],[violation_code]:[category]],3,FALSE)</f>
        <v>1</v>
      </c>
      <c r="E7785">
        <v>349570</v>
      </c>
      <c r="F7785" s="4">
        <v>0.48680555555555555</v>
      </c>
      <c r="G7785">
        <v>101</v>
      </c>
      <c r="H7785" t="s">
        <v>26</v>
      </c>
      <c r="I7785" t="str">
        <f>CONCATENATE(Table4[[#This Row],[house_number]]," ",Table4[[#This Row],[street_name]], ", New York, NY")</f>
        <v>101 W 140th St, New York, NY</v>
      </c>
    </row>
    <row r="7786" spans="1:9" hidden="1" x14ac:dyDescent="0.25">
      <c r="A7786">
        <v>7097887655</v>
      </c>
      <c r="B7786" s="5">
        <v>41722</v>
      </c>
      <c r="C7786">
        <v>21</v>
      </c>
      <c r="D7786">
        <f>VLOOKUP(Table4[[#This Row],[violation_code]],Table2[[#All],[violation_code]:[category]],3,FALSE)</f>
        <v>1</v>
      </c>
      <c r="E7786">
        <v>349570</v>
      </c>
      <c r="F7786" s="4">
        <v>0.48333333333333334</v>
      </c>
      <c r="G7786">
        <v>205</v>
      </c>
      <c r="H7786" t="s">
        <v>26</v>
      </c>
      <c r="I7786" t="str">
        <f>CONCATENATE(Table4[[#This Row],[house_number]]," ",Table4[[#This Row],[street_name]], ", New York, NY")</f>
        <v>205 W 140th St, New York, NY</v>
      </c>
    </row>
    <row r="7787" spans="1:9" hidden="1" x14ac:dyDescent="0.25">
      <c r="A7787">
        <v>7097887590</v>
      </c>
      <c r="B7787" s="5">
        <v>41722</v>
      </c>
      <c r="C7787">
        <v>21</v>
      </c>
      <c r="D7787">
        <f>VLOOKUP(Table4[[#This Row],[violation_code]],Table2[[#All],[violation_code]:[category]],3,FALSE)</f>
        <v>1</v>
      </c>
      <c r="E7787">
        <v>349570</v>
      </c>
      <c r="F7787" s="4">
        <v>0.46388888888888885</v>
      </c>
      <c r="G7787">
        <v>620</v>
      </c>
      <c r="H7787" t="s">
        <v>37</v>
      </c>
      <c r="I7787" t="str">
        <f>CONCATENATE(Table4[[#This Row],[house_number]]," ",Table4[[#This Row],[street_name]], ", New York, NY")</f>
        <v>620 W 141st St, New York, NY</v>
      </c>
    </row>
    <row r="7788" spans="1:9" hidden="1" x14ac:dyDescent="0.25">
      <c r="A7788">
        <v>7097887564</v>
      </c>
      <c r="B7788" s="5">
        <v>41722</v>
      </c>
      <c r="C7788">
        <v>21</v>
      </c>
      <c r="D7788">
        <f>VLOOKUP(Table4[[#This Row],[violation_code]],Table2[[#All],[violation_code]:[category]],3,FALSE)</f>
        <v>1</v>
      </c>
      <c r="E7788">
        <v>349570</v>
      </c>
      <c r="F7788" s="4">
        <v>0.40625</v>
      </c>
      <c r="G7788">
        <v>2163</v>
      </c>
      <c r="H7788" t="s">
        <v>90</v>
      </c>
      <c r="I7788" t="str">
        <f>CONCATENATE(Table4[[#This Row],[house_number]]," ",Table4[[#This Row],[street_name]], ", New York, NY")</f>
        <v>2163 Adam Clayton Powell, New York, NY</v>
      </c>
    </row>
    <row r="7789" spans="1:9" hidden="1" x14ac:dyDescent="0.25">
      <c r="A7789">
        <v>7097887552</v>
      </c>
      <c r="B7789" s="5">
        <v>41722</v>
      </c>
      <c r="C7789">
        <v>21</v>
      </c>
      <c r="D7789">
        <f>VLOOKUP(Table4[[#This Row],[violation_code]],Table2[[#All],[violation_code]:[category]],3,FALSE)</f>
        <v>1</v>
      </c>
      <c r="E7789">
        <v>349570</v>
      </c>
      <c r="F7789" s="4">
        <v>0.40347222222222223</v>
      </c>
      <c r="G7789">
        <v>2</v>
      </c>
      <c r="H7789" t="s">
        <v>23</v>
      </c>
      <c r="I7789" t="str">
        <f>CONCATENATE(Table4[[#This Row],[house_number]]," ",Table4[[#This Row],[street_name]], ", New York, NY")</f>
        <v>2 W 130th St, New York, NY</v>
      </c>
    </row>
    <row r="7790" spans="1:9" hidden="1" x14ac:dyDescent="0.25">
      <c r="A7790">
        <v>7097887540</v>
      </c>
      <c r="B7790" s="5">
        <v>41722</v>
      </c>
      <c r="C7790">
        <v>21</v>
      </c>
      <c r="D7790">
        <f>VLOOKUP(Table4[[#This Row],[violation_code]],Table2[[#All],[violation_code]:[category]],3,FALSE)</f>
        <v>1</v>
      </c>
      <c r="E7790">
        <v>349570</v>
      </c>
      <c r="F7790" s="4">
        <v>0.40138888888888885</v>
      </c>
      <c r="G7790">
        <v>131</v>
      </c>
      <c r="H7790" t="s">
        <v>23</v>
      </c>
      <c r="I7790" t="str">
        <f>CONCATENATE(Table4[[#This Row],[house_number]]," ",Table4[[#This Row],[street_name]], ", New York, NY")</f>
        <v>131 W 130th St, New York, NY</v>
      </c>
    </row>
    <row r="7791" spans="1:9" hidden="1" x14ac:dyDescent="0.25">
      <c r="A7791">
        <v>7097887539</v>
      </c>
      <c r="B7791" s="5">
        <v>41722</v>
      </c>
      <c r="C7791">
        <v>21</v>
      </c>
      <c r="D7791">
        <f>VLOOKUP(Table4[[#This Row],[violation_code]],Table2[[#All],[violation_code]:[category]],3,FALSE)</f>
        <v>1</v>
      </c>
      <c r="E7791">
        <v>349570</v>
      </c>
      <c r="F7791" s="4">
        <v>0.40069444444444446</v>
      </c>
      <c r="G7791">
        <v>158</v>
      </c>
      <c r="H7791" t="s">
        <v>23</v>
      </c>
      <c r="I7791" t="str">
        <f>CONCATENATE(Table4[[#This Row],[house_number]]," ",Table4[[#This Row],[street_name]], ", New York, NY")</f>
        <v>158 W 130th St, New York, NY</v>
      </c>
    </row>
    <row r="7792" spans="1:9" hidden="1" x14ac:dyDescent="0.25">
      <c r="A7792">
        <v>7097887527</v>
      </c>
      <c r="B7792" s="5">
        <v>41722</v>
      </c>
      <c r="C7792">
        <v>21</v>
      </c>
      <c r="D7792">
        <f>VLOOKUP(Table4[[#This Row],[violation_code]],Table2[[#All],[violation_code]:[category]],3,FALSE)</f>
        <v>1</v>
      </c>
      <c r="E7792">
        <v>349570</v>
      </c>
      <c r="F7792" s="4">
        <v>0.39999999999999997</v>
      </c>
      <c r="G7792">
        <v>172</v>
      </c>
      <c r="H7792" t="s">
        <v>23</v>
      </c>
      <c r="I7792" t="str">
        <f>CONCATENATE(Table4[[#This Row],[house_number]]," ",Table4[[#This Row],[street_name]], ", New York, NY")</f>
        <v>172 W 130th St, New York, NY</v>
      </c>
    </row>
    <row r="7793" spans="1:9" hidden="1" x14ac:dyDescent="0.25">
      <c r="A7793">
        <v>7097887515</v>
      </c>
      <c r="B7793" s="5">
        <v>41722</v>
      </c>
      <c r="C7793">
        <v>21</v>
      </c>
      <c r="D7793">
        <f>VLOOKUP(Table4[[#This Row],[violation_code]],Table2[[#All],[violation_code]:[category]],3,FALSE)</f>
        <v>1</v>
      </c>
      <c r="E7793">
        <v>349570</v>
      </c>
      <c r="F7793" s="4">
        <v>0.37986111111111115</v>
      </c>
      <c r="G7793">
        <v>417</v>
      </c>
      <c r="H7793" t="s">
        <v>21</v>
      </c>
      <c r="I7793" t="str">
        <f>CONCATENATE(Table4[[#This Row],[house_number]]," ",Table4[[#This Row],[street_name]], ", New York, NY")</f>
        <v>417 Convent Ave, New York, NY</v>
      </c>
    </row>
    <row r="7794" spans="1:9" hidden="1" x14ac:dyDescent="0.25">
      <c r="A7794">
        <v>7097887503</v>
      </c>
      <c r="B7794" s="5">
        <v>41722</v>
      </c>
      <c r="C7794">
        <v>21</v>
      </c>
      <c r="D7794">
        <f>VLOOKUP(Table4[[#This Row],[violation_code]],Table2[[#All],[violation_code]:[category]],3,FALSE)</f>
        <v>1</v>
      </c>
      <c r="E7794">
        <v>349570</v>
      </c>
      <c r="F7794" s="4">
        <v>0.37916666666666665</v>
      </c>
      <c r="G7794">
        <v>401</v>
      </c>
      <c r="H7794" t="s">
        <v>35</v>
      </c>
      <c r="I7794" t="str">
        <f>CONCATENATE(Table4[[#This Row],[house_number]]," ",Table4[[#This Row],[street_name]], ", New York, NY")</f>
        <v>401 W 147th St, New York, NY</v>
      </c>
    </row>
    <row r="7795" spans="1:9" hidden="1" x14ac:dyDescent="0.25">
      <c r="A7795">
        <v>7097887394</v>
      </c>
      <c r="B7795" s="5">
        <v>41722</v>
      </c>
      <c r="C7795">
        <v>20</v>
      </c>
      <c r="D7795">
        <f>VLOOKUP(Table4[[#This Row],[violation_code]],Table2[[#All],[violation_code]:[category]],3,FALSE)</f>
        <v>2</v>
      </c>
      <c r="E7795">
        <v>349570</v>
      </c>
      <c r="F7795" s="4">
        <v>0.30277777777777776</v>
      </c>
      <c r="G7795">
        <v>315</v>
      </c>
      <c r="H7795" t="s">
        <v>28</v>
      </c>
      <c r="I7795" t="str">
        <f>CONCATENATE(Table4[[#This Row],[house_number]]," ",Table4[[#This Row],[street_name]], ", New York, NY")</f>
        <v>315 W 136th St, New York, NY</v>
      </c>
    </row>
    <row r="7796" spans="1:9" hidden="1" x14ac:dyDescent="0.25">
      <c r="A7796">
        <v>7097887357</v>
      </c>
      <c r="B7796" s="5">
        <v>41722</v>
      </c>
      <c r="C7796">
        <v>21</v>
      </c>
      <c r="D7796">
        <f>VLOOKUP(Table4[[#This Row],[violation_code]],Table2[[#All],[violation_code]:[category]],3,FALSE)</f>
        <v>1</v>
      </c>
      <c r="E7796">
        <v>349570</v>
      </c>
      <c r="F7796" s="4">
        <v>0.27499999999999997</v>
      </c>
      <c r="G7796">
        <v>865</v>
      </c>
      <c r="H7796" t="s">
        <v>14</v>
      </c>
      <c r="I7796" t="str">
        <f>CONCATENATE(Table4[[#This Row],[house_number]]," ",Table4[[#This Row],[street_name]], ", New York, NY")</f>
        <v>865 Columbus Ave, New York, NY</v>
      </c>
    </row>
    <row r="7797" spans="1:9" hidden="1" x14ac:dyDescent="0.25">
      <c r="A7797">
        <v>7097888015</v>
      </c>
      <c r="B7797" s="5">
        <v>41722</v>
      </c>
      <c r="C7797">
        <v>16</v>
      </c>
      <c r="D7797">
        <f>VLOOKUP(Table4[[#This Row],[violation_code]],Table2[[#All],[violation_code]:[category]],3,FALSE)</f>
        <v>2</v>
      </c>
      <c r="E7797">
        <v>349570</v>
      </c>
      <c r="F7797" s="4">
        <v>0.6381944444444444</v>
      </c>
      <c r="G7797">
        <v>1955</v>
      </c>
      <c r="H7797" t="s">
        <v>33</v>
      </c>
      <c r="I7797" t="str">
        <f>CONCATENATE(Table4[[#This Row],[house_number]]," ",Table4[[#This Row],[street_name]], ", New York, NY")</f>
        <v>1955 1st Ave, New York, NY</v>
      </c>
    </row>
    <row r="7798" spans="1:9" hidden="1" x14ac:dyDescent="0.25">
      <c r="A7798">
        <v>7097888003</v>
      </c>
      <c r="B7798" s="5">
        <v>41722</v>
      </c>
      <c r="C7798">
        <v>16</v>
      </c>
      <c r="D7798">
        <f>VLOOKUP(Table4[[#This Row],[violation_code]],Table2[[#All],[violation_code]:[category]],3,FALSE)</f>
        <v>2</v>
      </c>
      <c r="E7798">
        <v>349570</v>
      </c>
      <c r="F7798" s="4">
        <v>0.62291666666666667</v>
      </c>
      <c r="G7798">
        <v>2252</v>
      </c>
      <c r="H7798" t="s">
        <v>30</v>
      </c>
      <c r="I7798" t="str">
        <f>CONCATENATE(Table4[[#This Row],[house_number]]," ",Table4[[#This Row],[street_name]], ", New York, NY")</f>
        <v>2252 2nd Ave, New York, NY</v>
      </c>
    </row>
    <row r="7799" spans="1:9" hidden="1" x14ac:dyDescent="0.25">
      <c r="A7799">
        <v>7097887990</v>
      </c>
      <c r="B7799" s="5">
        <v>41722</v>
      </c>
      <c r="C7799">
        <v>14</v>
      </c>
      <c r="D7799">
        <f>VLOOKUP(Table4[[#This Row],[violation_code]],Table2[[#All],[violation_code]:[category]],3,FALSE)</f>
        <v>2</v>
      </c>
      <c r="E7799">
        <v>349570</v>
      </c>
      <c r="F7799" s="4">
        <v>0.62013888888888891</v>
      </c>
      <c r="G7799">
        <v>2265</v>
      </c>
      <c r="H7799" t="s">
        <v>30</v>
      </c>
      <c r="I7799" t="str">
        <f>CONCATENATE(Table4[[#This Row],[house_number]]," ",Table4[[#This Row],[street_name]], ", New York, NY")</f>
        <v>2265 2nd Ave, New York, NY</v>
      </c>
    </row>
    <row r="7800" spans="1:9" hidden="1" x14ac:dyDescent="0.25">
      <c r="A7800">
        <v>7097887989</v>
      </c>
      <c r="B7800" s="5">
        <v>41722</v>
      </c>
      <c r="C7800">
        <v>71</v>
      </c>
      <c r="D7800">
        <f>VLOOKUP(Table4[[#This Row],[violation_code]],Table2[[#All],[violation_code]:[category]],3,FALSE)</f>
        <v>5</v>
      </c>
      <c r="E7800">
        <v>349570</v>
      </c>
      <c r="F7800" s="4">
        <v>0.61875000000000002</v>
      </c>
      <c r="G7800">
        <v>2267</v>
      </c>
      <c r="H7800" t="s">
        <v>30</v>
      </c>
      <c r="I7800" t="str">
        <f>CONCATENATE(Table4[[#This Row],[house_number]]," ",Table4[[#This Row],[street_name]], ", New York, NY")</f>
        <v>2267 2nd Ave, New York, NY</v>
      </c>
    </row>
    <row r="7801" spans="1:9" hidden="1" x14ac:dyDescent="0.25">
      <c r="A7801">
        <v>7097887977</v>
      </c>
      <c r="B7801" s="5">
        <v>41722</v>
      </c>
      <c r="C7801">
        <v>48</v>
      </c>
      <c r="D7801">
        <f>VLOOKUP(Table4[[#This Row],[violation_code]],Table2[[#All],[violation_code]:[category]],3,FALSE)</f>
        <v>3</v>
      </c>
      <c r="E7801">
        <v>349570</v>
      </c>
      <c r="F7801" s="4">
        <v>0.61805555555555558</v>
      </c>
      <c r="G7801">
        <v>2267</v>
      </c>
      <c r="H7801" t="s">
        <v>30</v>
      </c>
      <c r="I7801" t="str">
        <f>CONCATENATE(Table4[[#This Row],[house_number]]," ",Table4[[#This Row],[street_name]], ", New York, NY")</f>
        <v>2267 2nd Ave, New York, NY</v>
      </c>
    </row>
    <row r="7802" spans="1:9" hidden="1" x14ac:dyDescent="0.25">
      <c r="A7802">
        <v>7097887965</v>
      </c>
      <c r="B7802" s="5">
        <v>41722</v>
      </c>
      <c r="C7802">
        <v>10</v>
      </c>
      <c r="D7802">
        <f>VLOOKUP(Table4[[#This Row],[violation_code]],Table2[[#All],[violation_code]:[category]],3,FALSE)</f>
        <v>2</v>
      </c>
      <c r="E7802">
        <v>349570</v>
      </c>
      <c r="F7802" s="4">
        <v>0.61736111111111114</v>
      </c>
      <c r="G7802">
        <v>2270</v>
      </c>
      <c r="H7802" t="s">
        <v>30</v>
      </c>
      <c r="I7802" t="str">
        <f>CONCATENATE(Table4[[#This Row],[house_number]]," ",Table4[[#This Row],[street_name]], ", New York, NY")</f>
        <v>2270 2nd Ave, New York, NY</v>
      </c>
    </row>
    <row r="7803" spans="1:9" hidden="1" x14ac:dyDescent="0.25">
      <c r="A7803">
        <v>7097887928</v>
      </c>
      <c r="B7803" s="5">
        <v>41722</v>
      </c>
      <c r="C7803">
        <v>14</v>
      </c>
      <c r="D7803">
        <f>VLOOKUP(Table4[[#This Row],[violation_code]],Table2[[#All],[violation_code]:[category]],3,FALSE)</f>
        <v>2</v>
      </c>
      <c r="E7803">
        <v>349570</v>
      </c>
      <c r="F7803" s="4">
        <v>0.60347222222222219</v>
      </c>
      <c r="G7803">
        <v>2107</v>
      </c>
      <c r="H7803" t="s">
        <v>30</v>
      </c>
      <c r="I7803" t="str">
        <f>CONCATENATE(Table4[[#This Row],[house_number]]," ",Table4[[#This Row],[street_name]], ", New York, NY")</f>
        <v>2107 2nd Ave, New York, NY</v>
      </c>
    </row>
    <row r="7804" spans="1:9" hidden="1" x14ac:dyDescent="0.25">
      <c r="A7804">
        <v>7097887916</v>
      </c>
      <c r="B7804" s="5">
        <v>41722</v>
      </c>
      <c r="C7804">
        <v>16</v>
      </c>
      <c r="D7804">
        <f>VLOOKUP(Table4[[#This Row],[violation_code]],Table2[[#All],[violation_code]:[category]],3,FALSE)</f>
        <v>2</v>
      </c>
      <c r="E7804">
        <v>349570</v>
      </c>
      <c r="F7804" s="4">
        <v>0.60069444444444442</v>
      </c>
      <c r="G7804">
        <v>2252</v>
      </c>
      <c r="H7804" t="s">
        <v>30</v>
      </c>
      <c r="I7804" t="str">
        <f>CONCATENATE(Table4[[#This Row],[house_number]]," ",Table4[[#This Row],[street_name]], ", New York, NY")</f>
        <v>2252 2nd Ave, New York, NY</v>
      </c>
    </row>
    <row r="7805" spans="1:9" hidden="1" x14ac:dyDescent="0.25">
      <c r="A7805">
        <v>7097887898</v>
      </c>
      <c r="B7805" s="5">
        <v>41722</v>
      </c>
      <c r="C7805">
        <v>18</v>
      </c>
      <c r="D7805">
        <f>VLOOKUP(Table4[[#This Row],[violation_code]],Table2[[#All],[violation_code]:[category]],3,FALSE)</f>
        <v>2</v>
      </c>
      <c r="E7805">
        <v>349570</v>
      </c>
      <c r="F7805" s="4">
        <v>0.58750000000000002</v>
      </c>
      <c r="G7805">
        <v>2383</v>
      </c>
      <c r="H7805" t="s">
        <v>30</v>
      </c>
      <c r="I7805" t="str">
        <f>CONCATENATE(Table4[[#This Row],[house_number]]," ",Table4[[#This Row],[street_name]], ", New York, NY")</f>
        <v>2383 2nd Ave, New York, NY</v>
      </c>
    </row>
    <row r="7806" spans="1:9" hidden="1" x14ac:dyDescent="0.25">
      <c r="A7806">
        <v>7097887886</v>
      </c>
      <c r="B7806" s="5">
        <v>41722</v>
      </c>
      <c r="C7806">
        <v>37</v>
      </c>
      <c r="D7806">
        <f>VLOOKUP(Table4[[#This Row],[violation_code]],Table2[[#All],[violation_code]:[category]],3,FALSE)</f>
        <v>4</v>
      </c>
      <c r="E7806">
        <v>349570</v>
      </c>
      <c r="F7806" s="4">
        <v>0.57916666666666672</v>
      </c>
      <c r="G7806" t="s">
        <v>400</v>
      </c>
      <c r="H7806" t="s">
        <v>40</v>
      </c>
      <c r="I7806" t="str">
        <f>CONCATENATE(Table4[[#This Row],[house_number]]," ",Table4[[#This Row],[street_name]], ", New York, NY")</f>
        <v>173E E 116th St, New York, NY</v>
      </c>
    </row>
    <row r="7807" spans="1:9" hidden="1" x14ac:dyDescent="0.25">
      <c r="A7807">
        <v>7097887874</v>
      </c>
      <c r="B7807" s="5">
        <v>41722</v>
      </c>
      <c r="C7807">
        <v>19</v>
      </c>
      <c r="D7807">
        <f>VLOOKUP(Table4[[#This Row],[violation_code]],Table2[[#All],[violation_code]:[category]],3,FALSE)</f>
        <v>2</v>
      </c>
      <c r="E7807">
        <v>349570</v>
      </c>
      <c r="F7807" s="4">
        <v>0.57847222222222217</v>
      </c>
      <c r="G7807">
        <v>157</v>
      </c>
      <c r="H7807" t="s">
        <v>40</v>
      </c>
      <c r="I7807" t="str">
        <f>CONCATENATE(Table4[[#This Row],[house_number]]," ",Table4[[#This Row],[street_name]], ", New York, NY")</f>
        <v>157 E 116th St, New York, NY</v>
      </c>
    </row>
    <row r="7808" spans="1:9" hidden="1" x14ac:dyDescent="0.25">
      <c r="A7808">
        <v>7097887813</v>
      </c>
      <c r="B7808" s="5">
        <v>41722</v>
      </c>
      <c r="C7808">
        <v>16</v>
      </c>
      <c r="D7808">
        <f>VLOOKUP(Table4[[#This Row],[violation_code]],Table2[[#All],[violation_code]:[category]],3,FALSE)</f>
        <v>2</v>
      </c>
      <c r="E7808">
        <v>349570</v>
      </c>
      <c r="F7808" s="4">
        <v>0.56597222222222221</v>
      </c>
      <c r="G7808">
        <v>2407</v>
      </c>
      <c r="H7808" t="s">
        <v>30</v>
      </c>
      <c r="I7808" t="str">
        <f>CONCATENATE(Table4[[#This Row],[house_number]]," ",Table4[[#This Row],[street_name]], ", New York, NY")</f>
        <v>2407 2nd Ave, New York, NY</v>
      </c>
    </row>
    <row r="7809" spans="1:9" hidden="1" x14ac:dyDescent="0.25">
      <c r="A7809">
        <v>7097887801</v>
      </c>
      <c r="B7809" s="5">
        <v>41722</v>
      </c>
      <c r="C7809">
        <v>14</v>
      </c>
      <c r="D7809">
        <f>VLOOKUP(Table4[[#This Row],[violation_code]],Table2[[#All],[violation_code]:[category]],3,FALSE)</f>
        <v>2</v>
      </c>
      <c r="E7809">
        <v>349570</v>
      </c>
      <c r="F7809" s="4">
        <v>0.55833333333333335</v>
      </c>
      <c r="G7809">
        <v>2080</v>
      </c>
      <c r="H7809" t="s">
        <v>33</v>
      </c>
      <c r="I7809" t="str">
        <f>CONCATENATE(Table4[[#This Row],[house_number]]," ",Table4[[#This Row],[street_name]], ", New York, NY")</f>
        <v>2080 1st Ave, New York, NY</v>
      </c>
    </row>
    <row r="7810" spans="1:9" hidden="1" x14ac:dyDescent="0.25">
      <c r="A7810">
        <v>7097887795</v>
      </c>
      <c r="B7810" s="5">
        <v>41722</v>
      </c>
      <c r="C7810">
        <v>21</v>
      </c>
      <c r="D7810">
        <f>VLOOKUP(Table4[[#This Row],[violation_code]],Table2[[#All],[violation_code]:[category]],3,FALSE)</f>
        <v>1</v>
      </c>
      <c r="E7810">
        <v>349570</v>
      </c>
      <c r="F7810" s="4">
        <v>0.50624999999999998</v>
      </c>
      <c r="G7810" t="s">
        <v>401</v>
      </c>
      <c r="H7810" t="s">
        <v>37</v>
      </c>
      <c r="I7810" t="str">
        <f>CONCATENATE(Table4[[#This Row],[house_number]]," ",Table4[[#This Row],[street_name]], ", New York, NY")</f>
        <v>145-137 W 141st St, New York, NY</v>
      </c>
    </row>
    <row r="7811" spans="1:9" hidden="1" x14ac:dyDescent="0.25">
      <c r="A7811">
        <v>7097887783</v>
      </c>
      <c r="B7811" s="5">
        <v>41722</v>
      </c>
      <c r="C7811">
        <v>21</v>
      </c>
      <c r="D7811">
        <f>VLOOKUP(Table4[[#This Row],[violation_code]],Table2[[#All],[violation_code]:[category]],3,FALSE)</f>
        <v>1</v>
      </c>
      <c r="E7811">
        <v>349570</v>
      </c>
      <c r="F7811" s="4">
        <v>0.50416666666666665</v>
      </c>
      <c r="G7811" t="s">
        <v>402</v>
      </c>
      <c r="H7811" t="s">
        <v>37</v>
      </c>
      <c r="I7811" t="str">
        <f>CONCATENATE(Table4[[#This Row],[house_number]]," ",Table4[[#This Row],[street_name]], ", New York, NY")</f>
        <v>108-116 W 141st St, New York, NY</v>
      </c>
    </row>
    <row r="7812" spans="1:9" hidden="1" x14ac:dyDescent="0.25">
      <c r="A7812">
        <v>7097887771</v>
      </c>
      <c r="B7812" s="5">
        <v>41722</v>
      </c>
      <c r="C7812">
        <v>21</v>
      </c>
      <c r="D7812">
        <f>VLOOKUP(Table4[[#This Row],[violation_code]],Table2[[#All],[violation_code]:[category]],3,FALSE)</f>
        <v>1</v>
      </c>
      <c r="E7812">
        <v>349570</v>
      </c>
      <c r="F7812" s="4">
        <v>0.50208333333333333</v>
      </c>
      <c r="G7812">
        <v>101</v>
      </c>
      <c r="H7812" t="s">
        <v>37</v>
      </c>
      <c r="I7812" t="str">
        <f>CONCATENATE(Table4[[#This Row],[house_number]]," ",Table4[[#This Row],[street_name]], ", New York, NY")</f>
        <v>101 W 141st St, New York, NY</v>
      </c>
    </row>
    <row r="7813" spans="1:9" hidden="1" x14ac:dyDescent="0.25">
      <c r="A7813">
        <v>7097887760</v>
      </c>
      <c r="B7813" s="5">
        <v>41722</v>
      </c>
      <c r="C7813">
        <v>21</v>
      </c>
      <c r="D7813">
        <f>VLOOKUP(Table4[[#This Row],[violation_code]],Table2[[#All],[violation_code]:[category]],3,FALSE)</f>
        <v>1</v>
      </c>
      <c r="E7813">
        <v>349570</v>
      </c>
      <c r="F7813" s="4">
        <v>0.5</v>
      </c>
      <c r="G7813">
        <v>50</v>
      </c>
      <c r="H7813" t="s">
        <v>38</v>
      </c>
      <c r="I7813" t="str">
        <f>CONCATENATE(Table4[[#This Row],[house_number]]," ",Table4[[#This Row],[street_name]], ", New York, NY")</f>
        <v>50 W 139th St, New York, NY</v>
      </c>
    </row>
    <row r="7814" spans="1:9" hidden="1" x14ac:dyDescent="0.25">
      <c r="A7814">
        <v>7097887758</v>
      </c>
      <c r="B7814" s="5">
        <v>41722</v>
      </c>
      <c r="C7814">
        <v>21</v>
      </c>
      <c r="D7814">
        <f>VLOOKUP(Table4[[#This Row],[violation_code]],Table2[[#All],[violation_code]:[category]],3,FALSE)</f>
        <v>1</v>
      </c>
      <c r="E7814">
        <v>349570</v>
      </c>
      <c r="F7814" s="4">
        <v>0.4993055555555555</v>
      </c>
      <c r="G7814">
        <v>34</v>
      </c>
      <c r="H7814" t="s">
        <v>38</v>
      </c>
      <c r="I7814" t="str">
        <f>CONCATENATE(Table4[[#This Row],[house_number]]," ",Table4[[#This Row],[street_name]], ", New York, NY")</f>
        <v>34 W 139th St, New York, NY</v>
      </c>
    </row>
    <row r="7815" spans="1:9" hidden="1" x14ac:dyDescent="0.25">
      <c r="A7815">
        <v>7097887722</v>
      </c>
      <c r="B7815" s="5">
        <v>41722</v>
      </c>
      <c r="C7815">
        <v>21</v>
      </c>
      <c r="D7815">
        <f>VLOOKUP(Table4[[#This Row],[violation_code]],Table2[[#All],[violation_code]:[category]],3,FALSE)</f>
        <v>1</v>
      </c>
      <c r="E7815">
        <v>349570</v>
      </c>
      <c r="F7815" s="4">
        <v>0.49305555555555558</v>
      </c>
      <c r="G7815">
        <v>257</v>
      </c>
      <c r="H7815" t="s">
        <v>28</v>
      </c>
      <c r="I7815" t="str">
        <f>CONCATENATE(Table4[[#This Row],[house_number]]," ",Table4[[#This Row],[street_name]], ", New York, NY")</f>
        <v>257 W 136th St, New York, NY</v>
      </c>
    </row>
    <row r="7816" spans="1:9" hidden="1" x14ac:dyDescent="0.25">
      <c r="A7816">
        <v>7097887679</v>
      </c>
      <c r="B7816" s="5">
        <v>41722</v>
      </c>
      <c r="C7816">
        <v>21</v>
      </c>
      <c r="D7816">
        <f>VLOOKUP(Table4[[#This Row],[violation_code]],Table2[[#All],[violation_code]:[category]],3,FALSE)</f>
        <v>1</v>
      </c>
      <c r="E7816">
        <v>349570</v>
      </c>
      <c r="F7816" s="4">
        <v>0.4861111111111111</v>
      </c>
      <c r="G7816">
        <v>133</v>
      </c>
      <c r="H7816" t="s">
        <v>26</v>
      </c>
      <c r="I7816" t="str">
        <f>CONCATENATE(Table4[[#This Row],[house_number]]," ",Table4[[#This Row],[street_name]], ", New York, NY")</f>
        <v>133 W 140th St, New York, NY</v>
      </c>
    </row>
    <row r="7817" spans="1:9" hidden="1" x14ac:dyDescent="0.25">
      <c r="A7817">
        <v>7097887667</v>
      </c>
      <c r="B7817" s="5">
        <v>41722</v>
      </c>
      <c r="C7817">
        <v>21</v>
      </c>
      <c r="D7817">
        <f>VLOOKUP(Table4[[#This Row],[violation_code]],Table2[[#All],[violation_code]:[category]],3,FALSE)</f>
        <v>1</v>
      </c>
      <c r="E7817">
        <v>349570</v>
      </c>
      <c r="F7817" s="4">
        <v>0.4861111111111111</v>
      </c>
      <c r="G7817">
        <v>133</v>
      </c>
      <c r="H7817" t="s">
        <v>26</v>
      </c>
      <c r="I7817" t="str">
        <f>CONCATENATE(Table4[[#This Row],[house_number]]," ",Table4[[#This Row],[street_name]], ", New York, NY")</f>
        <v>133 W 140th St, New York, NY</v>
      </c>
    </row>
    <row r="7818" spans="1:9" hidden="1" x14ac:dyDescent="0.25">
      <c r="A7818">
        <v>7097887643</v>
      </c>
      <c r="B7818" s="5">
        <v>41722</v>
      </c>
      <c r="C7818">
        <v>21</v>
      </c>
      <c r="D7818">
        <f>VLOOKUP(Table4[[#This Row],[violation_code]],Table2[[#All],[violation_code]:[category]],3,FALSE)</f>
        <v>1</v>
      </c>
      <c r="E7818">
        <v>349570</v>
      </c>
      <c r="F7818" s="4">
        <v>0.47430555555555554</v>
      </c>
      <c r="G7818">
        <v>529</v>
      </c>
      <c r="H7818" t="s">
        <v>27</v>
      </c>
      <c r="I7818" t="str">
        <f>CONCATENATE(Table4[[#This Row],[house_number]]," ",Table4[[#This Row],[street_name]], ", New York, NY")</f>
        <v>529 W 138th St, New York, NY</v>
      </c>
    </row>
    <row r="7819" spans="1:9" hidden="1" x14ac:dyDescent="0.25">
      <c r="A7819">
        <v>7097887620</v>
      </c>
      <c r="B7819" s="5">
        <v>41722</v>
      </c>
      <c r="C7819">
        <v>21</v>
      </c>
      <c r="D7819">
        <f>VLOOKUP(Table4[[#This Row],[violation_code]],Table2[[#All],[violation_code]:[category]],3,FALSE)</f>
        <v>1</v>
      </c>
      <c r="E7819">
        <v>349570</v>
      </c>
      <c r="F7819" s="4">
        <v>0.47222222222222227</v>
      </c>
      <c r="G7819">
        <v>51</v>
      </c>
      <c r="H7819" t="s">
        <v>38</v>
      </c>
      <c r="I7819" t="str">
        <f>CONCATENATE(Table4[[#This Row],[house_number]]," ",Table4[[#This Row],[street_name]], ", New York, NY")</f>
        <v>51 W 139th St, New York, NY</v>
      </c>
    </row>
    <row r="7820" spans="1:9" hidden="1" x14ac:dyDescent="0.25">
      <c r="A7820">
        <v>7097887618</v>
      </c>
      <c r="B7820" s="5">
        <v>41722</v>
      </c>
      <c r="C7820">
        <v>21</v>
      </c>
      <c r="D7820">
        <f>VLOOKUP(Table4[[#This Row],[violation_code]],Table2[[#All],[violation_code]:[category]],3,FALSE)</f>
        <v>1</v>
      </c>
      <c r="E7820">
        <v>349570</v>
      </c>
      <c r="F7820" s="4">
        <v>0.46597222222222223</v>
      </c>
      <c r="G7820">
        <v>625</v>
      </c>
      <c r="H7820" t="s">
        <v>26</v>
      </c>
      <c r="I7820" t="str">
        <f>CONCATENATE(Table4[[#This Row],[house_number]]," ",Table4[[#This Row],[street_name]], ", New York, NY")</f>
        <v>625 W 140th St, New York, NY</v>
      </c>
    </row>
    <row r="7821" spans="1:9" hidden="1" x14ac:dyDescent="0.25">
      <c r="A7821">
        <v>7097887606</v>
      </c>
      <c r="B7821" s="5">
        <v>41722</v>
      </c>
      <c r="C7821">
        <v>21</v>
      </c>
      <c r="D7821">
        <f>VLOOKUP(Table4[[#This Row],[violation_code]],Table2[[#All],[violation_code]:[category]],3,FALSE)</f>
        <v>1</v>
      </c>
      <c r="E7821">
        <v>349570</v>
      </c>
      <c r="F7821" s="4">
        <v>0.46458333333333335</v>
      </c>
      <c r="G7821">
        <v>617</v>
      </c>
      <c r="H7821" t="s">
        <v>37</v>
      </c>
      <c r="I7821" t="str">
        <f>CONCATENATE(Table4[[#This Row],[house_number]]," ",Table4[[#This Row],[street_name]], ", New York, NY")</f>
        <v>617 W 141st St, New York, NY</v>
      </c>
    </row>
    <row r="7822" spans="1:9" hidden="1" x14ac:dyDescent="0.25">
      <c r="A7822">
        <v>7097887588</v>
      </c>
      <c r="B7822" s="5">
        <v>41722</v>
      </c>
      <c r="C7822">
        <v>21</v>
      </c>
      <c r="D7822">
        <f>VLOOKUP(Table4[[#This Row],[violation_code]],Table2[[#All],[violation_code]:[category]],3,FALSE)</f>
        <v>1</v>
      </c>
      <c r="E7822">
        <v>349570</v>
      </c>
      <c r="F7822" s="4">
        <v>0.41388888888888892</v>
      </c>
      <c r="G7822">
        <v>201</v>
      </c>
      <c r="H7822" t="s">
        <v>22</v>
      </c>
      <c r="I7822" t="str">
        <f>CONCATENATE(Table4[[#This Row],[house_number]]," ",Table4[[#This Row],[street_name]], ", New York, NY")</f>
        <v>201 W 131st St, New York, NY</v>
      </c>
    </row>
    <row r="7823" spans="1:9" hidden="1" x14ac:dyDescent="0.25">
      <c r="A7823">
        <v>7097887576</v>
      </c>
      <c r="B7823" s="5">
        <v>41722</v>
      </c>
      <c r="C7823">
        <v>21</v>
      </c>
      <c r="D7823">
        <f>VLOOKUP(Table4[[#This Row],[violation_code]],Table2[[#All],[violation_code]:[category]],3,FALSE)</f>
        <v>1</v>
      </c>
      <c r="E7823">
        <v>349570</v>
      </c>
      <c r="F7823" s="4">
        <v>0.41180555555555554</v>
      </c>
      <c r="G7823">
        <v>200</v>
      </c>
      <c r="H7823" t="s">
        <v>22</v>
      </c>
      <c r="I7823" t="str">
        <f>CONCATENATE(Table4[[#This Row],[house_number]]," ",Table4[[#This Row],[street_name]], ", New York, NY")</f>
        <v>200 W 131st St, New York, NY</v>
      </c>
    </row>
    <row r="7824" spans="1:9" hidden="1" x14ac:dyDescent="0.25">
      <c r="A7824">
        <v>7097887485</v>
      </c>
      <c r="B7824" s="5">
        <v>41722</v>
      </c>
      <c r="C7824">
        <v>21</v>
      </c>
      <c r="D7824">
        <f>VLOOKUP(Table4[[#This Row],[violation_code]],Table2[[#All],[violation_code]:[category]],3,FALSE)</f>
        <v>1</v>
      </c>
      <c r="E7824">
        <v>349570</v>
      </c>
      <c r="F7824" s="4">
        <v>0.36180555555555555</v>
      </c>
      <c r="G7824">
        <v>2922</v>
      </c>
      <c r="H7824" t="s">
        <v>158</v>
      </c>
      <c r="I7824" t="str">
        <f>CONCATENATE(Table4[[#This Row],[house_number]]," ",Table4[[#This Row],[street_name]], ", New York, NY")</f>
        <v>2922 Frederick Douglass B, New York, NY</v>
      </c>
    </row>
    <row r="7825" spans="1:9" hidden="1" x14ac:dyDescent="0.25">
      <c r="A7825">
        <v>7097887473</v>
      </c>
      <c r="B7825" s="5">
        <v>41722</v>
      </c>
      <c r="C7825">
        <v>21</v>
      </c>
      <c r="D7825">
        <f>VLOOKUP(Table4[[#This Row],[violation_code]],Table2[[#All],[violation_code]:[category]],3,FALSE)</f>
        <v>1</v>
      </c>
      <c r="E7825">
        <v>349570</v>
      </c>
      <c r="F7825" s="4">
        <v>0.3611111111111111</v>
      </c>
      <c r="G7825">
        <v>2854</v>
      </c>
      <c r="H7825" t="s">
        <v>158</v>
      </c>
      <c r="I7825" t="str">
        <f>CONCATENATE(Table4[[#This Row],[house_number]]," ",Table4[[#This Row],[street_name]], ", New York, NY")</f>
        <v>2854 Frederick Douglass B, New York, NY</v>
      </c>
    </row>
    <row r="7826" spans="1:9" hidden="1" x14ac:dyDescent="0.25">
      <c r="A7826">
        <v>7097887461</v>
      </c>
      <c r="B7826" s="5">
        <v>41722</v>
      </c>
      <c r="C7826">
        <v>21</v>
      </c>
      <c r="D7826">
        <f>VLOOKUP(Table4[[#This Row],[violation_code]],Table2[[#All],[violation_code]:[category]],3,FALSE)</f>
        <v>1</v>
      </c>
      <c r="E7826">
        <v>349570</v>
      </c>
      <c r="F7826" s="4">
        <v>0.35902777777777778</v>
      </c>
      <c r="G7826">
        <v>70</v>
      </c>
      <c r="H7826" t="s">
        <v>390</v>
      </c>
      <c r="I7826" t="str">
        <f>CONCATENATE(Table4[[#This Row],[house_number]]," ",Table4[[#This Row],[street_name]], ", New York, NY")</f>
        <v>70 Macombs Pl, New York, NY</v>
      </c>
    </row>
    <row r="7827" spans="1:9" hidden="1" x14ac:dyDescent="0.25">
      <c r="A7827">
        <v>7097887450</v>
      </c>
      <c r="B7827" s="5">
        <v>41722</v>
      </c>
      <c r="C7827">
        <v>21</v>
      </c>
      <c r="D7827">
        <f>VLOOKUP(Table4[[#This Row],[violation_code]],Table2[[#All],[violation_code]:[category]],3,FALSE)</f>
        <v>1</v>
      </c>
      <c r="E7827">
        <v>349570</v>
      </c>
      <c r="F7827" s="4">
        <v>0.34861111111111115</v>
      </c>
      <c r="G7827" t="s">
        <v>331</v>
      </c>
      <c r="H7827" t="s">
        <v>76</v>
      </c>
      <c r="I7827" t="str">
        <f>CONCATENATE(Table4[[#This Row],[house_number]]," ",Table4[[#This Row],[street_name]], ", New York, NY")</f>
        <v>560-02 W 151st St, New York, NY</v>
      </c>
    </row>
    <row r="7828" spans="1:9" hidden="1" x14ac:dyDescent="0.25">
      <c r="A7828">
        <v>7097887448</v>
      </c>
      <c r="B7828" s="5">
        <v>41722</v>
      </c>
      <c r="C7828">
        <v>21</v>
      </c>
      <c r="D7828">
        <f>VLOOKUP(Table4[[#This Row],[violation_code]],Table2[[#All],[violation_code]:[category]],3,FALSE)</f>
        <v>1</v>
      </c>
      <c r="E7828">
        <v>349570</v>
      </c>
      <c r="F7828" s="4">
        <v>0.34652777777777777</v>
      </c>
      <c r="G7828">
        <v>531</v>
      </c>
      <c r="H7828" t="s">
        <v>76</v>
      </c>
      <c r="I7828" t="str">
        <f>CONCATENATE(Table4[[#This Row],[house_number]]," ",Table4[[#This Row],[street_name]], ", New York, NY")</f>
        <v>531 W 151st St, New York, NY</v>
      </c>
    </row>
    <row r="7829" spans="1:9" hidden="1" x14ac:dyDescent="0.25">
      <c r="A7829">
        <v>7097887436</v>
      </c>
      <c r="B7829" s="5">
        <v>41722</v>
      </c>
      <c r="C7829">
        <v>21</v>
      </c>
      <c r="D7829">
        <f>VLOOKUP(Table4[[#This Row],[violation_code]],Table2[[#All],[violation_code]:[category]],3,FALSE)</f>
        <v>1</v>
      </c>
      <c r="E7829">
        <v>349570</v>
      </c>
      <c r="F7829" s="4">
        <v>0.33888888888888885</v>
      </c>
      <c r="G7829">
        <v>511</v>
      </c>
      <c r="H7829" t="s">
        <v>35</v>
      </c>
      <c r="I7829" t="str">
        <f>CONCATENATE(Table4[[#This Row],[house_number]]," ",Table4[[#This Row],[street_name]], ", New York, NY")</f>
        <v>511 W 147th St, New York, NY</v>
      </c>
    </row>
    <row r="7830" spans="1:9" hidden="1" x14ac:dyDescent="0.25">
      <c r="A7830">
        <v>7097887424</v>
      </c>
      <c r="B7830" s="5">
        <v>41722</v>
      </c>
      <c r="C7830">
        <v>20</v>
      </c>
      <c r="D7830">
        <f>VLOOKUP(Table4[[#This Row],[violation_code]],Table2[[#All],[violation_code]:[category]],3,FALSE)</f>
        <v>2</v>
      </c>
      <c r="E7830">
        <v>349570</v>
      </c>
      <c r="F7830" s="4">
        <v>0.32430555555555557</v>
      </c>
      <c r="G7830">
        <v>2890</v>
      </c>
      <c r="H7830" t="s">
        <v>158</v>
      </c>
      <c r="I7830" t="str">
        <f>CONCATENATE(Table4[[#This Row],[house_number]]," ",Table4[[#This Row],[street_name]], ", New York, NY")</f>
        <v>2890 Frederick Douglass B, New York, NY</v>
      </c>
    </row>
    <row r="7831" spans="1:9" hidden="1" x14ac:dyDescent="0.25">
      <c r="A7831">
        <v>7097887412</v>
      </c>
      <c r="B7831" s="5">
        <v>41722</v>
      </c>
      <c r="C7831">
        <v>19</v>
      </c>
      <c r="D7831">
        <f>VLOOKUP(Table4[[#This Row],[violation_code]],Table2[[#All],[violation_code]:[category]],3,FALSE)</f>
        <v>2</v>
      </c>
      <c r="E7831">
        <v>349570</v>
      </c>
      <c r="F7831" s="4">
        <v>0.31319444444444444</v>
      </c>
      <c r="G7831">
        <v>2479</v>
      </c>
      <c r="H7831" t="s">
        <v>158</v>
      </c>
      <c r="I7831" t="str">
        <f>CONCATENATE(Table4[[#This Row],[house_number]]," ",Table4[[#This Row],[street_name]], ", New York, NY")</f>
        <v>2479 Frederick Douglass B, New York, NY</v>
      </c>
    </row>
    <row r="7832" spans="1:9" hidden="1" x14ac:dyDescent="0.25">
      <c r="A7832">
        <v>7097887382</v>
      </c>
      <c r="B7832" s="5">
        <v>41722</v>
      </c>
      <c r="C7832">
        <v>20</v>
      </c>
      <c r="D7832">
        <f>VLOOKUP(Table4[[#This Row],[violation_code]],Table2[[#All],[violation_code]:[category]],3,FALSE)</f>
        <v>2</v>
      </c>
      <c r="E7832">
        <v>349570</v>
      </c>
      <c r="F7832" s="4">
        <v>0.30208333333333331</v>
      </c>
      <c r="G7832">
        <v>317</v>
      </c>
      <c r="H7832" t="s">
        <v>28</v>
      </c>
      <c r="I7832" t="str">
        <f>CONCATENATE(Table4[[#This Row],[house_number]]," ",Table4[[#This Row],[street_name]], ", New York, NY")</f>
        <v>317 W 136th St, New York, NY</v>
      </c>
    </row>
    <row r="7833" spans="1:9" hidden="1" x14ac:dyDescent="0.25">
      <c r="A7833">
        <v>7097887370</v>
      </c>
      <c r="B7833" s="5">
        <v>41722</v>
      </c>
      <c r="C7833">
        <v>20</v>
      </c>
      <c r="D7833">
        <f>VLOOKUP(Table4[[#This Row],[violation_code]],Table2[[#All],[violation_code]:[category]],3,FALSE)</f>
        <v>2</v>
      </c>
      <c r="E7833">
        <v>349570</v>
      </c>
      <c r="F7833" s="4">
        <v>0.3</v>
      </c>
      <c r="G7833">
        <v>300</v>
      </c>
      <c r="H7833" t="s">
        <v>26</v>
      </c>
      <c r="I7833" t="str">
        <f>CONCATENATE(Table4[[#This Row],[house_number]]," ",Table4[[#This Row],[street_name]], ", New York, NY")</f>
        <v>300 W 140th St, New York, NY</v>
      </c>
    </row>
    <row r="7834" spans="1:9" hidden="1" x14ac:dyDescent="0.25">
      <c r="A7834">
        <v>7097887369</v>
      </c>
      <c r="B7834" s="5">
        <v>41722</v>
      </c>
      <c r="C7834">
        <v>20</v>
      </c>
      <c r="D7834">
        <f>VLOOKUP(Table4[[#This Row],[violation_code]],Table2[[#All],[violation_code]:[category]],3,FALSE)</f>
        <v>2</v>
      </c>
      <c r="E7834">
        <v>349570</v>
      </c>
      <c r="F7834" s="4">
        <v>0.29583333333333334</v>
      </c>
      <c r="G7834">
        <v>220</v>
      </c>
      <c r="H7834" t="s">
        <v>220</v>
      </c>
      <c r="I7834" t="str">
        <f>CONCATENATE(Table4[[#This Row],[house_number]]," ",Table4[[#This Row],[street_name]], ", New York, NY")</f>
        <v>220 W 143rd St, New York, NY</v>
      </c>
    </row>
    <row r="7835" spans="1:9" hidden="1" x14ac:dyDescent="0.25">
      <c r="A7835">
        <v>7097887345</v>
      </c>
      <c r="B7835" s="5">
        <v>41722</v>
      </c>
      <c r="C7835">
        <v>19</v>
      </c>
      <c r="D7835">
        <f>VLOOKUP(Table4[[#This Row],[violation_code]],Table2[[#All],[violation_code]:[category]],3,FALSE)</f>
        <v>2</v>
      </c>
      <c r="E7835">
        <v>349570</v>
      </c>
      <c r="F7835" s="4">
        <v>0.2638888888888889</v>
      </c>
      <c r="G7835">
        <v>2840</v>
      </c>
      <c r="H7835" t="s">
        <v>17</v>
      </c>
      <c r="I7835" t="str">
        <f>CONCATENATE(Table4[[#This Row],[house_number]]," ",Table4[[#This Row],[street_name]], ", New York, NY")</f>
        <v>2840 Broadway, New York, NY</v>
      </c>
    </row>
    <row r="7836" spans="1:9" hidden="1" x14ac:dyDescent="0.25">
      <c r="A7836">
        <v>7097888192</v>
      </c>
      <c r="B7836" s="5">
        <v>41723</v>
      </c>
      <c r="C7836">
        <v>21</v>
      </c>
      <c r="D7836">
        <f>VLOOKUP(Table4[[#This Row],[violation_code]],Table2[[#All],[violation_code]:[category]],3,FALSE)</f>
        <v>1</v>
      </c>
      <c r="E7836">
        <v>349570</v>
      </c>
      <c r="F7836" s="4">
        <v>0.4069444444444445</v>
      </c>
      <c r="G7836">
        <v>146</v>
      </c>
      <c r="H7836" t="s">
        <v>23</v>
      </c>
      <c r="I7836" t="str">
        <f>CONCATENATE(Table4[[#This Row],[house_number]]," ",Table4[[#This Row],[street_name]], ", New York, NY")</f>
        <v>146 W 130th St, New York, NY</v>
      </c>
    </row>
    <row r="7837" spans="1:9" hidden="1" x14ac:dyDescent="0.25">
      <c r="A7837">
        <v>7097888180</v>
      </c>
      <c r="B7837" s="5">
        <v>41723</v>
      </c>
      <c r="C7837">
        <v>21</v>
      </c>
      <c r="D7837">
        <f>VLOOKUP(Table4[[#This Row],[violation_code]],Table2[[#All],[violation_code]:[category]],3,FALSE)</f>
        <v>1</v>
      </c>
      <c r="E7837">
        <v>349570</v>
      </c>
      <c r="F7837" s="4">
        <v>0.4055555555555555</v>
      </c>
      <c r="G7837">
        <v>172</v>
      </c>
      <c r="H7837" t="s">
        <v>23</v>
      </c>
      <c r="I7837" t="str">
        <f>CONCATENATE(Table4[[#This Row],[house_number]]," ",Table4[[#This Row],[street_name]], ", New York, NY")</f>
        <v>172 W 130th St, New York, NY</v>
      </c>
    </row>
    <row r="7838" spans="1:9" hidden="1" x14ac:dyDescent="0.25">
      <c r="A7838">
        <v>7097888167</v>
      </c>
      <c r="B7838" s="5">
        <v>41723</v>
      </c>
      <c r="C7838">
        <v>21</v>
      </c>
      <c r="D7838">
        <f>VLOOKUP(Table4[[#This Row],[violation_code]],Table2[[#All],[violation_code]:[category]],3,FALSE)</f>
        <v>1</v>
      </c>
      <c r="E7838">
        <v>349570</v>
      </c>
      <c r="F7838" s="4">
        <v>0.40347222222222223</v>
      </c>
      <c r="G7838">
        <v>116</v>
      </c>
      <c r="H7838" t="s">
        <v>51</v>
      </c>
      <c r="I7838" t="str">
        <f>CONCATENATE(Table4[[#This Row],[house_number]]," ",Table4[[#This Row],[street_name]], ", New York, NY")</f>
        <v>116 W 129th St, New York, NY</v>
      </c>
    </row>
    <row r="7839" spans="1:9" hidden="1" x14ac:dyDescent="0.25">
      <c r="A7839">
        <v>7097888143</v>
      </c>
      <c r="B7839" s="5">
        <v>41723</v>
      </c>
      <c r="C7839">
        <v>46</v>
      </c>
      <c r="D7839">
        <f>VLOOKUP(Table4[[#This Row],[violation_code]],Table2[[#All],[violation_code]:[category]],3,FALSE)</f>
        <v>3</v>
      </c>
      <c r="E7839">
        <v>349570</v>
      </c>
      <c r="F7839" s="4">
        <v>0.38472222222222219</v>
      </c>
      <c r="G7839">
        <v>376</v>
      </c>
      <c r="H7839" t="s">
        <v>97</v>
      </c>
      <c r="I7839" t="str">
        <f>CONCATENATE(Table4[[#This Row],[house_number]]," ",Table4[[#This Row],[street_name]], ", New York, NY")</f>
        <v>376 W 127th St, New York, NY</v>
      </c>
    </row>
    <row r="7840" spans="1:9" hidden="1" x14ac:dyDescent="0.25">
      <c r="A7840">
        <v>7097888131</v>
      </c>
      <c r="B7840" s="5">
        <v>41723</v>
      </c>
      <c r="C7840">
        <v>21</v>
      </c>
      <c r="D7840">
        <f>VLOOKUP(Table4[[#This Row],[violation_code]],Table2[[#All],[violation_code]:[category]],3,FALSE)</f>
        <v>1</v>
      </c>
      <c r="E7840">
        <v>349570</v>
      </c>
      <c r="F7840" s="4">
        <v>0.38125000000000003</v>
      </c>
      <c r="G7840">
        <v>35</v>
      </c>
      <c r="H7840" t="s">
        <v>78</v>
      </c>
      <c r="I7840" t="str">
        <f>CONCATENATE(Table4[[#This Row],[house_number]]," ",Table4[[#This Row],[street_name]], ", New York, NY")</f>
        <v>35 St Nicholas Ter, New York, NY</v>
      </c>
    </row>
    <row r="7841" spans="1:9" hidden="1" x14ac:dyDescent="0.25">
      <c r="A7841">
        <v>7097888120</v>
      </c>
      <c r="B7841" s="5">
        <v>41723</v>
      </c>
      <c r="C7841">
        <v>21</v>
      </c>
      <c r="D7841">
        <f>VLOOKUP(Table4[[#This Row],[violation_code]],Table2[[#All],[violation_code]:[category]],3,FALSE)</f>
        <v>1</v>
      </c>
      <c r="E7841">
        <v>349570</v>
      </c>
      <c r="F7841" s="4">
        <v>0.37916666666666665</v>
      </c>
      <c r="G7841" t="s">
        <v>50</v>
      </c>
      <c r="H7841" t="s">
        <v>23</v>
      </c>
      <c r="I7841" t="str">
        <f>CONCATENATE(Table4[[#This Row],[house_number]]," ",Table4[[#This Row],[street_name]], ", New York, NY")</f>
        <v>418-20 W 130th St, New York, NY</v>
      </c>
    </row>
    <row r="7842" spans="1:9" hidden="1" x14ac:dyDescent="0.25">
      <c r="A7842">
        <v>7097888090</v>
      </c>
      <c r="B7842" s="5">
        <v>41723</v>
      </c>
      <c r="C7842">
        <v>21</v>
      </c>
      <c r="D7842">
        <f>VLOOKUP(Table4[[#This Row],[violation_code]],Table2[[#All],[violation_code]:[category]],3,FALSE)</f>
        <v>1</v>
      </c>
      <c r="E7842">
        <v>349570</v>
      </c>
      <c r="F7842" s="4">
        <v>0.31736111111111115</v>
      </c>
      <c r="G7842">
        <v>2686</v>
      </c>
      <c r="H7842" t="s">
        <v>17</v>
      </c>
      <c r="I7842" t="str">
        <f>CONCATENATE(Table4[[#This Row],[house_number]]," ",Table4[[#This Row],[street_name]], ", New York, NY")</f>
        <v>2686 Broadway, New York, NY</v>
      </c>
    </row>
    <row r="7843" spans="1:9" hidden="1" x14ac:dyDescent="0.25">
      <c r="A7843">
        <v>7097888064</v>
      </c>
      <c r="B7843" s="5">
        <v>41723</v>
      </c>
      <c r="C7843">
        <v>21</v>
      </c>
      <c r="D7843">
        <f>VLOOKUP(Table4[[#This Row],[violation_code]],Table2[[#All],[violation_code]:[category]],3,FALSE)</f>
        <v>1</v>
      </c>
      <c r="E7843">
        <v>349570</v>
      </c>
      <c r="F7843" s="4">
        <v>0.29583333333333334</v>
      </c>
      <c r="G7843">
        <v>885</v>
      </c>
      <c r="H7843" t="s">
        <v>14</v>
      </c>
      <c r="I7843" t="str">
        <f>CONCATENATE(Table4[[#This Row],[house_number]]," ",Table4[[#This Row],[street_name]], ", New York, NY")</f>
        <v>885 Columbus Ave, New York, NY</v>
      </c>
    </row>
    <row r="7844" spans="1:9" hidden="1" x14ac:dyDescent="0.25">
      <c r="A7844">
        <v>7097888039</v>
      </c>
      <c r="B7844" s="5">
        <v>41723</v>
      </c>
      <c r="C7844">
        <v>19</v>
      </c>
      <c r="D7844">
        <f>VLOOKUP(Table4[[#This Row],[violation_code]],Table2[[#All],[violation_code]:[category]],3,FALSE)</f>
        <v>2</v>
      </c>
      <c r="E7844">
        <v>349570</v>
      </c>
      <c r="F7844" s="4">
        <v>0.26597222222222222</v>
      </c>
      <c r="G7844">
        <v>2705</v>
      </c>
      <c r="H7844" t="s">
        <v>17</v>
      </c>
      <c r="I7844" t="str">
        <f>CONCATENATE(Table4[[#This Row],[house_number]]," ",Table4[[#This Row],[street_name]], ", New York, NY")</f>
        <v>2705 Broadway, New York, NY</v>
      </c>
    </row>
    <row r="7845" spans="1:9" hidden="1" x14ac:dyDescent="0.25">
      <c r="A7845">
        <v>7097888027</v>
      </c>
      <c r="B7845" s="5">
        <v>41723</v>
      </c>
      <c r="C7845">
        <v>61</v>
      </c>
      <c r="D7845">
        <f>VLOOKUP(Table4[[#This Row],[violation_code]],Table2[[#All],[violation_code]:[category]],3,FALSE)</f>
        <v>3</v>
      </c>
      <c r="E7845">
        <v>349570</v>
      </c>
      <c r="F7845" s="4">
        <v>0.24236111111111111</v>
      </c>
      <c r="G7845">
        <v>1022</v>
      </c>
      <c r="H7845" t="s">
        <v>16</v>
      </c>
      <c r="I7845" t="str">
        <f>CONCATENATE(Table4[[#This Row],[house_number]]," ",Table4[[#This Row],[street_name]], ", New York, NY")</f>
        <v>1022 Amsterdam Ave, New York, NY</v>
      </c>
    </row>
    <row r="7846" spans="1:9" hidden="1" x14ac:dyDescent="0.25">
      <c r="A7846">
        <v>7097888179</v>
      </c>
      <c r="B7846" s="5">
        <v>41723</v>
      </c>
      <c r="C7846">
        <v>21</v>
      </c>
      <c r="D7846">
        <f>VLOOKUP(Table4[[#This Row],[violation_code]],Table2[[#All],[violation_code]:[category]],3,FALSE)</f>
        <v>1</v>
      </c>
      <c r="E7846">
        <v>349570</v>
      </c>
      <c r="F7846" s="4">
        <v>0.40416666666666662</v>
      </c>
      <c r="G7846">
        <v>132</v>
      </c>
      <c r="H7846" t="s">
        <v>51</v>
      </c>
      <c r="I7846" t="str">
        <f>CONCATENATE(Table4[[#This Row],[house_number]]," ",Table4[[#This Row],[street_name]], ", New York, NY")</f>
        <v>132 W 129th St, New York, NY</v>
      </c>
    </row>
    <row r="7847" spans="1:9" hidden="1" x14ac:dyDescent="0.25">
      <c r="A7847">
        <v>7097888155</v>
      </c>
      <c r="B7847" s="5">
        <v>41723</v>
      </c>
      <c r="C7847">
        <v>21</v>
      </c>
      <c r="D7847">
        <f>VLOOKUP(Table4[[#This Row],[violation_code]],Table2[[#All],[violation_code]:[category]],3,FALSE)</f>
        <v>1</v>
      </c>
      <c r="E7847">
        <v>349570</v>
      </c>
      <c r="F7847" s="4">
        <v>0.40138888888888885</v>
      </c>
      <c r="G7847">
        <v>102</v>
      </c>
      <c r="H7847" t="s">
        <v>51</v>
      </c>
      <c r="I7847" t="str">
        <f>CONCATENATE(Table4[[#This Row],[house_number]]," ",Table4[[#This Row],[street_name]], ", New York, NY")</f>
        <v>102 W 129th St, New York, NY</v>
      </c>
    </row>
    <row r="7848" spans="1:9" hidden="1" x14ac:dyDescent="0.25">
      <c r="A7848">
        <v>7097888118</v>
      </c>
      <c r="B7848" s="5">
        <v>41723</v>
      </c>
      <c r="C7848">
        <v>21</v>
      </c>
      <c r="D7848">
        <f>VLOOKUP(Table4[[#This Row],[violation_code]],Table2[[#All],[violation_code]:[category]],3,FALSE)</f>
        <v>1</v>
      </c>
      <c r="E7848">
        <v>349570</v>
      </c>
      <c r="F7848" s="4">
        <v>0.34097222222222223</v>
      </c>
      <c r="G7848">
        <v>470</v>
      </c>
      <c r="H7848" t="s">
        <v>43</v>
      </c>
      <c r="I7848" t="str">
        <f>CONCATENATE(Table4[[#This Row],[house_number]]," ",Table4[[#This Row],[street_name]], ", New York, NY")</f>
        <v>470 W 150th St, New York, NY</v>
      </c>
    </row>
    <row r="7849" spans="1:9" hidden="1" x14ac:dyDescent="0.25">
      <c r="A7849">
        <v>7097888106</v>
      </c>
      <c r="B7849" s="5">
        <v>41723</v>
      </c>
      <c r="C7849">
        <v>21</v>
      </c>
      <c r="D7849">
        <f>VLOOKUP(Table4[[#This Row],[violation_code]],Table2[[#All],[violation_code]:[category]],3,FALSE)</f>
        <v>1</v>
      </c>
      <c r="E7849">
        <v>349570</v>
      </c>
      <c r="F7849" s="4">
        <v>0.33819444444444446</v>
      </c>
      <c r="G7849">
        <v>568</v>
      </c>
      <c r="H7849" t="s">
        <v>44</v>
      </c>
      <c r="I7849" t="str">
        <f>CONCATENATE(Table4[[#This Row],[house_number]]," ",Table4[[#This Row],[street_name]], ", New York, NY")</f>
        <v>568 W 149th St, New York, NY</v>
      </c>
    </row>
    <row r="7850" spans="1:9" hidden="1" x14ac:dyDescent="0.25">
      <c r="A7850">
        <v>7097888088</v>
      </c>
      <c r="B7850" s="5">
        <v>41723</v>
      </c>
      <c r="C7850">
        <v>19</v>
      </c>
      <c r="D7850">
        <f>VLOOKUP(Table4[[#This Row],[violation_code]],Table2[[#All],[violation_code]:[category]],3,FALSE)</f>
        <v>2</v>
      </c>
      <c r="E7850">
        <v>349570</v>
      </c>
      <c r="F7850" s="4">
        <v>0.31180555555555556</v>
      </c>
      <c r="G7850">
        <v>2465</v>
      </c>
      <c r="H7850" t="s">
        <v>17</v>
      </c>
      <c r="I7850" t="str">
        <f>CONCATENATE(Table4[[#This Row],[house_number]]," ",Table4[[#This Row],[street_name]], ", New York, NY")</f>
        <v>2465 Broadway, New York, NY</v>
      </c>
    </row>
    <row r="7851" spans="1:9" hidden="1" x14ac:dyDescent="0.25">
      <c r="A7851">
        <v>7097888076</v>
      </c>
      <c r="B7851" s="5">
        <v>41723</v>
      </c>
      <c r="C7851">
        <v>21</v>
      </c>
      <c r="D7851">
        <f>VLOOKUP(Table4[[#This Row],[violation_code]],Table2[[#All],[violation_code]:[category]],3,FALSE)</f>
        <v>1</v>
      </c>
      <c r="E7851">
        <v>349570</v>
      </c>
      <c r="F7851" s="4">
        <v>0.29652777777777778</v>
      </c>
      <c r="G7851">
        <v>885</v>
      </c>
      <c r="H7851" t="s">
        <v>14</v>
      </c>
      <c r="I7851" t="str">
        <f>CONCATENATE(Table4[[#This Row],[house_number]]," ",Table4[[#This Row],[street_name]], ", New York, NY")</f>
        <v>885 Columbus Ave, New York, NY</v>
      </c>
    </row>
    <row r="7852" spans="1:9" hidden="1" x14ac:dyDescent="0.25">
      <c r="A7852">
        <v>7097888052</v>
      </c>
      <c r="B7852" s="5">
        <v>41723</v>
      </c>
      <c r="C7852">
        <v>21</v>
      </c>
      <c r="D7852">
        <f>VLOOKUP(Table4[[#This Row],[violation_code]],Table2[[#All],[violation_code]:[category]],3,FALSE)</f>
        <v>1</v>
      </c>
      <c r="E7852">
        <v>349570</v>
      </c>
      <c r="F7852" s="4">
        <v>0.27569444444444446</v>
      </c>
      <c r="G7852">
        <v>885</v>
      </c>
      <c r="H7852" t="s">
        <v>14</v>
      </c>
      <c r="I7852" t="str">
        <f>CONCATENATE(Table4[[#This Row],[house_number]]," ",Table4[[#This Row],[street_name]], ", New York, NY")</f>
        <v>885 Columbus Ave, New York, NY</v>
      </c>
    </row>
    <row r="7853" spans="1:9" hidden="1" x14ac:dyDescent="0.25">
      <c r="A7853">
        <v>7097888040</v>
      </c>
      <c r="B7853" s="5">
        <v>41723</v>
      </c>
      <c r="C7853">
        <v>19</v>
      </c>
      <c r="D7853">
        <f>VLOOKUP(Table4[[#This Row],[violation_code]],Table2[[#All],[violation_code]:[category]],3,FALSE)</f>
        <v>2</v>
      </c>
      <c r="E7853">
        <v>349570</v>
      </c>
      <c r="F7853" s="4">
        <v>0.26805555555555555</v>
      </c>
      <c r="G7853">
        <v>2744</v>
      </c>
      <c r="H7853" t="s">
        <v>17</v>
      </c>
      <c r="I7853" t="str">
        <f>CONCATENATE(Table4[[#This Row],[house_number]]," ",Table4[[#This Row],[street_name]], ", New York, NY")</f>
        <v>2744 Broadway, New York, NY</v>
      </c>
    </row>
    <row r="7854" spans="1:9" hidden="1" x14ac:dyDescent="0.25">
      <c r="A7854">
        <v>7097888520</v>
      </c>
      <c r="B7854" s="5">
        <v>41724</v>
      </c>
      <c r="C7854">
        <v>21</v>
      </c>
      <c r="D7854">
        <f>VLOOKUP(Table4[[#This Row],[violation_code]],Table2[[#All],[violation_code]:[category]],3,FALSE)</f>
        <v>1</v>
      </c>
      <c r="E7854">
        <v>349570</v>
      </c>
      <c r="F7854" s="4">
        <v>0.4916666666666667</v>
      </c>
      <c r="G7854">
        <v>645</v>
      </c>
      <c r="H7854" t="s">
        <v>19</v>
      </c>
      <c r="I7854" t="str">
        <f>CONCATENATE(Table4[[#This Row],[house_number]]," ",Table4[[#This Row],[street_name]], ", New York, NY")</f>
        <v>645 W 160th St, New York, NY</v>
      </c>
    </row>
    <row r="7855" spans="1:9" hidden="1" x14ac:dyDescent="0.25">
      <c r="A7855">
        <v>7097888507</v>
      </c>
      <c r="B7855" s="5">
        <v>41724</v>
      </c>
      <c r="C7855">
        <v>21</v>
      </c>
      <c r="D7855">
        <f>VLOOKUP(Table4[[#This Row],[violation_code]],Table2[[#All],[violation_code]:[category]],3,FALSE)</f>
        <v>1</v>
      </c>
      <c r="E7855">
        <v>349570</v>
      </c>
      <c r="F7855" s="4">
        <v>0.48749999999999999</v>
      </c>
      <c r="G7855" t="s">
        <v>172</v>
      </c>
      <c r="H7855" t="s">
        <v>65</v>
      </c>
      <c r="I7855" t="str">
        <f>CONCATENATE(Table4[[#This Row],[house_number]]," ",Table4[[#This Row],[street_name]], ", New York, NY")</f>
        <v>664-674 W 163rd St, New York, NY</v>
      </c>
    </row>
    <row r="7856" spans="1:9" hidden="1" x14ac:dyDescent="0.25">
      <c r="A7856">
        <v>7097888490</v>
      </c>
      <c r="B7856" s="5">
        <v>41724</v>
      </c>
      <c r="C7856">
        <v>21</v>
      </c>
      <c r="D7856">
        <f>VLOOKUP(Table4[[#This Row],[violation_code]],Table2[[#All],[violation_code]:[category]],3,FALSE)</f>
        <v>1</v>
      </c>
      <c r="E7856">
        <v>349570</v>
      </c>
      <c r="F7856" s="4">
        <v>0.48680555555555555</v>
      </c>
      <c r="G7856" t="s">
        <v>172</v>
      </c>
      <c r="H7856" t="s">
        <v>65</v>
      </c>
      <c r="I7856" t="str">
        <f>CONCATENATE(Table4[[#This Row],[house_number]]," ",Table4[[#This Row],[street_name]], ", New York, NY")</f>
        <v>664-674 W 163rd St, New York, NY</v>
      </c>
    </row>
    <row r="7857" spans="1:9" hidden="1" x14ac:dyDescent="0.25">
      <c r="A7857">
        <v>7097888477</v>
      </c>
      <c r="B7857" s="5">
        <v>41724</v>
      </c>
      <c r="C7857">
        <v>21</v>
      </c>
      <c r="D7857">
        <f>VLOOKUP(Table4[[#This Row],[violation_code]],Table2[[#All],[violation_code]:[category]],3,FALSE)</f>
        <v>1</v>
      </c>
      <c r="E7857">
        <v>349570</v>
      </c>
      <c r="F7857" s="4">
        <v>0.48472222222222222</v>
      </c>
      <c r="G7857">
        <v>619</v>
      </c>
      <c r="H7857" t="s">
        <v>65</v>
      </c>
      <c r="I7857" t="str">
        <f>CONCATENATE(Table4[[#This Row],[house_number]]," ",Table4[[#This Row],[street_name]], ", New York, NY")</f>
        <v>619 W 163rd St, New York, NY</v>
      </c>
    </row>
    <row r="7858" spans="1:9" hidden="1" x14ac:dyDescent="0.25">
      <c r="A7858">
        <v>7097888465</v>
      </c>
      <c r="B7858" s="5">
        <v>41724</v>
      </c>
      <c r="C7858">
        <v>21</v>
      </c>
      <c r="D7858">
        <f>VLOOKUP(Table4[[#This Row],[violation_code]],Table2[[#All],[violation_code]:[category]],3,FALSE)</f>
        <v>1</v>
      </c>
      <c r="E7858">
        <v>349570</v>
      </c>
      <c r="F7858" s="4">
        <v>0.48402777777777778</v>
      </c>
      <c r="G7858">
        <v>611</v>
      </c>
      <c r="H7858" t="s">
        <v>65</v>
      </c>
      <c r="I7858" t="str">
        <f>CONCATENATE(Table4[[#This Row],[house_number]]," ",Table4[[#This Row],[street_name]], ", New York, NY")</f>
        <v>611 W 163rd St, New York, NY</v>
      </c>
    </row>
    <row r="7859" spans="1:9" hidden="1" x14ac:dyDescent="0.25">
      <c r="A7859">
        <v>7097888441</v>
      </c>
      <c r="B7859" s="5">
        <v>41724</v>
      </c>
      <c r="C7859">
        <v>19</v>
      </c>
      <c r="D7859">
        <f>VLOOKUP(Table4[[#This Row],[violation_code]],Table2[[#All],[violation_code]:[category]],3,FALSE)</f>
        <v>2</v>
      </c>
      <c r="E7859">
        <v>349570</v>
      </c>
      <c r="F7859" s="4">
        <v>0.46111111111111108</v>
      </c>
      <c r="G7859">
        <v>188</v>
      </c>
      <c r="H7859" t="s">
        <v>62</v>
      </c>
      <c r="I7859" t="str">
        <f>CONCATENATE(Table4[[#This Row],[house_number]]," ",Table4[[#This Row],[street_name]], ", New York, NY")</f>
        <v>188 Lenox Ave, New York, NY</v>
      </c>
    </row>
    <row r="7860" spans="1:9" hidden="1" x14ac:dyDescent="0.25">
      <c r="A7860">
        <v>7097888430</v>
      </c>
      <c r="B7860" s="5">
        <v>41724</v>
      </c>
      <c r="C7860">
        <v>19</v>
      </c>
      <c r="D7860">
        <f>VLOOKUP(Table4[[#This Row],[violation_code]],Table2[[#All],[violation_code]:[category]],3,FALSE)</f>
        <v>2</v>
      </c>
      <c r="E7860">
        <v>349570</v>
      </c>
      <c r="F7860" s="4">
        <v>0.4597222222222222</v>
      </c>
      <c r="G7860">
        <v>182</v>
      </c>
      <c r="H7860" t="s">
        <v>62</v>
      </c>
      <c r="I7860" t="str">
        <f>CONCATENATE(Table4[[#This Row],[house_number]]," ",Table4[[#This Row],[street_name]], ", New York, NY")</f>
        <v>182 Lenox Ave, New York, NY</v>
      </c>
    </row>
    <row r="7861" spans="1:9" hidden="1" x14ac:dyDescent="0.25">
      <c r="A7861">
        <v>7097888386</v>
      </c>
      <c r="B7861" s="5">
        <v>41724</v>
      </c>
      <c r="C7861">
        <v>40</v>
      </c>
      <c r="D7861">
        <f>VLOOKUP(Table4[[#This Row],[violation_code]],Table2[[#All],[violation_code]:[category]],3,FALSE)</f>
        <v>2</v>
      </c>
      <c r="E7861">
        <v>349570</v>
      </c>
      <c r="F7861" s="4">
        <v>0.40625</v>
      </c>
      <c r="G7861">
        <v>20</v>
      </c>
      <c r="H7861" t="s">
        <v>168</v>
      </c>
      <c r="I7861" t="str">
        <f>CONCATENATE(Table4[[#This Row],[house_number]]," ",Table4[[#This Row],[street_name]], ", New York, NY")</f>
        <v>20 Sherman Ave, New York, NY</v>
      </c>
    </row>
    <row r="7862" spans="1:9" hidden="1" x14ac:dyDescent="0.25">
      <c r="A7862">
        <v>7097888350</v>
      </c>
      <c r="B7862" s="5">
        <v>41724</v>
      </c>
      <c r="C7862">
        <v>21</v>
      </c>
      <c r="D7862">
        <f>VLOOKUP(Table4[[#This Row],[violation_code]],Table2[[#All],[violation_code]:[category]],3,FALSE)</f>
        <v>1</v>
      </c>
      <c r="E7862">
        <v>349570</v>
      </c>
      <c r="F7862" s="4">
        <v>0.40208333333333335</v>
      </c>
      <c r="G7862">
        <v>91</v>
      </c>
      <c r="H7862" t="s">
        <v>143</v>
      </c>
      <c r="I7862" t="str">
        <f>CONCATENATE(Table4[[#This Row],[house_number]]," ",Table4[[#This Row],[street_name]], ", New York, NY")</f>
        <v>91 Arden St, New York, NY</v>
      </c>
    </row>
    <row r="7863" spans="1:9" hidden="1" x14ac:dyDescent="0.25">
      <c r="A7863">
        <v>7097888349</v>
      </c>
      <c r="B7863" s="5">
        <v>41724</v>
      </c>
      <c r="C7863">
        <v>21</v>
      </c>
      <c r="D7863">
        <f>VLOOKUP(Table4[[#This Row],[violation_code]],Table2[[#All],[violation_code]:[category]],3,FALSE)</f>
        <v>1</v>
      </c>
      <c r="E7863">
        <v>349570</v>
      </c>
      <c r="F7863" s="4">
        <v>0.39999999999999997</v>
      </c>
      <c r="G7863">
        <v>40</v>
      </c>
      <c r="H7863" t="s">
        <v>70</v>
      </c>
      <c r="I7863" t="str">
        <f>CONCATENATE(Table4[[#This Row],[house_number]]," ",Table4[[#This Row],[street_name]], ", New York, NY")</f>
        <v>40 Thayer St, New York, NY</v>
      </c>
    </row>
    <row r="7864" spans="1:9" hidden="1" x14ac:dyDescent="0.25">
      <c r="A7864">
        <v>7097888313</v>
      </c>
      <c r="B7864" s="5">
        <v>41724</v>
      </c>
      <c r="C7864">
        <v>21</v>
      </c>
      <c r="D7864">
        <f>VLOOKUP(Table4[[#This Row],[violation_code]],Table2[[#All],[violation_code]:[category]],3,FALSE)</f>
        <v>1</v>
      </c>
      <c r="E7864">
        <v>349570</v>
      </c>
      <c r="F7864" s="4">
        <v>0.3611111111111111</v>
      </c>
      <c r="G7864">
        <v>610</v>
      </c>
      <c r="H7864" t="s">
        <v>169</v>
      </c>
      <c r="I7864" t="str">
        <f>CONCATENATE(Table4[[#This Row],[house_number]]," ",Table4[[#This Row],[street_name]], ", New York, NY")</f>
        <v>610 W 204th St, New York, NY</v>
      </c>
    </row>
    <row r="7865" spans="1:9" hidden="1" x14ac:dyDescent="0.25">
      <c r="A7865">
        <v>7097888283</v>
      </c>
      <c r="B7865" s="5">
        <v>41724</v>
      </c>
      <c r="C7865">
        <v>21</v>
      </c>
      <c r="D7865">
        <f>VLOOKUP(Table4[[#This Row],[violation_code]],Table2[[#All],[violation_code]:[category]],3,FALSE)</f>
        <v>1</v>
      </c>
      <c r="E7865">
        <v>349570</v>
      </c>
      <c r="F7865" s="4">
        <v>0.31666666666666665</v>
      </c>
      <c r="G7865">
        <v>2724</v>
      </c>
      <c r="H7865" t="s">
        <v>17</v>
      </c>
      <c r="I7865" t="str">
        <f>CONCATENATE(Table4[[#This Row],[house_number]]," ",Table4[[#This Row],[street_name]], ", New York, NY")</f>
        <v>2724 Broadway, New York, NY</v>
      </c>
    </row>
    <row r="7866" spans="1:9" hidden="1" x14ac:dyDescent="0.25">
      <c r="A7866">
        <v>7097888271</v>
      </c>
      <c r="B7866" s="5">
        <v>41724</v>
      </c>
      <c r="C7866">
        <v>19</v>
      </c>
      <c r="D7866">
        <f>VLOOKUP(Table4[[#This Row],[violation_code]],Table2[[#All],[violation_code]:[category]],3,FALSE)</f>
        <v>2</v>
      </c>
      <c r="E7866">
        <v>349570</v>
      </c>
      <c r="F7866" s="4">
        <v>0.31388888888888888</v>
      </c>
      <c r="G7866">
        <v>2705</v>
      </c>
      <c r="H7866" t="s">
        <v>17</v>
      </c>
      <c r="I7866" t="str">
        <f>CONCATENATE(Table4[[#This Row],[house_number]]," ",Table4[[#This Row],[street_name]], ", New York, NY")</f>
        <v>2705 Broadway, New York, NY</v>
      </c>
    </row>
    <row r="7867" spans="1:9" hidden="1" x14ac:dyDescent="0.25">
      <c r="A7867">
        <v>7097888234</v>
      </c>
      <c r="B7867" s="5">
        <v>41724</v>
      </c>
      <c r="C7867">
        <v>19</v>
      </c>
      <c r="D7867">
        <f>VLOOKUP(Table4[[#This Row],[violation_code]],Table2[[#All],[violation_code]:[category]],3,FALSE)</f>
        <v>2</v>
      </c>
      <c r="E7867">
        <v>349570</v>
      </c>
      <c r="F7867" s="4">
        <v>0.28541666666666665</v>
      </c>
      <c r="G7867">
        <v>2848</v>
      </c>
      <c r="H7867" t="s">
        <v>17</v>
      </c>
      <c r="I7867" t="str">
        <f>CONCATENATE(Table4[[#This Row],[house_number]]," ",Table4[[#This Row],[street_name]], ", New York, NY")</f>
        <v>2848 Broadway, New York, NY</v>
      </c>
    </row>
    <row r="7868" spans="1:9" hidden="1" x14ac:dyDescent="0.25">
      <c r="A7868">
        <v>7097888222</v>
      </c>
      <c r="B7868" s="5">
        <v>41724</v>
      </c>
      <c r="C7868">
        <v>21</v>
      </c>
      <c r="D7868">
        <f>VLOOKUP(Table4[[#This Row],[violation_code]],Table2[[#All],[violation_code]:[category]],3,FALSE)</f>
        <v>1</v>
      </c>
      <c r="E7868">
        <v>349570</v>
      </c>
      <c r="F7868" s="4">
        <v>0.27569444444444446</v>
      </c>
      <c r="G7868">
        <v>865</v>
      </c>
      <c r="H7868" t="s">
        <v>14</v>
      </c>
      <c r="I7868" t="str">
        <f>CONCATENATE(Table4[[#This Row],[house_number]]," ",Table4[[#This Row],[street_name]], ", New York, NY")</f>
        <v>865 Columbus Ave, New York, NY</v>
      </c>
    </row>
    <row r="7869" spans="1:9" hidden="1" x14ac:dyDescent="0.25">
      <c r="A7869">
        <v>7097888210</v>
      </c>
      <c r="B7869" s="5">
        <v>41724</v>
      </c>
      <c r="C7869">
        <v>21</v>
      </c>
      <c r="D7869">
        <f>VLOOKUP(Table4[[#This Row],[violation_code]],Table2[[#All],[violation_code]:[category]],3,FALSE)</f>
        <v>1</v>
      </c>
      <c r="E7869">
        <v>349570</v>
      </c>
      <c r="F7869" s="4">
        <v>0.27499999999999997</v>
      </c>
      <c r="G7869">
        <v>865</v>
      </c>
      <c r="H7869" t="s">
        <v>14</v>
      </c>
      <c r="I7869" t="str">
        <f>CONCATENATE(Table4[[#This Row],[house_number]]," ",Table4[[#This Row],[street_name]], ", New York, NY")</f>
        <v>865 Columbus Ave, New York, NY</v>
      </c>
    </row>
    <row r="7870" spans="1:9" hidden="1" x14ac:dyDescent="0.25">
      <c r="A7870">
        <v>7097888209</v>
      </c>
      <c r="B7870" s="5">
        <v>41724</v>
      </c>
      <c r="C7870">
        <v>19</v>
      </c>
      <c r="D7870">
        <f>VLOOKUP(Table4[[#This Row],[violation_code]],Table2[[#All],[violation_code]:[category]],3,FALSE)</f>
        <v>2</v>
      </c>
      <c r="E7870">
        <v>349570</v>
      </c>
      <c r="F7870" s="4">
        <v>0.24930555555555556</v>
      </c>
      <c r="G7870">
        <v>2840</v>
      </c>
      <c r="H7870" t="s">
        <v>17</v>
      </c>
      <c r="I7870" t="str">
        <f>CONCATENATE(Table4[[#This Row],[house_number]]," ",Table4[[#This Row],[street_name]], ", New York, NY")</f>
        <v>2840 Broadway, New York, NY</v>
      </c>
    </row>
    <row r="7871" spans="1:9" hidden="1" x14ac:dyDescent="0.25">
      <c r="A7871">
        <v>7097888489</v>
      </c>
      <c r="B7871" s="5">
        <v>41724</v>
      </c>
      <c r="C7871">
        <v>21</v>
      </c>
      <c r="D7871">
        <f>VLOOKUP(Table4[[#This Row],[violation_code]],Table2[[#All],[violation_code]:[category]],3,FALSE)</f>
        <v>1</v>
      </c>
      <c r="E7871">
        <v>349570</v>
      </c>
      <c r="F7871" s="4">
        <v>0.4861111111111111</v>
      </c>
      <c r="G7871" t="s">
        <v>173</v>
      </c>
      <c r="H7871" t="s">
        <v>65</v>
      </c>
      <c r="I7871" t="str">
        <f>CONCATENATE(Table4[[#This Row],[house_number]]," ",Table4[[#This Row],[street_name]], ", New York, NY")</f>
        <v>652-662 W 163rd St, New York, NY</v>
      </c>
    </row>
    <row r="7872" spans="1:9" hidden="1" x14ac:dyDescent="0.25">
      <c r="A7872">
        <v>7097888453</v>
      </c>
      <c r="B7872" s="5">
        <v>41724</v>
      </c>
      <c r="C7872">
        <v>21</v>
      </c>
      <c r="D7872">
        <f>VLOOKUP(Table4[[#This Row],[violation_code]],Table2[[#All],[violation_code]:[category]],3,FALSE)</f>
        <v>1</v>
      </c>
      <c r="E7872">
        <v>349570</v>
      </c>
      <c r="F7872" s="4">
        <v>0.48333333333333334</v>
      </c>
      <c r="G7872">
        <v>601</v>
      </c>
      <c r="H7872" t="s">
        <v>65</v>
      </c>
      <c r="I7872" t="str">
        <f>CONCATENATE(Table4[[#This Row],[house_number]]," ",Table4[[#This Row],[street_name]], ", New York, NY")</f>
        <v>601 W 163rd St, New York, NY</v>
      </c>
    </row>
    <row r="7873" spans="1:9" hidden="1" x14ac:dyDescent="0.25">
      <c r="A7873">
        <v>7097888428</v>
      </c>
      <c r="B7873" s="5">
        <v>41724</v>
      </c>
      <c r="C7873">
        <v>84</v>
      </c>
      <c r="D7873">
        <f>VLOOKUP(Table4[[#This Row],[violation_code]],Table2[[#All],[violation_code]:[category]],3,FALSE)</f>
        <v>5</v>
      </c>
      <c r="E7873">
        <v>349570</v>
      </c>
      <c r="F7873" s="4">
        <v>0.4381944444444445</v>
      </c>
      <c r="G7873">
        <v>2925</v>
      </c>
      <c r="H7873" t="s">
        <v>158</v>
      </c>
      <c r="I7873" t="str">
        <f>CONCATENATE(Table4[[#This Row],[house_number]]," ",Table4[[#This Row],[street_name]], ", New York, NY")</f>
        <v>2925 Frederick Douglass B, New York, NY</v>
      </c>
    </row>
    <row r="7874" spans="1:9" hidden="1" x14ac:dyDescent="0.25">
      <c r="A7874">
        <v>7097888416</v>
      </c>
      <c r="B7874" s="5">
        <v>41724</v>
      </c>
      <c r="C7874">
        <v>19</v>
      </c>
      <c r="D7874">
        <f>VLOOKUP(Table4[[#This Row],[violation_code]],Table2[[#All],[violation_code]:[category]],3,FALSE)</f>
        <v>2</v>
      </c>
      <c r="E7874">
        <v>349570</v>
      </c>
      <c r="F7874" s="4">
        <v>0.4375</v>
      </c>
      <c r="G7874">
        <v>2925</v>
      </c>
      <c r="H7874" t="s">
        <v>158</v>
      </c>
      <c r="I7874" t="str">
        <f>CONCATENATE(Table4[[#This Row],[house_number]]," ",Table4[[#This Row],[street_name]], ", New York, NY")</f>
        <v>2925 Frederick Douglass B, New York, NY</v>
      </c>
    </row>
    <row r="7875" spans="1:9" hidden="1" x14ac:dyDescent="0.25">
      <c r="A7875">
        <v>7097888404</v>
      </c>
      <c r="B7875" s="5">
        <v>41724</v>
      </c>
      <c r="C7875">
        <v>21</v>
      </c>
      <c r="D7875">
        <f>VLOOKUP(Table4[[#This Row],[violation_code]],Table2[[#All],[violation_code]:[category]],3,FALSE)</f>
        <v>1</v>
      </c>
      <c r="E7875">
        <v>349570</v>
      </c>
      <c r="F7875" s="4">
        <v>0.41736111111111113</v>
      </c>
      <c r="G7875">
        <v>5060</v>
      </c>
      <c r="H7875" t="s">
        <v>142</v>
      </c>
      <c r="I7875" t="str">
        <f>CONCATENATE(Table4[[#This Row],[house_number]]," ",Table4[[#This Row],[street_name]], ", New York, NY")</f>
        <v>5060 10th Ave, New York, NY</v>
      </c>
    </row>
    <row r="7876" spans="1:9" hidden="1" x14ac:dyDescent="0.25">
      <c r="A7876">
        <v>7097888398</v>
      </c>
      <c r="B7876" s="5">
        <v>41724</v>
      </c>
      <c r="C7876">
        <v>21</v>
      </c>
      <c r="D7876">
        <f>VLOOKUP(Table4[[#This Row],[violation_code]],Table2[[#All],[violation_code]:[category]],3,FALSE)</f>
        <v>1</v>
      </c>
      <c r="E7876">
        <v>349570</v>
      </c>
      <c r="F7876" s="4">
        <v>0.40763888888888888</v>
      </c>
      <c r="G7876">
        <v>34</v>
      </c>
      <c r="H7876" t="s">
        <v>403</v>
      </c>
      <c r="I7876" t="str">
        <f>CONCATENATE(Table4[[#This Row],[house_number]]," ",Table4[[#This Row],[street_name]], ", New York, NY")</f>
        <v>34 Bogardus Pl, New York, NY</v>
      </c>
    </row>
    <row r="7877" spans="1:9" hidden="1" x14ac:dyDescent="0.25">
      <c r="A7877">
        <v>7097888374</v>
      </c>
      <c r="B7877" s="5">
        <v>41724</v>
      </c>
      <c r="C7877">
        <v>21</v>
      </c>
      <c r="D7877">
        <f>VLOOKUP(Table4[[#This Row],[violation_code]],Table2[[#All],[violation_code]:[category]],3,FALSE)</f>
        <v>1</v>
      </c>
      <c r="E7877">
        <v>349570</v>
      </c>
      <c r="F7877" s="4">
        <v>0.40486111111111112</v>
      </c>
      <c r="G7877">
        <v>21</v>
      </c>
      <c r="H7877" t="s">
        <v>168</v>
      </c>
      <c r="I7877" t="str">
        <f>CONCATENATE(Table4[[#This Row],[house_number]]," ",Table4[[#This Row],[street_name]], ", New York, NY")</f>
        <v>21 Sherman Ave, New York, NY</v>
      </c>
    </row>
    <row r="7878" spans="1:9" hidden="1" x14ac:dyDescent="0.25">
      <c r="A7878">
        <v>7097888362</v>
      </c>
      <c r="B7878" s="5">
        <v>41724</v>
      </c>
      <c r="C7878">
        <v>21</v>
      </c>
      <c r="D7878">
        <f>VLOOKUP(Table4[[#This Row],[violation_code]],Table2[[#All],[violation_code]:[category]],3,FALSE)</f>
        <v>1</v>
      </c>
      <c r="E7878">
        <v>349570</v>
      </c>
      <c r="F7878" s="4">
        <v>0.40486111111111112</v>
      </c>
      <c r="G7878">
        <v>21</v>
      </c>
      <c r="H7878" t="s">
        <v>168</v>
      </c>
      <c r="I7878" t="str">
        <f>CONCATENATE(Table4[[#This Row],[house_number]]," ",Table4[[#This Row],[street_name]], ", New York, NY")</f>
        <v>21 Sherman Ave, New York, NY</v>
      </c>
    </row>
    <row r="7879" spans="1:9" hidden="1" x14ac:dyDescent="0.25">
      <c r="A7879">
        <v>7097888337</v>
      </c>
      <c r="B7879" s="5">
        <v>41724</v>
      </c>
      <c r="C7879">
        <v>46</v>
      </c>
      <c r="D7879">
        <f>VLOOKUP(Table4[[#This Row],[violation_code]],Table2[[#All],[violation_code]:[category]],3,FALSE)</f>
        <v>3</v>
      </c>
      <c r="E7879">
        <v>349570</v>
      </c>
      <c r="F7879" s="4">
        <v>0.38263888888888892</v>
      </c>
      <c r="G7879" t="s">
        <v>404</v>
      </c>
      <c r="H7879" t="s">
        <v>168</v>
      </c>
      <c r="I7879" t="str">
        <f>CONCATENATE(Table4[[#This Row],[house_number]]," ",Table4[[#This Row],[street_name]], ", New York, NY")</f>
        <v>210-20 Sherman Ave, New York, NY</v>
      </c>
    </row>
    <row r="7880" spans="1:9" hidden="1" x14ac:dyDescent="0.25">
      <c r="A7880">
        <v>7097888325</v>
      </c>
      <c r="B7880" s="5">
        <v>41724</v>
      </c>
      <c r="C7880">
        <v>21</v>
      </c>
      <c r="D7880">
        <f>VLOOKUP(Table4[[#This Row],[violation_code]],Table2[[#All],[violation_code]:[category]],3,FALSE)</f>
        <v>1</v>
      </c>
      <c r="E7880">
        <v>349570</v>
      </c>
      <c r="F7880" s="4">
        <v>0.36458333333333331</v>
      </c>
      <c r="G7880">
        <v>66</v>
      </c>
      <c r="H7880" t="s">
        <v>176</v>
      </c>
      <c r="I7880" t="str">
        <f>CONCATENATE(Table4[[#This Row],[house_number]]," ",Table4[[#This Row],[street_name]], ", New York, NY")</f>
        <v>66 Vermilyea Ave, New York, NY</v>
      </c>
    </row>
    <row r="7881" spans="1:9" hidden="1" x14ac:dyDescent="0.25">
      <c r="A7881">
        <v>7097888301</v>
      </c>
      <c r="B7881" s="5">
        <v>41724</v>
      </c>
      <c r="C7881">
        <v>71</v>
      </c>
      <c r="D7881">
        <f>VLOOKUP(Table4[[#This Row],[violation_code]],Table2[[#All],[violation_code]:[category]],3,FALSE)</f>
        <v>5</v>
      </c>
      <c r="E7881">
        <v>349570</v>
      </c>
      <c r="F7881" s="4">
        <v>0.31944444444444448</v>
      </c>
      <c r="G7881">
        <v>508</v>
      </c>
      <c r="H7881" t="s">
        <v>74</v>
      </c>
      <c r="I7881" t="str">
        <f>CONCATENATE(Table4[[#This Row],[house_number]]," ",Table4[[#This Row],[street_name]], ", New York, NY")</f>
        <v>508 W 114th St, New York, NY</v>
      </c>
    </row>
    <row r="7882" spans="1:9" hidden="1" x14ac:dyDescent="0.25">
      <c r="A7882">
        <v>7097888295</v>
      </c>
      <c r="B7882" s="5">
        <v>41724</v>
      </c>
      <c r="C7882">
        <v>21</v>
      </c>
      <c r="D7882">
        <f>VLOOKUP(Table4[[#This Row],[violation_code]],Table2[[#All],[violation_code]:[category]],3,FALSE)</f>
        <v>1</v>
      </c>
      <c r="E7882">
        <v>349570</v>
      </c>
      <c r="F7882" s="4">
        <v>0.31944444444444448</v>
      </c>
      <c r="G7882">
        <v>508</v>
      </c>
      <c r="H7882" t="s">
        <v>74</v>
      </c>
      <c r="I7882" t="str">
        <f>CONCATENATE(Table4[[#This Row],[house_number]]," ",Table4[[#This Row],[street_name]], ", New York, NY")</f>
        <v>508 W 114th St, New York, NY</v>
      </c>
    </row>
    <row r="7883" spans="1:9" hidden="1" x14ac:dyDescent="0.25">
      <c r="A7883">
        <v>7097888260</v>
      </c>
      <c r="B7883" s="5">
        <v>41724</v>
      </c>
      <c r="C7883">
        <v>21</v>
      </c>
      <c r="D7883">
        <f>VLOOKUP(Table4[[#This Row],[violation_code]],Table2[[#All],[violation_code]:[category]],3,FALSE)</f>
        <v>1</v>
      </c>
      <c r="E7883">
        <v>349570</v>
      </c>
      <c r="F7883" s="4">
        <v>0.29652777777777778</v>
      </c>
      <c r="G7883">
        <v>808</v>
      </c>
      <c r="H7883" t="s">
        <v>14</v>
      </c>
      <c r="I7883" t="str">
        <f>CONCATENATE(Table4[[#This Row],[house_number]]," ",Table4[[#This Row],[street_name]], ", New York, NY")</f>
        <v>808 Columbus Ave, New York, NY</v>
      </c>
    </row>
    <row r="7884" spans="1:9" hidden="1" x14ac:dyDescent="0.25">
      <c r="A7884">
        <v>7097888258</v>
      </c>
      <c r="B7884" s="5">
        <v>41724</v>
      </c>
      <c r="C7884">
        <v>19</v>
      </c>
      <c r="D7884">
        <f>VLOOKUP(Table4[[#This Row],[violation_code]],Table2[[#All],[violation_code]:[category]],3,FALSE)</f>
        <v>2</v>
      </c>
      <c r="E7884">
        <v>349570</v>
      </c>
      <c r="F7884" s="4">
        <v>0.28958333333333336</v>
      </c>
      <c r="G7884">
        <v>545</v>
      </c>
      <c r="H7884" t="s">
        <v>75</v>
      </c>
      <c r="I7884" t="str">
        <f>CONCATENATE(Table4[[#This Row],[house_number]]," ",Table4[[#This Row],[street_name]], ", New York, NY")</f>
        <v>545 W 110th St, New York, NY</v>
      </c>
    </row>
    <row r="7885" spans="1:9" hidden="1" x14ac:dyDescent="0.25">
      <c r="A7885">
        <v>7097888246</v>
      </c>
      <c r="B7885" s="5">
        <v>41724</v>
      </c>
      <c r="C7885">
        <v>19</v>
      </c>
      <c r="D7885">
        <f>VLOOKUP(Table4[[#This Row],[violation_code]],Table2[[#All],[violation_code]:[category]],3,FALSE)</f>
        <v>2</v>
      </c>
      <c r="E7885">
        <v>349570</v>
      </c>
      <c r="F7885" s="4">
        <v>0.28680555555555554</v>
      </c>
      <c r="G7885">
        <v>2840</v>
      </c>
      <c r="H7885" t="s">
        <v>17</v>
      </c>
      <c r="I7885" t="str">
        <f>CONCATENATE(Table4[[#This Row],[house_number]]," ",Table4[[#This Row],[street_name]], ", New York, NY")</f>
        <v>2840 Broadway, New York, NY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B11" sqref="B11"/>
    </sheetView>
  </sheetViews>
  <sheetFormatPr defaultRowHeight="15" x14ac:dyDescent="0.25"/>
  <cols>
    <col min="1" max="1" width="16.28515625" customWidth="1"/>
    <col min="3" max="3" width="10.7109375" customWidth="1"/>
    <col min="4" max="4" width="21.7109375" customWidth="1"/>
  </cols>
  <sheetData>
    <row r="1" spans="1:4" x14ac:dyDescent="0.25">
      <c r="A1" t="s">
        <v>2</v>
      </c>
      <c r="B1" t="s">
        <v>128</v>
      </c>
      <c r="C1" t="s">
        <v>129</v>
      </c>
      <c r="D1" t="s">
        <v>130</v>
      </c>
    </row>
    <row r="2" spans="1:4" x14ac:dyDescent="0.25">
      <c r="A2">
        <v>1</v>
      </c>
      <c r="B2">
        <v>515</v>
      </c>
      <c r="C2">
        <v>5</v>
      </c>
      <c r="D2" t="s">
        <v>131</v>
      </c>
    </row>
    <row r="3" spans="1:4" x14ac:dyDescent="0.25">
      <c r="A3">
        <v>2</v>
      </c>
      <c r="B3">
        <v>515</v>
      </c>
      <c r="C3">
        <v>5</v>
      </c>
      <c r="D3" t="s">
        <v>131</v>
      </c>
    </row>
    <row r="4" spans="1:4" x14ac:dyDescent="0.25">
      <c r="A4">
        <v>3</v>
      </c>
      <c r="B4">
        <v>515</v>
      </c>
      <c r="C4">
        <v>6</v>
      </c>
      <c r="D4" t="s">
        <v>132</v>
      </c>
    </row>
    <row r="5" spans="1:4" x14ac:dyDescent="0.25">
      <c r="A5">
        <v>4</v>
      </c>
      <c r="B5">
        <v>115</v>
      </c>
      <c r="C5">
        <v>2</v>
      </c>
      <c r="D5" t="s">
        <v>133</v>
      </c>
    </row>
    <row r="6" spans="1:4" x14ac:dyDescent="0.25">
      <c r="A6">
        <v>5</v>
      </c>
      <c r="B6">
        <v>115</v>
      </c>
      <c r="C6">
        <v>6</v>
      </c>
      <c r="D6" t="s">
        <v>132</v>
      </c>
    </row>
    <row r="7" spans="1:4" x14ac:dyDescent="0.25">
      <c r="A7">
        <v>6</v>
      </c>
      <c r="B7">
        <v>265</v>
      </c>
      <c r="C7">
        <v>2</v>
      </c>
      <c r="D7" t="s">
        <v>133</v>
      </c>
    </row>
    <row r="8" spans="1:4" x14ac:dyDescent="0.25">
      <c r="A8">
        <v>7</v>
      </c>
      <c r="B8">
        <v>50</v>
      </c>
      <c r="C8">
        <v>6</v>
      </c>
      <c r="D8" t="s">
        <v>132</v>
      </c>
    </row>
    <row r="9" spans="1:4" x14ac:dyDescent="0.25">
      <c r="A9">
        <v>8</v>
      </c>
      <c r="B9">
        <v>115</v>
      </c>
      <c r="C9">
        <v>2</v>
      </c>
      <c r="D9" t="s">
        <v>133</v>
      </c>
    </row>
    <row r="10" spans="1:4" x14ac:dyDescent="0.25">
      <c r="A10">
        <v>9</v>
      </c>
      <c r="B10">
        <v>115</v>
      </c>
      <c r="C10">
        <v>3</v>
      </c>
      <c r="D10" t="s">
        <v>134</v>
      </c>
    </row>
    <row r="11" spans="1:4" x14ac:dyDescent="0.25">
      <c r="A11">
        <v>10</v>
      </c>
      <c r="B11">
        <v>115</v>
      </c>
      <c r="C11">
        <v>2</v>
      </c>
      <c r="D11" t="s">
        <v>133</v>
      </c>
    </row>
    <row r="12" spans="1:4" x14ac:dyDescent="0.25">
      <c r="A12">
        <v>11</v>
      </c>
      <c r="B12">
        <v>115</v>
      </c>
      <c r="C12">
        <v>2</v>
      </c>
      <c r="D12" t="s">
        <v>133</v>
      </c>
    </row>
    <row r="13" spans="1:4" x14ac:dyDescent="0.25">
      <c r="A13">
        <v>12</v>
      </c>
      <c r="B13">
        <v>95</v>
      </c>
      <c r="C13">
        <v>2</v>
      </c>
      <c r="D13" t="s">
        <v>133</v>
      </c>
    </row>
    <row r="14" spans="1:4" x14ac:dyDescent="0.25">
      <c r="A14">
        <v>13</v>
      </c>
      <c r="B14">
        <v>115</v>
      </c>
      <c r="C14">
        <v>2</v>
      </c>
      <c r="D14" t="s">
        <v>133</v>
      </c>
    </row>
    <row r="15" spans="1:4" x14ac:dyDescent="0.25">
      <c r="A15">
        <v>14</v>
      </c>
      <c r="B15">
        <v>115</v>
      </c>
      <c r="C15">
        <v>2</v>
      </c>
      <c r="D15" t="s">
        <v>133</v>
      </c>
    </row>
    <row r="16" spans="1:4" x14ac:dyDescent="0.25">
      <c r="A16">
        <v>16</v>
      </c>
      <c r="B16">
        <v>95</v>
      </c>
      <c r="C16">
        <v>2</v>
      </c>
      <c r="D16" t="s">
        <v>133</v>
      </c>
    </row>
    <row r="17" spans="1:4" x14ac:dyDescent="0.25">
      <c r="A17">
        <v>17</v>
      </c>
      <c r="B17">
        <v>95</v>
      </c>
      <c r="C17">
        <v>2</v>
      </c>
      <c r="D17" t="s">
        <v>133</v>
      </c>
    </row>
    <row r="18" spans="1:4" x14ac:dyDescent="0.25">
      <c r="A18">
        <v>18</v>
      </c>
      <c r="B18">
        <v>115</v>
      </c>
      <c r="C18">
        <v>2</v>
      </c>
      <c r="D18" t="s">
        <v>133</v>
      </c>
    </row>
    <row r="19" spans="1:4" x14ac:dyDescent="0.25">
      <c r="A19">
        <v>19</v>
      </c>
      <c r="B19">
        <v>115</v>
      </c>
      <c r="C19">
        <v>2</v>
      </c>
      <c r="D19" t="s">
        <v>133</v>
      </c>
    </row>
    <row r="20" spans="1:4" x14ac:dyDescent="0.25">
      <c r="A20">
        <v>20</v>
      </c>
      <c r="B20">
        <v>65</v>
      </c>
      <c r="C20">
        <v>2</v>
      </c>
      <c r="D20" t="s">
        <v>133</v>
      </c>
    </row>
    <row r="21" spans="1:4" x14ac:dyDescent="0.25">
      <c r="A21">
        <v>21</v>
      </c>
      <c r="B21">
        <v>65</v>
      </c>
      <c r="C21">
        <v>1</v>
      </c>
      <c r="D21" t="s">
        <v>135</v>
      </c>
    </row>
    <row r="22" spans="1:4" x14ac:dyDescent="0.25">
      <c r="A22">
        <v>22</v>
      </c>
      <c r="B22">
        <v>60</v>
      </c>
      <c r="C22">
        <v>2</v>
      </c>
      <c r="D22" t="s">
        <v>133</v>
      </c>
    </row>
    <row r="23" spans="1:4" x14ac:dyDescent="0.25">
      <c r="A23">
        <v>23</v>
      </c>
      <c r="B23">
        <v>65</v>
      </c>
      <c r="C23">
        <v>2</v>
      </c>
      <c r="D23" t="s">
        <v>133</v>
      </c>
    </row>
    <row r="24" spans="1:4" x14ac:dyDescent="0.25">
      <c r="A24">
        <v>24</v>
      </c>
      <c r="B24">
        <v>65</v>
      </c>
      <c r="C24">
        <v>2</v>
      </c>
      <c r="D24" t="s">
        <v>133</v>
      </c>
    </row>
    <row r="25" spans="1:4" x14ac:dyDescent="0.25">
      <c r="A25">
        <v>25</v>
      </c>
      <c r="B25">
        <v>115</v>
      </c>
      <c r="C25">
        <v>2</v>
      </c>
      <c r="D25" t="s">
        <v>133</v>
      </c>
    </row>
    <row r="26" spans="1:4" x14ac:dyDescent="0.25">
      <c r="A26">
        <v>26</v>
      </c>
      <c r="B26">
        <v>115</v>
      </c>
      <c r="C26">
        <v>2</v>
      </c>
      <c r="D26" t="s">
        <v>133</v>
      </c>
    </row>
    <row r="27" spans="1:4" x14ac:dyDescent="0.25">
      <c r="A27">
        <v>27</v>
      </c>
      <c r="B27">
        <v>180</v>
      </c>
      <c r="C27">
        <v>2</v>
      </c>
      <c r="D27" t="s">
        <v>133</v>
      </c>
    </row>
    <row r="28" spans="1:4" x14ac:dyDescent="0.25">
      <c r="A28">
        <v>28</v>
      </c>
      <c r="B28">
        <v>95</v>
      </c>
      <c r="C28">
        <v>2</v>
      </c>
      <c r="D28" t="s">
        <v>133</v>
      </c>
    </row>
    <row r="29" spans="1:4" x14ac:dyDescent="0.25">
      <c r="A29">
        <v>29</v>
      </c>
      <c r="B29">
        <v>515</v>
      </c>
      <c r="C29">
        <v>6</v>
      </c>
      <c r="D29" t="s">
        <v>132</v>
      </c>
    </row>
    <row r="30" spans="1:4" x14ac:dyDescent="0.25">
      <c r="A30">
        <v>30</v>
      </c>
      <c r="B30">
        <v>515</v>
      </c>
      <c r="C30">
        <v>6</v>
      </c>
      <c r="D30" t="s">
        <v>132</v>
      </c>
    </row>
    <row r="31" spans="1:4" x14ac:dyDescent="0.25">
      <c r="A31">
        <v>31</v>
      </c>
      <c r="B31">
        <v>115</v>
      </c>
      <c r="C31">
        <v>2</v>
      </c>
      <c r="D31" t="s">
        <v>133</v>
      </c>
    </row>
    <row r="32" spans="1:4" x14ac:dyDescent="0.25">
      <c r="A32">
        <v>32</v>
      </c>
      <c r="B32">
        <v>65</v>
      </c>
      <c r="C32">
        <v>4</v>
      </c>
      <c r="D32" t="s">
        <v>136</v>
      </c>
    </row>
    <row r="33" spans="1:4" x14ac:dyDescent="0.25">
      <c r="A33">
        <v>33</v>
      </c>
      <c r="B33">
        <v>65</v>
      </c>
      <c r="C33">
        <v>4</v>
      </c>
      <c r="D33" t="s">
        <v>136</v>
      </c>
    </row>
    <row r="34" spans="1:4" x14ac:dyDescent="0.25">
      <c r="A34">
        <v>34</v>
      </c>
      <c r="B34">
        <v>65</v>
      </c>
      <c r="C34">
        <v>4</v>
      </c>
      <c r="D34" t="s">
        <v>136</v>
      </c>
    </row>
    <row r="35" spans="1:4" x14ac:dyDescent="0.25">
      <c r="A35">
        <v>35</v>
      </c>
      <c r="B35">
        <v>65</v>
      </c>
      <c r="C35">
        <v>6</v>
      </c>
      <c r="D35" t="s">
        <v>132</v>
      </c>
    </row>
    <row r="36" spans="1:4" x14ac:dyDescent="0.25">
      <c r="A36">
        <v>36</v>
      </c>
      <c r="B36">
        <v>50</v>
      </c>
      <c r="C36">
        <v>6</v>
      </c>
      <c r="D36" t="s">
        <v>132</v>
      </c>
    </row>
    <row r="37" spans="1:4" x14ac:dyDescent="0.25">
      <c r="A37">
        <v>37</v>
      </c>
      <c r="B37">
        <v>65</v>
      </c>
      <c r="C37">
        <v>4</v>
      </c>
      <c r="D37" t="s">
        <v>136</v>
      </c>
    </row>
    <row r="38" spans="1:4" x14ac:dyDescent="0.25">
      <c r="A38">
        <v>38</v>
      </c>
      <c r="B38">
        <v>65</v>
      </c>
      <c r="C38">
        <v>5</v>
      </c>
      <c r="D38" t="s">
        <v>131</v>
      </c>
    </row>
    <row r="39" spans="1:4" x14ac:dyDescent="0.25">
      <c r="A39">
        <v>39</v>
      </c>
      <c r="B39">
        <v>65</v>
      </c>
      <c r="C39">
        <v>4</v>
      </c>
      <c r="D39" t="s">
        <v>136</v>
      </c>
    </row>
    <row r="40" spans="1:4" x14ac:dyDescent="0.25">
      <c r="A40">
        <v>40</v>
      </c>
      <c r="B40">
        <v>115</v>
      </c>
      <c r="C40">
        <v>2</v>
      </c>
      <c r="D40" t="s">
        <v>133</v>
      </c>
    </row>
    <row r="41" spans="1:4" x14ac:dyDescent="0.25">
      <c r="A41">
        <v>42</v>
      </c>
      <c r="B41">
        <v>65</v>
      </c>
      <c r="C41">
        <v>4</v>
      </c>
      <c r="D41" t="s">
        <v>136</v>
      </c>
    </row>
    <row r="42" spans="1:4" x14ac:dyDescent="0.25">
      <c r="A42">
        <v>43</v>
      </c>
      <c r="B42">
        <v>65</v>
      </c>
      <c r="C42">
        <v>4</v>
      </c>
      <c r="D42" t="s">
        <v>136</v>
      </c>
    </row>
    <row r="43" spans="1:4" x14ac:dyDescent="0.25">
      <c r="A43">
        <v>44</v>
      </c>
      <c r="B43">
        <v>65</v>
      </c>
      <c r="C43">
        <v>4</v>
      </c>
      <c r="D43" t="s">
        <v>136</v>
      </c>
    </row>
    <row r="44" spans="1:4" x14ac:dyDescent="0.25">
      <c r="A44">
        <v>45</v>
      </c>
      <c r="B44">
        <v>115</v>
      </c>
      <c r="C44">
        <v>3</v>
      </c>
      <c r="D44" t="s">
        <v>134</v>
      </c>
    </row>
    <row r="45" spans="1:4" x14ac:dyDescent="0.25">
      <c r="A45">
        <v>46</v>
      </c>
      <c r="B45">
        <v>115</v>
      </c>
      <c r="C45">
        <v>3</v>
      </c>
      <c r="D45" t="s">
        <v>134</v>
      </c>
    </row>
    <row r="46" spans="1:4" x14ac:dyDescent="0.25">
      <c r="A46">
        <v>47</v>
      </c>
      <c r="B46">
        <v>115</v>
      </c>
      <c r="C46">
        <v>3</v>
      </c>
      <c r="D46" t="s">
        <v>134</v>
      </c>
    </row>
    <row r="47" spans="1:4" x14ac:dyDescent="0.25">
      <c r="A47">
        <v>48</v>
      </c>
      <c r="B47">
        <v>115</v>
      </c>
      <c r="C47">
        <v>3</v>
      </c>
      <c r="D47" t="s">
        <v>134</v>
      </c>
    </row>
    <row r="48" spans="1:4" x14ac:dyDescent="0.25">
      <c r="A48">
        <v>49</v>
      </c>
      <c r="B48">
        <v>95</v>
      </c>
      <c r="C48">
        <v>3</v>
      </c>
      <c r="D48" t="s">
        <v>134</v>
      </c>
    </row>
    <row r="49" spans="1:4" x14ac:dyDescent="0.25">
      <c r="A49">
        <v>50</v>
      </c>
      <c r="B49">
        <v>115</v>
      </c>
      <c r="C49">
        <v>3</v>
      </c>
      <c r="D49" t="s">
        <v>134</v>
      </c>
    </row>
    <row r="50" spans="1:4" x14ac:dyDescent="0.25">
      <c r="A50">
        <v>51</v>
      </c>
      <c r="B50">
        <v>115</v>
      </c>
      <c r="C50">
        <v>3</v>
      </c>
      <c r="D50" t="s">
        <v>134</v>
      </c>
    </row>
    <row r="51" spans="1:4" x14ac:dyDescent="0.25">
      <c r="A51">
        <v>52</v>
      </c>
      <c r="B51">
        <v>115</v>
      </c>
      <c r="C51">
        <v>3</v>
      </c>
      <c r="D51" t="s">
        <v>134</v>
      </c>
    </row>
    <row r="52" spans="1:4" x14ac:dyDescent="0.25">
      <c r="A52">
        <v>53</v>
      </c>
      <c r="B52">
        <v>115</v>
      </c>
      <c r="C52">
        <v>3</v>
      </c>
      <c r="D52" t="s">
        <v>134</v>
      </c>
    </row>
    <row r="53" spans="1:4" x14ac:dyDescent="0.25">
      <c r="A53">
        <v>55</v>
      </c>
      <c r="B53">
        <v>115</v>
      </c>
      <c r="C53">
        <v>3</v>
      </c>
      <c r="D53" t="s">
        <v>134</v>
      </c>
    </row>
    <row r="54" spans="1:4" x14ac:dyDescent="0.25">
      <c r="A54">
        <v>56</v>
      </c>
      <c r="B54">
        <v>115</v>
      </c>
      <c r="C54">
        <v>3</v>
      </c>
      <c r="D54" t="s">
        <v>134</v>
      </c>
    </row>
    <row r="55" spans="1:4" x14ac:dyDescent="0.25">
      <c r="A55">
        <v>57</v>
      </c>
      <c r="B55">
        <v>65</v>
      </c>
      <c r="C55">
        <v>2</v>
      </c>
      <c r="D55" t="s">
        <v>133</v>
      </c>
    </row>
    <row r="56" spans="1:4" x14ac:dyDescent="0.25">
      <c r="A56">
        <v>58</v>
      </c>
      <c r="B56">
        <v>65</v>
      </c>
      <c r="C56">
        <v>2</v>
      </c>
      <c r="D56" t="s">
        <v>133</v>
      </c>
    </row>
    <row r="57" spans="1:4" x14ac:dyDescent="0.25">
      <c r="A57">
        <v>59</v>
      </c>
      <c r="B57">
        <v>115</v>
      </c>
      <c r="C57">
        <v>3</v>
      </c>
      <c r="D57" t="s">
        <v>134</v>
      </c>
    </row>
    <row r="58" spans="1:4" x14ac:dyDescent="0.25">
      <c r="A58">
        <v>60</v>
      </c>
      <c r="B58">
        <v>65</v>
      </c>
      <c r="C58">
        <v>3</v>
      </c>
      <c r="D58" t="s">
        <v>134</v>
      </c>
    </row>
    <row r="59" spans="1:4" x14ac:dyDescent="0.25">
      <c r="A59">
        <v>61</v>
      </c>
      <c r="B59">
        <v>65</v>
      </c>
      <c r="C59">
        <v>3</v>
      </c>
      <c r="D59" t="s">
        <v>134</v>
      </c>
    </row>
    <row r="60" spans="1:4" x14ac:dyDescent="0.25">
      <c r="A60">
        <v>62</v>
      </c>
      <c r="B60">
        <v>65</v>
      </c>
      <c r="C60">
        <v>3</v>
      </c>
      <c r="D60" t="s">
        <v>134</v>
      </c>
    </row>
    <row r="61" spans="1:4" x14ac:dyDescent="0.25">
      <c r="A61">
        <v>63</v>
      </c>
      <c r="B61">
        <v>95</v>
      </c>
      <c r="C61">
        <v>2</v>
      </c>
      <c r="D61" t="s">
        <v>133</v>
      </c>
    </row>
    <row r="62" spans="1:4" x14ac:dyDescent="0.25">
      <c r="A62">
        <v>64</v>
      </c>
      <c r="B62">
        <v>95</v>
      </c>
      <c r="C62">
        <v>2</v>
      </c>
      <c r="D62" t="s">
        <v>133</v>
      </c>
    </row>
    <row r="63" spans="1:4" x14ac:dyDescent="0.25">
      <c r="A63">
        <v>65</v>
      </c>
      <c r="B63">
        <v>95</v>
      </c>
      <c r="C63">
        <v>4</v>
      </c>
      <c r="D63" t="s">
        <v>136</v>
      </c>
    </row>
    <row r="64" spans="1:4" x14ac:dyDescent="0.25">
      <c r="A64">
        <v>66</v>
      </c>
      <c r="B64">
        <v>65</v>
      </c>
      <c r="C64">
        <v>6</v>
      </c>
      <c r="D64" t="s">
        <v>132</v>
      </c>
    </row>
    <row r="65" spans="1:4" x14ac:dyDescent="0.25">
      <c r="A65">
        <v>67</v>
      </c>
      <c r="B65">
        <v>165</v>
      </c>
      <c r="C65">
        <v>3</v>
      </c>
      <c r="D65" t="s">
        <v>134</v>
      </c>
    </row>
    <row r="66" spans="1:4" x14ac:dyDescent="0.25">
      <c r="A66">
        <v>68</v>
      </c>
      <c r="B66">
        <v>65</v>
      </c>
      <c r="C66">
        <v>2</v>
      </c>
      <c r="D66" t="s">
        <v>133</v>
      </c>
    </row>
    <row r="67" spans="1:4" x14ac:dyDescent="0.25">
      <c r="A67">
        <v>69</v>
      </c>
      <c r="B67">
        <v>65</v>
      </c>
      <c r="C67">
        <v>5</v>
      </c>
      <c r="D67" t="s">
        <v>131</v>
      </c>
    </row>
    <row r="68" spans="1:4" x14ac:dyDescent="0.25">
      <c r="A68">
        <v>70</v>
      </c>
      <c r="B68">
        <v>65</v>
      </c>
      <c r="C68">
        <v>5</v>
      </c>
      <c r="D68" t="s">
        <v>131</v>
      </c>
    </row>
    <row r="69" spans="1:4" x14ac:dyDescent="0.25">
      <c r="A69">
        <v>71</v>
      </c>
      <c r="B69">
        <v>65</v>
      </c>
      <c r="C69">
        <v>5</v>
      </c>
      <c r="D69" t="s">
        <v>131</v>
      </c>
    </row>
    <row r="70" spans="1:4" x14ac:dyDescent="0.25">
      <c r="A70">
        <v>72</v>
      </c>
      <c r="B70">
        <v>65</v>
      </c>
      <c r="C70">
        <v>5</v>
      </c>
      <c r="D70" t="s">
        <v>131</v>
      </c>
    </row>
    <row r="71" spans="1:4" x14ac:dyDescent="0.25">
      <c r="A71">
        <v>73</v>
      </c>
      <c r="B71">
        <v>65</v>
      </c>
      <c r="C71">
        <v>5</v>
      </c>
      <c r="D71" t="s">
        <v>131</v>
      </c>
    </row>
    <row r="72" spans="1:4" x14ac:dyDescent="0.25">
      <c r="A72">
        <v>74</v>
      </c>
      <c r="B72">
        <v>65</v>
      </c>
      <c r="C72">
        <v>5</v>
      </c>
      <c r="D72" t="s">
        <v>131</v>
      </c>
    </row>
    <row r="73" spans="1:4" x14ac:dyDescent="0.25">
      <c r="A73">
        <v>75</v>
      </c>
      <c r="B73">
        <v>65</v>
      </c>
      <c r="C73">
        <v>5</v>
      </c>
      <c r="D73" t="s">
        <v>131</v>
      </c>
    </row>
    <row r="74" spans="1:4" x14ac:dyDescent="0.25">
      <c r="A74">
        <v>77</v>
      </c>
      <c r="B74">
        <v>65</v>
      </c>
      <c r="C74">
        <v>6</v>
      </c>
      <c r="D74" t="s">
        <v>132</v>
      </c>
    </row>
    <row r="75" spans="1:4" x14ac:dyDescent="0.25">
      <c r="A75">
        <v>78</v>
      </c>
      <c r="B75">
        <v>65</v>
      </c>
      <c r="C75">
        <v>2</v>
      </c>
      <c r="D75" t="s">
        <v>133</v>
      </c>
    </row>
    <row r="76" spans="1:4" x14ac:dyDescent="0.25">
      <c r="A76">
        <v>79</v>
      </c>
      <c r="B76">
        <v>115</v>
      </c>
      <c r="C76">
        <v>3</v>
      </c>
      <c r="D76" t="s">
        <v>134</v>
      </c>
    </row>
    <row r="77" spans="1:4" x14ac:dyDescent="0.25">
      <c r="A77">
        <v>80</v>
      </c>
      <c r="B77">
        <v>60</v>
      </c>
      <c r="C77">
        <v>6</v>
      </c>
      <c r="D77" t="s">
        <v>132</v>
      </c>
    </row>
    <row r="78" spans="1:4" x14ac:dyDescent="0.25">
      <c r="A78">
        <v>81</v>
      </c>
      <c r="B78">
        <v>95</v>
      </c>
      <c r="C78">
        <v>2</v>
      </c>
      <c r="D78" t="s">
        <v>133</v>
      </c>
    </row>
    <row r="79" spans="1:4" x14ac:dyDescent="0.25">
      <c r="A79">
        <v>82</v>
      </c>
      <c r="B79">
        <v>115</v>
      </c>
      <c r="C79">
        <v>5</v>
      </c>
      <c r="D79" t="s">
        <v>131</v>
      </c>
    </row>
    <row r="80" spans="1:4" x14ac:dyDescent="0.25">
      <c r="A80">
        <v>83</v>
      </c>
      <c r="B80">
        <v>65</v>
      </c>
      <c r="C80">
        <v>5</v>
      </c>
      <c r="D80" t="s">
        <v>131</v>
      </c>
    </row>
    <row r="81" spans="1:4" x14ac:dyDescent="0.25">
      <c r="A81">
        <v>84</v>
      </c>
      <c r="B81">
        <v>65</v>
      </c>
      <c r="C81">
        <v>5</v>
      </c>
      <c r="D81" t="s">
        <v>131</v>
      </c>
    </row>
    <row r="82" spans="1:4" x14ac:dyDescent="0.25">
      <c r="A82">
        <v>85</v>
      </c>
      <c r="B82">
        <v>65</v>
      </c>
      <c r="C82">
        <v>4</v>
      </c>
      <c r="D82" t="s">
        <v>136</v>
      </c>
    </row>
    <row r="83" spans="1:4" x14ac:dyDescent="0.25">
      <c r="A83">
        <v>86</v>
      </c>
      <c r="B83">
        <v>115</v>
      </c>
      <c r="C83">
        <v>2</v>
      </c>
      <c r="D83" t="s">
        <v>133</v>
      </c>
    </row>
    <row r="84" spans="1:4" x14ac:dyDescent="0.25">
      <c r="A84">
        <v>89</v>
      </c>
      <c r="B84">
        <v>115</v>
      </c>
      <c r="C84">
        <v>2</v>
      </c>
      <c r="D84" t="s">
        <v>133</v>
      </c>
    </row>
    <row r="85" spans="1:4" x14ac:dyDescent="0.25">
      <c r="A85">
        <v>91</v>
      </c>
      <c r="B85">
        <v>65</v>
      </c>
      <c r="C85">
        <v>6</v>
      </c>
      <c r="D85" t="s">
        <v>132</v>
      </c>
    </row>
    <row r="86" spans="1:4" x14ac:dyDescent="0.25">
      <c r="A86">
        <v>92</v>
      </c>
      <c r="B86">
        <v>65</v>
      </c>
      <c r="C86">
        <v>6</v>
      </c>
      <c r="D86" t="s">
        <v>132</v>
      </c>
    </row>
    <row r="87" spans="1:4" x14ac:dyDescent="0.25">
      <c r="A87">
        <v>93</v>
      </c>
      <c r="B87">
        <v>65</v>
      </c>
      <c r="C87">
        <v>6</v>
      </c>
      <c r="D87" t="s">
        <v>132</v>
      </c>
    </row>
    <row r="88" spans="1:4" x14ac:dyDescent="0.25">
      <c r="A88">
        <v>94</v>
      </c>
      <c r="B88">
        <v>100</v>
      </c>
      <c r="C88">
        <v>6</v>
      </c>
      <c r="D88" t="s">
        <v>132</v>
      </c>
    </row>
    <row r="89" spans="1:4" x14ac:dyDescent="0.25">
      <c r="A89">
        <v>96</v>
      </c>
      <c r="B89">
        <v>95</v>
      </c>
      <c r="C89">
        <v>2</v>
      </c>
      <c r="D89" t="s">
        <v>133</v>
      </c>
    </row>
    <row r="90" spans="1:4" x14ac:dyDescent="0.25">
      <c r="A90">
        <v>97</v>
      </c>
      <c r="B90">
        <v>65</v>
      </c>
      <c r="C90">
        <v>2</v>
      </c>
      <c r="D90" t="s">
        <v>133</v>
      </c>
    </row>
    <row r="91" spans="1:4" x14ac:dyDescent="0.25">
      <c r="A91">
        <v>98</v>
      </c>
      <c r="B91">
        <v>95</v>
      </c>
      <c r="C91">
        <v>2</v>
      </c>
      <c r="D91" t="s">
        <v>133</v>
      </c>
    </row>
    <row r="92" spans="1:4" x14ac:dyDescent="0.25">
      <c r="A92">
        <v>99</v>
      </c>
      <c r="B92">
        <v>0</v>
      </c>
      <c r="C92">
        <v>6</v>
      </c>
      <c r="D92" t="s">
        <v>132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Time3</vt:lpstr>
      <vt:lpstr>349570_all</vt:lpstr>
      <vt:lpstr>ViolationCodes_match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Fan</dc:creator>
  <cp:lastModifiedBy>Christopher Fan</cp:lastModifiedBy>
  <dcterms:created xsi:type="dcterms:W3CDTF">2014-04-28T00:26:19Z</dcterms:created>
  <dcterms:modified xsi:type="dcterms:W3CDTF">2014-05-05T04:08:59Z</dcterms:modified>
</cp:coreProperties>
</file>