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fan\Documents\GitHub\Data_Mining_Final_Project\Maps\data\"/>
    </mc:Choice>
  </mc:AlternateContent>
  <bookViews>
    <workbookView xWindow="0" yWindow="0" windowWidth="24000" windowHeight="9885"/>
  </bookViews>
  <sheets>
    <sheet name="knn_analysis" sheetId="1" r:id="rId1"/>
    <sheet name="category" sheetId="2" r:id="rId2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</calcChain>
</file>

<file path=xl/sharedStrings.xml><?xml version="1.0" encoding="utf-8"?>
<sst xmlns="http://schemas.openxmlformats.org/spreadsheetml/2006/main" count="2294" uniqueCount="333">
  <si>
    <t>summons_number</t>
  </si>
  <si>
    <t>issue_date</t>
  </si>
  <si>
    <t>violation_code</t>
  </si>
  <si>
    <t>issuer_code</t>
  </si>
  <si>
    <t>time_format</t>
  </si>
  <si>
    <t>Address</t>
  </si>
  <si>
    <t>City</t>
  </si>
  <si>
    <t>State</t>
  </si>
  <si>
    <t>Zip</t>
  </si>
  <si>
    <t>AUTO_UNIQUE_ID_2014-04-21_superego_address</t>
  </si>
  <si>
    <t>Source</t>
  </si>
  <si>
    <t>TimeTaken</t>
  </si>
  <si>
    <t>UpdatedGeocoding</t>
  </si>
  <si>
    <t>Version</t>
  </si>
  <si>
    <t>ErrorMessage</t>
  </si>
  <si>
    <t>TransactionId</t>
  </si>
  <si>
    <t>naaccrQualCode</t>
  </si>
  <si>
    <t>naaccrQualType</t>
  </si>
  <si>
    <t>FeatureMatchingResultType</t>
  </si>
  <si>
    <t>MatchedLocationType</t>
  </si>
  <si>
    <t>RegionSizeUnits</t>
  </si>
  <si>
    <t>InterpolationType</t>
  </si>
  <si>
    <t>RegionSize</t>
  </si>
  <si>
    <t>InterpolationSubType</t>
  </si>
  <si>
    <t>FeatureMatchingGeographyType</t>
  </si>
  <si>
    <t>MatchScore</t>
  </si>
  <si>
    <t>FeatureMatchingHierarchy</t>
  </si>
  <si>
    <t>TieHandlingStrategyType</t>
  </si>
  <si>
    <t>FeatureMatchingResultTypeTieBreakingNotes</t>
  </si>
  <si>
    <t>GeocodeQualityType</t>
  </si>
  <si>
    <t>FeatureMatchingHierarchyNotes</t>
  </si>
  <si>
    <t>FeatureMatchingResultTypeNotes</t>
  </si>
  <si>
    <t>FeatureMatchingResultCount</t>
  </si>
  <si>
    <t>Latitude</t>
  </si>
  <si>
    <t>Longitude</t>
  </si>
  <si>
    <t>MatchType</t>
  </si>
  <si>
    <t>41 W 112th St</t>
  </si>
  <si>
    <t>New York</t>
  </si>
  <si>
    <t>USCGeocoder</t>
  </si>
  <si>
    <t>40308db2-f6fc-430c-9742-a4e0f9140773</t>
  </si>
  <si>
    <t>StreetSegmentInterpolation</t>
  </si>
  <si>
    <t>Success</t>
  </si>
  <si>
    <t>LOCATION_TYPE_STREET_ADDRESS</t>
  </si>
  <si>
    <t>Meters</t>
  </si>
  <si>
    <t>LinearInterpolation</t>
  </si>
  <si>
    <t>LinearInterpolationAddressRange</t>
  </si>
  <si>
    <t>StreetSegment</t>
  </si>
  <si>
    <t>FeatureClassBased</t>
  </si>
  <si>
    <t>FlipACoin</t>
  </si>
  <si>
    <t>AddressRangeInterpolation</t>
  </si>
  <si>
    <t>Relaxed;Soundex</t>
  </si>
  <si>
    <t>525 W 120th St</t>
  </si>
  <si>
    <t>6331f7f8-c008-40e8-bd0b-ce49a1fb02d1</t>
  </si>
  <si>
    <t>Exact</t>
  </si>
  <si>
    <t>526 W 114th St</t>
  </si>
  <si>
    <t>08c945b1-2b88-4c7b-aa50-ed4e86809db0</t>
  </si>
  <si>
    <t>Parcel</t>
  </si>
  <si>
    <t>ArealInterpolation</t>
  </si>
  <si>
    <t>ArealInterpolationGeometricCentroid</t>
  </si>
  <si>
    <t>ExactParcelCentroidPoint</t>
  </si>
  <si>
    <t>Relaxed</t>
  </si>
  <si>
    <t>1201 Amsterdam Ave</t>
  </si>
  <si>
    <t>c45ddafc-7616-498a-b4a2-5283d2b8e6be</t>
  </si>
  <si>
    <t>271 W 119th St</t>
  </si>
  <si>
    <t>25f82069-6bba-44b2-b0e1-9d2dd812eb85</t>
  </si>
  <si>
    <t>281 W 118th St</t>
  </si>
  <si>
    <t>86e84b8a-31c6-450d-a401-d79c1e9fb1bd</t>
  </si>
  <si>
    <t>159 W 118th St</t>
  </si>
  <si>
    <t>388b728c-b84d-4a15-9e13-731439c2c56e</t>
  </si>
  <si>
    <t>17-21 W 118th St</t>
  </si>
  <si>
    <t>dc31c5ce-c78b-4c84-bf6b-d116236914e2</t>
  </si>
  <si>
    <t>AddressZIPCentroid</t>
  </si>
  <si>
    <t>USPSZip</t>
  </si>
  <si>
    <t>USPSZipAreaCentroid</t>
  </si>
  <si>
    <t>308 W 115th St</t>
  </si>
  <si>
    <t>cfc50d04-0bc6-4780-907c-b62712265c2e</t>
  </si>
  <si>
    <t>69 Tiemann Pl</t>
  </si>
  <si>
    <t>f46c78eb-fc20-4fbf-a14b-29778eb07ff0</t>
  </si>
  <si>
    <t>983 Columbus Ave</t>
  </si>
  <si>
    <t>5c3e4a7e-9c19-4de6-a4e6-62e74f5e610c</t>
  </si>
  <si>
    <t>122 La Salle St</t>
  </si>
  <si>
    <t>a9997d28-da76-4364-bd1c-31f3b8c1c714</t>
  </si>
  <si>
    <t>530 W 120th St</t>
  </si>
  <si>
    <t>c316a03c-626b-48f5-8f5e-e47c8c457134</t>
  </si>
  <si>
    <t>1305 Amsterdam Ave</t>
  </si>
  <si>
    <t>a067642c-00e3-48ee-84ea-4aa4c39cc70e</t>
  </si>
  <si>
    <t>1125 Amsterdam Ave</t>
  </si>
  <si>
    <t>cb045746-1f05-4376-aa5e-ec99321404c0</t>
  </si>
  <si>
    <t>218 W 124th St</t>
  </si>
  <si>
    <t>3c1fa0b1-a159-49ab-baf5-a92fab3469ce</t>
  </si>
  <si>
    <t>314 W 120th St</t>
  </si>
  <si>
    <t>5d4f63a2-7282-486d-9932-6c8830183699</t>
  </si>
  <si>
    <t>313 W 118th St</t>
  </si>
  <si>
    <t>bbcf8463-1d8c-4b3f-a4df-efb2266a4bd8</t>
  </si>
  <si>
    <t>111 W 118th St</t>
  </si>
  <si>
    <t>0c391b09-45af-4555-a3db-12545a154c50</t>
  </si>
  <si>
    <t>c8334612-92de-4dd1-8c1e-ed4f0ff50984</t>
  </si>
  <si>
    <t>2508 Broadway</t>
  </si>
  <si>
    <t>5d1893cd-7da1-4039-b69a-474448c5dcb4</t>
  </si>
  <si>
    <t>2643 Broadway</t>
  </si>
  <si>
    <t>71b53618-98be-4d69-83b0-3086ba288493</t>
  </si>
  <si>
    <t>1425 Amsterdam Ave</t>
  </si>
  <si>
    <t>69a77a88-d724-4521-8a5a-03d38a50049c</t>
  </si>
  <si>
    <t>228 W 132nd St</t>
  </si>
  <si>
    <t>da09d863-244c-4c04-85a5-79f8ac5504c3</t>
  </si>
  <si>
    <t>222 W 132nd St</t>
  </si>
  <si>
    <t>6fe9837a-0eba-499a-b913-6f98dca697b8</t>
  </si>
  <si>
    <t>61 St Nicholas Ave</t>
  </si>
  <si>
    <t>5f8ba469-ae97-40d8-9665-7cb87f707bba</t>
  </si>
  <si>
    <t>2526 Broadway</t>
  </si>
  <si>
    <t>7b374f0b-00cf-44e7-9c6d-b6aa0cb0840b</t>
  </si>
  <si>
    <t>1504 Amsterdam Ave</t>
  </si>
  <si>
    <t>14100783-f720-4d69-96b2-d39d38ae7bc9</t>
  </si>
  <si>
    <t>110 Convent Ave</t>
  </si>
  <si>
    <t>7240ec49-c64f-45c6-a47b-11be9d45e169</t>
  </si>
  <si>
    <t>d213177d-1351-40e0-a506-9fa7220e5134</t>
  </si>
  <si>
    <t>41958 St Nicholas Ave</t>
  </si>
  <si>
    <t>510102cf-601d-43f4-a796-f6e785bbe0cb</t>
  </si>
  <si>
    <t>52 St Nicholas Ave</t>
  </si>
  <si>
    <t>26b73cfe-542e-4c98-9b81-30bb1b3f7a92</t>
  </si>
  <si>
    <t>1893 Adam Clayton Powell</t>
  </si>
  <si>
    <t>e0f845ee-fed6-444a-9419-3753261cecba</t>
  </si>
  <si>
    <t>1871 Adam Clayton Powell</t>
  </si>
  <si>
    <t>5a244c6f-3954-4842-be22-397b51ee2d96</t>
  </si>
  <si>
    <t>143 W 113th St</t>
  </si>
  <si>
    <t>800038b7-d327-46aa-a955-04b4534c9894</t>
  </si>
  <si>
    <t>1 Nagle Ave</t>
  </si>
  <si>
    <t>dd4ca440-428b-48a0-91e3-501dda8261ac</t>
  </si>
  <si>
    <t>151-169 Nagle Ave</t>
  </si>
  <si>
    <t>b6444de3-8c19-48e9-8ab1-cd929ef94211</t>
  </si>
  <si>
    <t>4009 Broadway</t>
  </si>
  <si>
    <t>848f8aa1-c922-4ec1-9781-802083c5507e</t>
  </si>
  <si>
    <t>1967 Amsterdam Ave</t>
  </si>
  <si>
    <t>502be4bd-6211-47c2-b65c-ffd9d06cbbae</t>
  </si>
  <si>
    <t>3665 Broadway</t>
  </si>
  <si>
    <t>36de36ce-b0c9-4a81-9809-49221ac5266a</t>
  </si>
  <si>
    <t>3629 Broadway</t>
  </si>
  <si>
    <t>ecdbfd50-a28e-4778-bc08-9c2f095a37d2</t>
  </si>
  <si>
    <t>550 W 145th St</t>
  </si>
  <si>
    <t>7d287799-1559-439e-bd5f-2b1725987972</t>
  </si>
  <si>
    <t>3531 Broadway</t>
  </si>
  <si>
    <t>93e1f072-b952-4f94-82ab-5ecafaaf3f4f</t>
  </si>
  <si>
    <t>565 W 162nd St</t>
  </si>
  <si>
    <t>58459e61-3d31-40ce-85b8-56e53afe3de4</t>
  </si>
  <si>
    <t>541-539 W 162nd St</t>
  </si>
  <si>
    <t>310577c8-f6fb-44c0-9b6a-6ff14d77da54</t>
  </si>
  <si>
    <t>2077 Amsterdam Ave</t>
  </si>
  <si>
    <t>88583ce8-0e49-4ffa-aa4f-fe1bcc5e2267</t>
  </si>
  <si>
    <t>953 St Nicholas Ave</t>
  </si>
  <si>
    <t>8261de5f-7130-4f4b-8e3a-d5541dcb3e64</t>
  </si>
  <si>
    <t>609 W 161st St</t>
  </si>
  <si>
    <t>1be7dfe1-f5d3-441d-9a45-6fef2168b92f</t>
  </si>
  <si>
    <t>1956 3rd Ave</t>
  </si>
  <si>
    <t>3a0aa2d3-6534-495a-8e4a-17a7c0e85c8d</t>
  </si>
  <si>
    <t>175 E 116th St</t>
  </si>
  <si>
    <t>04856590-a354-4bc6-81c9-c5082c05abf4</t>
  </si>
  <si>
    <t>2141 3rd Ave</t>
  </si>
  <si>
    <t>37f25752-a6f9-4089-891a-edd2fbdd4f2f</t>
  </si>
  <si>
    <t>2238 3rd Ave</t>
  </si>
  <si>
    <t>4e0c4aa4-a002-42e6-a2b8-2c65d13e1c6a</t>
  </si>
  <si>
    <t>2256 3rd Ave</t>
  </si>
  <si>
    <t>c761d796-2cce-46b9-9aaf-257246f24ff8</t>
  </si>
  <si>
    <t>2271 3rd Ave</t>
  </si>
  <si>
    <t>4fdc2aa8-7db6-45b3-9a73-f36450943b43</t>
  </si>
  <si>
    <t>215 E 116th St</t>
  </si>
  <si>
    <t>a3c6a230-8439-4051-9cea-32a8985ab27a</t>
  </si>
  <si>
    <t>242 E 116th St</t>
  </si>
  <si>
    <t>f1b0af26-5088-40f1-9567-ef8c6332a8d3</t>
  </si>
  <si>
    <t>216 E 116th St</t>
  </si>
  <si>
    <t>80f0d0f0-639e-484d-98af-f8127b84c0d3</t>
  </si>
  <si>
    <t>1932 3rd Ave</t>
  </si>
  <si>
    <t>348db97b-fdab-4c56-8d18-7bde60451dfc</t>
  </si>
  <si>
    <t>1888 3rd Ave</t>
  </si>
  <si>
    <t>11df72f8-47c3-42f4-a19f-4a8ddc4ed226</t>
  </si>
  <si>
    <t>153 E 104th St</t>
  </si>
  <si>
    <t>fa4c5390-26c9-44e1-bb2c-eee0797b83fc</t>
  </si>
  <si>
    <t>Nagle Ave</t>
  </si>
  <si>
    <t>ac71e496-0f27-4163-a0a8-2722e5e1b220</t>
  </si>
  <si>
    <t>4199 Broadway</t>
  </si>
  <si>
    <t>4b989c52-824f-4019-a9be-84ee8e5fd768</t>
  </si>
  <si>
    <t>4129 Broadway</t>
  </si>
  <si>
    <t>d185d5e8-4979-41b0-8dee-fb62be07e228</t>
  </si>
  <si>
    <t>Broadway</t>
  </si>
  <si>
    <t>62a1cf8f-5986-493d-83a3-4f532aa8d809</t>
  </si>
  <si>
    <t>1963 Amsterdam Ave</t>
  </si>
  <si>
    <t>485667d3-9f3f-44e4-8209-9fc28c73ec75</t>
  </si>
  <si>
    <t>1003 St Nicholas Ave</t>
  </si>
  <si>
    <t>e6ea9239-fbfe-480c-b5f5-5144f6d00f92</t>
  </si>
  <si>
    <t>600 W 161st St</t>
  </si>
  <si>
    <t>03216bc7-fa59-42ee-ba29-99d1d0f71b1a</t>
  </si>
  <si>
    <t>659 W 162nd St</t>
  </si>
  <si>
    <t>feee14d9-68d3-4b4a-9bec-a29f3ec9bfae</t>
  </si>
  <si>
    <t>23ea345b-7453-42e5-9034-3ca0803eade6</t>
  </si>
  <si>
    <t>452 W 164th St</t>
  </si>
  <si>
    <t>341dfc2b-5f2a-42e6-8d76-fadf81f8fc1d</t>
  </si>
  <si>
    <t>674 W 161st St</t>
  </si>
  <si>
    <t>0f5eb441-05d9-4a63-b2a7-ecb03cc3cc9f</t>
  </si>
  <si>
    <t>638 W 160th St</t>
  </si>
  <si>
    <t>d8e50b50-19cb-4d0b-9d9b-f67eedb19732</t>
  </si>
  <si>
    <t>74b5dff0-1e26-4778-9667-5168af7df6ab</t>
  </si>
  <si>
    <t>2231 3rd Ave</t>
  </si>
  <si>
    <t>b085bac3-fdf3-4726-b796-2af02b00595e</t>
  </si>
  <si>
    <t>2266 3rd Ave</t>
  </si>
  <si>
    <t>d9f29a56-5f6d-4194-9042-c8c1d98cc276</t>
  </si>
  <si>
    <t>28b678bc-5e3f-43e5-b1d3-5e6190761770</t>
  </si>
  <si>
    <t>2018 3rd Ave</t>
  </si>
  <si>
    <t>6d4d03f8-6aa3-41d8-abd9-aefbe33a9de0</t>
  </si>
  <si>
    <t>1880 3rd Ave</t>
  </si>
  <si>
    <t>43b9514a-6803-4364-8c74-c61638fb18e7</t>
  </si>
  <si>
    <t>2575 Broadway</t>
  </si>
  <si>
    <t>0f7d6977-c6c7-42ab-8bf6-777ea17d6fe0</t>
  </si>
  <si>
    <t>638-644 W 132nd St</t>
  </si>
  <si>
    <t>359075de-3760-46e4-bc78-5ac401d72551</t>
  </si>
  <si>
    <t>147 W 123rd St</t>
  </si>
  <si>
    <t>029d2ff7-dd96-448f-86de-f0320e77dd2c</t>
  </si>
  <si>
    <t>300 W 145th St</t>
  </si>
  <si>
    <t>3521acee-57a3-4983-bfba-3f21b51429fb</t>
  </si>
  <si>
    <t>1206 St Nicholas Ave</t>
  </si>
  <si>
    <t>2d0f88a6-f63a-449c-be9c-fc66fb281cc5</t>
  </si>
  <si>
    <t>43c9ce4e-78b6-4fee-9bd6-beeb3103f0b8</t>
  </si>
  <si>
    <t>258-260 W 123rd St</t>
  </si>
  <si>
    <t>e51ca15a-8d33-40e7-a384-91743a8934cb</t>
  </si>
  <si>
    <t>545 W 110th St</t>
  </si>
  <si>
    <t>f100e4c2-0028-4914-950b-8e97fc97f647</t>
  </si>
  <si>
    <t>be505213-7a9e-442a-a65d-9b31214ac06c</t>
  </si>
  <si>
    <t>2200 Fredrick Douglas Blv</t>
  </si>
  <si>
    <t>bb527b82-2eba-4a17-9de6-b1698a3041d9</t>
  </si>
  <si>
    <t>312 W 123rd St</t>
  </si>
  <si>
    <t>b35ae9bd-291e-4dc3-accb-b6989b7f9702</t>
  </si>
  <si>
    <t>aa36d9f7-053e-46a5-ae55-dbddfe713e19</t>
  </si>
  <si>
    <t>2572 Adam Clayton Powell</t>
  </si>
  <si>
    <t>82d86371-cc3e-45c3-bc94-7bc0a6cbf438</t>
  </si>
  <si>
    <t>801 W 181st St</t>
  </si>
  <si>
    <t>4ea03071-44af-44ad-8950-149dc52e1acf</t>
  </si>
  <si>
    <t>3975 Broadway</t>
  </si>
  <si>
    <t>4681e408-1806-4340-9234-3e93793ceada</t>
  </si>
  <si>
    <t>38 Mount Morris Park</t>
  </si>
  <si>
    <t>032173da-3573-433c-bd63-9b390a70536c</t>
  </si>
  <si>
    <t>22 W 123rd St</t>
  </si>
  <si>
    <t>8f51ab98-f6d0-4e97-b9c8-e2d8546f8cfb</t>
  </si>
  <si>
    <t>214 W 123rd St</t>
  </si>
  <si>
    <t>b5317e02-c9c0-4f20-af8c-d6888907ec3e</t>
  </si>
  <si>
    <t>07b63cf3-bc36-47e2-aa8c-28fdf6f7d8b0</t>
  </si>
  <si>
    <t>568e3a77-128c-40c3-8d29-5f8c0e28e8bf</t>
  </si>
  <si>
    <t>210 W 123rd St</t>
  </si>
  <si>
    <t>3263fe64-5ab9-40c4-a8fc-a52f21a97a9b</t>
  </si>
  <si>
    <t>226 W 123rd St</t>
  </si>
  <si>
    <t>c94f811f-f40c-4173-adf2-732421c38275</t>
  </si>
  <si>
    <t>234 W 122nd St</t>
  </si>
  <si>
    <t>3531f738-7378-4e92-8bba-f91a58b3217a</t>
  </si>
  <si>
    <t>160 W 122nd St</t>
  </si>
  <si>
    <t>5209ab98-fdfc-47cd-9d75-12384ad92638</t>
  </si>
  <si>
    <t>c13c5ae5-25ca-4baf-b260-3fafecf42766</t>
  </si>
  <si>
    <t>435 W 126th St</t>
  </si>
  <si>
    <t>9f90bfe4-8ae3-4c1c-89bc-a59a7fcdf262</t>
  </si>
  <si>
    <t>499 W 130th St</t>
  </si>
  <si>
    <t>40afa533-1364-4138-ae0f-0821791dafe0</t>
  </si>
  <si>
    <t>312 W 118th St</t>
  </si>
  <si>
    <t>8d85174a-f04b-4a50-8625-0ca72b1878a6</t>
  </si>
  <si>
    <t>304 W 118th St</t>
  </si>
  <si>
    <t>0878820a-99ee-41e5-93c8-34f5fc51eb82</t>
  </si>
  <si>
    <t>310 W 116th St</t>
  </si>
  <si>
    <t>12338c8f-14fb-434a-8bcc-0e92e5c60199</t>
  </si>
  <si>
    <t>1453 5th Ave</t>
  </si>
  <si>
    <t>006b3de1-eced-4b59-990a-6b9775accf08</t>
  </si>
  <si>
    <t>503-505 W 141st St</t>
  </si>
  <si>
    <t>987983da-4464-4498-b3b7-6cb578ea96e4</t>
  </si>
  <si>
    <t>a853d9ef-c196-486c-9658-f283d946d172</t>
  </si>
  <si>
    <t>190 Claremont Ave</t>
  </si>
  <si>
    <t>42008854-2ca7-4963-8158-b3573f06bdf6</t>
  </si>
  <si>
    <t>182 Claremont Ave</t>
  </si>
  <si>
    <t>cad179c2-a476-44e9-8110-046cc34d745a</t>
  </si>
  <si>
    <t>126 La Salle St</t>
  </si>
  <si>
    <t>a4edf2ef-b321-4351-ad40-446f69ee8e42</t>
  </si>
  <si>
    <t>150 Claremont Ave</t>
  </si>
  <si>
    <t>c9713ff2-8b5a-43ec-9d79-60b5b66aa5ad</t>
  </si>
  <si>
    <t>160 Claremont Ave</t>
  </si>
  <si>
    <t>91b8b5fa-e515-44c8-ae14-60bd2431e410</t>
  </si>
  <si>
    <t>302 W 114th St</t>
  </si>
  <si>
    <t>a087b967-2333-43a5-954a-7eb29542622c</t>
  </si>
  <si>
    <t>301 W 113th St</t>
  </si>
  <si>
    <t>cbbffaaa-7e7f-457a-9878-dd8996277e3d</t>
  </si>
  <si>
    <t>55 La Salle St</t>
  </si>
  <si>
    <t>868bdf38-f7c5-4ab9-a85d-bb3d0f1878f1</t>
  </si>
  <si>
    <t>1050 Amsterdam Ave</t>
  </si>
  <si>
    <t>a09558b8-e28a-41e8-88bd-ab7e14dc5f86</t>
  </si>
  <si>
    <t>6cbb5409-95c6-432c-b7e4-5bbfe2758a4a</t>
  </si>
  <si>
    <t>1020 Amsterdam Ave</t>
  </si>
  <si>
    <t>73e9d666-7640-4e82-a25f-4ef64e594b3a</t>
  </si>
  <si>
    <t>527 W 125th St</t>
  </si>
  <si>
    <t>841475e2-4df2-4e0d-99ae-29944d5cb619</t>
  </si>
  <si>
    <t>501 W 125th St</t>
  </si>
  <si>
    <t>b4cfe80d-5c4f-4786-80db-e5b58c3d51f3</t>
  </si>
  <si>
    <t>2319 Fredrick Douglas Blv</t>
  </si>
  <si>
    <t>eb75adb3-fbfe-4335-be03-c0d178396d5a</t>
  </si>
  <si>
    <t>35 Morningside Ave</t>
  </si>
  <si>
    <t>dcfe598f-51d4-49f7-8a5d-8c10bf747e19</t>
  </si>
  <si>
    <t>370 Morningside Ave</t>
  </si>
  <si>
    <t>6eb8c018-693a-4ee0-8c39-e6c024650a53</t>
  </si>
  <si>
    <t>394 Manhattan Ave</t>
  </si>
  <si>
    <t>199052f4-6584-4878-bb74-a49afd08d39d</t>
  </si>
  <si>
    <t>312 W 116th St</t>
  </si>
  <si>
    <t>6101c5fd-8d50-4841-9329-8361b98a2988</t>
  </si>
  <si>
    <t>73 W 130th St</t>
  </si>
  <si>
    <t>dc1f97ec-4dd0-4580-beac-11b2b39d8e4f</t>
  </si>
  <si>
    <t>600 W 139th St</t>
  </si>
  <si>
    <t>ed098165-c3ba-4793-a8ac-7707febbca41</t>
  </si>
  <si>
    <t>40f16809-dea2-474d-acb2-d0e649a33468</t>
  </si>
  <si>
    <t>601a843d-d948-4f89-83dd-a5b9d0c9cc2e</t>
  </si>
  <si>
    <t>314 W 113th St</t>
  </si>
  <si>
    <t>8c60e8f2-99ad-4399-b055-ba5b17e9bca4</t>
  </si>
  <si>
    <t>&lt;!DOCTYPE html PUBLIC "-//W3C//DTD XHTML 1.0 Transitional//EN" "http://www.w3.org/TR/xhtml1/DTD/xhtml1-transitional.dtd"&gt;</t>
  </si>
  <si>
    <t>&lt;html xmlns="http://www.w3.org/1999/xhtml"&gt;</t>
  </si>
  <si>
    <t>&lt;body&gt;</t>
  </si>
  <si>
    <t xml:space="preserve">    Your download should begin in 3 seconds. </t>
  </si>
  <si>
    <t xml:space="preserve">    &lt;br /&gt;</t>
  </si>
  <si>
    <t xml:space="preserve">    </t>
  </si>
  <si>
    <t xml:space="preserve">    &lt;a id="linkDownload"&gt;If the download does not begin</t>
  </si>
  <si>
    <t xml:space="preserve"> click here&lt;/a&gt;</t>
  </si>
  <si>
    <t xml:space="preserve">    &lt;a href="javascript:window.close();"&gt;Click here to close this window&lt;/a&gt;</t>
  </si>
  <si>
    <t>&lt;/body&gt;</t>
  </si>
  <si>
    <t>&lt;/html&gt;</t>
  </si>
  <si>
    <t xml:space="preserve">                        </t>
  </si>
  <si>
    <t>charge</t>
  </si>
  <si>
    <t>category</t>
  </si>
  <si>
    <t>category_description</t>
  </si>
  <si>
    <t>Parking without proper registration- documentation- or with damaged license plates</t>
  </si>
  <si>
    <t>Illegal practices- bad driving behavior</t>
  </si>
  <si>
    <t>Stopping - standing or parking in illegal areas- or at certain hours</t>
  </si>
  <si>
    <t>Parking in illegal ways or blocking access or traffic (double parking- parking the wrong way or at an angle)</t>
  </si>
  <si>
    <t>parking during street cleaning hours</t>
  </si>
  <si>
    <t>Parking beyond the time allowed by regulation or by the meter</t>
  </si>
  <si>
    <t>violation_category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</si>
</sst>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25" formatCode="h:mm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K135" totalsRowShown="0">
  <autoFilter ref="A1:AK135"/>
  <tableColumns count="37">
    <tableColumn id="1" name="summons_number"/>
    <tableColumn id="2" name="issue_date" dataDxfId="2"/>
    <tableColumn id="3" name="violation_code"/>
    <tableColumn id="37" name="violation_category" dataDxfId="0">
      <calculatedColumnFormula>VLOOKUP(Table2[[#This Row],[violation_code]],Table1[[#All],[violation_code]:[category]],3,)</calculatedColumnFormula>
    </tableColumn>
    <tableColumn id="4" name="issuer_code"/>
    <tableColumn id="5" name="time_format" dataDxfId="1"/>
    <tableColumn id="6" name="Address"/>
    <tableColumn id="7" name="City"/>
    <tableColumn id="8" name="State"/>
    <tableColumn id="9" name="Zip"/>
    <tableColumn id="10" name="AUTO_UNIQUE_ID_2014-04-21_superego_address"/>
    <tableColumn id="11" name="Source"/>
    <tableColumn id="12" name="TimeTaken"/>
    <tableColumn id="13" name="UpdatedGeocoding"/>
    <tableColumn id="14" name="Version"/>
    <tableColumn id="15" name="ErrorMessage"/>
    <tableColumn id="16" name="TransactionId"/>
    <tableColumn id="17" name="naaccrQualCode"/>
    <tableColumn id="18" name="naaccrQualType"/>
    <tableColumn id="19" name="FeatureMatchingResultType"/>
    <tableColumn id="20" name="MatchedLocationType"/>
    <tableColumn id="21" name="RegionSizeUnits"/>
    <tableColumn id="22" name="InterpolationType"/>
    <tableColumn id="23" name="RegionSize"/>
    <tableColumn id="24" name="InterpolationSubType"/>
    <tableColumn id="25" name="FeatureMatchingGeographyType"/>
    <tableColumn id="26" name="MatchScore"/>
    <tableColumn id="27" name="FeatureMatchingHierarchy"/>
    <tableColumn id="28" name="TieHandlingStrategyType"/>
    <tableColumn id="29" name="FeatureMatchingResultTypeTieBreakingNotes"/>
    <tableColumn id="30" name="GeocodeQualityType"/>
    <tableColumn id="31" name="FeatureMatchingHierarchyNotes"/>
    <tableColumn id="32" name="FeatureMatchingResultTypeNotes"/>
    <tableColumn id="33" name="FeatureMatchingResultCount"/>
    <tableColumn id="34" name="Latitude"/>
    <tableColumn id="35" name="Longitude"/>
    <tableColumn id="36" name="Match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D92" totalsRowShown="0">
  <autoFilter ref="A1:D92"/>
  <tableColumns count="4">
    <tableColumn id="1" name="violation_code"/>
    <tableColumn id="2" name="charge"/>
    <tableColumn id="3" name="category"/>
    <tableColumn id="4" name="category_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workbookViewId="0">
      <selection activeCell="D3" sqref="D3"/>
    </sheetView>
  </sheetViews>
  <sheetFormatPr defaultRowHeight="15" x14ac:dyDescent="0.25"/>
  <cols>
    <col min="1" max="1" width="19.7109375" customWidth="1"/>
    <col min="2" max="2" width="12.7109375" customWidth="1"/>
    <col min="3" max="4" width="16.28515625" customWidth="1"/>
    <col min="5" max="5" width="13.7109375" customWidth="1"/>
    <col min="6" max="6" width="14.28515625" customWidth="1"/>
    <col min="7" max="7" width="10.28515625" customWidth="1"/>
    <col min="11" max="11" width="47" customWidth="1"/>
    <col min="13" max="13" width="12.85546875" customWidth="1"/>
    <col min="14" max="14" width="20.42578125" customWidth="1"/>
    <col min="15" max="15" width="10" customWidth="1"/>
    <col min="16" max="16" width="15.28515625" customWidth="1"/>
    <col min="17" max="17" width="15" customWidth="1"/>
    <col min="18" max="18" width="17.42578125" customWidth="1"/>
    <col min="19" max="19" width="17.140625" customWidth="1"/>
    <col min="20" max="20" width="28.140625" customWidth="1"/>
    <col min="21" max="21" width="22.7109375" customWidth="1"/>
    <col min="22" max="22" width="17.5703125" customWidth="1"/>
    <col min="23" max="23" width="19.140625" customWidth="1"/>
    <col min="24" max="24" width="12.85546875" customWidth="1"/>
    <col min="25" max="25" width="22.42578125" customWidth="1"/>
    <col min="26" max="26" width="32.28515625" customWidth="1"/>
    <col min="27" max="27" width="13.5703125" customWidth="1"/>
    <col min="28" max="28" width="26.7109375" customWidth="1"/>
    <col min="29" max="29" width="25.28515625" customWidth="1"/>
    <col min="30" max="30" width="43.85546875" customWidth="1"/>
    <col min="31" max="31" width="21.85546875" customWidth="1"/>
    <col min="32" max="32" width="32" customWidth="1"/>
    <col min="33" max="33" width="33.42578125" customWidth="1"/>
    <col min="34" max="34" width="29.140625" customWidth="1"/>
    <col min="35" max="35" width="10.42578125" customWidth="1"/>
    <col min="36" max="36" width="12" customWidth="1"/>
    <col min="37" max="37" width="13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332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7097809401</v>
      </c>
      <c r="B2" s="1">
        <v>41498</v>
      </c>
      <c r="C2">
        <v>20</v>
      </c>
      <c r="D2">
        <f>VLOOKUP(Table2[[#This Row],[violation_code]],Table1[[#All],[violation_code]:[category]],3,)</f>
        <v>2</v>
      </c>
      <c r="E2">
        <v>349570</v>
      </c>
      <c r="F2" s="2">
        <v>0.30416666666666664</v>
      </c>
      <c r="G2" t="s">
        <v>36</v>
      </c>
      <c r="H2" t="s">
        <v>37</v>
      </c>
      <c r="I2" t="s">
        <v>37</v>
      </c>
      <c r="J2">
        <v>10027</v>
      </c>
      <c r="K2">
        <v>1</v>
      </c>
      <c r="L2" t="s">
        <v>38</v>
      </c>
      <c r="M2">
        <v>187</v>
      </c>
      <c r="N2">
        <v>1</v>
      </c>
      <c r="O2">
        <v>4.01</v>
      </c>
      <c r="Q2" t="s">
        <v>39</v>
      </c>
      <c r="R2">
        <v>3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>
        <v>1720.619825</v>
      </c>
      <c r="Y2" t="s">
        <v>45</v>
      </c>
      <c r="Z2" t="s">
        <v>46</v>
      </c>
      <c r="AA2">
        <v>96.005917159999996</v>
      </c>
      <c r="AB2" t="s">
        <v>47</v>
      </c>
      <c r="AC2" t="s">
        <v>48</v>
      </c>
      <c r="AE2" t="s">
        <v>49</v>
      </c>
      <c r="AH2">
        <v>0</v>
      </c>
      <c r="AI2">
        <v>40.798945430000003</v>
      </c>
      <c r="AJ2">
        <v>-73.95005218</v>
      </c>
      <c r="AK2" t="s">
        <v>50</v>
      </c>
    </row>
    <row r="3" spans="1:37" x14ac:dyDescent="0.25">
      <c r="A3">
        <v>7097809425</v>
      </c>
      <c r="B3" s="1">
        <v>41498</v>
      </c>
      <c r="C3">
        <v>21</v>
      </c>
      <c r="D3">
        <f>VLOOKUP(Table2[[#This Row],[violation_code]],Table1[[#All],[violation_code]:[category]],3,)</f>
        <v>1</v>
      </c>
      <c r="E3">
        <v>349570</v>
      </c>
      <c r="F3" s="2">
        <v>0.31875000000000003</v>
      </c>
      <c r="G3" t="s">
        <v>51</v>
      </c>
      <c r="H3" t="s">
        <v>37</v>
      </c>
      <c r="I3" t="s">
        <v>37</v>
      </c>
      <c r="J3">
        <v>10027</v>
      </c>
      <c r="K3">
        <v>2</v>
      </c>
      <c r="L3" t="s">
        <v>38</v>
      </c>
      <c r="M3">
        <v>156</v>
      </c>
      <c r="N3">
        <v>1</v>
      </c>
      <c r="O3">
        <v>4.01</v>
      </c>
      <c r="Q3" t="s">
        <v>52</v>
      </c>
      <c r="R3">
        <v>3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>
        <v>5792.5507180000004</v>
      </c>
      <c r="Y3" t="s">
        <v>45</v>
      </c>
      <c r="Z3" t="s">
        <v>46</v>
      </c>
      <c r="AA3">
        <v>100</v>
      </c>
      <c r="AB3" t="s">
        <v>47</v>
      </c>
      <c r="AC3" t="s">
        <v>48</v>
      </c>
      <c r="AE3" t="s">
        <v>49</v>
      </c>
      <c r="AH3">
        <v>0</v>
      </c>
      <c r="AI3">
        <v>40.8097195</v>
      </c>
      <c r="AJ3">
        <v>-73.959885189999994</v>
      </c>
      <c r="AK3" t="s">
        <v>53</v>
      </c>
    </row>
    <row r="4" spans="1:37" x14ac:dyDescent="0.25">
      <c r="A4">
        <v>7097809437</v>
      </c>
      <c r="B4" s="1">
        <v>41498</v>
      </c>
      <c r="C4">
        <v>21</v>
      </c>
      <c r="D4">
        <f>VLOOKUP(Table2[[#This Row],[violation_code]],Table1[[#All],[violation_code]:[category]],3,)</f>
        <v>1</v>
      </c>
      <c r="E4">
        <v>349570</v>
      </c>
      <c r="F4" s="2">
        <v>0.32361111111111113</v>
      </c>
      <c r="G4" t="s">
        <v>54</v>
      </c>
      <c r="H4" t="s">
        <v>37</v>
      </c>
      <c r="I4" t="s">
        <v>37</v>
      </c>
      <c r="J4">
        <v>10027</v>
      </c>
      <c r="K4">
        <v>3</v>
      </c>
      <c r="L4" t="s">
        <v>38</v>
      </c>
      <c r="M4">
        <v>16</v>
      </c>
      <c r="N4">
        <v>1</v>
      </c>
      <c r="O4">
        <v>4.01</v>
      </c>
      <c r="Q4" t="s">
        <v>55</v>
      </c>
      <c r="R4">
        <v>2</v>
      </c>
      <c r="S4" t="s">
        <v>56</v>
      </c>
      <c r="T4" t="s">
        <v>41</v>
      </c>
      <c r="U4" t="s">
        <v>42</v>
      </c>
      <c r="V4" t="s">
        <v>43</v>
      </c>
      <c r="W4" t="s">
        <v>57</v>
      </c>
      <c r="X4">
        <v>219.54616110000001</v>
      </c>
      <c r="Y4" t="s">
        <v>58</v>
      </c>
      <c r="Z4" t="s">
        <v>56</v>
      </c>
      <c r="AA4">
        <v>98.875739640000006</v>
      </c>
      <c r="AB4" t="s">
        <v>47</v>
      </c>
      <c r="AC4" t="s">
        <v>48</v>
      </c>
      <c r="AE4" t="s">
        <v>59</v>
      </c>
      <c r="AH4">
        <v>0</v>
      </c>
      <c r="AI4">
        <v>40.805875540000002</v>
      </c>
      <c r="AJ4">
        <v>-73.963468280000001</v>
      </c>
      <c r="AK4" t="s">
        <v>60</v>
      </c>
    </row>
    <row r="5" spans="1:37" x14ac:dyDescent="0.25">
      <c r="A5">
        <v>7097809450</v>
      </c>
      <c r="B5" s="1">
        <v>41498</v>
      </c>
      <c r="C5">
        <v>40</v>
      </c>
      <c r="D5">
        <f>VLOOKUP(Table2[[#This Row],[violation_code]],Table1[[#All],[violation_code]:[category]],3,)</f>
        <v>2</v>
      </c>
      <c r="E5">
        <v>349570</v>
      </c>
      <c r="F5" s="2">
        <v>0.34097222222222223</v>
      </c>
      <c r="G5" t="s">
        <v>61</v>
      </c>
      <c r="H5" t="s">
        <v>37</v>
      </c>
      <c r="I5" t="s">
        <v>37</v>
      </c>
      <c r="J5">
        <v>10027</v>
      </c>
      <c r="K5">
        <v>4</v>
      </c>
      <c r="L5" t="s">
        <v>38</v>
      </c>
      <c r="M5">
        <v>16</v>
      </c>
      <c r="N5">
        <v>1</v>
      </c>
      <c r="O5">
        <v>4.01</v>
      </c>
      <c r="Q5" t="s">
        <v>62</v>
      </c>
      <c r="R5">
        <v>2</v>
      </c>
      <c r="S5" t="s">
        <v>56</v>
      </c>
      <c r="T5" t="s">
        <v>41</v>
      </c>
      <c r="U5" t="s">
        <v>42</v>
      </c>
      <c r="V5" t="s">
        <v>43</v>
      </c>
      <c r="W5" t="s">
        <v>57</v>
      </c>
      <c r="X5">
        <v>1178.7366629999999</v>
      </c>
      <c r="Y5" t="s">
        <v>58</v>
      </c>
      <c r="Z5" t="s">
        <v>56</v>
      </c>
      <c r="AA5">
        <v>99.408284019999996</v>
      </c>
      <c r="AB5" t="s">
        <v>47</v>
      </c>
      <c r="AC5" t="s">
        <v>48</v>
      </c>
      <c r="AE5" t="s">
        <v>59</v>
      </c>
      <c r="AH5">
        <v>0</v>
      </c>
      <c r="AI5">
        <v>40.80875545</v>
      </c>
      <c r="AJ5">
        <v>-73.959130259999995</v>
      </c>
      <c r="AK5" t="s">
        <v>60</v>
      </c>
    </row>
    <row r="6" spans="1:37" x14ac:dyDescent="0.25">
      <c r="A6">
        <v>7097809486</v>
      </c>
      <c r="B6" s="1">
        <v>41498</v>
      </c>
      <c r="C6">
        <v>21</v>
      </c>
      <c r="D6">
        <f>VLOOKUP(Table2[[#This Row],[violation_code]],Table1[[#All],[violation_code]:[category]],3,)</f>
        <v>1</v>
      </c>
      <c r="E6">
        <v>349570</v>
      </c>
      <c r="F6" s="2">
        <v>0.36180555555555555</v>
      </c>
      <c r="G6" t="s">
        <v>63</v>
      </c>
      <c r="H6" t="s">
        <v>37</v>
      </c>
      <c r="I6" t="s">
        <v>37</v>
      </c>
      <c r="J6">
        <v>10027</v>
      </c>
      <c r="K6">
        <v>5</v>
      </c>
      <c r="L6" t="s">
        <v>38</v>
      </c>
      <c r="M6">
        <v>187</v>
      </c>
      <c r="N6">
        <v>1</v>
      </c>
      <c r="O6">
        <v>4.01</v>
      </c>
      <c r="Q6" t="s">
        <v>64</v>
      </c>
      <c r="R6">
        <v>3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2531.2619589999999</v>
      </c>
      <c r="Y6" t="s">
        <v>45</v>
      </c>
      <c r="Z6" t="s">
        <v>46</v>
      </c>
      <c r="AA6">
        <v>96.005917159999996</v>
      </c>
      <c r="AB6" t="s">
        <v>47</v>
      </c>
      <c r="AC6" t="s">
        <v>48</v>
      </c>
      <c r="AE6" t="s">
        <v>49</v>
      </c>
      <c r="AH6">
        <v>0</v>
      </c>
      <c r="AI6">
        <v>40.806018889999997</v>
      </c>
      <c r="AJ6">
        <v>-73.95292895</v>
      </c>
      <c r="AK6" t="s">
        <v>50</v>
      </c>
    </row>
    <row r="7" spans="1:37" x14ac:dyDescent="0.25">
      <c r="A7">
        <v>7097809528</v>
      </c>
      <c r="B7" s="1">
        <v>41498</v>
      </c>
      <c r="C7">
        <v>21</v>
      </c>
      <c r="D7">
        <f>VLOOKUP(Table2[[#This Row],[violation_code]],Table1[[#All],[violation_code]:[category]],3,)</f>
        <v>1</v>
      </c>
      <c r="E7">
        <v>349570</v>
      </c>
      <c r="F7" s="2">
        <v>0.4055555555555555</v>
      </c>
      <c r="G7" t="s">
        <v>65</v>
      </c>
      <c r="H7" t="s">
        <v>37</v>
      </c>
      <c r="I7" t="s">
        <v>37</v>
      </c>
      <c r="J7">
        <v>10027</v>
      </c>
      <c r="K7">
        <v>6</v>
      </c>
      <c r="L7" t="s">
        <v>38</v>
      </c>
      <c r="M7">
        <v>31</v>
      </c>
      <c r="N7">
        <v>1</v>
      </c>
      <c r="O7">
        <v>4.01</v>
      </c>
      <c r="Q7" t="s">
        <v>66</v>
      </c>
      <c r="R7">
        <v>2</v>
      </c>
      <c r="S7" t="s">
        <v>56</v>
      </c>
      <c r="T7" t="s">
        <v>41</v>
      </c>
      <c r="U7" t="s">
        <v>42</v>
      </c>
      <c r="V7" t="s">
        <v>43</v>
      </c>
      <c r="W7" t="s">
        <v>57</v>
      </c>
      <c r="X7">
        <v>176.11204459999999</v>
      </c>
      <c r="Y7" t="s">
        <v>58</v>
      </c>
      <c r="Z7" t="s">
        <v>56</v>
      </c>
      <c r="AA7">
        <v>98.875739640000006</v>
      </c>
      <c r="AB7" t="s">
        <v>47</v>
      </c>
      <c r="AC7" t="s">
        <v>48</v>
      </c>
      <c r="AE7" t="s">
        <v>59</v>
      </c>
      <c r="AH7">
        <v>0</v>
      </c>
      <c r="AI7">
        <v>40.805738839999997</v>
      </c>
      <c r="AJ7">
        <v>-73.953804640000001</v>
      </c>
      <c r="AK7" t="s">
        <v>60</v>
      </c>
    </row>
    <row r="8" spans="1:37" x14ac:dyDescent="0.25">
      <c r="A8">
        <v>7097809530</v>
      </c>
      <c r="B8" s="1">
        <v>41498</v>
      </c>
      <c r="C8">
        <v>21</v>
      </c>
      <c r="D8">
        <f>VLOOKUP(Table2[[#This Row],[violation_code]],Table1[[#All],[violation_code]:[category]],3,)</f>
        <v>1</v>
      </c>
      <c r="E8">
        <v>349570</v>
      </c>
      <c r="F8" s="2">
        <v>0.41111111111111115</v>
      </c>
      <c r="G8" t="s">
        <v>67</v>
      </c>
      <c r="H8" t="s">
        <v>37</v>
      </c>
      <c r="I8" t="s">
        <v>37</v>
      </c>
      <c r="J8">
        <v>10027</v>
      </c>
      <c r="K8">
        <v>7</v>
      </c>
      <c r="L8" t="s">
        <v>38</v>
      </c>
      <c r="M8">
        <v>31</v>
      </c>
      <c r="N8">
        <v>1</v>
      </c>
      <c r="O8">
        <v>4.01</v>
      </c>
      <c r="Q8" t="s">
        <v>68</v>
      </c>
      <c r="R8">
        <v>2</v>
      </c>
      <c r="S8" t="s">
        <v>56</v>
      </c>
      <c r="T8" t="s">
        <v>41</v>
      </c>
      <c r="U8" t="s">
        <v>42</v>
      </c>
      <c r="V8" t="s">
        <v>43</v>
      </c>
      <c r="W8" t="s">
        <v>57</v>
      </c>
      <c r="X8">
        <v>225.72057169999999</v>
      </c>
      <c r="Y8" t="s">
        <v>58</v>
      </c>
      <c r="Z8" t="s">
        <v>56</v>
      </c>
      <c r="AA8">
        <v>94.20118343</v>
      </c>
      <c r="AB8" t="s">
        <v>47</v>
      </c>
      <c r="AC8" t="s">
        <v>48</v>
      </c>
      <c r="AE8" t="s">
        <v>59</v>
      </c>
      <c r="AH8">
        <v>0</v>
      </c>
      <c r="AI8">
        <v>40.799849629999997</v>
      </c>
      <c r="AJ8">
        <v>-73.939865639999994</v>
      </c>
      <c r="AK8" t="s">
        <v>60</v>
      </c>
    </row>
    <row r="9" spans="1:37" x14ac:dyDescent="0.25">
      <c r="A9">
        <v>7097809565</v>
      </c>
      <c r="B9" s="1">
        <v>41498</v>
      </c>
      <c r="C9">
        <v>21</v>
      </c>
      <c r="D9">
        <f>VLOOKUP(Table2[[#This Row],[violation_code]],Table1[[#All],[violation_code]:[category]],3,)</f>
        <v>1</v>
      </c>
      <c r="E9">
        <v>349570</v>
      </c>
      <c r="F9" s="2">
        <v>0.41944444444444445</v>
      </c>
      <c r="G9" t="s">
        <v>69</v>
      </c>
      <c r="H9" t="s">
        <v>37</v>
      </c>
      <c r="I9" t="s">
        <v>37</v>
      </c>
      <c r="J9">
        <v>10027</v>
      </c>
      <c r="K9">
        <v>8</v>
      </c>
      <c r="L9" t="s">
        <v>38</v>
      </c>
      <c r="M9">
        <v>125</v>
      </c>
      <c r="N9">
        <v>1</v>
      </c>
      <c r="O9">
        <v>4.01</v>
      </c>
      <c r="Q9" t="s">
        <v>70</v>
      </c>
      <c r="R9">
        <v>9</v>
      </c>
      <c r="S9" t="s">
        <v>71</v>
      </c>
      <c r="T9" t="s">
        <v>41</v>
      </c>
      <c r="U9" t="s">
        <v>42</v>
      </c>
      <c r="V9" t="s">
        <v>43</v>
      </c>
      <c r="W9" t="s">
        <v>57</v>
      </c>
      <c r="X9">
        <v>0</v>
      </c>
      <c r="Y9" t="s">
        <v>58</v>
      </c>
      <c r="Z9" t="s">
        <v>72</v>
      </c>
      <c r="AA9">
        <v>100</v>
      </c>
      <c r="AB9" t="s">
        <v>47</v>
      </c>
      <c r="AC9" t="s">
        <v>48</v>
      </c>
      <c r="AE9" t="s">
        <v>73</v>
      </c>
      <c r="AH9">
        <v>0</v>
      </c>
      <c r="AI9">
        <v>40.812069999999999</v>
      </c>
      <c r="AJ9">
        <v>-73.954376999999994</v>
      </c>
      <c r="AK9" t="s">
        <v>53</v>
      </c>
    </row>
    <row r="10" spans="1:37" x14ac:dyDescent="0.25">
      <c r="A10">
        <v>7097809577</v>
      </c>
      <c r="B10" s="1">
        <v>41498</v>
      </c>
      <c r="C10">
        <v>21</v>
      </c>
      <c r="D10">
        <f>VLOOKUP(Table2[[#This Row],[violation_code]],Table1[[#All],[violation_code]:[category]],3,)</f>
        <v>1</v>
      </c>
      <c r="E10">
        <v>349570</v>
      </c>
      <c r="F10" s="2">
        <v>0.42708333333333331</v>
      </c>
      <c r="G10" t="s">
        <v>74</v>
      </c>
      <c r="H10" t="s">
        <v>37</v>
      </c>
      <c r="I10" t="s">
        <v>37</v>
      </c>
      <c r="J10">
        <v>10027</v>
      </c>
      <c r="K10">
        <v>9</v>
      </c>
      <c r="L10" t="s">
        <v>38</v>
      </c>
      <c r="M10">
        <v>47</v>
      </c>
      <c r="N10">
        <v>1</v>
      </c>
      <c r="O10">
        <v>4.01</v>
      </c>
      <c r="Q10" t="s">
        <v>75</v>
      </c>
      <c r="R10">
        <v>2</v>
      </c>
      <c r="S10" t="s">
        <v>56</v>
      </c>
      <c r="T10" t="s">
        <v>41</v>
      </c>
      <c r="U10" t="s">
        <v>42</v>
      </c>
      <c r="V10" t="s">
        <v>43</v>
      </c>
      <c r="W10" t="s">
        <v>57</v>
      </c>
      <c r="X10">
        <v>180.8183363</v>
      </c>
      <c r="Y10" t="s">
        <v>58</v>
      </c>
      <c r="Z10" t="s">
        <v>56</v>
      </c>
      <c r="AA10">
        <v>98.875739640000006</v>
      </c>
      <c r="AB10" t="s">
        <v>47</v>
      </c>
      <c r="AC10" t="s">
        <v>48</v>
      </c>
      <c r="AE10" t="s">
        <v>59</v>
      </c>
      <c r="AH10">
        <v>0</v>
      </c>
      <c r="AI10">
        <v>40.803791969999999</v>
      </c>
      <c r="AJ10">
        <v>-73.956592810000004</v>
      </c>
      <c r="AK10" t="s">
        <v>60</v>
      </c>
    </row>
    <row r="11" spans="1:37" x14ac:dyDescent="0.25">
      <c r="A11">
        <v>7097809607</v>
      </c>
      <c r="B11" s="1">
        <v>41498</v>
      </c>
      <c r="C11">
        <v>21</v>
      </c>
      <c r="D11">
        <f>VLOOKUP(Table2[[#This Row],[violation_code]],Table1[[#All],[violation_code]:[category]],3,)</f>
        <v>1</v>
      </c>
      <c r="E11">
        <v>349570</v>
      </c>
      <c r="F11" s="2">
        <v>0.47291666666666665</v>
      </c>
      <c r="G11" t="s">
        <v>76</v>
      </c>
      <c r="H11" t="s">
        <v>37</v>
      </c>
      <c r="I11" t="s">
        <v>37</v>
      </c>
      <c r="J11">
        <v>10027</v>
      </c>
      <c r="K11">
        <v>10</v>
      </c>
      <c r="L11" t="s">
        <v>38</v>
      </c>
      <c r="M11">
        <v>109</v>
      </c>
      <c r="N11">
        <v>1</v>
      </c>
      <c r="O11">
        <v>4.01</v>
      </c>
      <c r="Q11" t="s">
        <v>77</v>
      </c>
      <c r="R11">
        <v>3</v>
      </c>
      <c r="S11" t="s">
        <v>40</v>
      </c>
      <c r="T11" t="s">
        <v>41</v>
      </c>
      <c r="U11" t="s">
        <v>42</v>
      </c>
      <c r="V11" t="s">
        <v>43</v>
      </c>
      <c r="W11" t="s">
        <v>44</v>
      </c>
      <c r="X11">
        <v>1939.7211629999999</v>
      </c>
      <c r="Y11" t="s">
        <v>45</v>
      </c>
      <c r="Z11" t="s">
        <v>46</v>
      </c>
      <c r="AA11">
        <v>100</v>
      </c>
      <c r="AB11" t="s">
        <v>47</v>
      </c>
      <c r="AC11" t="s">
        <v>48</v>
      </c>
      <c r="AE11" t="s">
        <v>49</v>
      </c>
      <c r="AH11">
        <v>0</v>
      </c>
      <c r="AI11">
        <v>40.815712429999998</v>
      </c>
      <c r="AJ11">
        <v>-73.959928700000006</v>
      </c>
      <c r="AK11" t="s">
        <v>53</v>
      </c>
    </row>
    <row r="12" spans="1:37" x14ac:dyDescent="0.25">
      <c r="A12">
        <v>7097809360</v>
      </c>
      <c r="B12" s="1">
        <v>41498</v>
      </c>
      <c r="C12">
        <v>46</v>
      </c>
      <c r="D12">
        <f>VLOOKUP(Table2[[#This Row],[violation_code]],Table1[[#All],[violation_code]:[category]],3,)</f>
        <v>3</v>
      </c>
      <c r="E12">
        <v>349570</v>
      </c>
      <c r="F12" s="2">
        <v>0.25069444444444444</v>
      </c>
      <c r="G12" t="s">
        <v>78</v>
      </c>
      <c r="H12" t="s">
        <v>37</v>
      </c>
      <c r="I12" t="s">
        <v>37</v>
      </c>
      <c r="J12">
        <v>10027</v>
      </c>
      <c r="K12">
        <v>11</v>
      </c>
      <c r="L12" t="s">
        <v>38</v>
      </c>
      <c r="M12">
        <v>0</v>
      </c>
      <c r="N12">
        <v>1</v>
      </c>
      <c r="O12">
        <v>4.01</v>
      </c>
      <c r="Q12" t="s">
        <v>79</v>
      </c>
      <c r="R12">
        <v>2</v>
      </c>
      <c r="S12" t="s">
        <v>56</v>
      </c>
      <c r="T12" t="s">
        <v>41</v>
      </c>
      <c r="U12" t="s">
        <v>42</v>
      </c>
      <c r="V12" t="s">
        <v>43</v>
      </c>
      <c r="W12" t="s">
        <v>57</v>
      </c>
      <c r="X12">
        <v>224.06037699999999</v>
      </c>
      <c r="Y12" t="s">
        <v>58</v>
      </c>
      <c r="Z12" t="s">
        <v>56</v>
      </c>
      <c r="AA12">
        <v>98.875739640000006</v>
      </c>
      <c r="AB12" t="s">
        <v>47</v>
      </c>
      <c r="AC12" t="s">
        <v>48</v>
      </c>
      <c r="AE12" t="s">
        <v>59</v>
      </c>
      <c r="AH12">
        <v>0</v>
      </c>
      <c r="AI12">
        <v>40.800580170000003</v>
      </c>
      <c r="AJ12">
        <v>-73.961494599999995</v>
      </c>
      <c r="AK12" t="s">
        <v>60</v>
      </c>
    </row>
    <row r="13" spans="1:37" x14ac:dyDescent="0.25">
      <c r="A13">
        <v>7097809371</v>
      </c>
      <c r="B13" s="1">
        <v>41498</v>
      </c>
      <c r="C13">
        <v>46</v>
      </c>
      <c r="D13">
        <f>VLOOKUP(Table2[[#This Row],[violation_code]],Table1[[#All],[violation_code]:[category]],3,)</f>
        <v>3</v>
      </c>
      <c r="E13">
        <v>349570</v>
      </c>
      <c r="F13" s="2">
        <v>0.27847222222222223</v>
      </c>
      <c r="G13" t="s">
        <v>80</v>
      </c>
      <c r="H13" t="s">
        <v>37</v>
      </c>
      <c r="I13" t="s">
        <v>37</v>
      </c>
      <c r="J13">
        <v>10027</v>
      </c>
      <c r="K13">
        <v>12</v>
      </c>
      <c r="L13" t="s">
        <v>38</v>
      </c>
      <c r="M13">
        <v>125</v>
      </c>
      <c r="N13">
        <v>1</v>
      </c>
      <c r="O13">
        <v>4.01</v>
      </c>
      <c r="Q13" t="s">
        <v>81</v>
      </c>
      <c r="R13">
        <v>3</v>
      </c>
      <c r="S13" t="s">
        <v>40</v>
      </c>
      <c r="T13" t="s">
        <v>41</v>
      </c>
      <c r="U13" t="s">
        <v>42</v>
      </c>
      <c r="V13" t="s">
        <v>43</v>
      </c>
      <c r="W13" t="s">
        <v>44</v>
      </c>
      <c r="X13">
        <v>2249.4179429999999</v>
      </c>
      <c r="Y13" t="s">
        <v>45</v>
      </c>
      <c r="Z13" t="s">
        <v>46</v>
      </c>
      <c r="AA13">
        <v>100</v>
      </c>
      <c r="AB13" t="s">
        <v>47</v>
      </c>
      <c r="AC13" t="s">
        <v>48</v>
      </c>
      <c r="AE13" t="s">
        <v>49</v>
      </c>
      <c r="AH13">
        <v>0</v>
      </c>
      <c r="AI13">
        <v>40.81386114</v>
      </c>
      <c r="AJ13">
        <v>-73.960121349999994</v>
      </c>
      <c r="AK13" t="s">
        <v>53</v>
      </c>
    </row>
    <row r="14" spans="1:37" x14ac:dyDescent="0.25">
      <c r="A14">
        <v>7097809413</v>
      </c>
      <c r="B14" s="1">
        <v>41498</v>
      </c>
      <c r="C14">
        <v>21</v>
      </c>
      <c r="D14">
        <f>VLOOKUP(Table2[[#This Row],[violation_code]],Table1[[#All],[violation_code]:[category]],3,)</f>
        <v>1</v>
      </c>
      <c r="E14">
        <v>349570</v>
      </c>
      <c r="F14" s="2">
        <v>0.31805555555555554</v>
      </c>
      <c r="G14" t="s">
        <v>82</v>
      </c>
      <c r="H14" t="s">
        <v>37</v>
      </c>
      <c r="I14" t="s">
        <v>37</v>
      </c>
      <c r="J14">
        <v>10027</v>
      </c>
      <c r="K14">
        <v>13</v>
      </c>
      <c r="L14" t="s">
        <v>38</v>
      </c>
      <c r="M14">
        <v>47</v>
      </c>
      <c r="N14">
        <v>1</v>
      </c>
      <c r="O14">
        <v>4.01</v>
      </c>
      <c r="Q14" t="s">
        <v>83</v>
      </c>
      <c r="R14">
        <v>2</v>
      </c>
      <c r="S14" t="s">
        <v>56</v>
      </c>
      <c r="T14" t="s">
        <v>41</v>
      </c>
      <c r="U14" t="s">
        <v>42</v>
      </c>
      <c r="V14" t="s">
        <v>43</v>
      </c>
      <c r="W14" t="s">
        <v>57</v>
      </c>
      <c r="X14">
        <v>71020.099119999999</v>
      </c>
      <c r="Y14" t="s">
        <v>58</v>
      </c>
      <c r="Z14" t="s">
        <v>56</v>
      </c>
      <c r="AA14">
        <v>99.408284019999996</v>
      </c>
      <c r="AB14" t="s">
        <v>47</v>
      </c>
      <c r="AC14" t="s">
        <v>48</v>
      </c>
      <c r="AE14" t="s">
        <v>59</v>
      </c>
      <c r="AH14">
        <v>0</v>
      </c>
      <c r="AI14">
        <v>40.80859306</v>
      </c>
      <c r="AJ14">
        <v>-73.961583099999999</v>
      </c>
      <c r="AK14" t="s">
        <v>60</v>
      </c>
    </row>
    <row r="15" spans="1:37" x14ac:dyDescent="0.25">
      <c r="A15">
        <v>7097809449</v>
      </c>
      <c r="B15" s="1">
        <v>41498</v>
      </c>
      <c r="C15">
        <v>21</v>
      </c>
      <c r="D15">
        <f>VLOOKUP(Table2[[#This Row],[violation_code]],Table1[[#All],[violation_code]:[category]],3,)</f>
        <v>1</v>
      </c>
      <c r="E15">
        <v>349570</v>
      </c>
      <c r="F15" s="2">
        <v>0.33819444444444446</v>
      </c>
      <c r="G15" t="s">
        <v>84</v>
      </c>
      <c r="H15" t="s">
        <v>37</v>
      </c>
      <c r="I15" t="s">
        <v>37</v>
      </c>
      <c r="J15">
        <v>10027</v>
      </c>
      <c r="K15">
        <v>14</v>
      </c>
      <c r="L15" t="s">
        <v>38</v>
      </c>
      <c r="M15">
        <v>62</v>
      </c>
      <c r="N15">
        <v>1</v>
      </c>
      <c r="O15">
        <v>4.01</v>
      </c>
      <c r="Q15" t="s">
        <v>85</v>
      </c>
      <c r="R15">
        <v>3</v>
      </c>
      <c r="S15" t="s">
        <v>40</v>
      </c>
      <c r="T15" t="s">
        <v>41</v>
      </c>
      <c r="U15" t="s">
        <v>42</v>
      </c>
      <c r="V15" t="s">
        <v>43</v>
      </c>
      <c r="W15" t="s">
        <v>44</v>
      </c>
      <c r="X15">
        <v>2426.8370199999999</v>
      </c>
      <c r="Y15" t="s">
        <v>45</v>
      </c>
      <c r="Z15" t="s">
        <v>46</v>
      </c>
      <c r="AA15">
        <v>100</v>
      </c>
      <c r="AB15" t="s">
        <v>47</v>
      </c>
      <c r="AC15" t="s">
        <v>48</v>
      </c>
      <c r="AE15" t="s">
        <v>49</v>
      </c>
      <c r="AH15">
        <v>0</v>
      </c>
      <c r="AI15">
        <v>40.81214258</v>
      </c>
      <c r="AJ15">
        <v>-73.957056640000005</v>
      </c>
      <c r="AK15" t="s">
        <v>53</v>
      </c>
    </row>
    <row r="16" spans="1:37" x14ac:dyDescent="0.25">
      <c r="A16">
        <v>7097809462</v>
      </c>
      <c r="B16" s="1">
        <v>41498</v>
      </c>
      <c r="C16">
        <v>21</v>
      </c>
      <c r="D16">
        <f>VLOOKUP(Table2[[#This Row],[violation_code]],Table1[[#All],[violation_code]:[category]],3,)</f>
        <v>1</v>
      </c>
      <c r="E16">
        <v>349570</v>
      </c>
      <c r="F16" s="2">
        <v>0.34375</v>
      </c>
      <c r="G16" t="s">
        <v>86</v>
      </c>
      <c r="H16" t="s">
        <v>37</v>
      </c>
      <c r="I16" t="s">
        <v>37</v>
      </c>
      <c r="J16">
        <v>10027</v>
      </c>
      <c r="K16">
        <v>15</v>
      </c>
      <c r="L16" t="s">
        <v>38</v>
      </c>
      <c r="M16">
        <v>0</v>
      </c>
      <c r="N16">
        <v>1</v>
      </c>
      <c r="O16">
        <v>4.01</v>
      </c>
      <c r="Q16" t="s">
        <v>87</v>
      </c>
      <c r="R16">
        <v>2</v>
      </c>
      <c r="S16" t="s">
        <v>56</v>
      </c>
      <c r="T16" t="s">
        <v>41</v>
      </c>
      <c r="U16" t="s">
        <v>42</v>
      </c>
      <c r="V16" t="s">
        <v>43</v>
      </c>
      <c r="W16" t="s">
        <v>57</v>
      </c>
      <c r="X16">
        <v>905.12620519999996</v>
      </c>
      <c r="Y16" t="s">
        <v>58</v>
      </c>
      <c r="Z16" t="s">
        <v>56</v>
      </c>
      <c r="AA16">
        <v>98.875739640000006</v>
      </c>
      <c r="AB16" t="s">
        <v>47</v>
      </c>
      <c r="AC16" t="s">
        <v>48</v>
      </c>
      <c r="AE16" t="s">
        <v>59</v>
      </c>
      <c r="AH16">
        <v>0</v>
      </c>
      <c r="AI16">
        <v>40.80622322</v>
      </c>
      <c r="AJ16">
        <v>-73.961107979999994</v>
      </c>
      <c r="AK16" t="s">
        <v>60</v>
      </c>
    </row>
    <row r="17" spans="1:37" x14ac:dyDescent="0.25">
      <c r="A17">
        <v>7097809474</v>
      </c>
      <c r="B17" s="1">
        <v>41498</v>
      </c>
      <c r="C17">
        <v>20</v>
      </c>
      <c r="D17">
        <f>VLOOKUP(Table2[[#This Row],[violation_code]],Table1[[#All],[violation_code]:[category]],3,)</f>
        <v>2</v>
      </c>
      <c r="E17">
        <v>349570</v>
      </c>
      <c r="F17" s="2">
        <v>0.35694444444444445</v>
      </c>
      <c r="G17" t="s">
        <v>88</v>
      </c>
      <c r="H17" t="s">
        <v>37</v>
      </c>
      <c r="I17" t="s">
        <v>37</v>
      </c>
      <c r="J17">
        <v>10027</v>
      </c>
      <c r="K17">
        <v>16</v>
      </c>
      <c r="L17" t="s">
        <v>38</v>
      </c>
      <c r="M17">
        <v>187</v>
      </c>
      <c r="N17">
        <v>1</v>
      </c>
      <c r="O17">
        <v>4.01</v>
      </c>
      <c r="Q17" t="s">
        <v>89</v>
      </c>
      <c r="R17">
        <v>3</v>
      </c>
      <c r="S17" t="s">
        <v>40</v>
      </c>
      <c r="T17" t="s">
        <v>41</v>
      </c>
      <c r="U17" t="s">
        <v>42</v>
      </c>
      <c r="V17" t="s">
        <v>43</v>
      </c>
      <c r="W17" t="s">
        <v>44</v>
      </c>
      <c r="X17">
        <v>5797.7201500000001</v>
      </c>
      <c r="Y17" t="s">
        <v>45</v>
      </c>
      <c r="Z17" t="s">
        <v>46</v>
      </c>
      <c r="AA17">
        <v>100</v>
      </c>
      <c r="AB17" t="s">
        <v>47</v>
      </c>
      <c r="AC17" t="s">
        <v>48</v>
      </c>
      <c r="AE17" t="s">
        <v>49</v>
      </c>
      <c r="AH17">
        <v>0</v>
      </c>
      <c r="AI17">
        <v>40.808434490000003</v>
      </c>
      <c r="AJ17">
        <v>-73.949387189999996</v>
      </c>
      <c r="AK17" t="s">
        <v>53</v>
      </c>
    </row>
    <row r="18" spans="1:37" x14ac:dyDescent="0.25">
      <c r="A18">
        <v>7097809498</v>
      </c>
      <c r="B18" s="1">
        <v>41498</v>
      </c>
      <c r="C18">
        <v>46</v>
      </c>
      <c r="D18">
        <f>VLOOKUP(Table2[[#This Row],[violation_code]],Table1[[#All],[violation_code]:[category]],3,)</f>
        <v>3</v>
      </c>
      <c r="E18">
        <v>349570</v>
      </c>
      <c r="F18" s="2">
        <v>0.36736111111111108</v>
      </c>
      <c r="G18" t="s">
        <v>90</v>
      </c>
      <c r="H18" t="s">
        <v>37</v>
      </c>
      <c r="I18" t="s">
        <v>37</v>
      </c>
      <c r="J18">
        <v>10027</v>
      </c>
      <c r="K18">
        <v>17</v>
      </c>
      <c r="L18" t="s">
        <v>38</v>
      </c>
      <c r="M18">
        <v>62</v>
      </c>
      <c r="N18">
        <v>1</v>
      </c>
      <c r="O18">
        <v>4.01</v>
      </c>
      <c r="Q18" t="s">
        <v>91</v>
      </c>
      <c r="R18">
        <v>2</v>
      </c>
      <c r="S18" t="s">
        <v>56</v>
      </c>
      <c r="T18" t="s">
        <v>41</v>
      </c>
      <c r="U18" t="s">
        <v>42</v>
      </c>
      <c r="V18" t="s">
        <v>43</v>
      </c>
      <c r="W18" t="s">
        <v>57</v>
      </c>
      <c r="X18">
        <v>159.8631695</v>
      </c>
      <c r="Y18" t="s">
        <v>58</v>
      </c>
      <c r="Z18" t="s">
        <v>56</v>
      </c>
      <c r="AA18">
        <v>94.20118343</v>
      </c>
      <c r="AB18" t="s">
        <v>47</v>
      </c>
      <c r="AC18" t="s">
        <v>48</v>
      </c>
      <c r="AE18" t="s">
        <v>59</v>
      </c>
      <c r="AH18">
        <v>0</v>
      </c>
      <c r="AI18">
        <v>40.799036129999998</v>
      </c>
      <c r="AJ18">
        <v>-73.93526224</v>
      </c>
      <c r="AK18" t="s">
        <v>60</v>
      </c>
    </row>
    <row r="19" spans="1:37" x14ac:dyDescent="0.25">
      <c r="A19">
        <v>7097809516</v>
      </c>
      <c r="B19" s="1">
        <v>41498</v>
      </c>
      <c r="C19">
        <v>21</v>
      </c>
      <c r="D19">
        <f>VLOOKUP(Table2[[#This Row],[violation_code]],Table1[[#All],[violation_code]:[category]],3,)</f>
        <v>1</v>
      </c>
      <c r="E19">
        <v>349570</v>
      </c>
      <c r="F19" s="2">
        <v>0.40277777777777773</v>
      </c>
      <c r="G19" t="s">
        <v>92</v>
      </c>
      <c r="H19" t="s">
        <v>37</v>
      </c>
      <c r="I19" t="s">
        <v>37</v>
      </c>
      <c r="J19">
        <v>10027</v>
      </c>
      <c r="K19">
        <v>18</v>
      </c>
      <c r="L19" t="s">
        <v>38</v>
      </c>
      <c r="M19">
        <v>31</v>
      </c>
      <c r="N19">
        <v>1</v>
      </c>
      <c r="O19">
        <v>4.01</v>
      </c>
      <c r="Q19" t="s">
        <v>93</v>
      </c>
      <c r="R19">
        <v>2</v>
      </c>
      <c r="S19" t="s">
        <v>56</v>
      </c>
      <c r="T19" t="s">
        <v>41</v>
      </c>
      <c r="U19" t="s">
        <v>42</v>
      </c>
      <c r="V19" t="s">
        <v>43</v>
      </c>
      <c r="W19" t="s">
        <v>57</v>
      </c>
      <c r="X19">
        <v>453.27439820000001</v>
      </c>
      <c r="Y19" t="s">
        <v>58</v>
      </c>
      <c r="Z19" t="s">
        <v>56</v>
      </c>
      <c r="AA19">
        <v>94.20118343</v>
      </c>
      <c r="AB19" t="s">
        <v>47</v>
      </c>
      <c r="AC19" t="s">
        <v>48</v>
      </c>
      <c r="AE19" t="s">
        <v>59</v>
      </c>
      <c r="AH19">
        <v>0</v>
      </c>
      <c r="AI19">
        <v>40.798146269999997</v>
      </c>
      <c r="AJ19">
        <v>-73.935838779999997</v>
      </c>
      <c r="AK19" t="s">
        <v>60</v>
      </c>
    </row>
    <row r="20" spans="1:37" x14ac:dyDescent="0.25">
      <c r="A20">
        <v>7097809541</v>
      </c>
      <c r="B20" s="1">
        <v>41498</v>
      </c>
      <c r="C20">
        <v>21</v>
      </c>
      <c r="D20">
        <f>VLOOKUP(Table2[[#This Row],[violation_code]],Table1[[#All],[violation_code]:[category]],3,)</f>
        <v>1</v>
      </c>
      <c r="E20">
        <v>349570</v>
      </c>
      <c r="F20" s="2">
        <v>0.41250000000000003</v>
      </c>
      <c r="G20" t="s">
        <v>94</v>
      </c>
      <c r="H20" t="s">
        <v>37</v>
      </c>
      <c r="I20" t="s">
        <v>37</v>
      </c>
      <c r="J20">
        <v>10027</v>
      </c>
      <c r="K20">
        <v>19</v>
      </c>
      <c r="L20" t="s">
        <v>38</v>
      </c>
      <c r="M20">
        <v>47</v>
      </c>
      <c r="N20">
        <v>1</v>
      </c>
      <c r="O20">
        <v>4.01</v>
      </c>
      <c r="Q20" t="s">
        <v>95</v>
      </c>
      <c r="R20">
        <v>2</v>
      </c>
      <c r="S20" t="s">
        <v>56</v>
      </c>
      <c r="T20" t="s">
        <v>41</v>
      </c>
      <c r="U20" t="s">
        <v>42</v>
      </c>
      <c r="V20" t="s">
        <v>43</v>
      </c>
      <c r="W20" t="s">
        <v>57</v>
      </c>
      <c r="X20">
        <v>175.0444219</v>
      </c>
      <c r="Y20" t="s">
        <v>58</v>
      </c>
      <c r="Z20" t="s">
        <v>56</v>
      </c>
      <c r="AA20">
        <v>98.875739640000006</v>
      </c>
      <c r="AB20" t="s">
        <v>47</v>
      </c>
      <c r="AC20" t="s">
        <v>48</v>
      </c>
      <c r="AE20" t="s">
        <v>59</v>
      </c>
      <c r="AH20">
        <v>0</v>
      </c>
      <c r="AI20">
        <v>40.8038788</v>
      </c>
      <c r="AJ20">
        <v>-73.949388619999993</v>
      </c>
      <c r="AK20" t="s">
        <v>60</v>
      </c>
    </row>
    <row r="21" spans="1:37" x14ac:dyDescent="0.25">
      <c r="A21">
        <v>7097809553</v>
      </c>
      <c r="B21" s="1">
        <v>41498</v>
      </c>
      <c r="C21">
        <v>71</v>
      </c>
      <c r="D21">
        <f>VLOOKUP(Table2[[#This Row],[violation_code]],Table1[[#All],[violation_code]:[category]],3,)</f>
        <v>5</v>
      </c>
      <c r="E21">
        <v>349570</v>
      </c>
      <c r="F21" s="2">
        <v>0.41319444444444442</v>
      </c>
      <c r="G21" t="s">
        <v>94</v>
      </c>
      <c r="H21" t="s">
        <v>37</v>
      </c>
      <c r="I21" t="s">
        <v>37</v>
      </c>
      <c r="J21">
        <v>10027</v>
      </c>
      <c r="K21">
        <v>20</v>
      </c>
      <c r="L21" t="s">
        <v>38</v>
      </c>
      <c r="M21">
        <v>31</v>
      </c>
      <c r="N21">
        <v>1</v>
      </c>
      <c r="O21">
        <v>4.01</v>
      </c>
      <c r="Q21" t="s">
        <v>96</v>
      </c>
      <c r="R21">
        <v>2</v>
      </c>
      <c r="S21" t="s">
        <v>56</v>
      </c>
      <c r="T21" t="s">
        <v>41</v>
      </c>
      <c r="U21" t="s">
        <v>42</v>
      </c>
      <c r="V21" t="s">
        <v>43</v>
      </c>
      <c r="W21" t="s">
        <v>57</v>
      </c>
      <c r="X21">
        <v>175.0444219</v>
      </c>
      <c r="Y21" t="s">
        <v>58</v>
      </c>
      <c r="Z21" t="s">
        <v>56</v>
      </c>
      <c r="AA21">
        <v>98.875739640000006</v>
      </c>
      <c r="AB21" t="s">
        <v>47</v>
      </c>
      <c r="AC21" t="s">
        <v>48</v>
      </c>
      <c r="AE21" t="s">
        <v>59</v>
      </c>
      <c r="AH21">
        <v>0</v>
      </c>
      <c r="AI21">
        <v>40.8038788</v>
      </c>
      <c r="AJ21">
        <v>-73.949388619999993</v>
      </c>
      <c r="AK21" t="s">
        <v>60</v>
      </c>
    </row>
    <row r="22" spans="1:37" x14ac:dyDescent="0.25">
      <c r="A22">
        <v>7097809620</v>
      </c>
      <c r="B22" s="1">
        <v>41499</v>
      </c>
      <c r="C22">
        <v>19</v>
      </c>
      <c r="D22">
        <f>VLOOKUP(Table2[[#This Row],[violation_code]],Table1[[#All],[violation_code]:[category]],3,)</f>
        <v>2</v>
      </c>
      <c r="E22">
        <v>349570</v>
      </c>
      <c r="F22" s="2">
        <v>0.31666666666666665</v>
      </c>
      <c r="G22" t="s">
        <v>97</v>
      </c>
      <c r="H22" t="s">
        <v>37</v>
      </c>
      <c r="I22" t="s">
        <v>37</v>
      </c>
      <c r="J22">
        <v>10027</v>
      </c>
      <c r="K22">
        <v>21</v>
      </c>
      <c r="L22" t="s">
        <v>38</v>
      </c>
      <c r="M22">
        <v>16</v>
      </c>
      <c r="N22">
        <v>1</v>
      </c>
      <c r="O22">
        <v>4.01</v>
      </c>
      <c r="Q22" t="s">
        <v>98</v>
      </c>
      <c r="R22">
        <v>2</v>
      </c>
      <c r="S22" t="s">
        <v>56</v>
      </c>
      <c r="T22" t="s">
        <v>41</v>
      </c>
      <c r="U22" t="s">
        <v>42</v>
      </c>
      <c r="V22" t="s">
        <v>43</v>
      </c>
      <c r="W22" t="s">
        <v>57</v>
      </c>
      <c r="X22">
        <v>588.33297389999996</v>
      </c>
      <c r="Y22" t="s">
        <v>58</v>
      </c>
      <c r="Z22" t="s">
        <v>56</v>
      </c>
      <c r="AA22">
        <v>98.875739640000006</v>
      </c>
      <c r="AB22" t="s">
        <v>47</v>
      </c>
      <c r="AC22" t="s">
        <v>48</v>
      </c>
      <c r="AE22" t="s">
        <v>59</v>
      </c>
      <c r="AH22">
        <v>0</v>
      </c>
      <c r="AI22">
        <v>40.79283968</v>
      </c>
      <c r="AJ22">
        <v>-73.972582520000003</v>
      </c>
      <c r="AK22" t="s">
        <v>60</v>
      </c>
    </row>
    <row r="23" spans="1:37" x14ac:dyDescent="0.25">
      <c r="A23">
        <v>7097809644</v>
      </c>
      <c r="B23" s="1">
        <v>41499</v>
      </c>
      <c r="C23">
        <v>21</v>
      </c>
      <c r="D23">
        <f>VLOOKUP(Table2[[#This Row],[violation_code]],Table1[[#All],[violation_code]:[category]],3,)</f>
        <v>1</v>
      </c>
      <c r="E23">
        <v>349570</v>
      </c>
      <c r="F23" s="2">
        <v>0.34166666666666662</v>
      </c>
      <c r="G23" t="s">
        <v>99</v>
      </c>
      <c r="H23" t="s">
        <v>37</v>
      </c>
      <c r="I23" t="s">
        <v>37</v>
      </c>
      <c r="J23">
        <v>10027</v>
      </c>
      <c r="K23">
        <v>22</v>
      </c>
      <c r="L23" t="s">
        <v>38</v>
      </c>
      <c r="M23">
        <v>16</v>
      </c>
      <c r="N23">
        <v>1</v>
      </c>
      <c r="O23">
        <v>4.01</v>
      </c>
      <c r="Q23" t="s">
        <v>100</v>
      </c>
      <c r="R23">
        <v>2</v>
      </c>
      <c r="S23" t="s">
        <v>56</v>
      </c>
      <c r="T23" t="s">
        <v>41</v>
      </c>
      <c r="U23" t="s">
        <v>42</v>
      </c>
      <c r="V23" t="s">
        <v>43</v>
      </c>
      <c r="W23" t="s">
        <v>57</v>
      </c>
      <c r="X23">
        <v>501.09241450000002</v>
      </c>
      <c r="Y23" t="s">
        <v>58</v>
      </c>
      <c r="Z23" t="s">
        <v>56</v>
      </c>
      <c r="AA23">
        <v>98.875739640000006</v>
      </c>
      <c r="AB23" t="s">
        <v>47</v>
      </c>
      <c r="AC23" t="s">
        <v>48</v>
      </c>
      <c r="AE23" t="s">
        <v>59</v>
      </c>
      <c r="AH23">
        <v>0</v>
      </c>
      <c r="AI23">
        <v>40.797580629999999</v>
      </c>
      <c r="AJ23">
        <v>-73.970160089999993</v>
      </c>
      <c r="AK23" t="s">
        <v>60</v>
      </c>
    </row>
    <row r="24" spans="1:37" x14ac:dyDescent="0.25">
      <c r="A24">
        <v>7097809656</v>
      </c>
      <c r="B24" s="1">
        <v>41499</v>
      </c>
      <c r="C24">
        <v>21</v>
      </c>
      <c r="D24">
        <f>VLOOKUP(Table2[[#This Row],[violation_code]],Table1[[#All],[violation_code]:[category]],3,)</f>
        <v>1</v>
      </c>
      <c r="E24">
        <v>349570</v>
      </c>
      <c r="F24" s="2">
        <v>0.38541666666666669</v>
      </c>
      <c r="G24" t="s">
        <v>101</v>
      </c>
      <c r="H24" t="s">
        <v>37</v>
      </c>
      <c r="I24" t="s">
        <v>37</v>
      </c>
      <c r="J24">
        <v>10027</v>
      </c>
      <c r="K24">
        <v>23</v>
      </c>
      <c r="L24" t="s">
        <v>38</v>
      </c>
      <c r="M24">
        <v>31</v>
      </c>
      <c r="N24">
        <v>1</v>
      </c>
      <c r="O24">
        <v>4.01</v>
      </c>
      <c r="Q24" t="s">
        <v>102</v>
      </c>
      <c r="R24">
        <v>3</v>
      </c>
      <c r="S24" t="s">
        <v>40</v>
      </c>
      <c r="T24" t="s">
        <v>41</v>
      </c>
      <c r="U24" t="s">
        <v>42</v>
      </c>
      <c r="V24" t="s">
        <v>43</v>
      </c>
      <c r="W24" t="s">
        <v>44</v>
      </c>
      <c r="X24">
        <v>1900.569195</v>
      </c>
      <c r="Y24" t="s">
        <v>45</v>
      </c>
      <c r="Z24" t="s">
        <v>46</v>
      </c>
      <c r="AA24">
        <v>100</v>
      </c>
      <c r="AB24" t="s">
        <v>47</v>
      </c>
      <c r="AC24" t="s">
        <v>48</v>
      </c>
      <c r="AE24" t="s">
        <v>49</v>
      </c>
      <c r="AH24">
        <v>0</v>
      </c>
      <c r="AI24">
        <v>40.815870920000002</v>
      </c>
      <c r="AJ24">
        <v>-73.954337010000003</v>
      </c>
      <c r="AK24" t="s">
        <v>53</v>
      </c>
    </row>
    <row r="25" spans="1:37" x14ac:dyDescent="0.25">
      <c r="A25">
        <v>7097809711</v>
      </c>
      <c r="B25" s="1">
        <v>41499</v>
      </c>
      <c r="C25">
        <v>20</v>
      </c>
      <c r="D25">
        <f>VLOOKUP(Table2[[#This Row],[violation_code]],Table1[[#All],[violation_code]:[category]],3,)</f>
        <v>2</v>
      </c>
      <c r="E25">
        <v>349570</v>
      </c>
      <c r="F25" s="2">
        <v>0.41388888888888892</v>
      </c>
      <c r="G25" t="s">
        <v>103</v>
      </c>
      <c r="H25" t="s">
        <v>37</v>
      </c>
      <c r="I25" t="s">
        <v>37</v>
      </c>
      <c r="J25">
        <v>10027</v>
      </c>
      <c r="K25">
        <v>24</v>
      </c>
      <c r="L25" t="s">
        <v>38</v>
      </c>
      <c r="M25">
        <v>0</v>
      </c>
      <c r="N25">
        <v>1</v>
      </c>
      <c r="O25">
        <v>4.01</v>
      </c>
      <c r="Q25" t="s">
        <v>104</v>
      </c>
      <c r="R25">
        <v>2</v>
      </c>
      <c r="S25" t="s">
        <v>56</v>
      </c>
      <c r="T25" t="s">
        <v>41</v>
      </c>
      <c r="U25" t="s">
        <v>42</v>
      </c>
      <c r="V25" t="s">
        <v>43</v>
      </c>
      <c r="W25" t="s">
        <v>57</v>
      </c>
      <c r="X25">
        <v>170.94077429999999</v>
      </c>
      <c r="Y25" t="s">
        <v>58</v>
      </c>
      <c r="Z25" t="s">
        <v>56</v>
      </c>
      <c r="AA25">
        <v>99.408284019999996</v>
      </c>
      <c r="AB25" t="s">
        <v>47</v>
      </c>
      <c r="AC25" t="s">
        <v>48</v>
      </c>
      <c r="AE25" t="s">
        <v>59</v>
      </c>
      <c r="AH25">
        <v>0</v>
      </c>
      <c r="AI25">
        <v>40.813652869999999</v>
      </c>
      <c r="AJ25">
        <v>-73.946322409999993</v>
      </c>
      <c r="AK25" t="s">
        <v>60</v>
      </c>
    </row>
    <row r="26" spans="1:37" x14ac:dyDescent="0.25">
      <c r="A26">
        <v>7097809723</v>
      </c>
      <c r="B26" s="1">
        <v>41499</v>
      </c>
      <c r="C26">
        <v>20</v>
      </c>
      <c r="D26">
        <f>VLOOKUP(Table2[[#This Row],[violation_code]],Table1[[#All],[violation_code]:[category]],3,)</f>
        <v>2</v>
      </c>
      <c r="E26">
        <v>349570</v>
      </c>
      <c r="F26" s="2">
        <v>0.4152777777777778</v>
      </c>
      <c r="G26" t="s">
        <v>105</v>
      </c>
      <c r="H26" t="s">
        <v>37</v>
      </c>
      <c r="I26" t="s">
        <v>37</v>
      </c>
      <c r="J26">
        <v>10027</v>
      </c>
      <c r="K26">
        <v>25</v>
      </c>
      <c r="L26" t="s">
        <v>38</v>
      </c>
      <c r="M26">
        <v>0</v>
      </c>
      <c r="N26">
        <v>1</v>
      </c>
      <c r="O26">
        <v>4.01</v>
      </c>
      <c r="Q26" t="s">
        <v>106</v>
      </c>
      <c r="R26">
        <v>2</v>
      </c>
      <c r="S26" t="s">
        <v>56</v>
      </c>
      <c r="T26" t="s">
        <v>41</v>
      </c>
      <c r="U26" t="s">
        <v>42</v>
      </c>
      <c r="V26" t="s">
        <v>43</v>
      </c>
      <c r="W26" t="s">
        <v>57</v>
      </c>
      <c r="X26">
        <v>147.25204389999999</v>
      </c>
      <c r="Y26" t="s">
        <v>58</v>
      </c>
      <c r="Z26" t="s">
        <v>56</v>
      </c>
      <c r="AA26">
        <v>99.408284019999996</v>
      </c>
      <c r="AB26" t="s">
        <v>47</v>
      </c>
      <c r="AC26" t="s">
        <v>48</v>
      </c>
      <c r="AE26" t="s">
        <v>59</v>
      </c>
      <c r="AH26">
        <v>0</v>
      </c>
      <c r="AI26">
        <v>40.8135865</v>
      </c>
      <c r="AJ26">
        <v>-73.946160649999996</v>
      </c>
      <c r="AK26" t="s">
        <v>60</v>
      </c>
    </row>
    <row r="27" spans="1:37" x14ac:dyDescent="0.25">
      <c r="A27">
        <v>7097809772</v>
      </c>
      <c r="B27" s="1">
        <v>41499</v>
      </c>
      <c r="C27">
        <v>46</v>
      </c>
      <c r="D27">
        <f>VLOOKUP(Table2[[#This Row],[violation_code]],Table1[[#All],[violation_code]:[category]],3,)</f>
        <v>3</v>
      </c>
      <c r="E27">
        <v>349570</v>
      </c>
      <c r="F27" s="2">
        <v>0.4909722222222222</v>
      </c>
      <c r="G27" t="s">
        <v>107</v>
      </c>
      <c r="H27" t="s">
        <v>37</v>
      </c>
      <c r="I27" t="s">
        <v>37</v>
      </c>
      <c r="J27">
        <v>10027</v>
      </c>
      <c r="K27">
        <v>26</v>
      </c>
      <c r="L27" t="s">
        <v>38</v>
      </c>
      <c r="M27">
        <v>16</v>
      </c>
      <c r="N27">
        <v>1</v>
      </c>
      <c r="O27">
        <v>4.01</v>
      </c>
      <c r="Q27" t="s">
        <v>108</v>
      </c>
      <c r="R27">
        <v>2</v>
      </c>
      <c r="S27" t="s">
        <v>56</v>
      </c>
      <c r="T27" t="s">
        <v>41</v>
      </c>
      <c r="U27" t="s">
        <v>42</v>
      </c>
      <c r="V27" t="s">
        <v>43</v>
      </c>
      <c r="W27" t="s">
        <v>57</v>
      </c>
      <c r="X27">
        <v>3833.2215860000001</v>
      </c>
      <c r="Y27" t="s">
        <v>58</v>
      </c>
      <c r="Z27" t="s">
        <v>56</v>
      </c>
      <c r="AA27">
        <v>97.869822490000004</v>
      </c>
      <c r="AB27" t="s">
        <v>47</v>
      </c>
      <c r="AC27" t="s">
        <v>48</v>
      </c>
      <c r="AE27" t="s">
        <v>59</v>
      </c>
      <c r="AH27">
        <v>0</v>
      </c>
      <c r="AI27">
        <v>40.706820319999999</v>
      </c>
      <c r="AJ27">
        <v>-73.919648140000007</v>
      </c>
      <c r="AK27" t="s">
        <v>60</v>
      </c>
    </row>
    <row r="28" spans="1:37" x14ac:dyDescent="0.25">
      <c r="A28">
        <v>7097809632</v>
      </c>
      <c r="B28" s="1">
        <v>41499</v>
      </c>
      <c r="C28">
        <v>21</v>
      </c>
      <c r="D28">
        <f>VLOOKUP(Table2[[#This Row],[violation_code]],Table1[[#All],[violation_code]:[category]],3,)</f>
        <v>1</v>
      </c>
      <c r="E28">
        <v>349570</v>
      </c>
      <c r="F28" s="2">
        <v>0.31805555555555554</v>
      </c>
      <c r="G28" t="s">
        <v>109</v>
      </c>
      <c r="H28" t="s">
        <v>37</v>
      </c>
      <c r="I28" t="s">
        <v>37</v>
      </c>
      <c r="J28">
        <v>10027</v>
      </c>
      <c r="K28">
        <v>27</v>
      </c>
      <c r="L28" t="s">
        <v>38</v>
      </c>
      <c r="M28">
        <v>31</v>
      </c>
      <c r="N28">
        <v>1</v>
      </c>
      <c r="O28">
        <v>4.01</v>
      </c>
      <c r="Q28" t="s">
        <v>110</v>
      </c>
      <c r="R28">
        <v>3</v>
      </c>
      <c r="S28" t="s">
        <v>40</v>
      </c>
      <c r="T28" t="s">
        <v>41</v>
      </c>
      <c r="U28" t="s">
        <v>42</v>
      </c>
      <c r="V28" t="s">
        <v>43</v>
      </c>
      <c r="W28" t="s">
        <v>44</v>
      </c>
      <c r="X28">
        <v>1905.6944209999999</v>
      </c>
      <c r="Y28" t="s">
        <v>45</v>
      </c>
      <c r="Z28" t="s">
        <v>46</v>
      </c>
      <c r="AA28">
        <v>96.005917159999996</v>
      </c>
      <c r="AB28" t="s">
        <v>47</v>
      </c>
      <c r="AC28" t="s">
        <v>48</v>
      </c>
      <c r="AE28" t="s">
        <v>49</v>
      </c>
      <c r="AH28">
        <v>0</v>
      </c>
      <c r="AI28">
        <v>40.793494029999998</v>
      </c>
      <c r="AJ28">
        <v>-73.972524780000001</v>
      </c>
      <c r="AK28" t="s">
        <v>60</v>
      </c>
    </row>
    <row r="29" spans="1:37" x14ac:dyDescent="0.25">
      <c r="A29">
        <v>7097809668</v>
      </c>
      <c r="B29" s="1">
        <v>41499</v>
      </c>
      <c r="C29">
        <v>21</v>
      </c>
      <c r="D29">
        <f>VLOOKUP(Table2[[#This Row],[violation_code]],Table1[[#All],[violation_code]:[category]],3,)</f>
        <v>1</v>
      </c>
      <c r="E29">
        <v>349570</v>
      </c>
      <c r="F29" s="2">
        <v>0.39027777777777778</v>
      </c>
      <c r="G29" t="s">
        <v>111</v>
      </c>
      <c r="H29" t="s">
        <v>37</v>
      </c>
      <c r="I29" t="s">
        <v>37</v>
      </c>
      <c r="J29">
        <v>10027</v>
      </c>
      <c r="K29">
        <v>28</v>
      </c>
      <c r="L29" t="s">
        <v>38</v>
      </c>
      <c r="M29">
        <v>0</v>
      </c>
      <c r="N29">
        <v>1</v>
      </c>
      <c r="O29">
        <v>4.01</v>
      </c>
      <c r="Q29" t="s">
        <v>112</v>
      </c>
      <c r="R29">
        <v>2</v>
      </c>
      <c r="S29" t="s">
        <v>56</v>
      </c>
      <c r="T29" t="s">
        <v>41</v>
      </c>
      <c r="U29" t="s">
        <v>42</v>
      </c>
      <c r="V29" t="s">
        <v>43</v>
      </c>
      <c r="W29" t="s">
        <v>57</v>
      </c>
      <c r="X29">
        <v>335.75470350000001</v>
      </c>
      <c r="Y29" t="s">
        <v>58</v>
      </c>
      <c r="Z29" t="s">
        <v>56</v>
      </c>
      <c r="AA29">
        <v>98.343195269999995</v>
      </c>
      <c r="AB29" t="s">
        <v>47</v>
      </c>
      <c r="AC29" t="s">
        <v>48</v>
      </c>
      <c r="AE29" t="s">
        <v>59</v>
      </c>
      <c r="AH29">
        <v>0</v>
      </c>
      <c r="AI29">
        <v>40.81859773</v>
      </c>
      <c r="AJ29">
        <v>-73.95289382</v>
      </c>
      <c r="AK29" t="s">
        <v>60</v>
      </c>
    </row>
    <row r="30" spans="1:37" x14ac:dyDescent="0.25">
      <c r="A30">
        <v>7097809693</v>
      </c>
      <c r="B30" s="1">
        <v>41499</v>
      </c>
      <c r="C30">
        <v>21</v>
      </c>
      <c r="D30">
        <f>VLOOKUP(Table2[[#This Row],[violation_code]],Table1[[#All],[violation_code]:[category]],3,)</f>
        <v>1</v>
      </c>
      <c r="E30">
        <v>349570</v>
      </c>
      <c r="F30" s="2">
        <v>0.39444444444444443</v>
      </c>
      <c r="G30" t="s">
        <v>113</v>
      </c>
      <c r="H30" t="s">
        <v>37</v>
      </c>
      <c r="I30" t="s">
        <v>37</v>
      </c>
      <c r="J30">
        <v>10027</v>
      </c>
      <c r="K30">
        <v>29</v>
      </c>
      <c r="L30" t="s">
        <v>38</v>
      </c>
      <c r="M30">
        <v>31</v>
      </c>
      <c r="N30">
        <v>1</v>
      </c>
      <c r="O30">
        <v>4.01</v>
      </c>
      <c r="Q30" t="s">
        <v>114</v>
      </c>
      <c r="R30">
        <v>2</v>
      </c>
      <c r="S30" t="s">
        <v>56</v>
      </c>
      <c r="T30" t="s">
        <v>41</v>
      </c>
      <c r="U30" t="s">
        <v>42</v>
      </c>
      <c r="V30" t="s">
        <v>43</v>
      </c>
      <c r="W30" t="s">
        <v>57</v>
      </c>
      <c r="X30">
        <v>454.18875500000001</v>
      </c>
      <c r="Y30" t="s">
        <v>58</v>
      </c>
      <c r="Z30" t="s">
        <v>56</v>
      </c>
      <c r="AA30">
        <v>99.408284019999996</v>
      </c>
      <c r="AB30" t="s">
        <v>47</v>
      </c>
      <c r="AC30" t="s">
        <v>48</v>
      </c>
      <c r="AE30" t="s">
        <v>59</v>
      </c>
      <c r="AH30">
        <v>0</v>
      </c>
      <c r="AI30">
        <v>40.817210600000003</v>
      </c>
      <c r="AJ30">
        <v>-73.952670229999995</v>
      </c>
      <c r="AK30" t="s">
        <v>60</v>
      </c>
    </row>
    <row r="31" spans="1:37" x14ac:dyDescent="0.25">
      <c r="A31">
        <v>7097809700</v>
      </c>
      <c r="B31" s="1">
        <v>41499</v>
      </c>
      <c r="C31">
        <v>20</v>
      </c>
      <c r="D31">
        <f>VLOOKUP(Table2[[#This Row],[violation_code]],Table1[[#All],[violation_code]:[category]],3,)</f>
        <v>2</v>
      </c>
      <c r="E31">
        <v>349570</v>
      </c>
      <c r="F31" s="2">
        <v>0.41041666666666665</v>
      </c>
      <c r="G31" t="s">
        <v>103</v>
      </c>
      <c r="H31" t="s">
        <v>37</v>
      </c>
      <c r="I31" t="s">
        <v>37</v>
      </c>
      <c r="J31">
        <v>10027</v>
      </c>
      <c r="K31">
        <v>30</v>
      </c>
      <c r="L31" t="s">
        <v>38</v>
      </c>
      <c r="M31">
        <v>16</v>
      </c>
      <c r="N31">
        <v>1</v>
      </c>
      <c r="O31">
        <v>4.01</v>
      </c>
      <c r="Q31" t="s">
        <v>115</v>
      </c>
      <c r="R31">
        <v>2</v>
      </c>
      <c r="S31" t="s">
        <v>56</v>
      </c>
      <c r="T31" t="s">
        <v>41</v>
      </c>
      <c r="U31" t="s">
        <v>42</v>
      </c>
      <c r="V31" t="s">
        <v>43</v>
      </c>
      <c r="W31" t="s">
        <v>57</v>
      </c>
      <c r="X31">
        <v>170.94077429999999</v>
      </c>
      <c r="Y31" t="s">
        <v>58</v>
      </c>
      <c r="Z31" t="s">
        <v>56</v>
      </c>
      <c r="AA31">
        <v>99.408284019999996</v>
      </c>
      <c r="AB31" t="s">
        <v>47</v>
      </c>
      <c r="AC31" t="s">
        <v>48</v>
      </c>
      <c r="AE31" t="s">
        <v>59</v>
      </c>
      <c r="AH31">
        <v>0</v>
      </c>
      <c r="AI31">
        <v>40.813652869999999</v>
      </c>
      <c r="AJ31">
        <v>-73.946322409999993</v>
      </c>
      <c r="AK31" t="s">
        <v>60</v>
      </c>
    </row>
    <row r="32" spans="1:37" x14ac:dyDescent="0.25">
      <c r="A32">
        <v>7097809735</v>
      </c>
      <c r="B32" s="1">
        <v>41499</v>
      </c>
      <c r="C32">
        <v>21</v>
      </c>
      <c r="D32">
        <f>VLOOKUP(Table2[[#This Row],[violation_code]],Table1[[#All],[violation_code]:[category]],3,)</f>
        <v>1</v>
      </c>
      <c r="E32">
        <v>349570</v>
      </c>
      <c r="F32" s="2">
        <v>0.48333333333333334</v>
      </c>
      <c r="G32" t="s">
        <v>116</v>
      </c>
      <c r="H32" t="s">
        <v>37</v>
      </c>
      <c r="I32" t="s">
        <v>37</v>
      </c>
      <c r="J32">
        <v>10027</v>
      </c>
      <c r="K32">
        <v>31</v>
      </c>
      <c r="L32" t="s">
        <v>38</v>
      </c>
      <c r="M32">
        <v>94</v>
      </c>
      <c r="N32">
        <v>1</v>
      </c>
      <c r="O32">
        <v>4.01</v>
      </c>
      <c r="Q32" t="s">
        <v>117</v>
      </c>
      <c r="R32">
        <v>9</v>
      </c>
      <c r="S32" t="s">
        <v>71</v>
      </c>
      <c r="T32" t="s">
        <v>41</v>
      </c>
      <c r="U32" t="s">
        <v>42</v>
      </c>
      <c r="V32" t="s">
        <v>43</v>
      </c>
      <c r="W32" t="s">
        <v>57</v>
      </c>
      <c r="X32">
        <v>0</v>
      </c>
      <c r="Y32" t="s">
        <v>58</v>
      </c>
      <c r="Z32" t="s">
        <v>72</v>
      </c>
      <c r="AA32">
        <v>100</v>
      </c>
      <c r="AB32" t="s">
        <v>47</v>
      </c>
      <c r="AC32" t="s">
        <v>48</v>
      </c>
      <c r="AE32" t="s">
        <v>73</v>
      </c>
      <c r="AH32">
        <v>0</v>
      </c>
      <c r="AI32">
        <v>40.812069999999999</v>
      </c>
      <c r="AJ32">
        <v>-73.954376999999994</v>
      </c>
      <c r="AK32" t="s">
        <v>53</v>
      </c>
    </row>
    <row r="33" spans="1:37" x14ac:dyDescent="0.25">
      <c r="A33">
        <v>7097809747</v>
      </c>
      <c r="B33" s="1">
        <v>41499</v>
      </c>
      <c r="C33">
        <v>21</v>
      </c>
      <c r="D33">
        <f>VLOOKUP(Table2[[#This Row],[violation_code]],Table1[[#All],[violation_code]:[category]],3,)</f>
        <v>1</v>
      </c>
      <c r="E33">
        <v>349570</v>
      </c>
      <c r="F33" s="2">
        <v>0.48472222222222222</v>
      </c>
      <c r="G33" t="s">
        <v>118</v>
      </c>
      <c r="H33" t="s">
        <v>37</v>
      </c>
      <c r="I33" t="s">
        <v>37</v>
      </c>
      <c r="J33">
        <v>10027</v>
      </c>
      <c r="K33">
        <v>32</v>
      </c>
      <c r="L33" t="s">
        <v>38</v>
      </c>
      <c r="M33">
        <v>0</v>
      </c>
      <c r="N33">
        <v>1</v>
      </c>
      <c r="O33">
        <v>4.01</v>
      </c>
      <c r="Q33" t="s">
        <v>119</v>
      </c>
      <c r="R33">
        <v>2</v>
      </c>
      <c r="S33" t="s">
        <v>56</v>
      </c>
      <c r="T33" t="s">
        <v>41</v>
      </c>
      <c r="U33" t="s">
        <v>42</v>
      </c>
      <c r="V33" t="s">
        <v>43</v>
      </c>
      <c r="W33" t="s">
        <v>57</v>
      </c>
      <c r="X33">
        <v>523.36959820000004</v>
      </c>
      <c r="Y33" t="s">
        <v>58</v>
      </c>
      <c r="Z33" t="s">
        <v>56</v>
      </c>
      <c r="AA33">
        <v>98.875739640000006</v>
      </c>
      <c r="AB33" t="s">
        <v>47</v>
      </c>
      <c r="AC33" t="s">
        <v>48</v>
      </c>
      <c r="AE33" t="s">
        <v>59</v>
      </c>
      <c r="AH33">
        <v>0</v>
      </c>
      <c r="AI33">
        <v>40.800311049999998</v>
      </c>
      <c r="AJ33">
        <v>-73.952170050000007</v>
      </c>
      <c r="AK33" t="s">
        <v>60</v>
      </c>
    </row>
    <row r="34" spans="1:37" x14ac:dyDescent="0.25">
      <c r="A34">
        <v>7097809759</v>
      </c>
      <c r="B34" s="1">
        <v>41499</v>
      </c>
      <c r="C34">
        <v>21</v>
      </c>
      <c r="D34">
        <f>VLOOKUP(Table2[[#This Row],[violation_code]],Table1[[#All],[violation_code]:[category]],3,)</f>
        <v>1</v>
      </c>
      <c r="E34">
        <v>349570</v>
      </c>
      <c r="F34" s="2">
        <v>0.48819444444444443</v>
      </c>
      <c r="G34" t="s">
        <v>120</v>
      </c>
      <c r="H34" t="s">
        <v>37</v>
      </c>
      <c r="I34" t="s">
        <v>37</v>
      </c>
      <c r="J34">
        <v>10027</v>
      </c>
      <c r="K34">
        <v>33</v>
      </c>
      <c r="L34" t="s">
        <v>38</v>
      </c>
      <c r="M34">
        <v>16</v>
      </c>
      <c r="N34">
        <v>1</v>
      </c>
      <c r="O34">
        <v>4.01</v>
      </c>
      <c r="Q34" t="s">
        <v>121</v>
      </c>
      <c r="R34">
        <v>3</v>
      </c>
      <c r="S34" t="s">
        <v>40</v>
      </c>
      <c r="T34" t="s">
        <v>41</v>
      </c>
      <c r="U34" t="s">
        <v>42</v>
      </c>
      <c r="V34" t="s">
        <v>43</v>
      </c>
      <c r="W34" t="s">
        <v>44</v>
      </c>
      <c r="X34">
        <v>1878.553375</v>
      </c>
      <c r="Y34" t="s">
        <v>45</v>
      </c>
      <c r="Z34" t="s">
        <v>46</v>
      </c>
      <c r="AA34">
        <v>89.914723289999998</v>
      </c>
      <c r="AB34" t="s">
        <v>47</v>
      </c>
      <c r="AC34" t="s">
        <v>48</v>
      </c>
      <c r="AE34" t="s">
        <v>49</v>
      </c>
      <c r="AH34">
        <v>0</v>
      </c>
      <c r="AI34">
        <v>40.802198660000002</v>
      </c>
      <c r="AJ34">
        <v>-73.953159720000002</v>
      </c>
      <c r="AK34" t="s">
        <v>50</v>
      </c>
    </row>
    <row r="35" spans="1:37" x14ac:dyDescent="0.25">
      <c r="A35">
        <v>7097809760</v>
      </c>
      <c r="B35" s="1">
        <v>41499</v>
      </c>
      <c r="C35">
        <v>21</v>
      </c>
      <c r="D35">
        <f>VLOOKUP(Table2[[#This Row],[violation_code]],Table1[[#All],[violation_code]:[category]],3,)</f>
        <v>1</v>
      </c>
      <c r="E35">
        <v>349570</v>
      </c>
      <c r="F35" s="2">
        <v>0.48958333333333331</v>
      </c>
      <c r="G35" t="s">
        <v>122</v>
      </c>
      <c r="H35" t="s">
        <v>37</v>
      </c>
      <c r="I35" t="s">
        <v>37</v>
      </c>
      <c r="J35">
        <v>10027</v>
      </c>
      <c r="K35">
        <v>34</v>
      </c>
      <c r="L35" t="s">
        <v>38</v>
      </c>
      <c r="M35">
        <v>16</v>
      </c>
      <c r="N35">
        <v>1</v>
      </c>
      <c r="O35">
        <v>4.01</v>
      </c>
      <c r="Q35" t="s">
        <v>123</v>
      </c>
      <c r="R35">
        <v>3</v>
      </c>
      <c r="S35" t="s">
        <v>40</v>
      </c>
      <c r="T35" t="s">
        <v>41</v>
      </c>
      <c r="U35" t="s">
        <v>42</v>
      </c>
      <c r="V35" t="s">
        <v>43</v>
      </c>
      <c r="W35" t="s">
        <v>44</v>
      </c>
      <c r="X35">
        <v>1910.3554919999999</v>
      </c>
      <c r="Y35" t="s">
        <v>45</v>
      </c>
      <c r="Z35" t="s">
        <v>46</v>
      </c>
      <c r="AA35">
        <v>89.914723289999998</v>
      </c>
      <c r="AB35" t="s">
        <v>47</v>
      </c>
      <c r="AC35" t="s">
        <v>48</v>
      </c>
      <c r="AE35" t="s">
        <v>49</v>
      </c>
      <c r="AH35">
        <v>0</v>
      </c>
      <c r="AI35">
        <v>40.801665980000003</v>
      </c>
      <c r="AJ35">
        <v>-73.953548389999995</v>
      </c>
      <c r="AK35" t="s">
        <v>50</v>
      </c>
    </row>
    <row r="36" spans="1:37" x14ac:dyDescent="0.25">
      <c r="A36">
        <v>7097809784</v>
      </c>
      <c r="B36" s="1">
        <v>41499</v>
      </c>
      <c r="C36">
        <v>21</v>
      </c>
      <c r="D36">
        <f>VLOOKUP(Table2[[#This Row],[violation_code]],Table1[[#All],[violation_code]:[category]],3,)</f>
        <v>1</v>
      </c>
      <c r="E36">
        <v>349570</v>
      </c>
      <c r="F36" s="2">
        <v>0.49305555555555558</v>
      </c>
      <c r="G36" t="s">
        <v>124</v>
      </c>
      <c r="H36" t="s">
        <v>37</v>
      </c>
      <c r="I36" t="s">
        <v>37</v>
      </c>
      <c r="J36">
        <v>10027</v>
      </c>
      <c r="K36">
        <v>35</v>
      </c>
      <c r="L36" t="s">
        <v>38</v>
      </c>
      <c r="M36">
        <v>47</v>
      </c>
      <c r="N36">
        <v>1</v>
      </c>
      <c r="O36">
        <v>4.01</v>
      </c>
      <c r="Q36" t="s">
        <v>125</v>
      </c>
      <c r="R36">
        <v>2</v>
      </c>
      <c r="S36" t="s">
        <v>56</v>
      </c>
      <c r="T36" t="s">
        <v>41</v>
      </c>
      <c r="U36" t="s">
        <v>42</v>
      </c>
      <c r="V36" t="s">
        <v>43</v>
      </c>
      <c r="W36" t="s">
        <v>57</v>
      </c>
      <c r="X36">
        <v>211.5538578</v>
      </c>
      <c r="Y36" t="s">
        <v>58</v>
      </c>
      <c r="Z36" t="s">
        <v>56</v>
      </c>
      <c r="AA36">
        <v>98.875739640000006</v>
      </c>
      <c r="AB36" t="s">
        <v>47</v>
      </c>
      <c r="AC36" t="s">
        <v>48</v>
      </c>
      <c r="AE36" t="s">
        <v>59</v>
      </c>
      <c r="AH36">
        <v>0</v>
      </c>
      <c r="AI36">
        <v>40.801214129999998</v>
      </c>
      <c r="AJ36">
        <v>-73.953194150000002</v>
      </c>
      <c r="AK36" t="s">
        <v>60</v>
      </c>
    </row>
    <row r="37" spans="1:37" x14ac:dyDescent="0.25">
      <c r="A37">
        <v>7097809796</v>
      </c>
      <c r="B37" s="1">
        <v>41500</v>
      </c>
      <c r="C37">
        <v>20</v>
      </c>
      <c r="D37">
        <f>VLOOKUP(Table2[[#This Row],[violation_code]],Table1[[#All],[violation_code]:[category]],3,)</f>
        <v>2</v>
      </c>
      <c r="E37">
        <v>349570</v>
      </c>
      <c r="F37" s="2">
        <v>0.28680555555555554</v>
      </c>
      <c r="G37" t="s">
        <v>126</v>
      </c>
      <c r="H37" t="s">
        <v>37</v>
      </c>
      <c r="I37" t="s">
        <v>37</v>
      </c>
      <c r="J37">
        <v>10027</v>
      </c>
      <c r="K37">
        <v>36</v>
      </c>
      <c r="L37" t="s">
        <v>38</v>
      </c>
      <c r="M37">
        <v>78</v>
      </c>
      <c r="N37">
        <v>1</v>
      </c>
      <c r="O37">
        <v>4.01</v>
      </c>
      <c r="Q37" t="s">
        <v>127</v>
      </c>
      <c r="R37">
        <v>3</v>
      </c>
      <c r="S37" t="s">
        <v>40</v>
      </c>
      <c r="T37" t="s">
        <v>41</v>
      </c>
      <c r="U37" t="s">
        <v>42</v>
      </c>
      <c r="V37" t="s">
        <v>43</v>
      </c>
      <c r="W37" t="s">
        <v>44</v>
      </c>
      <c r="X37">
        <v>2077.9337759999999</v>
      </c>
      <c r="Y37" t="s">
        <v>45</v>
      </c>
      <c r="Z37" t="s">
        <v>46</v>
      </c>
      <c r="AA37">
        <v>92.011834320000006</v>
      </c>
      <c r="AB37" t="s">
        <v>47</v>
      </c>
      <c r="AC37" t="s">
        <v>48</v>
      </c>
      <c r="AE37" t="s">
        <v>49</v>
      </c>
      <c r="AH37">
        <v>0</v>
      </c>
      <c r="AI37">
        <v>40.85924876</v>
      </c>
      <c r="AJ37">
        <v>-73.931264889999994</v>
      </c>
      <c r="AK37" t="s">
        <v>60</v>
      </c>
    </row>
    <row r="38" spans="1:37" x14ac:dyDescent="0.25">
      <c r="A38">
        <v>7097809802</v>
      </c>
      <c r="B38" s="1">
        <v>41500</v>
      </c>
      <c r="C38">
        <v>14</v>
      </c>
      <c r="D38">
        <f>VLOOKUP(Table2[[#This Row],[violation_code]],Table1[[#All],[violation_code]:[category]],3,)</f>
        <v>2</v>
      </c>
      <c r="E38">
        <v>349570</v>
      </c>
      <c r="F38" s="2">
        <v>0.28888888888888892</v>
      </c>
      <c r="G38" t="s">
        <v>128</v>
      </c>
      <c r="H38" t="s">
        <v>37</v>
      </c>
      <c r="I38" t="s">
        <v>37</v>
      </c>
      <c r="J38">
        <v>10027</v>
      </c>
      <c r="K38">
        <v>37</v>
      </c>
      <c r="L38" t="s">
        <v>38</v>
      </c>
      <c r="M38">
        <v>16</v>
      </c>
      <c r="N38">
        <v>1</v>
      </c>
      <c r="O38">
        <v>4.01</v>
      </c>
      <c r="Q38" t="s">
        <v>129</v>
      </c>
      <c r="R38">
        <v>9</v>
      </c>
      <c r="S38" t="s">
        <v>71</v>
      </c>
      <c r="T38" t="s">
        <v>41</v>
      </c>
      <c r="U38" t="s">
        <v>42</v>
      </c>
      <c r="V38" t="s">
        <v>43</v>
      </c>
      <c r="W38" t="s">
        <v>57</v>
      </c>
      <c r="X38">
        <v>0</v>
      </c>
      <c r="Y38" t="s">
        <v>58</v>
      </c>
      <c r="Z38" t="s">
        <v>72</v>
      </c>
      <c r="AA38">
        <v>100</v>
      </c>
      <c r="AB38" t="s">
        <v>47</v>
      </c>
      <c r="AC38" t="s">
        <v>48</v>
      </c>
      <c r="AE38" t="s">
        <v>73</v>
      </c>
      <c r="AH38">
        <v>0</v>
      </c>
      <c r="AI38">
        <v>40.812069999999999</v>
      </c>
      <c r="AJ38">
        <v>-73.954376999999994</v>
      </c>
      <c r="AK38" t="s">
        <v>53</v>
      </c>
    </row>
    <row r="39" spans="1:37" x14ac:dyDescent="0.25">
      <c r="A39">
        <v>7097809840</v>
      </c>
      <c r="B39" s="1">
        <v>41500</v>
      </c>
      <c r="C39">
        <v>19</v>
      </c>
      <c r="D39">
        <f>VLOOKUP(Table2[[#This Row],[violation_code]],Table1[[#All],[violation_code]:[category]],3,)</f>
        <v>2</v>
      </c>
      <c r="E39">
        <v>349570</v>
      </c>
      <c r="F39" s="2">
        <v>0.32222222222222224</v>
      </c>
      <c r="G39" t="s">
        <v>130</v>
      </c>
      <c r="H39" t="s">
        <v>37</v>
      </c>
      <c r="I39" t="s">
        <v>37</v>
      </c>
      <c r="J39">
        <v>10027</v>
      </c>
      <c r="K39">
        <v>38</v>
      </c>
      <c r="L39" t="s">
        <v>38</v>
      </c>
      <c r="M39">
        <v>31</v>
      </c>
      <c r="N39">
        <v>1</v>
      </c>
      <c r="O39">
        <v>4.01</v>
      </c>
      <c r="Q39" t="s">
        <v>131</v>
      </c>
      <c r="R39">
        <v>3</v>
      </c>
      <c r="S39" t="s">
        <v>40</v>
      </c>
      <c r="T39" t="s">
        <v>41</v>
      </c>
      <c r="U39" t="s">
        <v>42</v>
      </c>
      <c r="V39" t="s">
        <v>43</v>
      </c>
      <c r="W39" t="s">
        <v>44</v>
      </c>
      <c r="X39">
        <v>1838.4196910000001</v>
      </c>
      <c r="Y39" t="s">
        <v>45</v>
      </c>
      <c r="Z39" t="s">
        <v>46</v>
      </c>
      <c r="AA39">
        <v>92.011834320000006</v>
      </c>
      <c r="AB39" t="s">
        <v>47</v>
      </c>
      <c r="AC39" t="s">
        <v>48</v>
      </c>
      <c r="AE39" t="s">
        <v>49</v>
      </c>
      <c r="AH39">
        <v>0</v>
      </c>
      <c r="AI39">
        <v>40.841400210000003</v>
      </c>
      <c r="AJ39">
        <v>-73.939645940000005</v>
      </c>
      <c r="AK39" t="s">
        <v>60</v>
      </c>
    </row>
    <row r="40" spans="1:37" x14ac:dyDescent="0.25">
      <c r="A40">
        <v>7097809875</v>
      </c>
      <c r="B40" s="1">
        <v>41500</v>
      </c>
      <c r="C40">
        <v>21</v>
      </c>
      <c r="D40">
        <f>VLOOKUP(Table2[[#This Row],[violation_code]],Table1[[#All],[violation_code]:[category]],3,)</f>
        <v>1</v>
      </c>
      <c r="E40">
        <v>349570</v>
      </c>
      <c r="F40" s="2">
        <v>0.33819444444444446</v>
      </c>
      <c r="G40" t="s">
        <v>132</v>
      </c>
      <c r="H40" t="s">
        <v>37</v>
      </c>
      <c r="I40" t="s">
        <v>37</v>
      </c>
      <c r="J40">
        <v>10027</v>
      </c>
      <c r="K40">
        <v>39</v>
      </c>
      <c r="L40" t="s">
        <v>38</v>
      </c>
      <c r="M40">
        <v>0</v>
      </c>
      <c r="N40">
        <v>1</v>
      </c>
      <c r="O40">
        <v>4.01</v>
      </c>
      <c r="Q40" t="s">
        <v>133</v>
      </c>
      <c r="R40">
        <v>2</v>
      </c>
      <c r="S40" t="s">
        <v>56</v>
      </c>
      <c r="T40" t="s">
        <v>41</v>
      </c>
      <c r="U40" t="s">
        <v>42</v>
      </c>
      <c r="V40" t="s">
        <v>43</v>
      </c>
      <c r="W40" t="s">
        <v>57</v>
      </c>
      <c r="X40">
        <v>234.28198639999999</v>
      </c>
      <c r="Y40" t="s">
        <v>58</v>
      </c>
      <c r="Z40" t="s">
        <v>56</v>
      </c>
      <c r="AA40">
        <v>98.343195269999995</v>
      </c>
      <c r="AB40" t="s">
        <v>47</v>
      </c>
      <c r="AC40" t="s">
        <v>48</v>
      </c>
      <c r="AE40" t="s">
        <v>59</v>
      </c>
      <c r="AH40">
        <v>0</v>
      </c>
      <c r="AI40">
        <v>40.83301599</v>
      </c>
      <c r="AJ40">
        <v>-73.941533129999996</v>
      </c>
      <c r="AK40" t="s">
        <v>60</v>
      </c>
    </row>
    <row r="41" spans="1:37" x14ac:dyDescent="0.25">
      <c r="A41">
        <v>7097809887</v>
      </c>
      <c r="B41" s="1">
        <v>41500</v>
      </c>
      <c r="C41">
        <v>21</v>
      </c>
      <c r="D41">
        <f>VLOOKUP(Table2[[#This Row],[violation_code]],Table1[[#All],[violation_code]:[category]],3,)</f>
        <v>1</v>
      </c>
      <c r="E41">
        <v>349570</v>
      </c>
      <c r="F41" s="2">
        <v>0.35833333333333334</v>
      </c>
      <c r="G41" t="s">
        <v>134</v>
      </c>
      <c r="H41" t="s">
        <v>37</v>
      </c>
      <c r="I41" t="s">
        <v>37</v>
      </c>
      <c r="J41">
        <v>10027</v>
      </c>
      <c r="K41">
        <v>40</v>
      </c>
      <c r="L41" t="s">
        <v>38</v>
      </c>
      <c r="M41">
        <v>47</v>
      </c>
      <c r="N41">
        <v>1</v>
      </c>
      <c r="O41">
        <v>4.01</v>
      </c>
      <c r="Q41" t="s">
        <v>135</v>
      </c>
      <c r="R41">
        <v>3</v>
      </c>
      <c r="S41" t="s">
        <v>40</v>
      </c>
      <c r="T41" t="s">
        <v>41</v>
      </c>
      <c r="U41" t="s">
        <v>42</v>
      </c>
      <c r="V41" t="s">
        <v>43</v>
      </c>
      <c r="W41" t="s">
        <v>44</v>
      </c>
      <c r="X41">
        <v>1898.550954</v>
      </c>
      <c r="Y41" t="s">
        <v>45</v>
      </c>
      <c r="Z41" t="s">
        <v>46</v>
      </c>
      <c r="AA41">
        <v>92.011834320000006</v>
      </c>
      <c r="AB41" t="s">
        <v>47</v>
      </c>
      <c r="AC41" t="s">
        <v>48</v>
      </c>
      <c r="AE41" t="s">
        <v>49</v>
      </c>
      <c r="AH41">
        <v>0</v>
      </c>
      <c r="AI41">
        <v>40.830491989999999</v>
      </c>
      <c r="AJ41">
        <v>-73.947598009999993</v>
      </c>
      <c r="AK41" t="s">
        <v>60</v>
      </c>
    </row>
    <row r="42" spans="1:37" x14ac:dyDescent="0.25">
      <c r="A42">
        <v>7097809899</v>
      </c>
      <c r="B42" s="1">
        <v>41500</v>
      </c>
      <c r="C42">
        <v>21</v>
      </c>
      <c r="D42">
        <f>VLOOKUP(Table2[[#This Row],[violation_code]],Table1[[#All],[violation_code]:[category]],3,)</f>
        <v>1</v>
      </c>
      <c r="E42">
        <v>349570</v>
      </c>
      <c r="F42" s="2">
        <v>0.35972222222222222</v>
      </c>
      <c r="G42" t="s">
        <v>136</v>
      </c>
      <c r="H42" t="s">
        <v>37</v>
      </c>
      <c r="I42" t="s">
        <v>37</v>
      </c>
      <c r="J42">
        <v>10027</v>
      </c>
      <c r="K42">
        <v>41</v>
      </c>
      <c r="L42" t="s">
        <v>38</v>
      </c>
      <c r="M42">
        <v>16</v>
      </c>
      <c r="N42">
        <v>1</v>
      </c>
      <c r="O42">
        <v>4.01</v>
      </c>
      <c r="Q42" t="s">
        <v>137</v>
      </c>
      <c r="R42">
        <v>3</v>
      </c>
      <c r="S42" t="s">
        <v>40</v>
      </c>
      <c r="T42" t="s">
        <v>41</v>
      </c>
      <c r="U42" t="s">
        <v>42</v>
      </c>
      <c r="V42" t="s">
        <v>43</v>
      </c>
      <c r="W42" t="s">
        <v>44</v>
      </c>
      <c r="X42">
        <v>1895.2786510000001</v>
      </c>
      <c r="Y42" t="s">
        <v>45</v>
      </c>
      <c r="Z42" t="s">
        <v>46</v>
      </c>
      <c r="AA42">
        <v>92.011834320000006</v>
      </c>
      <c r="AB42" t="s">
        <v>47</v>
      </c>
      <c r="AC42" t="s">
        <v>48</v>
      </c>
      <c r="AE42" t="s">
        <v>49</v>
      </c>
      <c r="AH42">
        <v>0</v>
      </c>
      <c r="AI42">
        <v>40.829290690000001</v>
      </c>
      <c r="AJ42">
        <v>-73.948475099999996</v>
      </c>
      <c r="AK42" t="s">
        <v>60</v>
      </c>
    </row>
    <row r="43" spans="1:37" x14ac:dyDescent="0.25">
      <c r="A43">
        <v>7097809905</v>
      </c>
      <c r="B43" s="1">
        <v>41500</v>
      </c>
      <c r="C43">
        <v>19</v>
      </c>
      <c r="D43">
        <f>VLOOKUP(Table2[[#This Row],[violation_code]],Table1[[#All],[violation_code]:[category]],3,)</f>
        <v>2</v>
      </c>
      <c r="E43">
        <v>349570</v>
      </c>
      <c r="F43" s="2">
        <v>0.36180555555555555</v>
      </c>
      <c r="G43" t="s">
        <v>138</v>
      </c>
      <c r="H43" t="s">
        <v>37</v>
      </c>
      <c r="I43" t="s">
        <v>37</v>
      </c>
      <c r="J43">
        <v>10027</v>
      </c>
      <c r="K43">
        <v>42</v>
      </c>
      <c r="L43" t="s">
        <v>38</v>
      </c>
      <c r="M43">
        <v>140</v>
      </c>
      <c r="N43">
        <v>1</v>
      </c>
      <c r="O43">
        <v>4.01</v>
      </c>
      <c r="Q43" t="s">
        <v>139</v>
      </c>
      <c r="R43">
        <v>3</v>
      </c>
      <c r="S43" t="s">
        <v>40</v>
      </c>
      <c r="T43" t="s">
        <v>41</v>
      </c>
      <c r="U43" t="s">
        <v>42</v>
      </c>
      <c r="V43" t="s">
        <v>43</v>
      </c>
      <c r="W43" t="s">
        <v>44</v>
      </c>
      <c r="X43">
        <v>5806.5883320000003</v>
      </c>
      <c r="Y43" t="s">
        <v>45</v>
      </c>
      <c r="Z43" t="s">
        <v>46</v>
      </c>
      <c r="AA43">
        <v>92.011834320000006</v>
      </c>
      <c r="AB43" t="s">
        <v>47</v>
      </c>
      <c r="AC43" t="s">
        <v>48</v>
      </c>
      <c r="AE43" t="s">
        <v>49</v>
      </c>
      <c r="AH43">
        <v>0</v>
      </c>
      <c r="AI43">
        <v>40.82576057</v>
      </c>
      <c r="AJ43">
        <v>-73.949092160000006</v>
      </c>
      <c r="AK43" t="s">
        <v>60</v>
      </c>
    </row>
    <row r="44" spans="1:37" x14ac:dyDescent="0.25">
      <c r="A44">
        <v>7097809917</v>
      </c>
      <c r="B44" s="1">
        <v>41500</v>
      </c>
      <c r="C44">
        <v>21</v>
      </c>
      <c r="D44">
        <f>VLOOKUP(Table2[[#This Row],[violation_code]],Table1[[#All],[violation_code]:[category]],3,)</f>
        <v>1</v>
      </c>
      <c r="E44">
        <v>349570</v>
      </c>
      <c r="F44" s="2">
        <v>0.36319444444444443</v>
      </c>
      <c r="G44" t="s">
        <v>140</v>
      </c>
      <c r="H44" t="s">
        <v>37</v>
      </c>
      <c r="I44" t="s">
        <v>37</v>
      </c>
      <c r="J44">
        <v>10027</v>
      </c>
      <c r="K44">
        <v>43</v>
      </c>
      <c r="L44" t="s">
        <v>38</v>
      </c>
      <c r="M44">
        <v>0</v>
      </c>
      <c r="N44">
        <v>1</v>
      </c>
      <c r="O44">
        <v>4.01</v>
      </c>
      <c r="Q44" t="s">
        <v>141</v>
      </c>
      <c r="R44">
        <v>2</v>
      </c>
      <c r="S44" t="s">
        <v>56</v>
      </c>
      <c r="T44" t="s">
        <v>41</v>
      </c>
      <c r="U44" t="s">
        <v>42</v>
      </c>
      <c r="V44" t="s">
        <v>43</v>
      </c>
      <c r="W44" t="s">
        <v>57</v>
      </c>
      <c r="X44">
        <v>942.56311579999999</v>
      </c>
      <c r="Y44" t="s">
        <v>58</v>
      </c>
      <c r="Z44" t="s">
        <v>56</v>
      </c>
      <c r="AA44">
        <v>98.343195269999995</v>
      </c>
      <c r="AB44" t="s">
        <v>47</v>
      </c>
      <c r="AC44" t="s">
        <v>48</v>
      </c>
      <c r="AE44" t="s">
        <v>59</v>
      </c>
      <c r="AH44">
        <v>0</v>
      </c>
      <c r="AI44">
        <v>40.826348809999999</v>
      </c>
      <c r="AJ44">
        <v>-73.951019860000002</v>
      </c>
      <c r="AK44" t="s">
        <v>60</v>
      </c>
    </row>
    <row r="45" spans="1:37" x14ac:dyDescent="0.25">
      <c r="A45">
        <v>7097809966</v>
      </c>
      <c r="B45" s="1">
        <v>41500</v>
      </c>
      <c r="C45">
        <v>21</v>
      </c>
      <c r="D45">
        <f>VLOOKUP(Table2[[#This Row],[violation_code]],Table1[[#All],[violation_code]:[category]],3,)</f>
        <v>1</v>
      </c>
      <c r="E45">
        <v>349570</v>
      </c>
      <c r="F45" s="2">
        <v>0.39999999999999997</v>
      </c>
      <c r="G45" t="s">
        <v>142</v>
      </c>
      <c r="H45" t="s">
        <v>37</v>
      </c>
      <c r="I45" t="s">
        <v>37</v>
      </c>
      <c r="J45">
        <v>10027</v>
      </c>
      <c r="K45">
        <v>44</v>
      </c>
      <c r="L45" t="s">
        <v>38</v>
      </c>
      <c r="M45">
        <v>109</v>
      </c>
      <c r="N45">
        <v>1</v>
      </c>
      <c r="O45">
        <v>4.01</v>
      </c>
      <c r="Q45" t="s">
        <v>143</v>
      </c>
      <c r="R45">
        <v>3</v>
      </c>
      <c r="S45" t="s">
        <v>40</v>
      </c>
      <c r="T45" t="s">
        <v>41</v>
      </c>
      <c r="U45" t="s">
        <v>42</v>
      </c>
      <c r="V45" t="s">
        <v>43</v>
      </c>
      <c r="W45" t="s">
        <v>44</v>
      </c>
      <c r="X45">
        <v>5413.0488740000001</v>
      </c>
      <c r="Y45" t="s">
        <v>45</v>
      </c>
      <c r="Z45" t="s">
        <v>46</v>
      </c>
      <c r="AA45">
        <v>92.011834320000006</v>
      </c>
      <c r="AB45" t="s">
        <v>47</v>
      </c>
      <c r="AC45" t="s">
        <v>48</v>
      </c>
      <c r="AE45" t="s">
        <v>49</v>
      </c>
      <c r="AH45">
        <v>0</v>
      </c>
      <c r="AI45">
        <v>40.836879119999999</v>
      </c>
      <c r="AJ45">
        <v>-73.941643260000006</v>
      </c>
      <c r="AK45" t="s">
        <v>50</v>
      </c>
    </row>
    <row r="46" spans="1:37" x14ac:dyDescent="0.25">
      <c r="A46">
        <v>7097809980</v>
      </c>
      <c r="B46" s="1">
        <v>41500</v>
      </c>
      <c r="C46">
        <v>21</v>
      </c>
      <c r="D46">
        <f>VLOOKUP(Table2[[#This Row],[violation_code]],Table1[[#All],[violation_code]:[category]],3,)</f>
        <v>1</v>
      </c>
      <c r="E46">
        <v>349570</v>
      </c>
      <c r="F46" s="2">
        <v>0.40138888888888885</v>
      </c>
      <c r="G46" t="s">
        <v>144</v>
      </c>
      <c r="H46" t="s">
        <v>37</v>
      </c>
      <c r="I46" t="s">
        <v>37</v>
      </c>
      <c r="J46">
        <v>10027</v>
      </c>
      <c r="K46">
        <v>45</v>
      </c>
      <c r="L46" t="s">
        <v>38</v>
      </c>
      <c r="M46">
        <v>31</v>
      </c>
      <c r="N46">
        <v>1</v>
      </c>
      <c r="O46">
        <v>4.01</v>
      </c>
      <c r="Q46" t="s">
        <v>145</v>
      </c>
      <c r="R46">
        <v>9</v>
      </c>
      <c r="S46" t="s">
        <v>71</v>
      </c>
      <c r="T46" t="s">
        <v>41</v>
      </c>
      <c r="U46" t="s">
        <v>42</v>
      </c>
      <c r="V46" t="s">
        <v>43</v>
      </c>
      <c r="W46" t="s">
        <v>57</v>
      </c>
      <c r="X46">
        <v>0</v>
      </c>
      <c r="Y46" t="s">
        <v>58</v>
      </c>
      <c r="Z46" t="s">
        <v>72</v>
      </c>
      <c r="AA46">
        <v>100</v>
      </c>
      <c r="AB46" t="s">
        <v>47</v>
      </c>
      <c r="AC46" t="s">
        <v>48</v>
      </c>
      <c r="AE46" t="s">
        <v>73</v>
      </c>
      <c r="AH46">
        <v>0</v>
      </c>
      <c r="AI46">
        <v>40.812069999999999</v>
      </c>
      <c r="AJ46">
        <v>-73.954376999999994</v>
      </c>
      <c r="AK46" t="s">
        <v>53</v>
      </c>
    </row>
    <row r="47" spans="1:37" x14ac:dyDescent="0.25">
      <c r="A47">
        <v>7097809991</v>
      </c>
      <c r="B47" s="1">
        <v>41500</v>
      </c>
      <c r="C47">
        <v>21</v>
      </c>
      <c r="D47">
        <f>VLOOKUP(Table2[[#This Row],[violation_code]],Table1[[#All],[violation_code]:[category]],3,)</f>
        <v>1</v>
      </c>
      <c r="E47">
        <v>349570</v>
      </c>
      <c r="F47" s="2">
        <v>0.40486111111111112</v>
      </c>
      <c r="G47" t="s">
        <v>146</v>
      </c>
      <c r="H47" t="s">
        <v>37</v>
      </c>
      <c r="I47" t="s">
        <v>37</v>
      </c>
      <c r="J47">
        <v>10027</v>
      </c>
      <c r="K47">
        <v>46</v>
      </c>
      <c r="L47" t="s">
        <v>38</v>
      </c>
      <c r="M47">
        <v>16</v>
      </c>
      <c r="N47">
        <v>1</v>
      </c>
      <c r="O47">
        <v>4.01</v>
      </c>
      <c r="Q47" t="s">
        <v>147</v>
      </c>
      <c r="R47">
        <v>3</v>
      </c>
      <c r="S47" t="s">
        <v>40</v>
      </c>
      <c r="T47" t="s">
        <v>41</v>
      </c>
      <c r="U47" t="s">
        <v>42</v>
      </c>
      <c r="V47" t="s">
        <v>43</v>
      </c>
      <c r="W47" t="s">
        <v>44</v>
      </c>
      <c r="X47">
        <v>2114.4560689999998</v>
      </c>
      <c r="Y47" t="s">
        <v>45</v>
      </c>
      <c r="Z47" t="s">
        <v>46</v>
      </c>
      <c r="AA47">
        <v>92.011834320000006</v>
      </c>
      <c r="AB47" t="s">
        <v>47</v>
      </c>
      <c r="AC47" t="s">
        <v>48</v>
      </c>
      <c r="AE47" t="s">
        <v>49</v>
      </c>
      <c r="AH47">
        <v>0</v>
      </c>
      <c r="AI47">
        <v>40.8363491</v>
      </c>
      <c r="AJ47">
        <v>-73.939376440000004</v>
      </c>
      <c r="AK47" t="s">
        <v>60</v>
      </c>
    </row>
    <row r="48" spans="1:37" x14ac:dyDescent="0.25">
      <c r="A48">
        <v>7097810014</v>
      </c>
      <c r="B48" s="1">
        <v>41500</v>
      </c>
      <c r="C48">
        <v>48</v>
      </c>
      <c r="D48">
        <f>VLOOKUP(Table2[[#This Row],[violation_code]],Table1[[#All],[violation_code]:[category]],3,)</f>
        <v>3</v>
      </c>
      <c r="E48">
        <v>349570</v>
      </c>
      <c r="F48" s="2">
        <v>0.41805555555555557</v>
      </c>
      <c r="G48" t="s">
        <v>148</v>
      </c>
      <c r="H48" t="s">
        <v>37</v>
      </c>
      <c r="I48" t="s">
        <v>37</v>
      </c>
      <c r="J48">
        <v>10027</v>
      </c>
      <c r="K48">
        <v>47</v>
      </c>
      <c r="L48" t="s">
        <v>38</v>
      </c>
      <c r="M48">
        <v>0</v>
      </c>
      <c r="N48">
        <v>1</v>
      </c>
      <c r="O48">
        <v>4.01</v>
      </c>
      <c r="Q48" t="s">
        <v>149</v>
      </c>
      <c r="R48">
        <v>2</v>
      </c>
      <c r="S48" t="s">
        <v>56</v>
      </c>
      <c r="T48" t="s">
        <v>41</v>
      </c>
      <c r="U48" t="s">
        <v>42</v>
      </c>
      <c r="V48" t="s">
        <v>43</v>
      </c>
      <c r="W48" t="s">
        <v>57</v>
      </c>
      <c r="X48">
        <v>101.3878538</v>
      </c>
      <c r="Y48" t="s">
        <v>58</v>
      </c>
      <c r="Z48" t="s">
        <v>56</v>
      </c>
      <c r="AA48">
        <v>98.343195269999995</v>
      </c>
      <c r="AB48" t="s">
        <v>47</v>
      </c>
      <c r="AC48" t="s">
        <v>48</v>
      </c>
      <c r="AE48" t="s">
        <v>59</v>
      </c>
      <c r="AH48">
        <v>0</v>
      </c>
      <c r="AI48">
        <v>40.833012410000002</v>
      </c>
      <c r="AJ48">
        <v>-73.940993559999995</v>
      </c>
      <c r="AK48" t="s">
        <v>60</v>
      </c>
    </row>
    <row r="49" spans="1:37" x14ac:dyDescent="0.25">
      <c r="A49">
        <v>7097810026</v>
      </c>
      <c r="B49" s="1">
        <v>41500</v>
      </c>
      <c r="C49">
        <v>21</v>
      </c>
      <c r="D49">
        <f>VLOOKUP(Table2[[#This Row],[violation_code]],Table1[[#All],[violation_code]:[category]],3,)</f>
        <v>1</v>
      </c>
      <c r="E49">
        <v>349570</v>
      </c>
      <c r="F49" s="2">
        <v>0.48333333333333334</v>
      </c>
      <c r="G49" t="s">
        <v>150</v>
      </c>
      <c r="H49" t="s">
        <v>37</v>
      </c>
      <c r="I49" t="s">
        <v>37</v>
      </c>
      <c r="J49">
        <v>10027</v>
      </c>
      <c r="K49">
        <v>48</v>
      </c>
      <c r="L49" t="s">
        <v>38</v>
      </c>
      <c r="M49">
        <v>16</v>
      </c>
      <c r="N49">
        <v>1</v>
      </c>
      <c r="O49">
        <v>4.01</v>
      </c>
      <c r="Q49" t="s">
        <v>151</v>
      </c>
      <c r="R49">
        <v>2</v>
      </c>
      <c r="S49" t="s">
        <v>56</v>
      </c>
      <c r="T49" t="s">
        <v>41</v>
      </c>
      <c r="U49" t="s">
        <v>42</v>
      </c>
      <c r="V49" t="s">
        <v>43</v>
      </c>
      <c r="W49" t="s">
        <v>57</v>
      </c>
      <c r="X49">
        <v>520.24791819999996</v>
      </c>
      <c r="Y49" t="s">
        <v>58</v>
      </c>
      <c r="Z49" t="s">
        <v>56</v>
      </c>
      <c r="AA49">
        <v>93.136094670000006</v>
      </c>
      <c r="AB49" t="s">
        <v>47</v>
      </c>
      <c r="AC49" t="s">
        <v>48</v>
      </c>
      <c r="AE49" t="s">
        <v>59</v>
      </c>
      <c r="AH49">
        <v>0</v>
      </c>
      <c r="AI49">
        <v>40.795191719999998</v>
      </c>
      <c r="AJ49">
        <v>-73.799899539999998</v>
      </c>
      <c r="AK49" t="s">
        <v>60</v>
      </c>
    </row>
    <row r="50" spans="1:37" x14ac:dyDescent="0.25">
      <c r="A50">
        <v>7097810099</v>
      </c>
      <c r="B50" s="1">
        <v>41500</v>
      </c>
      <c r="C50">
        <v>37</v>
      </c>
      <c r="D50">
        <f>VLOOKUP(Table2[[#This Row],[violation_code]],Table1[[#All],[violation_code]:[category]],3,)</f>
        <v>4</v>
      </c>
      <c r="E50">
        <v>349570</v>
      </c>
      <c r="F50" s="2">
        <v>4.0972222222222222E-2</v>
      </c>
      <c r="G50" t="s">
        <v>152</v>
      </c>
      <c r="H50" t="s">
        <v>37</v>
      </c>
      <c r="I50" t="s">
        <v>37</v>
      </c>
      <c r="J50">
        <v>10027</v>
      </c>
      <c r="K50">
        <v>49</v>
      </c>
      <c r="L50" t="s">
        <v>38</v>
      </c>
      <c r="M50">
        <v>0</v>
      </c>
      <c r="N50">
        <v>1</v>
      </c>
      <c r="O50">
        <v>4.01</v>
      </c>
      <c r="Q50" t="s">
        <v>153</v>
      </c>
      <c r="R50">
        <v>2</v>
      </c>
      <c r="S50" t="s">
        <v>56</v>
      </c>
      <c r="T50" t="s">
        <v>41</v>
      </c>
      <c r="U50" t="s">
        <v>42</v>
      </c>
      <c r="V50" t="s">
        <v>43</v>
      </c>
      <c r="W50" t="s">
        <v>57</v>
      </c>
      <c r="X50">
        <v>227.62917429999999</v>
      </c>
      <c r="Y50" t="s">
        <v>58</v>
      </c>
      <c r="Z50" t="s">
        <v>56</v>
      </c>
      <c r="AA50">
        <v>98.875739640000006</v>
      </c>
      <c r="AB50" t="s">
        <v>47</v>
      </c>
      <c r="AC50" t="s">
        <v>48</v>
      </c>
      <c r="AE50" t="s">
        <v>59</v>
      </c>
      <c r="AH50">
        <v>0</v>
      </c>
      <c r="AI50">
        <v>40.79267196</v>
      </c>
      <c r="AJ50">
        <v>-73.944302550000003</v>
      </c>
      <c r="AK50" t="s">
        <v>60</v>
      </c>
    </row>
    <row r="51" spans="1:37" x14ac:dyDescent="0.25">
      <c r="A51">
        <v>7097810117</v>
      </c>
      <c r="B51" s="1">
        <v>41500</v>
      </c>
      <c r="C51">
        <v>38</v>
      </c>
      <c r="D51">
        <f>VLOOKUP(Table2[[#This Row],[violation_code]],Table1[[#All],[violation_code]:[category]],3,)</f>
        <v>5</v>
      </c>
      <c r="E51">
        <v>349570</v>
      </c>
      <c r="F51" s="2">
        <v>0.5541666666666667</v>
      </c>
      <c r="G51" t="s">
        <v>154</v>
      </c>
      <c r="H51" t="s">
        <v>37</v>
      </c>
      <c r="I51" t="s">
        <v>37</v>
      </c>
      <c r="J51">
        <v>10027</v>
      </c>
      <c r="K51">
        <v>50</v>
      </c>
      <c r="L51" t="s">
        <v>38</v>
      </c>
      <c r="M51">
        <v>31</v>
      </c>
      <c r="N51">
        <v>1</v>
      </c>
      <c r="O51">
        <v>4.01</v>
      </c>
      <c r="Q51" t="s">
        <v>155</v>
      </c>
      <c r="R51">
        <v>2</v>
      </c>
      <c r="S51" t="s">
        <v>56</v>
      </c>
      <c r="T51" t="s">
        <v>41</v>
      </c>
      <c r="U51" t="s">
        <v>42</v>
      </c>
      <c r="V51" t="s">
        <v>43</v>
      </c>
      <c r="W51" t="s">
        <v>57</v>
      </c>
      <c r="X51">
        <v>149.05047809999999</v>
      </c>
      <c r="Y51" t="s">
        <v>58</v>
      </c>
      <c r="Z51" t="s">
        <v>56</v>
      </c>
      <c r="AA51">
        <v>98.875739640000006</v>
      </c>
      <c r="AB51" t="s">
        <v>47</v>
      </c>
      <c r="AC51" t="s">
        <v>48</v>
      </c>
      <c r="AE51" t="s">
        <v>59</v>
      </c>
      <c r="AH51">
        <v>0</v>
      </c>
      <c r="AI51">
        <v>40.798464529999997</v>
      </c>
      <c r="AJ51">
        <v>-73.940490929999996</v>
      </c>
      <c r="AK51" t="s">
        <v>60</v>
      </c>
    </row>
    <row r="52" spans="1:37" x14ac:dyDescent="0.25">
      <c r="A52">
        <v>7097810129</v>
      </c>
      <c r="B52" s="1">
        <v>41500</v>
      </c>
      <c r="C52">
        <v>46</v>
      </c>
      <c r="D52">
        <f>VLOOKUP(Table2[[#This Row],[violation_code]],Table1[[#All],[violation_code]:[category]],3,)</f>
        <v>3</v>
      </c>
      <c r="E52">
        <v>349570</v>
      </c>
      <c r="F52" s="2">
        <v>0.55625000000000002</v>
      </c>
      <c r="G52" t="s">
        <v>156</v>
      </c>
      <c r="H52" t="s">
        <v>37</v>
      </c>
      <c r="I52" t="s">
        <v>37</v>
      </c>
      <c r="J52">
        <v>10027</v>
      </c>
      <c r="K52">
        <v>51</v>
      </c>
      <c r="L52" t="s">
        <v>38</v>
      </c>
      <c r="M52">
        <v>0</v>
      </c>
      <c r="N52">
        <v>1</v>
      </c>
      <c r="O52">
        <v>4.01</v>
      </c>
      <c r="Q52" t="s">
        <v>157</v>
      </c>
      <c r="R52">
        <v>2</v>
      </c>
      <c r="S52" t="s">
        <v>56</v>
      </c>
      <c r="T52" t="s">
        <v>41</v>
      </c>
      <c r="U52" t="s">
        <v>42</v>
      </c>
      <c r="V52" t="s">
        <v>43</v>
      </c>
      <c r="W52" t="s">
        <v>57</v>
      </c>
      <c r="X52">
        <v>128.25805500000001</v>
      </c>
      <c r="Y52" t="s">
        <v>58</v>
      </c>
      <c r="Z52" t="s">
        <v>56</v>
      </c>
      <c r="AA52">
        <v>98.343195269999995</v>
      </c>
      <c r="AB52" t="s">
        <v>47</v>
      </c>
      <c r="AC52" t="s">
        <v>48</v>
      </c>
      <c r="AE52" t="s">
        <v>59</v>
      </c>
      <c r="AH52">
        <v>0</v>
      </c>
      <c r="AI52">
        <v>40.798398759999998</v>
      </c>
      <c r="AJ52">
        <v>-73.939294180000005</v>
      </c>
      <c r="AK52" t="s">
        <v>60</v>
      </c>
    </row>
    <row r="53" spans="1:37" x14ac:dyDescent="0.25">
      <c r="A53">
        <v>7097810130</v>
      </c>
      <c r="B53" s="1">
        <v>41500</v>
      </c>
      <c r="C53">
        <v>20</v>
      </c>
      <c r="D53">
        <f>VLOOKUP(Table2[[#This Row],[violation_code]],Table1[[#All],[violation_code]:[category]],3,)</f>
        <v>2</v>
      </c>
      <c r="E53">
        <v>349570</v>
      </c>
      <c r="F53" s="2">
        <v>0.56180555555555556</v>
      </c>
      <c r="G53" t="s">
        <v>158</v>
      </c>
      <c r="H53" t="s">
        <v>37</v>
      </c>
      <c r="I53" t="s">
        <v>37</v>
      </c>
      <c r="J53">
        <v>10027</v>
      </c>
      <c r="K53">
        <v>52</v>
      </c>
      <c r="L53" t="s">
        <v>38</v>
      </c>
      <c r="M53">
        <v>31</v>
      </c>
      <c r="N53">
        <v>1</v>
      </c>
      <c r="O53">
        <v>4.01</v>
      </c>
      <c r="Q53" t="s">
        <v>159</v>
      </c>
      <c r="R53">
        <v>2</v>
      </c>
      <c r="S53" t="s">
        <v>56</v>
      </c>
      <c r="T53" t="s">
        <v>41</v>
      </c>
      <c r="U53" t="s">
        <v>42</v>
      </c>
      <c r="V53" t="s">
        <v>43</v>
      </c>
      <c r="W53" t="s">
        <v>57</v>
      </c>
      <c r="X53">
        <v>223.76281750000001</v>
      </c>
      <c r="Y53" t="s">
        <v>58</v>
      </c>
      <c r="Z53" t="s">
        <v>56</v>
      </c>
      <c r="AA53">
        <v>98.343195269999995</v>
      </c>
      <c r="AB53" t="s">
        <v>47</v>
      </c>
      <c r="AC53" t="s">
        <v>48</v>
      </c>
      <c r="AE53" t="s">
        <v>59</v>
      </c>
      <c r="AH53">
        <v>0</v>
      </c>
      <c r="AI53">
        <v>40.801757569999999</v>
      </c>
      <c r="AJ53">
        <v>-73.937677370000003</v>
      </c>
      <c r="AK53" t="s">
        <v>60</v>
      </c>
    </row>
    <row r="54" spans="1:37" x14ac:dyDescent="0.25">
      <c r="A54">
        <v>7097810154</v>
      </c>
      <c r="B54" s="1">
        <v>41500</v>
      </c>
      <c r="C54">
        <v>71</v>
      </c>
      <c r="D54">
        <f>VLOOKUP(Table2[[#This Row],[violation_code]],Table1[[#All],[violation_code]:[category]],3,)</f>
        <v>5</v>
      </c>
      <c r="E54">
        <v>349570</v>
      </c>
      <c r="F54" s="2">
        <v>0.56527777777777777</v>
      </c>
      <c r="G54" t="s">
        <v>160</v>
      </c>
      <c r="H54" t="s">
        <v>37</v>
      </c>
      <c r="I54" t="s">
        <v>37</v>
      </c>
      <c r="J54">
        <v>10027</v>
      </c>
      <c r="K54">
        <v>53</v>
      </c>
      <c r="L54" t="s">
        <v>38</v>
      </c>
      <c r="M54">
        <v>0</v>
      </c>
      <c r="N54">
        <v>1</v>
      </c>
      <c r="O54">
        <v>4.01</v>
      </c>
      <c r="Q54" t="s">
        <v>161</v>
      </c>
      <c r="R54">
        <v>2</v>
      </c>
      <c r="S54" t="s">
        <v>56</v>
      </c>
      <c r="T54" t="s">
        <v>41</v>
      </c>
      <c r="U54" t="s">
        <v>42</v>
      </c>
      <c r="V54" t="s">
        <v>43</v>
      </c>
      <c r="W54" t="s">
        <v>57</v>
      </c>
      <c r="X54">
        <v>158.86026459999999</v>
      </c>
      <c r="Y54" t="s">
        <v>58</v>
      </c>
      <c r="Z54" t="s">
        <v>56</v>
      </c>
      <c r="AA54">
        <v>98.343195269999995</v>
      </c>
      <c r="AB54" t="s">
        <v>47</v>
      </c>
      <c r="AC54" t="s">
        <v>48</v>
      </c>
      <c r="AE54" t="s">
        <v>59</v>
      </c>
      <c r="AH54">
        <v>0</v>
      </c>
      <c r="AI54">
        <v>40.802307970000001</v>
      </c>
      <c r="AJ54">
        <v>-73.93725508</v>
      </c>
      <c r="AK54" t="s">
        <v>60</v>
      </c>
    </row>
    <row r="55" spans="1:37" x14ac:dyDescent="0.25">
      <c r="A55">
        <v>7097810178</v>
      </c>
      <c r="B55" s="1">
        <v>41500</v>
      </c>
      <c r="C55">
        <v>46</v>
      </c>
      <c r="D55">
        <f>VLOOKUP(Table2[[#This Row],[violation_code]],Table1[[#All],[violation_code]:[category]],3,)</f>
        <v>3</v>
      </c>
      <c r="E55">
        <v>349570</v>
      </c>
      <c r="F55" s="2">
        <v>0.56805555555555554</v>
      </c>
      <c r="G55" t="s">
        <v>162</v>
      </c>
      <c r="H55" t="s">
        <v>37</v>
      </c>
      <c r="I55" t="s">
        <v>37</v>
      </c>
      <c r="J55">
        <v>10027</v>
      </c>
      <c r="K55">
        <v>54</v>
      </c>
      <c r="L55" t="s">
        <v>38</v>
      </c>
      <c r="M55">
        <v>0</v>
      </c>
      <c r="N55">
        <v>1</v>
      </c>
      <c r="O55">
        <v>4.01</v>
      </c>
      <c r="Q55" t="s">
        <v>163</v>
      </c>
      <c r="R55">
        <v>2</v>
      </c>
      <c r="S55" t="s">
        <v>56</v>
      </c>
      <c r="T55" t="s">
        <v>41</v>
      </c>
      <c r="U55" t="s">
        <v>42</v>
      </c>
      <c r="V55" t="s">
        <v>43</v>
      </c>
      <c r="W55" t="s">
        <v>57</v>
      </c>
      <c r="X55">
        <v>217.63499479999999</v>
      </c>
      <c r="Y55" t="s">
        <v>58</v>
      </c>
      <c r="Z55" t="s">
        <v>56</v>
      </c>
      <c r="AA55">
        <v>98.343195269999995</v>
      </c>
      <c r="AB55" t="s">
        <v>47</v>
      </c>
      <c r="AC55" t="s">
        <v>48</v>
      </c>
      <c r="AE55" t="s">
        <v>59</v>
      </c>
      <c r="AH55">
        <v>0</v>
      </c>
      <c r="AI55">
        <v>40.802527380000001</v>
      </c>
      <c r="AJ55">
        <v>-73.936249430000004</v>
      </c>
      <c r="AK55" t="s">
        <v>60</v>
      </c>
    </row>
    <row r="56" spans="1:37" x14ac:dyDescent="0.25">
      <c r="A56">
        <v>7097810191</v>
      </c>
      <c r="B56" s="1">
        <v>41500</v>
      </c>
      <c r="C56">
        <v>20</v>
      </c>
      <c r="D56">
        <f>VLOOKUP(Table2[[#This Row],[violation_code]],Table1[[#All],[violation_code]:[category]],3,)</f>
        <v>2</v>
      </c>
      <c r="E56">
        <v>349570</v>
      </c>
      <c r="F56" s="2">
        <v>0.5805555555555556</v>
      </c>
      <c r="G56" t="s">
        <v>164</v>
      </c>
      <c r="H56" t="s">
        <v>37</v>
      </c>
      <c r="I56" t="s">
        <v>37</v>
      </c>
      <c r="J56">
        <v>10027</v>
      </c>
      <c r="K56">
        <v>55</v>
      </c>
      <c r="L56" t="s">
        <v>38</v>
      </c>
      <c r="M56">
        <v>16</v>
      </c>
      <c r="N56">
        <v>1</v>
      </c>
      <c r="O56">
        <v>4.01</v>
      </c>
      <c r="Q56" t="s">
        <v>165</v>
      </c>
      <c r="R56">
        <v>2</v>
      </c>
      <c r="S56" t="s">
        <v>56</v>
      </c>
      <c r="T56" t="s">
        <v>41</v>
      </c>
      <c r="U56" t="s">
        <v>42</v>
      </c>
      <c r="V56" t="s">
        <v>43</v>
      </c>
      <c r="W56" t="s">
        <v>57</v>
      </c>
      <c r="X56">
        <v>646.71410300000002</v>
      </c>
      <c r="Y56" t="s">
        <v>58</v>
      </c>
      <c r="Z56" t="s">
        <v>56</v>
      </c>
      <c r="AA56">
        <v>94.733727810000005</v>
      </c>
      <c r="AB56" t="s">
        <v>47</v>
      </c>
      <c r="AC56" t="s">
        <v>48</v>
      </c>
      <c r="AE56" t="s">
        <v>59</v>
      </c>
      <c r="AH56">
        <v>0</v>
      </c>
      <c r="AI56">
        <v>40.803853089999997</v>
      </c>
      <c r="AJ56">
        <v>-73.953377599999996</v>
      </c>
      <c r="AK56" t="s">
        <v>60</v>
      </c>
    </row>
    <row r="57" spans="1:37" x14ac:dyDescent="0.25">
      <c r="A57">
        <v>7097810208</v>
      </c>
      <c r="B57" s="1">
        <v>41500</v>
      </c>
      <c r="C57">
        <v>46</v>
      </c>
      <c r="D57">
        <f>VLOOKUP(Table2[[#This Row],[violation_code]],Table1[[#All],[violation_code]:[category]],3,)</f>
        <v>3</v>
      </c>
      <c r="E57">
        <v>349570</v>
      </c>
      <c r="F57" s="2">
        <v>0.5854166666666667</v>
      </c>
      <c r="G57" t="s">
        <v>166</v>
      </c>
      <c r="H57" t="s">
        <v>37</v>
      </c>
      <c r="I57" t="s">
        <v>37</v>
      </c>
      <c r="J57">
        <v>10027</v>
      </c>
      <c r="K57">
        <v>56</v>
      </c>
      <c r="L57" t="s">
        <v>38</v>
      </c>
      <c r="M57">
        <v>47</v>
      </c>
      <c r="N57">
        <v>1</v>
      </c>
      <c r="O57">
        <v>4.01</v>
      </c>
      <c r="Q57" t="s">
        <v>167</v>
      </c>
      <c r="R57">
        <v>2</v>
      </c>
      <c r="S57" t="s">
        <v>56</v>
      </c>
      <c r="T57" t="s">
        <v>41</v>
      </c>
      <c r="U57" t="s">
        <v>42</v>
      </c>
      <c r="V57" t="s">
        <v>43</v>
      </c>
      <c r="W57" t="s">
        <v>57</v>
      </c>
      <c r="X57">
        <v>390.38070049999999</v>
      </c>
      <c r="Y57" t="s">
        <v>58</v>
      </c>
      <c r="Z57" t="s">
        <v>56</v>
      </c>
      <c r="AA57">
        <v>98.875739640000006</v>
      </c>
      <c r="AB57" t="s">
        <v>47</v>
      </c>
      <c r="AC57" t="s">
        <v>48</v>
      </c>
      <c r="AE57" t="s">
        <v>59</v>
      </c>
      <c r="AH57">
        <v>0</v>
      </c>
      <c r="AI57">
        <v>40.797021999999998</v>
      </c>
      <c r="AJ57">
        <v>-73.93852819</v>
      </c>
      <c r="AK57" t="s">
        <v>60</v>
      </c>
    </row>
    <row r="58" spans="1:37" x14ac:dyDescent="0.25">
      <c r="A58">
        <v>7097810210</v>
      </c>
      <c r="B58" s="1">
        <v>41500</v>
      </c>
      <c r="C58">
        <v>20</v>
      </c>
      <c r="D58">
        <f>VLOOKUP(Table2[[#This Row],[violation_code]],Table1[[#All],[violation_code]:[category]],3,)</f>
        <v>2</v>
      </c>
      <c r="E58">
        <v>349570</v>
      </c>
      <c r="F58" s="2">
        <v>0.58888888888888891</v>
      </c>
      <c r="G58" t="s">
        <v>168</v>
      </c>
      <c r="H58" t="s">
        <v>37</v>
      </c>
      <c r="I58" t="s">
        <v>37</v>
      </c>
      <c r="J58">
        <v>10027</v>
      </c>
      <c r="K58">
        <v>57</v>
      </c>
      <c r="L58" t="s">
        <v>38</v>
      </c>
      <c r="M58">
        <v>31</v>
      </c>
      <c r="N58">
        <v>1</v>
      </c>
      <c r="O58">
        <v>4.01</v>
      </c>
      <c r="Q58" t="s">
        <v>169</v>
      </c>
      <c r="R58">
        <v>2</v>
      </c>
      <c r="S58" t="s">
        <v>56</v>
      </c>
      <c r="T58" t="s">
        <v>41</v>
      </c>
      <c r="U58" t="s">
        <v>42</v>
      </c>
      <c r="V58" t="s">
        <v>43</v>
      </c>
      <c r="W58" t="s">
        <v>57</v>
      </c>
      <c r="X58">
        <v>476.0953725</v>
      </c>
      <c r="Y58" t="s">
        <v>58</v>
      </c>
      <c r="Z58" t="s">
        <v>56</v>
      </c>
      <c r="AA58">
        <v>98.875739640000006</v>
      </c>
      <c r="AB58" t="s">
        <v>47</v>
      </c>
      <c r="AC58" t="s">
        <v>48</v>
      </c>
      <c r="AE58" t="s">
        <v>59</v>
      </c>
      <c r="AH58">
        <v>0</v>
      </c>
      <c r="AI58">
        <v>40.797397480000001</v>
      </c>
      <c r="AJ58">
        <v>-73.939449609999997</v>
      </c>
      <c r="AK58" t="s">
        <v>60</v>
      </c>
    </row>
    <row r="59" spans="1:37" x14ac:dyDescent="0.25">
      <c r="A59">
        <v>7097810233</v>
      </c>
      <c r="B59" s="1">
        <v>41500</v>
      </c>
      <c r="C59">
        <v>38</v>
      </c>
      <c r="D59">
        <f>VLOOKUP(Table2[[#This Row],[violation_code]],Table1[[#All],[violation_code]:[category]],3,)</f>
        <v>5</v>
      </c>
      <c r="E59">
        <v>349570</v>
      </c>
      <c r="F59" s="2">
        <v>0.59930555555555554</v>
      </c>
      <c r="G59" t="s">
        <v>170</v>
      </c>
      <c r="H59" t="s">
        <v>37</v>
      </c>
      <c r="I59" t="s">
        <v>37</v>
      </c>
      <c r="J59">
        <v>10027</v>
      </c>
      <c r="K59">
        <v>58</v>
      </c>
      <c r="L59" t="s">
        <v>38</v>
      </c>
      <c r="M59">
        <v>16</v>
      </c>
      <c r="N59">
        <v>1</v>
      </c>
      <c r="O59">
        <v>4.01</v>
      </c>
      <c r="Q59" t="s">
        <v>171</v>
      </c>
      <c r="R59">
        <v>2</v>
      </c>
      <c r="S59" t="s">
        <v>56</v>
      </c>
      <c r="T59" t="s">
        <v>41</v>
      </c>
      <c r="U59" t="s">
        <v>42</v>
      </c>
      <c r="V59" t="s">
        <v>43</v>
      </c>
      <c r="W59" t="s">
        <v>57</v>
      </c>
      <c r="X59">
        <v>212.61141509999999</v>
      </c>
      <c r="Y59" t="s">
        <v>58</v>
      </c>
      <c r="Z59" t="s">
        <v>56</v>
      </c>
      <c r="AA59">
        <v>98.875739640000006</v>
      </c>
      <c r="AB59" t="s">
        <v>47</v>
      </c>
      <c r="AC59" t="s">
        <v>48</v>
      </c>
      <c r="AE59" t="s">
        <v>59</v>
      </c>
      <c r="AH59">
        <v>0</v>
      </c>
      <c r="AI59">
        <v>40.792077749999997</v>
      </c>
      <c r="AJ59">
        <v>-73.944689210000007</v>
      </c>
      <c r="AK59" t="s">
        <v>60</v>
      </c>
    </row>
    <row r="60" spans="1:37" x14ac:dyDescent="0.25">
      <c r="A60">
        <v>7097810245</v>
      </c>
      <c r="B60" s="1">
        <v>41500</v>
      </c>
      <c r="C60">
        <v>38</v>
      </c>
      <c r="D60">
        <f>VLOOKUP(Table2[[#This Row],[violation_code]],Table1[[#All],[violation_code]:[category]],3,)</f>
        <v>5</v>
      </c>
      <c r="E60">
        <v>349570</v>
      </c>
      <c r="F60" s="2">
        <v>0.60347222222222219</v>
      </c>
      <c r="G60" t="s">
        <v>172</v>
      </c>
      <c r="H60" t="s">
        <v>37</v>
      </c>
      <c r="I60" t="s">
        <v>37</v>
      </c>
      <c r="J60">
        <v>10027</v>
      </c>
      <c r="K60">
        <v>59</v>
      </c>
      <c r="L60" t="s">
        <v>38</v>
      </c>
      <c r="M60">
        <v>0</v>
      </c>
      <c r="N60">
        <v>1</v>
      </c>
      <c r="O60">
        <v>4.01</v>
      </c>
      <c r="Q60" t="s">
        <v>173</v>
      </c>
      <c r="R60">
        <v>2</v>
      </c>
      <c r="S60" t="s">
        <v>56</v>
      </c>
      <c r="T60" t="s">
        <v>41</v>
      </c>
      <c r="U60" t="s">
        <v>42</v>
      </c>
      <c r="V60" t="s">
        <v>43</v>
      </c>
      <c r="W60" t="s">
        <v>57</v>
      </c>
      <c r="X60">
        <v>474.28957550000001</v>
      </c>
      <c r="Y60" t="s">
        <v>58</v>
      </c>
      <c r="Z60" t="s">
        <v>56</v>
      </c>
      <c r="AA60">
        <v>98.875739640000006</v>
      </c>
      <c r="AB60" t="s">
        <v>47</v>
      </c>
      <c r="AC60" t="s">
        <v>48</v>
      </c>
      <c r="AE60" t="s">
        <v>59</v>
      </c>
      <c r="AH60">
        <v>0</v>
      </c>
      <c r="AI60">
        <v>40.790649539999997</v>
      </c>
      <c r="AJ60">
        <v>-73.945769409999997</v>
      </c>
      <c r="AK60" t="s">
        <v>60</v>
      </c>
    </row>
    <row r="61" spans="1:37" x14ac:dyDescent="0.25">
      <c r="A61">
        <v>7097810269</v>
      </c>
      <c r="B61" s="1">
        <v>41500</v>
      </c>
      <c r="C61">
        <v>40</v>
      </c>
      <c r="D61">
        <f>VLOOKUP(Table2[[#This Row],[violation_code]],Table1[[#All],[violation_code]:[category]],3,)</f>
        <v>2</v>
      </c>
      <c r="E61">
        <v>349570</v>
      </c>
      <c r="F61" s="2">
        <v>0.60833333333333328</v>
      </c>
      <c r="G61" t="s">
        <v>174</v>
      </c>
      <c r="H61" t="s">
        <v>37</v>
      </c>
      <c r="I61" t="s">
        <v>37</v>
      </c>
      <c r="J61">
        <v>10027</v>
      </c>
      <c r="K61">
        <v>60</v>
      </c>
      <c r="L61" t="s">
        <v>38</v>
      </c>
      <c r="M61">
        <v>172</v>
      </c>
      <c r="N61">
        <v>1</v>
      </c>
      <c r="O61">
        <v>4.01</v>
      </c>
      <c r="Q61" t="s">
        <v>175</v>
      </c>
      <c r="R61">
        <v>3</v>
      </c>
      <c r="S61" t="s">
        <v>40</v>
      </c>
      <c r="T61" t="s">
        <v>41</v>
      </c>
      <c r="U61" t="s">
        <v>42</v>
      </c>
      <c r="V61" t="s">
        <v>43</v>
      </c>
      <c r="W61" t="s">
        <v>44</v>
      </c>
      <c r="X61">
        <v>3403.3060780000001</v>
      </c>
      <c r="Y61" t="s">
        <v>45</v>
      </c>
      <c r="Z61" t="s">
        <v>46</v>
      </c>
      <c r="AA61">
        <v>96.005917159999996</v>
      </c>
      <c r="AB61" t="s">
        <v>47</v>
      </c>
      <c r="AC61" t="s">
        <v>48</v>
      </c>
      <c r="AE61" t="s">
        <v>49</v>
      </c>
      <c r="AH61">
        <v>0</v>
      </c>
      <c r="AI61">
        <v>40.790937720000002</v>
      </c>
      <c r="AJ61">
        <v>-73.946998059999999</v>
      </c>
      <c r="AK61" t="s">
        <v>50</v>
      </c>
    </row>
    <row r="62" spans="1:37" x14ac:dyDescent="0.25">
      <c r="A62">
        <v>7097809814</v>
      </c>
      <c r="B62" s="1">
        <v>41500</v>
      </c>
      <c r="C62">
        <v>21</v>
      </c>
      <c r="D62">
        <f>VLOOKUP(Table2[[#This Row],[violation_code]],Table1[[#All],[violation_code]:[category]],3,)</f>
        <v>1</v>
      </c>
      <c r="E62">
        <v>349570</v>
      </c>
      <c r="F62" s="2">
        <v>0.31597222222222221</v>
      </c>
      <c r="G62" t="s">
        <v>176</v>
      </c>
      <c r="H62" t="s">
        <v>37</v>
      </c>
      <c r="I62" t="s">
        <v>37</v>
      </c>
      <c r="J62">
        <v>10027</v>
      </c>
      <c r="K62">
        <v>61</v>
      </c>
      <c r="L62" t="s">
        <v>38</v>
      </c>
      <c r="M62">
        <v>0</v>
      </c>
      <c r="N62">
        <v>1</v>
      </c>
      <c r="O62">
        <v>4.01</v>
      </c>
      <c r="Q62" t="s">
        <v>177</v>
      </c>
      <c r="R62">
        <v>9</v>
      </c>
      <c r="S62" t="s">
        <v>71</v>
      </c>
      <c r="T62" t="s">
        <v>41</v>
      </c>
      <c r="U62" t="s">
        <v>42</v>
      </c>
      <c r="V62" t="s">
        <v>43</v>
      </c>
      <c r="W62" t="s">
        <v>57</v>
      </c>
      <c r="X62">
        <v>0</v>
      </c>
      <c r="Y62" t="s">
        <v>58</v>
      </c>
      <c r="Z62" t="s">
        <v>72</v>
      </c>
      <c r="AA62">
        <v>100</v>
      </c>
      <c r="AB62" t="s">
        <v>47</v>
      </c>
      <c r="AC62" t="s">
        <v>48</v>
      </c>
      <c r="AE62" t="s">
        <v>73</v>
      </c>
      <c r="AH62">
        <v>0</v>
      </c>
      <c r="AI62">
        <v>40.812069999999999</v>
      </c>
      <c r="AJ62">
        <v>-73.954376999999994</v>
      </c>
      <c r="AK62" t="s">
        <v>53</v>
      </c>
    </row>
    <row r="63" spans="1:37" x14ac:dyDescent="0.25">
      <c r="A63">
        <v>7097809826</v>
      </c>
      <c r="B63" s="1">
        <v>41500</v>
      </c>
      <c r="C63">
        <v>21</v>
      </c>
      <c r="D63">
        <f>VLOOKUP(Table2[[#This Row],[violation_code]],Table1[[#All],[violation_code]:[category]],3,)</f>
        <v>1</v>
      </c>
      <c r="E63">
        <v>349570</v>
      </c>
      <c r="F63" s="2">
        <v>0.31666666666666665</v>
      </c>
      <c r="G63" t="s">
        <v>178</v>
      </c>
      <c r="H63" t="s">
        <v>37</v>
      </c>
      <c r="I63" t="s">
        <v>37</v>
      </c>
      <c r="J63">
        <v>10027</v>
      </c>
      <c r="K63">
        <v>62</v>
      </c>
      <c r="L63" t="s">
        <v>38</v>
      </c>
      <c r="M63">
        <v>31</v>
      </c>
      <c r="N63">
        <v>1</v>
      </c>
      <c r="O63">
        <v>4.01</v>
      </c>
      <c r="Q63" t="s">
        <v>179</v>
      </c>
      <c r="R63">
        <v>3</v>
      </c>
      <c r="S63" t="s">
        <v>40</v>
      </c>
      <c r="T63" t="s">
        <v>41</v>
      </c>
      <c r="U63" t="s">
        <v>42</v>
      </c>
      <c r="V63" t="s">
        <v>43</v>
      </c>
      <c r="W63" t="s">
        <v>44</v>
      </c>
      <c r="X63">
        <v>1910.2678759999999</v>
      </c>
      <c r="Y63" t="s">
        <v>45</v>
      </c>
      <c r="Z63" t="s">
        <v>46</v>
      </c>
      <c r="AA63">
        <v>92.011834320000006</v>
      </c>
      <c r="AB63" t="s">
        <v>47</v>
      </c>
      <c r="AC63" t="s">
        <v>48</v>
      </c>
      <c r="AE63" t="s">
        <v>49</v>
      </c>
      <c r="AH63">
        <v>0</v>
      </c>
      <c r="AI63">
        <v>40.848410680000001</v>
      </c>
      <c r="AJ63">
        <v>-73.937762250000006</v>
      </c>
      <c r="AK63" t="s">
        <v>60</v>
      </c>
    </row>
    <row r="64" spans="1:37" x14ac:dyDescent="0.25">
      <c r="A64">
        <v>7097809838</v>
      </c>
      <c r="B64" s="1">
        <v>41500</v>
      </c>
      <c r="C64">
        <v>21</v>
      </c>
      <c r="D64">
        <f>VLOOKUP(Table2[[#This Row],[violation_code]],Table1[[#All],[violation_code]:[category]],3,)</f>
        <v>1</v>
      </c>
      <c r="E64">
        <v>349570</v>
      </c>
      <c r="F64" s="2">
        <v>0.31875000000000003</v>
      </c>
      <c r="G64" t="s">
        <v>180</v>
      </c>
      <c r="H64" t="s">
        <v>37</v>
      </c>
      <c r="I64" t="s">
        <v>37</v>
      </c>
      <c r="J64">
        <v>10027</v>
      </c>
      <c r="K64">
        <v>63</v>
      </c>
      <c r="L64" t="s">
        <v>38</v>
      </c>
      <c r="M64">
        <v>62</v>
      </c>
      <c r="N64">
        <v>1</v>
      </c>
      <c r="O64">
        <v>4.01</v>
      </c>
      <c r="Q64" t="s">
        <v>181</v>
      </c>
      <c r="R64">
        <v>3</v>
      </c>
      <c r="S64" t="s">
        <v>40</v>
      </c>
      <c r="T64" t="s">
        <v>41</v>
      </c>
      <c r="U64" t="s">
        <v>42</v>
      </c>
      <c r="V64" t="s">
        <v>43</v>
      </c>
      <c r="W64" t="s">
        <v>44</v>
      </c>
      <c r="X64">
        <v>2032.3692390000001</v>
      </c>
      <c r="Y64" t="s">
        <v>45</v>
      </c>
      <c r="Z64" t="s">
        <v>46</v>
      </c>
      <c r="AA64">
        <v>92.011834320000006</v>
      </c>
      <c r="AB64" t="s">
        <v>47</v>
      </c>
      <c r="AC64" t="s">
        <v>48</v>
      </c>
      <c r="AE64" t="s">
        <v>49</v>
      </c>
      <c r="AH64">
        <v>0</v>
      </c>
      <c r="AI64">
        <v>40.845842169999997</v>
      </c>
      <c r="AJ64">
        <v>-73.938651660000005</v>
      </c>
      <c r="AK64" t="s">
        <v>60</v>
      </c>
    </row>
    <row r="65" spans="1:37" x14ac:dyDescent="0.25">
      <c r="A65">
        <v>7097809851</v>
      </c>
      <c r="B65" s="1">
        <v>41500</v>
      </c>
      <c r="C65">
        <v>21</v>
      </c>
      <c r="D65">
        <f>VLOOKUP(Table2[[#This Row],[violation_code]],Table1[[#All],[violation_code]:[category]],3,)</f>
        <v>1</v>
      </c>
      <c r="E65">
        <v>349570</v>
      </c>
      <c r="F65" s="2">
        <v>0.33680555555555558</v>
      </c>
      <c r="G65" t="s">
        <v>182</v>
      </c>
      <c r="H65" t="s">
        <v>37</v>
      </c>
      <c r="I65" t="s">
        <v>37</v>
      </c>
      <c r="J65">
        <v>10027</v>
      </c>
      <c r="K65">
        <v>64</v>
      </c>
      <c r="L65" t="s">
        <v>38</v>
      </c>
      <c r="M65">
        <v>16</v>
      </c>
      <c r="N65">
        <v>1</v>
      </c>
      <c r="O65">
        <v>4.01</v>
      </c>
      <c r="Q65" t="s">
        <v>183</v>
      </c>
      <c r="R65">
        <v>9</v>
      </c>
      <c r="S65" t="s">
        <v>71</v>
      </c>
      <c r="T65" t="s">
        <v>41</v>
      </c>
      <c r="U65" t="s">
        <v>42</v>
      </c>
      <c r="V65" t="s">
        <v>43</v>
      </c>
      <c r="W65" t="s">
        <v>57</v>
      </c>
      <c r="X65">
        <v>0</v>
      </c>
      <c r="Y65" t="s">
        <v>58</v>
      </c>
      <c r="Z65" t="s">
        <v>72</v>
      </c>
      <c r="AA65">
        <v>100</v>
      </c>
      <c r="AB65" t="s">
        <v>47</v>
      </c>
      <c r="AC65" t="s">
        <v>48</v>
      </c>
      <c r="AE65" t="s">
        <v>73</v>
      </c>
      <c r="AH65">
        <v>0</v>
      </c>
      <c r="AI65">
        <v>40.812069999999999</v>
      </c>
      <c r="AJ65">
        <v>-73.954376999999994</v>
      </c>
      <c r="AK65" t="s">
        <v>53</v>
      </c>
    </row>
    <row r="66" spans="1:37" x14ac:dyDescent="0.25">
      <c r="A66">
        <v>7097809863</v>
      </c>
      <c r="B66" s="1">
        <v>41500</v>
      </c>
      <c r="C66">
        <v>21</v>
      </c>
      <c r="D66">
        <f>VLOOKUP(Table2[[#This Row],[violation_code]],Table1[[#All],[violation_code]:[category]],3,)</f>
        <v>1</v>
      </c>
      <c r="E66">
        <v>349570</v>
      </c>
      <c r="F66" s="2">
        <v>0.33749999999999997</v>
      </c>
      <c r="G66" t="s">
        <v>184</v>
      </c>
      <c r="H66" t="s">
        <v>37</v>
      </c>
      <c r="I66" t="s">
        <v>37</v>
      </c>
      <c r="J66">
        <v>10027</v>
      </c>
      <c r="K66">
        <v>65</v>
      </c>
      <c r="L66" t="s">
        <v>38</v>
      </c>
      <c r="M66">
        <v>16</v>
      </c>
      <c r="N66">
        <v>1</v>
      </c>
      <c r="O66">
        <v>4.01</v>
      </c>
      <c r="Q66" t="s">
        <v>185</v>
      </c>
      <c r="R66">
        <v>2</v>
      </c>
      <c r="S66" t="s">
        <v>56</v>
      </c>
      <c r="T66" t="s">
        <v>41</v>
      </c>
      <c r="U66" t="s">
        <v>42</v>
      </c>
      <c r="V66" t="s">
        <v>43</v>
      </c>
      <c r="W66" t="s">
        <v>57</v>
      </c>
      <c r="X66">
        <v>234.3028539</v>
      </c>
      <c r="Y66" t="s">
        <v>58</v>
      </c>
      <c r="Z66" t="s">
        <v>56</v>
      </c>
      <c r="AA66">
        <v>98.343195269999995</v>
      </c>
      <c r="AB66" t="s">
        <v>47</v>
      </c>
      <c r="AC66" t="s">
        <v>48</v>
      </c>
      <c r="AE66" t="s">
        <v>59</v>
      </c>
      <c r="AH66">
        <v>0</v>
      </c>
      <c r="AI66">
        <v>40.832895520000001</v>
      </c>
      <c r="AJ66">
        <v>-73.941620569999998</v>
      </c>
      <c r="AK66" t="s">
        <v>60</v>
      </c>
    </row>
    <row r="67" spans="1:37" x14ac:dyDescent="0.25">
      <c r="A67">
        <v>7097809929</v>
      </c>
      <c r="B67" s="1">
        <v>41500</v>
      </c>
      <c r="C67">
        <v>48</v>
      </c>
      <c r="D67">
        <f>VLOOKUP(Table2[[#This Row],[violation_code]],Table1[[#All],[violation_code]:[category]],3,)</f>
        <v>3</v>
      </c>
      <c r="E67">
        <v>349570</v>
      </c>
      <c r="F67" s="2">
        <v>0.38055555555555554</v>
      </c>
      <c r="G67" t="s">
        <v>186</v>
      </c>
      <c r="H67" t="s">
        <v>37</v>
      </c>
      <c r="I67" t="s">
        <v>37</v>
      </c>
      <c r="J67">
        <v>10027</v>
      </c>
      <c r="K67">
        <v>66</v>
      </c>
      <c r="L67" t="s">
        <v>38</v>
      </c>
      <c r="M67">
        <v>31</v>
      </c>
      <c r="N67">
        <v>1</v>
      </c>
      <c r="O67">
        <v>4.01</v>
      </c>
      <c r="Q67" t="s">
        <v>187</v>
      </c>
      <c r="R67">
        <v>3</v>
      </c>
      <c r="S67" t="s">
        <v>40</v>
      </c>
      <c r="T67" t="s">
        <v>41</v>
      </c>
      <c r="U67" t="s">
        <v>42</v>
      </c>
      <c r="V67" t="s">
        <v>43</v>
      </c>
      <c r="W67" t="s">
        <v>44</v>
      </c>
      <c r="X67">
        <v>1314.288018</v>
      </c>
      <c r="Y67" t="s">
        <v>45</v>
      </c>
      <c r="Z67" t="s">
        <v>46</v>
      </c>
      <c r="AA67">
        <v>92.011834320000006</v>
      </c>
      <c r="AB67" t="s">
        <v>47</v>
      </c>
      <c r="AC67" t="s">
        <v>48</v>
      </c>
      <c r="AE67" t="s">
        <v>49</v>
      </c>
      <c r="AH67">
        <v>0</v>
      </c>
      <c r="AI67">
        <v>40.834940209999999</v>
      </c>
      <c r="AJ67">
        <v>-73.939948639999997</v>
      </c>
      <c r="AK67" t="s">
        <v>50</v>
      </c>
    </row>
    <row r="68" spans="1:37" x14ac:dyDescent="0.25">
      <c r="A68">
        <v>7097809942</v>
      </c>
      <c r="B68" s="1">
        <v>41500</v>
      </c>
      <c r="C68">
        <v>20</v>
      </c>
      <c r="D68">
        <f>VLOOKUP(Table2[[#This Row],[violation_code]],Table1[[#All],[violation_code]:[category]],3,)</f>
        <v>2</v>
      </c>
      <c r="E68">
        <v>349570</v>
      </c>
      <c r="F68" s="2">
        <v>0.3840277777777778</v>
      </c>
      <c r="G68" t="s">
        <v>188</v>
      </c>
      <c r="H68" t="s">
        <v>37</v>
      </c>
      <c r="I68" t="s">
        <v>37</v>
      </c>
      <c r="J68">
        <v>10027</v>
      </c>
      <c r="K68">
        <v>67</v>
      </c>
      <c r="L68" t="s">
        <v>38</v>
      </c>
      <c r="M68">
        <v>109</v>
      </c>
      <c r="N68">
        <v>1</v>
      </c>
      <c r="O68">
        <v>4.01</v>
      </c>
      <c r="Q68" t="s">
        <v>189</v>
      </c>
      <c r="R68">
        <v>3</v>
      </c>
      <c r="S68" t="s">
        <v>40</v>
      </c>
      <c r="T68" t="s">
        <v>41</v>
      </c>
      <c r="U68" t="s">
        <v>42</v>
      </c>
      <c r="V68" t="s">
        <v>43</v>
      </c>
      <c r="W68" t="s">
        <v>44</v>
      </c>
      <c r="X68">
        <v>2711.5626459999999</v>
      </c>
      <c r="Y68" t="s">
        <v>45</v>
      </c>
      <c r="Z68" t="s">
        <v>46</v>
      </c>
      <c r="AA68">
        <v>92.011834320000006</v>
      </c>
      <c r="AB68" t="s">
        <v>47</v>
      </c>
      <c r="AC68" t="s">
        <v>48</v>
      </c>
      <c r="AE68" t="s">
        <v>49</v>
      </c>
      <c r="AH68">
        <v>0</v>
      </c>
      <c r="AI68">
        <v>40.836480289999997</v>
      </c>
      <c r="AJ68">
        <v>-73.943101940000005</v>
      </c>
      <c r="AK68" t="s">
        <v>50</v>
      </c>
    </row>
    <row r="69" spans="1:37" x14ac:dyDescent="0.25">
      <c r="A69">
        <v>7097809954</v>
      </c>
      <c r="B69" s="1">
        <v>41500</v>
      </c>
      <c r="C69">
        <v>40</v>
      </c>
      <c r="D69">
        <f>VLOOKUP(Table2[[#This Row],[violation_code]],Table1[[#All],[violation_code]:[category]],3,)</f>
        <v>2</v>
      </c>
      <c r="E69">
        <v>349570</v>
      </c>
      <c r="F69" s="2">
        <v>0.38680555555555557</v>
      </c>
      <c r="G69" t="s">
        <v>190</v>
      </c>
      <c r="H69" t="s">
        <v>37</v>
      </c>
      <c r="I69" t="s">
        <v>37</v>
      </c>
      <c r="J69">
        <v>10027</v>
      </c>
      <c r="K69">
        <v>68</v>
      </c>
      <c r="L69" t="s">
        <v>38</v>
      </c>
      <c r="M69">
        <v>16</v>
      </c>
      <c r="N69">
        <v>1</v>
      </c>
      <c r="O69">
        <v>4.01</v>
      </c>
      <c r="Q69" t="s">
        <v>191</v>
      </c>
      <c r="R69">
        <v>2</v>
      </c>
      <c r="S69" t="s">
        <v>56</v>
      </c>
      <c r="T69" t="s">
        <v>41</v>
      </c>
      <c r="U69" t="s">
        <v>42</v>
      </c>
      <c r="V69" t="s">
        <v>43</v>
      </c>
      <c r="W69" t="s">
        <v>57</v>
      </c>
      <c r="X69">
        <v>1253.619668</v>
      </c>
      <c r="Y69" t="s">
        <v>58</v>
      </c>
      <c r="Z69" t="s">
        <v>56</v>
      </c>
      <c r="AA69">
        <v>98.343195269999995</v>
      </c>
      <c r="AB69" t="s">
        <v>47</v>
      </c>
      <c r="AC69" t="s">
        <v>48</v>
      </c>
      <c r="AE69" t="s">
        <v>59</v>
      </c>
      <c r="AH69">
        <v>0</v>
      </c>
      <c r="AI69">
        <v>40.838312850000001</v>
      </c>
      <c r="AJ69">
        <v>-73.944666369999993</v>
      </c>
      <c r="AK69" t="s">
        <v>60</v>
      </c>
    </row>
    <row r="70" spans="1:37" x14ac:dyDescent="0.25">
      <c r="A70">
        <v>7097809978</v>
      </c>
      <c r="B70" s="1">
        <v>41500</v>
      </c>
      <c r="C70">
        <v>21</v>
      </c>
      <c r="D70">
        <f>VLOOKUP(Table2[[#This Row],[violation_code]],Table1[[#All],[violation_code]:[category]],3,)</f>
        <v>1</v>
      </c>
      <c r="E70">
        <v>349570</v>
      </c>
      <c r="F70" s="2">
        <v>0.40069444444444446</v>
      </c>
      <c r="G70" t="s">
        <v>142</v>
      </c>
      <c r="H70" t="s">
        <v>37</v>
      </c>
      <c r="I70" t="s">
        <v>37</v>
      </c>
      <c r="J70">
        <v>10027</v>
      </c>
      <c r="K70">
        <v>69</v>
      </c>
      <c r="L70" t="s">
        <v>38</v>
      </c>
      <c r="M70">
        <v>109</v>
      </c>
      <c r="N70">
        <v>1</v>
      </c>
      <c r="O70">
        <v>4.01</v>
      </c>
      <c r="Q70" t="s">
        <v>192</v>
      </c>
      <c r="R70">
        <v>3</v>
      </c>
      <c r="S70" t="s">
        <v>40</v>
      </c>
      <c r="T70" t="s">
        <v>41</v>
      </c>
      <c r="U70" t="s">
        <v>42</v>
      </c>
      <c r="V70" t="s">
        <v>43</v>
      </c>
      <c r="W70" t="s">
        <v>44</v>
      </c>
      <c r="X70">
        <v>5413.0488740000001</v>
      </c>
      <c r="Y70" t="s">
        <v>45</v>
      </c>
      <c r="Z70" t="s">
        <v>46</v>
      </c>
      <c r="AA70">
        <v>92.011834320000006</v>
      </c>
      <c r="AB70" t="s">
        <v>47</v>
      </c>
      <c r="AC70" t="s">
        <v>48</v>
      </c>
      <c r="AE70" t="s">
        <v>49</v>
      </c>
      <c r="AH70">
        <v>0</v>
      </c>
      <c r="AI70">
        <v>40.836879119999999</v>
      </c>
      <c r="AJ70">
        <v>-73.941643260000006</v>
      </c>
      <c r="AK70" t="s">
        <v>50</v>
      </c>
    </row>
    <row r="71" spans="1:37" x14ac:dyDescent="0.25">
      <c r="A71">
        <v>7097810002</v>
      </c>
      <c r="B71" s="1">
        <v>41500</v>
      </c>
      <c r="C71">
        <v>71</v>
      </c>
      <c r="D71">
        <f>VLOOKUP(Table2[[#This Row],[violation_code]],Table1[[#All],[violation_code]:[category]],3,)</f>
        <v>5</v>
      </c>
      <c r="E71">
        <v>349570</v>
      </c>
      <c r="F71" s="2">
        <v>0.40972222222222227</v>
      </c>
      <c r="G71" t="s">
        <v>193</v>
      </c>
      <c r="H71" t="s">
        <v>37</v>
      </c>
      <c r="I71" t="s">
        <v>37</v>
      </c>
      <c r="J71">
        <v>10027</v>
      </c>
      <c r="K71">
        <v>70</v>
      </c>
      <c r="L71" t="s">
        <v>38</v>
      </c>
      <c r="M71">
        <v>31</v>
      </c>
      <c r="N71">
        <v>1</v>
      </c>
      <c r="O71">
        <v>4.01</v>
      </c>
      <c r="Q71" t="s">
        <v>194</v>
      </c>
      <c r="R71">
        <v>2</v>
      </c>
      <c r="S71" t="s">
        <v>56</v>
      </c>
      <c r="T71" t="s">
        <v>41</v>
      </c>
      <c r="U71" t="s">
        <v>42</v>
      </c>
      <c r="V71" t="s">
        <v>43</v>
      </c>
      <c r="W71" t="s">
        <v>57</v>
      </c>
      <c r="X71">
        <v>400.56533030000003</v>
      </c>
      <c r="Y71" t="s">
        <v>58</v>
      </c>
      <c r="Z71" t="s">
        <v>56</v>
      </c>
      <c r="AA71">
        <v>98.343195269999995</v>
      </c>
      <c r="AB71" t="s">
        <v>47</v>
      </c>
      <c r="AC71" t="s">
        <v>48</v>
      </c>
      <c r="AE71" t="s">
        <v>59</v>
      </c>
      <c r="AH71">
        <v>0</v>
      </c>
      <c r="AI71">
        <v>40.836780310000002</v>
      </c>
      <c r="AJ71">
        <v>-73.938429889999995</v>
      </c>
      <c r="AK71" t="s">
        <v>60</v>
      </c>
    </row>
    <row r="72" spans="1:37" x14ac:dyDescent="0.25">
      <c r="A72">
        <v>7097810040</v>
      </c>
      <c r="B72" s="1">
        <v>41500</v>
      </c>
      <c r="C72">
        <v>21</v>
      </c>
      <c r="D72">
        <f>VLOOKUP(Table2[[#This Row],[violation_code]],Table1[[#All],[violation_code]:[category]],3,)</f>
        <v>1</v>
      </c>
      <c r="E72">
        <v>349570</v>
      </c>
      <c r="F72" s="2">
        <v>0.4861111111111111</v>
      </c>
      <c r="G72" t="s">
        <v>195</v>
      </c>
      <c r="H72" t="s">
        <v>37</v>
      </c>
      <c r="I72" t="s">
        <v>37</v>
      </c>
      <c r="J72">
        <v>10027</v>
      </c>
      <c r="K72">
        <v>71</v>
      </c>
      <c r="L72" t="s">
        <v>38</v>
      </c>
      <c r="M72">
        <v>0</v>
      </c>
      <c r="N72">
        <v>1</v>
      </c>
      <c r="O72">
        <v>4.01</v>
      </c>
      <c r="Q72" t="s">
        <v>196</v>
      </c>
      <c r="R72">
        <v>2</v>
      </c>
      <c r="S72" t="s">
        <v>56</v>
      </c>
      <c r="T72" t="s">
        <v>41</v>
      </c>
      <c r="U72" t="s">
        <v>42</v>
      </c>
      <c r="V72" t="s">
        <v>43</v>
      </c>
      <c r="W72" t="s">
        <v>57</v>
      </c>
      <c r="X72">
        <v>1168.2612260000001</v>
      </c>
      <c r="Y72" t="s">
        <v>58</v>
      </c>
      <c r="Z72" t="s">
        <v>56</v>
      </c>
      <c r="AA72">
        <v>98.343195269999995</v>
      </c>
      <c r="AB72" t="s">
        <v>47</v>
      </c>
      <c r="AC72" t="s">
        <v>48</v>
      </c>
      <c r="AE72" t="s">
        <v>59</v>
      </c>
      <c r="AH72">
        <v>0</v>
      </c>
      <c r="AI72">
        <v>40.837551449999999</v>
      </c>
      <c r="AJ72">
        <v>-73.945991199999995</v>
      </c>
      <c r="AK72" t="s">
        <v>60</v>
      </c>
    </row>
    <row r="73" spans="1:37" x14ac:dyDescent="0.25">
      <c r="A73">
        <v>7097810075</v>
      </c>
      <c r="B73" s="1">
        <v>41500</v>
      </c>
      <c r="C73">
        <v>21</v>
      </c>
      <c r="D73">
        <f>VLOOKUP(Table2[[#This Row],[violation_code]],Table1[[#All],[violation_code]:[category]],3,)</f>
        <v>1</v>
      </c>
      <c r="E73">
        <v>349570</v>
      </c>
      <c r="F73" s="2">
        <v>0.49374999999999997</v>
      </c>
      <c r="G73" t="s">
        <v>197</v>
      </c>
      <c r="H73" t="s">
        <v>37</v>
      </c>
      <c r="I73" t="s">
        <v>37</v>
      </c>
      <c r="J73">
        <v>10027</v>
      </c>
      <c r="K73">
        <v>72</v>
      </c>
      <c r="L73" t="s">
        <v>38</v>
      </c>
      <c r="M73">
        <v>31</v>
      </c>
      <c r="N73">
        <v>1</v>
      </c>
      <c r="O73">
        <v>4.01</v>
      </c>
      <c r="Q73" t="s">
        <v>198</v>
      </c>
      <c r="R73">
        <v>2</v>
      </c>
      <c r="S73" t="s">
        <v>56</v>
      </c>
      <c r="T73" t="s">
        <v>41</v>
      </c>
      <c r="U73" t="s">
        <v>42</v>
      </c>
      <c r="V73" t="s">
        <v>43</v>
      </c>
      <c r="W73" t="s">
        <v>57</v>
      </c>
      <c r="X73">
        <v>940.94000900000003</v>
      </c>
      <c r="Y73" t="s">
        <v>58</v>
      </c>
      <c r="Z73" t="s">
        <v>56</v>
      </c>
      <c r="AA73">
        <v>98.343195269999995</v>
      </c>
      <c r="AB73" t="s">
        <v>47</v>
      </c>
      <c r="AC73" t="s">
        <v>48</v>
      </c>
      <c r="AE73" t="s">
        <v>59</v>
      </c>
      <c r="AH73">
        <v>0</v>
      </c>
      <c r="AI73">
        <v>40.836545200000003</v>
      </c>
      <c r="AJ73">
        <v>-73.945507059999997</v>
      </c>
      <c r="AK73" t="s">
        <v>60</v>
      </c>
    </row>
    <row r="74" spans="1:37" x14ac:dyDescent="0.25">
      <c r="A74">
        <v>7097810105</v>
      </c>
      <c r="B74" s="1">
        <v>41500</v>
      </c>
      <c r="C74">
        <v>37</v>
      </c>
      <c r="D74">
        <f>VLOOKUP(Table2[[#This Row],[violation_code]],Table1[[#All],[violation_code]:[category]],3,)</f>
        <v>4</v>
      </c>
      <c r="E74">
        <v>349570</v>
      </c>
      <c r="F74" s="2">
        <v>0.54236111111111118</v>
      </c>
      <c r="G74" t="s">
        <v>152</v>
      </c>
      <c r="H74" t="s">
        <v>37</v>
      </c>
      <c r="I74" t="s">
        <v>37</v>
      </c>
      <c r="J74">
        <v>10027</v>
      </c>
      <c r="K74">
        <v>73</v>
      </c>
      <c r="L74" t="s">
        <v>38</v>
      </c>
      <c r="M74">
        <v>0</v>
      </c>
      <c r="N74">
        <v>1</v>
      </c>
      <c r="O74">
        <v>4.01</v>
      </c>
      <c r="Q74" t="s">
        <v>199</v>
      </c>
      <c r="R74">
        <v>2</v>
      </c>
      <c r="S74" t="s">
        <v>56</v>
      </c>
      <c r="T74" t="s">
        <v>41</v>
      </c>
      <c r="U74" t="s">
        <v>42</v>
      </c>
      <c r="V74" t="s">
        <v>43</v>
      </c>
      <c r="W74" t="s">
        <v>57</v>
      </c>
      <c r="X74">
        <v>227.62917429999999</v>
      </c>
      <c r="Y74" t="s">
        <v>58</v>
      </c>
      <c r="Z74" t="s">
        <v>56</v>
      </c>
      <c r="AA74">
        <v>98.875739640000006</v>
      </c>
      <c r="AB74" t="s">
        <v>47</v>
      </c>
      <c r="AC74" t="s">
        <v>48</v>
      </c>
      <c r="AE74" t="s">
        <v>59</v>
      </c>
      <c r="AH74">
        <v>0</v>
      </c>
      <c r="AI74">
        <v>40.79267196</v>
      </c>
      <c r="AJ74">
        <v>-73.944302550000003</v>
      </c>
      <c r="AK74" t="s">
        <v>60</v>
      </c>
    </row>
    <row r="75" spans="1:37" x14ac:dyDescent="0.25">
      <c r="A75">
        <v>7097810142</v>
      </c>
      <c r="B75" s="1">
        <v>41500</v>
      </c>
      <c r="C75">
        <v>38</v>
      </c>
      <c r="D75">
        <f>VLOOKUP(Table2[[#This Row],[violation_code]],Table1[[#All],[violation_code]:[category]],3,)</f>
        <v>5</v>
      </c>
      <c r="E75">
        <v>349570</v>
      </c>
      <c r="F75" s="2">
        <v>0.56319444444444444</v>
      </c>
      <c r="G75" t="s">
        <v>200</v>
      </c>
      <c r="H75" t="s">
        <v>37</v>
      </c>
      <c r="I75" t="s">
        <v>37</v>
      </c>
      <c r="J75">
        <v>10027</v>
      </c>
      <c r="K75">
        <v>74</v>
      </c>
      <c r="L75" t="s">
        <v>38</v>
      </c>
      <c r="M75">
        <v>16</v>
      </c>
      <c r="N75">
        <v>1</v>
      </c>
      <c r="O75">
        <v>4.01</v>
      </c>
      <c r="Q75" t="s">
        <v>201</v>
      </c>
      <c r="R75">
        <v>2</v>
      </c>
      <c r="S75" t="s">
        <v>56</v>
      </c>
      <c r="T75" t="s">
        <v>41</v>
      </c>
      <c r="U75" t="s">
        <v>42</v>
      </c>
      <c r="V75" t="s">
        <v>43</v>
      </c>
      <c r="W75" t="s">
        <v>57</v>
      </c>
      <c r="X75">
        <v>801.57903150000004</v>
      </c>
      <c r="Y75" t="s">
        <v>58</v>
      </c>
      <c r="Z75" t="s">
        <v>56</v>
      </c>
      <c r="AA75">
        <v>98.343195269999995</v>
      </c>
      <c r="AB75" t="s">
        <v>47</v>
      </c>
      <c r="AC75" t="s">
        <v>48</v>
      </c>
      <c r="AE75" t="s">
        <v>59</v>
      </c>
      <c r="AH75">
        <v>0</v>
      </c>
      <c r="AI75">
        <v>40.801345830000002</v>
      </c>
      <c r="AJ75">
        <v>-73.937103759999999</v>
      </c>
      <c r="AK75" t="s">
        <v>60</v>
      </c>
    </row>
    <row r="76" spans="1:37" x14ac:dyDescent="0.25">
      <c r="A76">
        <v>7097810166</v>
      </c>
      <c r="B76" s="1">
        <v>41500</v>
      </c>
      <c r="C76">
        <v>46</v>
      </c>
      <c r="D76">
        <f>VLOOKUP(Table2[[#This Row],[violation_code]],Table1[[#All],[violation_code]:[category]],3,)</f>
        <v>3</v>
      </c>
      <c r="E76">
        <v>349570</v>
      </c>
      <c r="F76" s="2">
        <v>0.56736111111111109</v>
      </c>
      <c r="G76" t="s">
        <v>202</v>
      </c>
      <c r="H76" t="s">
        <v>37</v>
      </c>
      <c r="I76" t="s">
        <v>37</v>
      </c>
      <c r="J76">
        <v>10027</v>
      </c>
      <c r="K76">
        <v>75</v>
      </c>
      <c r="L76" t="s">
        <v>38</v>
      </c>
      <c r="M76">
        <v>16</v>
      </c>
      <c r="N76">
        <v>1</v>
      </c>
      <c r="O76">
        <v>4.01</v>
      </c>
      <c r="Q76" t="s">
        <v>203</v>
      </c>
      <c r="R76">
        <v>2</v>
      </c>
      <c r="S76" t="s">
        <v>56</v>
      </c>
      <c r="T76" t="s">
        <v>41</v>
      </c>
      <c r="U76" t="s">
        <v>42</v>
      </c>
      <c r="V76" t="s">
        <v>43</v>
      </c>
      <c r="W76" t="s">
        <v>57</v>
      </c>
      <c r="X76">
        <v>105.9134392</v>
      </c>
      <c r="Y76" t="s">
        <v>58</v>
      </c>
      <c r="Z76" t="s">
        <v>56</v>
      </c>
      <c r="AA76">
        <v>98.343195269999995</v>
      </c>
      <c r="AB76" t="s">
        <v>47</v>
      </c>
      <c r="AC76" t="s">
        <v>48</v>
      </c>
      <c r="AE76" t="s">
        <v>59</v>
      </c>
      <c r="AH76">
        <v>0</v>
      </c>
      <c r="AI76">
        <v>40.802710980000001</v>
      </c>
      <c r="AJ76">
        <v>-73.936915650000003</v>
      </c>
      <c r="AK76" t="s">
        <v>60</v>
      </c>
    </row>
    <row r="77" spans="1:37" x14ac:dyDescent="0.25">
      <c r="A77">
        <v>7097810180</v>
      </c>
      <c r="B77" s="1">
        <v>41500</v>
      </c>
      <c r="C77">
        <v>46</v>
      </c>
      <c r="D77">
        <f>VLOOKUP(Table2[[#This Row],[violation_code]],Table1[[#All],[violation_code]:[category]],3,)</f>
        <v>3</v>
      </c>
      <c r="E77">
        <v>349570</v>
      </c>
      <c r="F77" s="2">
        <v>0.56874999999999998</v>
      </c>
      <c r="G77" t="s">
        <v>162</v>
      </c>
      <c r="H77" t="s">
        <v>37</v>
      </c>
      <c r="I77" t="s">
        <v>37</v>
      </c>
      <c r="J77">
        <v>10027</v>
      </c>
      <c r="K77">
        <v>76</v>
      </c>
      <c r="L77" t="s">
        <v>38</v>
      </c>
      <c r="M77">
        <v>0</v>
      </c>
      <c r="N77">
        <v>1</v>
      </c>
      <c r="O77">
        <v>4.01</v>
      </c>
      <c r="Q77" t="s">
        <v>204</v>
      </c>
      <c r="R77">
        <v>2</v>
      </c>
      <c r="S77" t="s">
        <v>56</v>
      </c>
      <c r="T77" t="s">
        <v>41</v>
      </c>
      <c r="U77" t="s">
        <v>42</v>
      </c>
      <c r="V77" t="s">
        <v>43</v>
      </c>
      <c r="W77" t="s">
        <v>57</v>
      </c>
      <c r="X77">
        <v>217.63499479999999</v>
      </c>
      <c r="Y77" t="s">
        <v>58</v>
      </c>
      <c r="Z77" t="s">
        <v>56</v>
      </c>
      <c r="AA77">
        <v>98.343195269999995</v>
      </c>
      <c r="AB77" t="s">
        <v>47</v>
      </c>
      <c r="AC77" t="s">
        <v>48</v>
      </c>
      <c r="AE77" t="s">
        <v>59</v>
      </c>
      <c r="AH77">
        <v>0</v>
      </c>
      <c r="AI77">
        <v>40.802527380000001</v>
      </c>
      <c r="AJ77">
        <v>-73.936249430000004</v>
      </c>
      <c r="AK77" t="s">
        <v>60</v>
      </c>
    </row>
    <row r="78" spans="1:37" x14ac:dyDescent="0.25">
      <c r="A78">
        <v>7097810221</v>
      </c>
      <c r="B78" s="1">
        <v>41500</v>
      </c>
      <c r="C78">
        <v>37</v>
      </c>
      <c r="D78">
        <f>VLOOKUP(Table2[[#This Row],[violation_code]],Table1[[#All],[violation_code]:[category]],3,)</f>
        <v>4</v>
      </c>
      <c r="E78">
        <v>349570</v>
      </c>
      <c r="F78" s="2">
        <v>0.59444444444444444</v>
      </c>
      <c r="G78" t="s">
        <v>205</v>
      </c>
      <c r="H78" t="s">
        <v>37</v>
      </c>
      <c r="I78" t="s">
        <v>37</v>
      </c>
      <c r="J78">
        <v>10027</v>
      </c>
      <c r="K78">
        <v>77</v>
      </c>
      <c r="L78" t="s">
        <v>38</v>
      </c>
      <c r="M78">
        <v>0</v>
      </c>
      <c r="N78">
        <v>1</v>
      </c>
      <c r="O78">
        <v>4.01</v>
      </c>
      <c r="Q78" t="s">
        <v>206</v>
      </c>
      <c r="R78">
        <v>2</v>
      </c>
      <c r="S78" t="s">
        <v>56</v>
      </c>
      <c r="T78" t="s">
        <v>41</v>
      </c>
      <c r="U78" t="s">
        <v>42</v>
      </c>
      <c r="V78" t="s">
        <v>43</v>
      </c>
      <c r="W78" t="s">
        <v>57</v>
      </c>
      <c r="X78">
        <v>205.14525449999999</v>
      </c>
      <c r="Y78" t="s">
        <v>58</v>
      </c>
      <c r="Z78" t="s">
        <v>56</v>
      </c>
      <c r="AA78">
        <v>98.875739640000006</v>
      </c>
      <c r="AB78" t="s">
        <v>47</v>
      </c>
      <c r="AC78" t="s">
        <v>48</v>
      </c>
      <c r="AE78" t="s">
        <v>59</v>
      </c>
      <c r="AH78">
        <v>0</v>
      </c>
      <c r="AI78">
        <v>40.794780490000001</v>
      </c>
      <c r="AJ78">
        <v>-73.942730979999993</v>
      </c>
      <c r="AK78" t="s">
        <v>60</v>
      </c>
    </row>
    <row r="79" spans="1:37" x14ac:dyDescent="0.25">
      <c r="A79">
        <v>7097810257</v>
      </c>
      <c r="B79" s="1">
        <v>41500</v>
      </c>
      <c r="C79">
        <v>38</v>
      </c>
      <c r="D79">
        <f>VLOOKUP(Table2[[#This Row],[violation_code]],Table1[[#All],[violation_code]:[category]],3,)</f>
        <v>5</v>
      </c>
      <c r="E79">
        <v>349570</v>
      </c>
      <c r="F79" s="2">
        <v>0.60416666666666663</v>
      </c>
      <c r="G79" t="s">
        <v>207</v>
      </c>
      <c r="H79" t="s">
        <v>37</v>
      </c>
      <c r="I79" t="s">
        <v>37</v>
      </c>
      <c r="J79">
        <v>10027</v>
      </c>
      <c r="K79">
        <v>78</v>
      </c>
      <c r="L79" t="s">
        <v>38</v>
      </c>
      <c r="M79">
        <v>16</v>
      </c>
      <c r="N79">
        <v>1</v>
      </c>
      <c r="O79">
        <v>4.01</v>
      </c>
      <c r="Q79" t="s">
        <v>208</v>
      </c>
      <c r="R79">
        <v>2</v>
      </c>
      <c r="S79" t="s">
        <v>56</v>
      </c>
      <c r="T79" t="s">
        <v>41</v>
      </c>
      <c r="U79" t="s">
        <v>42</v>
      </c>
      <c r="V79" t="s">
        <v>43</v>
      </c>
      <c r="W79" t="s">
        <v>57</v>
      </c>
      <c r="X79">
        <v>184.5270615</v>
      </c>
      <c r="Y79" t="s">
        <v>58</v>
      </c>
      <c r="Z79" t="s">
        <v>56</v>
      </c>
      <c r="AA79">
        <v>98.875739640000006</v>
      </c>
      <c r="AB79" t="s">
        <v>47</v>
      </c>
      <c r="AC79" t="s">
        <v>48</v>
      </c>
      <c r="AE79" t="s">
        <v>59</v>
      </c>
      <c r="AH79">
        <v>0</v>
      </c>
      <c r="AI79">
        <v>40.790232400000001</v>
      </c>
      <c r="AJ79">
        <v>-73.946041140000005</v>
      </c>
      <c r="AK79" t="s">
        <v>60</v>
      </c>
    </row>
    <row r="80" spans="1:37" x14ac:dyDescent="0.25">
      <c r="A80">
        <v>7097810270</v>
      </c>
      <c r="B80" s="1">
        <v>41501</v>
      </c>
      <c r="C80">
        <v>19</v>
      </c>
      <c r="D80">
        <f>VLOOKUP(Table2[[#This Row],[violation_code]],Table1[[#All],[violation_code]:[category]],3,)</f>
        <v>2</v>
      </c>
      <c r="E80">
        <v>349570</v>
      </c>
      <c r="F80" s="2">
        <v>0.26250000000000001</v>
      </c>
      <c r="G80" t="s">
        <v>209</v>
      </c>
      <c r="H80" t="s">
        <v>37</v>
      </c>
      <c r="I80" t="s">
        <v>37</v>
      </c>
      <c r="J80">
        <v>10027</v>
      </c>
      <c r="K80">
        <v>79</v>
      </c>
      <c r="L80" t="s">
        <v>38</v>
      </c>
      <c r="M80">
        <v>31</v>
      </c>
      <c r="N80">
        <v>1</v>
      </c>
      <c r="O80">
        <v>4.01</v>
      </c>
      <c r="Q80" t="s">
        <v>210</v>
      </c>
      <c r="R80">
        <v>3</v>
      </c>
      <c r="S80" t="s">
        <v>40</v>
      </c>
      <c r="T80" t="s">
        <v>41</v>
      </c>
      <c r="U80" t="s">
        <v>42</v>
      </c>
      <c r="V80" t="s">
        <v>43</v>
      </c>
      <c r="W80" t="s">
        <v>44</v>
      </c>
      <c r="X80">
        <v>1906.8249659999999</v>
      </c>
      <c r="Y80" t="s">
        <v>45</v>
      </c>
      <c r="Z80" t="s">
        <v>46</v>
      </c>
      <c r="AA80">
        <v>96.005917159999996</v>
      </c>
      <c r="AB80" t="s">
        <v>47</v>
      </c>
      <c r="AC80" t="s">
        <v>48</v>
      </c>
      <c r="AE80" t="s">
        <v>49</v>
      </c>
      <c r="AH80">
        <v>0</v>
      </c>
      <c r="AI80">
        <v>40.793250499999999</v>
      </c>
      <c r="AJ80">
        <v>-73.972924710000001</v>
      </c>
      <c r="AK80" t="s">
        <v>60</v>
      </c>
    </row>
    <row r="81" spans="1:37" x14ac:dyDescent="0.25">
      <c r="A81">
        <v>7097810312</v>
      </c>
      <c r="B81" s="1">
        <v>41501</v>
      </c>
      <c r="C81">
        <v>14</v>
      </c>
      <c r="D81">
        <f>VLOOKUP(Table2[[#This Row],[violation_code]],Table1[[#All],[violation_code]:[category]],3,)</f>
        <v>2</v>
      </c>
      <c r="E81">
        <v>349570</v>
      </c>
      <c r="F81" s="2">
        <v>0.29236111111111113</v>
      </c>
      <c r="G81" t="s">
        <v>211</v>
      </c>
      <c r="H81" t="s">
        <v>37</v>
      </c>
      <c r="I81" t="s">
        <v>37</v>
      </c>
      <c r="J81">
        <v>10027</v>
      </c>
      <c r="K81">
        <v>80</v>
      </c>
      <c r="L81" t="s">
        <v>38</v>
      </c>
      <c r="M81">
        <v>31</v>
      </c>
      <c r="N81">
        <v>1</v>
      </c>
      <c r="O81">
        <v>4.01</v>
      </c>
      <c r="Q81" t="s">
        <v>212</v>
      </c>
      <c r="R81">
        <v>9</v>
      </c>
      <c r="S81" t="s">
        <v>71</v>
      </c>
      <c r="T81" t="s">
        <v>41</v>
      </c>
      <c r="U81" t="s">
        <v>42</v>
      </c>
      <c r="V81" t="s">
        <v>43</v>
      </c>
      <c r="W81" t="s">
        <v>57</v>
      </c>
      <c r="X81">
        <v>0</v>
      </c>
      <c r="Y81" t="s">
        <v>58</v>
      </c>
      <c r="Z81" t="s">
        <v>72</v>
      </c>
      <c r="AA81">
        <v>100</v>
      </c>
      <c r="AB81" t="s">
        <v>47</v>
      </c>
      <c r="AC81" t="s">
        <v>48</v>
      </c>
      <c r="AE81" t="s">
        <v>73</v>
      </c>
      <c r="AH81">
        <v>0</v>
      </c>
      <c r="AI81">
        <v>40.812069999999999</v>
      </c>
      <c r="AJ81">
        <v>-73.954376999999994</v>
      </c>
      <c r="AK81" t="s">
        <v>53</v>
      </c>
    </row>
    <row r="82" spans="1:37" x14ac:dyDescent="0.25">
      <c r="A82">
        <v>7097810350</v>
      </c>
      <c r="B82" s="1">
        <v>41501</v>
      </c>
      <c r="C82">
        <v>20</v>
      </c>
      <c r="D82">
        <f>VLOOKUP(Table2[[#This Row],[violation_code]],Table1[[#All],[violation_code]:[category]],3,)</f>
        <v>2</v>
      </c>
      <c r="E82">
        <v>349570</v>
      </c>
      <c r="F82" s="2">
        <v>0.3430555555555555</v>
      </c>
      <c r="G82" t="s">
        <v>213</v>
      </c>
      <c r="H82" t="s">
        <v>37</v>
      </c>
      <c r="I82" t="s">
        <v>37</v>
      </c>
      <c r="J82">
        <v>10027</v>
      </c>
      <c r="K82">
        <v>81</v>
      </c>
      <c r="L82" t="s">
        <v>38</v>
      </c>
      <c r="M82">
        <v>0</v>
      </c>
      <c r="N82">
        <v>1</v>
      </c>
      <c r="O82">
        <v>4.01</v>
      </c>
      <c r="Q82" t="s">
        <v>214</v>
      </c>
      <c r="R82">
        <v>2</v>
      </c>
      <c r="S82" t="s">
        <v>56</v>
      </c>
      <c r="T82" t="s">
        <v>41</v>
      </c>
      <c r="U82" t="s">
        <v>42</v>
      </c>
      <c r="V82" t="s">
        <v>43</v>
      </c>
      <c r="W82" t="s">
        <v>57</v>
      </c>
      <c r="X82">
        <v>673.87433139999996</v>
      </c>
      <c r="Y82" t="s">
        <v>58</v>
      </c>
      <c r="Z82" t="s">
        <v>56</v>
      </c>
      <c r="AA82">
        <v>99.408284019999996</v>
      </c>
      <c r="AB82" t="s">
        <v>47</v>
      </c>
      <c r="AC82" t="s">
        <v>48</v>
      </c>
      <c r="AE82" t="s">
        <v>59</v>
      </c>
      <c r="AH82">
        <v>0</v>
      </c>
      <c r="AI82">
        <v>40.80747212</v>
      </c>
      <c r="AJ82">
        <v>-73.948210529999997</v>
      </c>
      <c r="AK82" t="s">
        <v>60</v>
      </c>
    </row>
    <row r="83" spans="1:37" x14ac:dyDescent="0.25">
      <c r="A83">
        <v>7097810373</v>
      </c>
      <c r="B83" s="1">
        <v>41501</v>
      </c>
      <c r="C83">
        <v>20</v>
      </c>
      <c r="D83">
        <f>VLOOKUP(Table2[[#This Row],[violation_code]],Table1[[#All],[violation_code]:[category]],3,)</f>
        <v>2</v>
      </c>
      <c r="E83">
        <v>349570</v>
      </c>
      <c r="F83" s="2">
        <v>0.36319444444444443</v>
      </c>
      <c r="G83" t="s">
        <v>215</v>
      </c>
      <c r="H83" t="s">
        <v>37</v>
      </c>
      <c r="I83" t="s">
        <v>37</v>
      </c>
      <c r="J83">
        <v>10027</v>
      </c>
      <c r="K83">
        <v>82</v>
      </c>
      <c r="L83" t="s">
        <v>38</v>
      </c>
      <c r="M83">
        <v>16</v>
      </c>
      <c r="N83">
        <v>1</v>
      </c>
      <c r="O83">
        <v>4.01</v>
      </c>
      <c r="Q83" t="s">
        <v>216</v>
      </c>
      <c r="R83">
        <v>2</v>
      </c>
      <c r="S83" t="s">
        <v>56</v>
      </c>
      <c r="T83" t="s">
        <v>41</v>
      </c>
      <c r="U83" t="s">
        <v>42</v>
      </c>
      <c r="V83" t="s">
        <v>43</v>
      </c>
      <c r="W83" t="s">
        <v>57</v>
      </c>
      <c r="X83">
        <v>4103.7873310000004</v>
      </c>
      <c r="Y83" t="s">
        <v>58</v>
      </c>
      <c r="Z83" t="s">
        <v>56</v>
      </c>
      <c r="AA83">
        <v>98.343195269999995</v>
      </c>
      <c r="AB83" t="s">
        <v>47</v>
      </c>
      <c r="AC83" t="s">
        <v>48</v>
      </c>
      <c r="AE83" t="s">
        <v>59</v>
      </c>
      <c r="AH83">
        <v>0</v>
      </c>
      <c r="AI83">
        <v>40.822709140000001</v>
      </c>
      <c r="AJ83">
        <v>-73.942733489999995</v>
      </c>
      <c r="AK83" t="s">
        <v>60</v>
      </c>
    </row>
    <row r="84" spans="1:37" x14ac:dyDescent="0.25">
      <c r="A84">
        <v>7097810397</v>
      </c>
      <c r="B84" s="1">
        <v>41501</v>
      </c>
      <c r="C84">
        <v>19</v>
      </c>
      <c r="D84">
        <f>VLOOKUP(Table2[[#This Row],[violation_code]],Table1[[#All],[violation_code]:[category]],3,)</f>
        <v>2</v>
      </c>
      <c r="E84">
        <v>349570</v>
      </c>
      <c r="F84" s="2">
        <v>0.39999999999999997</v>
      </c>
      <c r="G84" t="s">
        <v>217</v>
      </c>
      <c r="H84" t="s">
        <v>37</v>
      </c>
      <c r="I84" t="s">
        <v>37</v>
      </c>
      <c r="J84">
        <v>10027</v>
      </c>
      <c r="K84">
        <v>83</v>
      </c>
      <c r="L84" t="s">
        <v>38</v>
      </c>
      <c r="M84">
        <v>16</v>
      </c>
      <c r="N84">
        <v>1</v>
      </c>
      <c r="O84">
        <v>4.01</v>
      </c>
      <c r="Q84" t="s">
        <v>218</v>
      </c>
      <c r="R84">
        <v>3</v>
      </c>
      <c r="S84" t="s">
        <v>40</v>
      </c>
      <c r="T84" t="s">
        <v>41</v>
      </c>
      <c r="U84" t="s">
        <v>42</v>
      </c>
      <c r="V84" t="s">
        <v>43</v>
      </c>
      <c r="W84" t="s">
        <v>44</v>
      </c>
      <c r="X84">
        <v>1930.580361</v>
      </c>
      <c r="Y84" t="s">
        <v>45</v>
      </c>
      <c r="Z84" t="s">
        <v>46</v>
      </c>
      <c r="AA84">
        <v>92.011834320000006</v>
      </c>
      <c r="AB84" t="s">
        <v>47</v>
      </c>
      <c r="AC84" t="s">
        <v>48</v>
      </c>
      <c r="AE84" t="s">
        <v>49</v>
      </c>
      <c r="AH84">
        <v>0</v>
      </c>
      <c r="AI84">
        <v>40.84259213</v>
      </c>
      <c r="AJ84">
        <v>-73.938534309999994</v>
      </c>
      <c r="AK84" t="s">
        <v>50</v>
      </c>
    </row>
    <row r="85" spans="1:37" x14ac:dyDescent="0.25">
      <c r="A85">
        <v>7097810440</v>
      </c>
      <c r="B85" s="1">
        <v>41501</v>
      </c>
      <c r="C85">
        <v>20</v>
      </c>
      <c r="D85">
        <f>VLOOKUP(Table2[[#This Row],[violation_code]],Table1[[#All],[violation_code]:[category]],3,)</f>
        <v>2</v>
      </c>
      <c r="E85">
        <v>349570</v>
      </c>
      <c r="F85" s="2">
        <v>0.48055555555555557</v>
      </c>
      <c r="G85" t="s">
        <v>213</v>
      </c>
      <c r="H85" t="s">
        <v>37</v>
      </c>
      <c r="I85" t="s">
        <v>37</v>
      </c>
      <c r="J85">
        <v>10027</v>
      </c>
      <c r="K85">
        <v>84</v>
      </c>
      <c r="L85" t="s">
        <v>38</v>
      </c>
      <c r="M85">
        <v>16</v>
      </c>
      <c r="N85">
        <v>1</v>
      </c>
      <c r="O85">
        <v>4.01</v>
      </c>
      <c r="Q85" t="s">
        <v>219</v>
      </c>
      <c r="R85">
        <v>2</v>
      </c>
      <c r="S85" t="s">
        <v>56</v>
      </c>
      <c r="T85" t="s">
        <v>41</v>
      </c>
      <c r="U85" t="s">
        <v>42</v>
      </c>
      <c r="V85" t="s">
        <v>43</v>
      </c>
      <c r="W85" t="s">
        <v>57</v>
      </c>
      <c r="X85">
        <v>673.87433139999996</v>
      </c>
      <c r="Y85" t="s">
        <v>58</v>
      </c>
      <c r="Z85" t="s">
        <v>56</v>
      </c>
      <c r="AA85">
        <v>99.408284019999996</v>
      </c>
      <c r="AB85" t="s">
        <v>47</v>
      </c>
      <c r="AC85" t="s">
        <v>48</v>
      </c>
      <c r="AE85" t="s">
        <v>59</v>
      </c>
      <c r="AH85">
        <v>0</v>
      </c>
      <c r="AI85">
        <v>40.80747212</v>
      </c>
      <c r="AJ85">
        <v>-73.948210529999997</v>
      </c>
      <c r="AK85" t="s">
        <v>60</v>
      </c>
    </row>
    <row r="86" spans="1:37" x14ac:dyDescent="0.25">
      <c r="A86">
        <v>7097810464</v>
      </c>
      <c r="B86" s="1">
        <v>41501</v>
      </c>
      <c r="C86">
        <v>40</v>
      </c>
      <c r="D86">
        <f>VLOOKUP(Table2[[#This Row],[violation_code]],Table1[[#All],[violation_code]:[category]],3,)</f>
        <v>2</v>
      </c>
      <c r="E86">
        <v>349570</v>
      </c>
      <c r="F86" s="2">
        <v>0.48402777777777778</v>
      </c>
      <c r="G86" t="s">
        <v>220</v>
      </c>
      <c r="H86" t="s">
        <v>37</v>
      </c>
      <c r="I86" t="s">
        <v>37</v>
      </c>
      <c r="J86">
        <v>10027</v>
      </c>
      <c r="K86">
        <v>85</v>
      </c>
      <c r="L86" t="s">
        <v>38</v>
      </c>
      <c r="M86">
        <v>31</v>
      </c>
      <c r="N86">
        <v>1</v>
      </c>
      <c r="O86">
        <v>4.01</v>
      </c>
      <c r="Q86" t="s">
        <v>221</v>
      </c>
      <c r="R86">
        <v>9</v>
      </c>
      <c r="S86" t="s">
        <v>71</v>
      </c>
      <c r="T86" t="s">
        <v>41</v>
      </c>
      <c r="U86" t="s">
        <v>42</v>
      </c>
      <c r="V86" t="s">
        <v>43</v>
      </c>
      <c r="W86" t="s">
        <v>57</v>
      </c>
      <c r="X86">
        <v>0</v>
      </c>
      <c r="Y86" t="s">
        <v>58</v>
      </c>
      <c r="Z86" t="s">
        <v>72</v>
      </c>
      <c r="AA86">
        <v>100</v>
      </c>
      <c r="AB86" t="s">
        <v>47</v>
      </c>
      <c r="AC86" t="s">
        <v>48</v>
      </c>
      <c r="AE86" t="s">
        <v>73</v>
      </c>
      <c r="AH86">
        <v>0</v>
      </c>
      <c r="AI86">
        <v>40.812069999999999</v>
      </c>
      <c r="AJ86">
        <v>-73.954376999999994</v>
      </c>
      <c r="AK86" t="s">
        <v>53</v>
      </c>
    </row>
    <row r="87" spans="1:37" x14ac:dyDescent="0.25">
      <c r="A87">
        <v>7097810282</v>
      </c>
      <c r="B87" s="1">
        <v>41501</v>
      </c>
      <c r="C87">
        <v>19</v>
      </c>
      <c r="D87">
        <f>VLOOKUP(Table2[[#This Row],[violation_code]],Table1[[#All],[violation_code]:[category]],3,)</f>
        <v>2</v>
      </c>
      <c r="E87">
        <v>349570</v>
      </c>
      <c r="F87" s="2">
        <v>0.28263888888888888</v>
      </c>
      <c r="G87" t="s">
        <v>222</v>
      </c>
      <c r="H87" t="s">
        <v>37</v>
      </c>
      <c r="I87" t="s">
        <v>37</v>
      </c>
      <c r="J87">
        <v>10027</v>
      </c>
      <c r="K87">
        <v>86</v>
      </c>
      <c r="L87" t="s">
        <v>38</v>
      </c>
      <c r="M87">
        <v>31</v>
      </c>
      <c r="N87">
        <v>1</v>
      </c>
      <c r="O87">
        <v>4.01</v>
      </c>
      <c r="Q87" t="s">
        <v>223</v>
      </c>
      <c r="R87">
        <v>2</v>
      </c>
      <c r="S87" t="s">
        <v>56</v>
      </c>
      <c r="T87" t="s">
        <v>41</v>
      </c>
      <c r="U87" t="s">
        <v>42</v>
      </c>
      <c r="V87" t="s">
        <v>43</v>
      </c>
      <c r="W87" t="s">
        <v>57</v>
      </c>
      <c r="X87">
        <v>421.01622750000001</v>
      </c>
      <c r="Y87" t="s">
        <v>58</v>
      </c>
      <c r="Z87" t="s">
        <v>56</v>
      </c>
      <c r="AA87">
        <v>98.875739640000006</v>
      </c>
      <c r="AB87" t="s">
        <v>47</v>
      </c>
      <c r="AC87" t="s">
        <v>48</v>
      </c>
      <c r="AE87" t="s">
        <v>59</v>
      </c>
      <c r="AH87">
        <v>0</v>
      </c>
      <c r="AI87">
        <v>40.804132760000002</v>
      </c>
      <c r="AJ87">
        <v>-73.965917610000005</v>
      </c>
      <c r="AK87" t="s">
        <v>60</v>
      </c>
    </row>
    <row r="88" spans="1:37" x14ac:dyDescent="0.25">
      <c r="A88">
        <v>7097810294</v>
      </c>
      <c r="B88" s="1">
        <v>41501</v>
      </c>
      <c r="C88">
        <v>84</v>
      </c>
      <c r="D88">
        <f>VLOOKUP(Table2[[#This Row],[violation_code]],Table1[[#All],[violation_code]:[category]],3,)</f>
        <v>5</v>
      </c>
      <c r="E88">
        <v>349570</v>
      </c>
      <c r="F88" s="2">
        <v>0.28333333333333333</v>
      </c>
      <c r="G88" t="s">
        <v>222</v>
      </c>
      <c r="H88" t="s">
        <v>37</v>
      </c>
      <c r="I88" t="s">
        <v>37</v>
      </c>
      <c r="J88">
        <v>10027</v>
      </c>
      <c r="K88">
        <v>87</v>
      </c>
      <c r="L88" t="s">
        <v>38</v>
      </c>
      <c r="M88">
        <v>16</v>
      </c>
      <c r="N88">
        <v>1</v>
      </c>
      <c r="O88">
        <v>4.01</v>
      </c>
      <c r="Q88" t="s">
        <v>224</v>
      </c>
      <c r="R88">
        <v>2</v>
      </c>
      <c r="S88" t="s">
        <v>56</v>
      </c>
      <c r="T88" t="s">
        <v>41</v>
      </c>
      <c r="U88" t="s">
        <v>42</v>
      </c>
      <c r="V88" t="s">
        <v>43</v>
      </c>
      <c r="W88" t="s">
        <v>57</v>
      </c>
      <c r="X88">
        <v>421.01622750000001</v>
      </c>
      <c r="Y88" t="s">
        <v>58</v>
      </c>
      <c r="Z88" t="s">
        <v>56</v>
      </c>
      <c r="AA88">
        <v>98.875739640000006</v>
      </c>
      <c r="AB88" t="s">
        <v>47</v>
      </c>
      <c r="AC88" t="s">
        <v>48</v>
      </c>
      <c r="AE88" t="s">
        <v>59</v>
      </c>
      <c r="AH88">
        <v>0</v>
      </c>
      <c r="AI88">
        <v>40.804132760000002</v>
      </c>
      <c r="AJ88">
        <v>-73.965917610000005</v>
      </c>
      <c r="AK88" t="s">
        <v>60</v>
      </c>
    </row>
    <row r="89" spans="1:37" x14ac:dyDescent="0.25">
      <c r="A89">
        <v>7097810324</v>
      </c>
      <c r="B89" s="1">
        <v>41501</v>
      </c>
      <c r="C89">
        <v>19</v>
      </c>
      <c r="D89">
        <f>VLOOKUP(Table2[[#This Row],[violation_code]],Table1[[#All],[violation_code]:[category]],3,)</f>
        <v>2</v>
      </c>
      <c r="E89">
        <v>349570</v>
      </c>
      <c r="F89" s="2">
        <v>0.29791666666666666</v>
      </c>
      <c r="G89" t="s">
        <v>225</v>
      </c>
      <c r="H89" t="s">
        <v>37</v>
      </c>
      <c r="I89" t="s">
        <v>37</v>
      </c>
      <c r="J89">
        <v>10027</v>
      </c>
      <c r="K89">
        <v>88</v>
      </c>
      <c r="L89" t="s">
        <v>38</v>
      </c>
      <c r="M89">
        <v>16</v>
      </c>
      <c r="N89">
        <v>1</v>
      </c>
      <c r="O89">
        <v>4.01</v>
      </c>
      <c r="Q89" t="s">
        <v>226</v>
      </c>
      <c r="R89">
        <v>3</v>
      </c>
      <c r="S89" t="s">
        <v>40</v>
      </c>
      <c r="T89" t="s">
        <v>41</v>
      </c>
      <c r="U89" t="s">
        <v>42</v>
      </c>
      <c r="V89" t="s">
        <v>43</v>
      </c>
      <c r="W89" t="s">
        <v>44</v>
      </c>
      <c r="X89">
        <v>1909.207107</v>
      </c>
      <c r="Y89" t="s">
        <v>45</v>
      </c>
      <c r="Z89" t="s">
        <v>46</v>
      </c>
      <c r="AA89">
        <v>92.455621300000004</v>
      </c>
      <c r="AB89" t="s">
        <v>47</v>
      </c>
      <c r="AC89" t="s">
        <v>48</v>
      </c>
      <c r="AE89" t="s">
        <v>49</v>
      </c>
      <c r="AH89">
        <v>0</v>
      </c>
      <c r="AI89">
        <v>40.806059750000003</v>
      </c>
      <c r="AJ89">
        <v>-73.954059799999996</v>
      </c>
      <c r="AK89" t="s">
        <v>50</v>
      </c>
    </row>
    <row r="90" spans="1:37" x14ac:dyDescent="0.25">
      <c r="A90">
        <v>7097810348</v>
      </c>
      <c r="B90" s="1">
        <v>41501</v>
      </c>
      <c r="C90">
        <v>71</v>
      </c>
      <c r="D90">
        <f>VLOOKUP(Table2[[#This Row],[violation_code]],Table1[[#All],[violation_code]:[category]],3,)</f>
        <v>5</v>
      </c>
      <c r="E90">
        <v>349570</v>
      </c>
      <c r="F90" s="2">
        <v>0.33680555555555558</v>
      </c>
      <c r="G90" t="s">
        <v>227</v>
      </c>
      <c r="H90" t="s">
        <v>37</v>
      </c>
      <c r="I90" t="s">
        <v>37</v>
      </c>
      <c r="J90">
        <v>10027</v>
      </c>
      <c r="K90">
        <v>89</v>
      </c>
      <c r="L90" t="s">
        <v>38</v>
      </c>
      <c r="M90">
        <v>94</v>
      </c>
      <c r="N90">
        <v>1</v>
      </c>
      <c r="O90">
        <v>4.01</v>
      </c>
      <c r="Q90" t="s">
        <v>228</v>
      </c>
      <c r="R90">
        <v>3</v>
      </c>
      <c r="S90" t="s">
        <v>40</v>
      </c>
      <c r="T90" t="s">
        <v>41</v>
      </c>
      <c r="U90" t="s">
        <v>42</v>
      </c>
      <c r="V90" t="s">
        <v>43</v>
      </c>
      <c r="W90" t="s">
        <v>44</v>
      </c>
      <c r="X90">
        <v>2016.4084150000001</v>
      </c>
      <c r="Y90" t="s">
        <v>45</v>
      </c>
      <c r="Z90" t="s">
        <v>46</v>
      </c>
      <c r="AA90">
        <v>100</v>
      </c>
      <c r="AB90" t="s">
        <v>47</v>
      </c>
      <c r="AC90" t="s">
        <v>48</v>
      </c>
      <c r="AE90" t="s">
        <v>49</v>
      </c>
      <c r="AH90">
        <v>0</v>
      </c>
      <c r="AI90">
        <v>40.809025869999999</v>
      </c>
      <c r="AJ90">
        <v>-73.952739249999993</v>
      </c>
      <c r="AK90" t="s">
        <v>53</v>
      </c>
    </row>
    <row r="91" spans="1:37" x14ac:dyDescent="0.25">
      <c r="A91">
        <v>7097810361</v>
      </c>
      <c r="B91" s="1">
        <v>41501</v>
      </c>
      <c r="C91">
        <v>20</v>
      </c>
      <c r="D91">
        <f>VLOOKUP(Table2[[#This Row],[violation_code]],Table1[[#All],[violation_code]:[category]],3,)</f>
        <v>2</v>
      </c>
      <c r="E91">
        <v>349570</v>
      </c>
      <c r="F91" s="2">
        <v>0.34513888888888888</v>
      </c>
      <c r="G91" t="s">
        <v>213</v>
      </c>
      <c r="H91" t="s">
        <v>37</v>
      </c>
      <c r="I91" t="s">
        <v>37</v>
      </c>
      <c r="J91">
        <v>10027</v>
      </c>
      <c r="K91">
        <v>90</v>
      </c>
      <c r="L91" t="s">
        <v>38</v>
      </c>
      <c r="M91">
        <v>16</v>
      </c>
      <c r="N91">
        <v>1</v>
      </c>
      <c r="O91">
        <v>4.01</v>
      </c>
      <c r="Q91" t="s">
        <v>229</v>
      </c>
      <c r="R91">
        <v>2</v>
      </c>
      <c r="S91" t="s">
        <v>56</v>
      </c>
      <c r="T91" t="s">
        <v>41</v>
      </c>
      <c r="U91" t="s">
        <v>42</v>
      </c>
      <c r="V91" t="s">
        <v>43</v>
      </c>
      <c r="W91" t="s">
        <v>57</v>
      </c>
      <c r="X91">
        <v>673.87433139999996</v>
      </c>
      <c r="Y91" t="s">
        <v>58</v>
      </c>
      <c r="Z91" t="s">
        <v>56</v>
      </c>
      <c r="AA91">
        <v>99.408284019999996</v>
      </c>
      <c r="AB91" t="s">
        <v>47</v>
      </c>
      <c r="AC91" t="s">
        <v>48</v>
      </c>
      <c r="AE91" t="s">
        <v>59</v>
      </c>
      <c r="AH91">
        <v>0</v>
      </c>
      <c r="AI91">
        <v>40.80747212</v>
      </c>
      <c r="AJ91">
        <v>-73.948210529999997</v>
      </c>
      <c r="AK91" t="s">
        <v>60</v>
      </c>
    </row>
    <row r="92" spans="1:37" x14ac:dyDescent="0.25">
      <c r="A92">
        <v>7097810385</v>
      </c>
      <c r="B92" s="1">
        <v>41501</v>
      </c>
      <c r="C92">
        <v>46</v>
      </c>
      <c r="D92">
        <f>VLOOKUP(Table2[[#This Row],[violation_code]],Table1[[#All],[violation_code]:[category]],3,)</f>
        <v>3</v>
      </c>
      <c r="E92">
        <v>349570</v>
      </c>
      <c r="F92" s="2">
        <v>0.36874999999999997</v>
      </c>
      <c r="G92" t="s">
        <v>230</v>
      </c>
      <c r="H92" t="s">
        <v>37</v>
      </c>
      <c r="I92" t="s">
        <v>37</v>
      </c>
      <c r="J92">
        <v>10027</v>
      </c>
      <c r="K92">
        <v>91</v>
      </c>
      <c r="L92" t="s">
        <v>38</v>
      </c>
      <c r="M92">
        <v>16</v>
      </c>
      <c r="N92">
        <v>1</v>
      </c>
      <c r="O92">
        <v>4.01</v>
      </c>
      <c r="Q92" t="s">
        <v>231</v>
      </c>
      <c r="R92">
        <v>9</v>
      </c>
      <c r="S92" t="s">
        <v>71</v>
      </c>
      <c r="T92" t="s">
        <v>41</v>
      </c>
      <c r="U92" t="s">
        <v>42</v>
      </c>
      <c r="V92" t="s">
        <v>43</v>
      </c>
      <c r="W92" t="s">
        <v>57</v>
      </c>
      <c r="X92">
        <v>0</v>
      </c>
      <c r="Y92" t="s">
        <v>58</v>
      </c>
      <c r="Z92" t="s">
        <v>72</v>
      </c>
      <c r="AA92">
        <v>100</v>
      </c>
      <c r="AB92" t="s">
        <v>47</v>
      </c>
      <c r="AC92" t="s">
        <v>48</v>
      </c>
      <c r="AE92" t="s">
        <v>73</v>
      </c>
      <c r="AH92">
        <v>0</v>
      </c>
      <c r="AI92">
        <v>40.812069999999999</v>
      </c>
      <c r="AJ92">
        <v>-73.954376999999994</v>
      </c>
      <c r="AK92" t="s">
        <v>53</v>
      </c>
    </row>
    <row r="93" spans="1:37" x14ac:dyDescent="0.25">
      <c r="A93">
        <v>7097810403</v>
      </c>
      <c r="B93" s="1">
        <v>41501</v>
      </c>
      <c r="C93">
        <v>16</v>
      </c>
      <c r="D93">
        <f>VLOOKUP(Table2[[#This Row],[violation_code]],Table1[[#All],[violation_code]:[category]],3,)</f>
        <v>2</v>
      </c>
      <c r="E93">
        <v>349570</v>
      </c>
      <c r="F93" s="2">
        <v>0.41111111111111115</v>
      </c>
      <c r="G93" t="s">
        <v>232</v>
      </c>
      <c r="H93" t="s">
        <v>37</v>
      </c>
      <c r="I93" t="s">
        <v>37</v>
      </c>
      <c r="J93">
        <v>10027</v>
      </c>
      <c r="K93">
        <v>92</v>
      </c>
      <c r="L93" t="s">
        <v>38</v>
      </c>
      <c r="M93">
        <v>0</v>
      </c>
      <c r="N93">
        <v>1</v>
      </c>
      <c r="O93">
        <v>4.01</v>
      </c>
      <c r="Q93" t="s">
        <v>233</v>
      </c>
      <c r="R93">
        <v>2</v>
      </c>
      <c r="S93" t="s">
        <v>56</v>
      </c>
      <c r="T93" t="s">
        <v>41</v>
      </c>
      <c r="U93" t="s">
        <v>42</v>
      </c>
      <c r="V93" t="s">
        <v>43</v>
      </c>
      <c r="W93" t="s">
        <v>57</v>
      </c>
      <c r="X93">
        <v>1532.8309919999999</v>
      </c>
      <c r="Y93" t="s">
        <v>58</v>
      </c>
      <c r="Z93" t="s">
        <v>56</v>
      </c>
      <c r="AA93">
        <v>98.343195269999995</v>
      </c>
      <c r="AB93" t="s">
        <v>47</v>
      </c>
      <c r="AC93" t="s">
        <v>48</v>
      </c>
      <c r="AE93" t="s">
        <v>59</v>
      </c>
      <c r="AH93">
        <v>0</v>
      </c>
      <c r="AI93">
        <v>40.85127962</v>
      </c>
      <c r="AJ93">
        <v>-73.938440319999998</v>
      </c>
      <c r="AK93" t="s">
        <v>60</v>
      </c>
    </row>
    <row r="94" spans="1:37" x14ac:dyDescent="0.25">
      <c r="A94">
        <v>7097810415</v>
      </c>
      <c r="B94" s="1">
        <v>41501</v>
      </c>
      <c r="C94">
        <v>17</v>
      </c>
      <c r="D94">
        <f>VLOOKUP(Table2[[#This Row],[violation_code]],Table1[[#All],[violation_code]:[category]],3,)</f>
        <v>2</v>
      </c>
      <c r="E94">
        <v>349570</v>
      </c>
      <c r="F94" s="2">
        <v>0.44444444444444442</v>
      </c>
      <c r="G94" t="s">
        <v>234</v>
      </c>
      <c r="H94" t="s">
        <v>37</v>
      </c>
      <c r="I94" t="s">
        <v>37</v>
      </c>
      <c r="J94">
        <v>10027</v>
      </c>
      <c r="K94">
        <v>93</v>
      </c>
      <c r="L94" t="s">
        <v>38</v>
      </c>
      <c r="M94">
        <v>16</v>
      </c>
      <c r="N94">
        <v>1</v>
      </c>
      <c r="O94">
        <v>4.01</v>
      </c>
      <c r="Q94" s="3" t="s">
        <v>235</v>
      </c>
      <c r="R94">
        <v>2</v>
      </c>
      <c r="S94" t="s">
        <v>56</v>
      </c>
      <c r="T94" t="s">
        <v>41</v>
      </c>
      <c r="U94" t="s">
        <v>42</v>
      </c>
      <c r="V94" t="s">
        <v>43</v>
      </c>
      <c r="W94" t="s">
        <v>57</v>
      </c>
      <c r="X94">
        <v>1577.4910890000001</v>
      </c>
      <c r="Y94" t="s">
        <v>58</v>
      </c>
      <c r="Z94" t="s">
        <v>56</v>
      </c>
      <c r="AA94">
        <v>98.343195269999995</v>
      </c>
      <c r="AB94" t="s">
        <v>47</v>
      </c>
      <c r="AC94" t="s">
        <v>48</v>
      </c>
      <c r="AE94" t="s">
        <v>59</v>
      </c>
      <c r="AH94">
        <v>0</v>
      </c>
      <c r="AI94">
        <v>40.840413339999998</v>
      </c>
      <c r="AJ94">
        <v>-73.940771569999995</v>
      </c>
      <c r="AK94" t="s">
        <v>60</v>
      </c>
    </row>
    <row r="95" spans="1:37" x14ac:dyDescent="0.25">
      <c r="A95">
        <v>7097810427</v>
      </c>
      <c r="B95" s="1">
        <v>41501</v>
      </c>
      <c r="C95">
        <v>14</v>
      </c>
      <c r="D95">
        <f>VLOOKUP(Table2[[#This Row],[violation_code]],Table1[[#All],[violation_code]:[category]],3,)</f>
        <v>2</v>
      </c>
      <c r="E95">
        <v>349570</v>
      </c>
      <c r="F95" s="2">
        <v>0.4777777777777778</v>
      </c>
      <c r="G95" t="s">
        <v>236</v>
      </c>
      <c r="H95" t="s">
        <v>37</v>
      </c>
      <c r="I95" t="s">
        <v>37</v>
      </c>
      <c r="J95">
        <v>10027</v>
      </c>
      <c r="K95">
        <v>94</v>
      </c>
      <c r="L95" t="s">
        <v>38</v>
      </c>
      <c r="M95">
        <v>62</v>
      </c>
      <c r="N95">
        <v>1</v>
      </c>
      <c r="O95">
        <v>4.01</v>
      </c>
      <c r="Q95" t="s">
        <v>237</v>
      </c>
      <c r="R95">
        <v>9</v>
      </c>
      <c r="S95" t="s">
        <v>71</v>
      </c>
      <c r="T95" t="s">
        <v>41</v>
      </c>
      <c r="U95" t="s">
        <v>42</v>
      </c>
      <c r="V95" t="s">
        <v>43</v>
      </c>
      <c r="W95" t="s">
        <v>57</v>
      </c>
      <c r="X95">
        <v>0</v>
      </c>
      <c r="Y95" t="s">
        <v>58</v>
      </c>
      <c r="Z95" t="s">
        <v>72</v>
      </c>
      <c r="AA95">
        <v>100</v>
      </c>
      <c r="AB95" t="s">
        <v>47</v>
      </c>
      <c r="AC95" t="s">
        <v>48</v>
      </c>
      <c r="AE95" t="s">
        <v>73</v>
      </c>
      <c r="AH95">
        <v>0</v>
      </c>
      <c r="AI95">
        <v>40.812069999999999</v>
      </c>
      <c r="AJ95">
        <v>-73.954376999999994</v>
      </c>
      <c r="AK95" t="s">
        <v>53</v>
      </c>
    </row>
    <row r="96" spans="1:37" x14ac:dyDescent="0.25">
      <c r="A96">
        <v>7097810439</v>
      </c>
      <c r="B96" s="1">
        <v>41501</v>
      </c>
      <c r="C96">
        <v>46</v>
      </c>
      <c r="D96">
        <f>VLOOKUP(Table2[[#This Row],[violation_code]],Table1[[#All],[violation_code]:[category]],3,)</f>
        <v>3</v>
      </c>
      <c r="E96">
        <v>349570</v>
      </c>
      <c r="F96" s="2">
        <v>0.47916666666666669</v>
      </c>
      <c r="G96" t="s">
        <v>238</v>
      </c>
      <c r="H96" t="s">
        <v>37</v>
      </c>
      <c r="I96" t="s">
        <v>37</v>
      </c>
      <c r="J96">
        <v>10027</v>
      </c>
      <c r="K96">
        <v>95</v>
      </c>
      <c r="L96" t="s">
        <v>38</v>
      </c>
      <c r="M96">
        <v>0</v>
      </c>
      <c r="N96">
        <v>1</v>
      </c>
      <c r="O96">
        <v>4.01</v>
      </c>
      <c r="Q96" t="s">
        <v>239</v>
      </c>
      <c r="R96">
        <v>2</v>
      </c>
      <c r="S96" t="s">
        <v>56</v>
      </c>
      <c r="T96" t="s">
        <v>41</v>
      </c>
      <c r="U96" t="s">
        <v>42</v>
      </c>
      <c r="V96" t="s">
        <v>43</v>
      </c>
      <c r="W96" t="s">
        <v>57</v>
      </c>
      <c r="X96">
        <v>138.190538</v>
      </c>
      <c r="Y96" t="s">
        <v>58</v>
      </c>
      <c r="Z96" t="s">
        <v>56</v>
      </c>
      <c r="AA96">
        <v>99.408284019999996</v>
      </c>
      <c r="AB96" t="s">
        <v>47</v>
      </c>
      <c r="AC96" t="s">
        <v>48</v>
      </c>
      <c r="AE96" t="s">
        <v>59</v>
      </c>
      <c r="AH96">
        <v>0</v>
      </c>
      <c r="AI96">
        <v>40.805985909999997</v>
      </c>
      <c r="AJ96">
        <v>-73.945903110000003</v>
      </c>
      <c r="AK96" t="s">
        <v>60</v>
      </c>
    </row>
    <row r="97" spans="1:37" x14ac:dyDescent="0.25">
      <c r="A97">
        <v>7097810452</v>
      </c>
      <c r="B97" s="1">
        <v>41501</v>
      </c>
      <c r="C97">
        <v>40</v>
      </c>
      <c r="D97">
        <f>VLOOKUP(Table2[[#This Row],[violation_code]],Table1[[#All],[violation_code]:[category]],3,)</f>
        <v>2</v>
      </c>
      <c r="E97">
        <v>349570</v>
      </c>
      <c r="F97" s="2">
        <v>0.4826388888888889</v>
      </c>
      <c r="G97" t="s">
        <v>240</v>
      </c>
      <c r="H97" t="s">
        <v>37</v>
      </c>
      <c r="I97" t="s">
        <v>37</v>
      </c>
      <c r="J97">
        <v>10027</v>
      </c>
      <c r="K97">
        <v>96</v>
      </c>
      <c r="L97" t="s">
        <v>38</v>
      </c>
      <c r="M97">
        <v>0</v>
      </c>
      <c r="N97">
        <v>1</v>
      </c>
      <c r="O97">
        <v>4.01</v>
      </c>
      <c r="Q97" t="s">
        <v>241</v>
      </c>
      <c r="R97">
        <v>2</v>
      </c>
      <c r="S97" t="s">
        <v>56</v>
      </c>
      <c r="T97" t="s">
        <v>41</v>
      </c>
      <c r="U97" t="s">
        <v>42</v>
      </c>
      <c r="V97" t="s">
        <v>43</v>
      </c>
      <c r="W97" t="s">
        <v>57</v>
      </c>
      <c r="X97">
        <v>130.49810360000001</v>
      </c>
      <c r="Y97" t="s">
        <v>58</v>
      </c>
      <c r="Z97" t="s">
        <v>56</v>
      </c>
      <c r="AA97">
        <v>99.408284019999996</v>
      </c>
      <c r="AB97" t="s">
        <v>47</v>
      </c>
      <c r="AC97" t="s">
        <v>48</v>
      </c>
      <c r="AE97" t="s">
        <v>59</v>
      </c>
      <c r="AH97">
        <v>0</v>
      </c>
      <c r="AI97">
        <v>40.807813289999999</v>
      </c>
      <c r="AJ97">
        <v>-73.9502411</v>
      </c>
      <c r="AK97" t="s">
        <v>60</v>
      </c>
    </row>
    <row r="98" spans="1:37" x14ac:dyDescent="0.25">
      <c r="A98">
        <v>7097810567</v>
      </c>
      <c r="B98" s="1">
        <v>41502</v>
      </c>
      <c r="C98">
        <v>20</v>
      </c>
      <c r="D98">
        <f>VLOOKUP(Table2[[#This Row],[violation_code]],Table1[[#All],[violation_code]:[category]],3,)</f>
        <v>2</v>
      </c>
      <c r="E98">
        <v>349570</v>
      </c>
      <c r="F98" s="2">
        <v>0.35902777777777778</v>
      </c>
      <c r="G98" t="s">
        <v>88</v>
      </c>
      <c r="H98" t="s">
        <v>37</v>
      </c>
      <c r="I98" t="s">
        <v>37</v>
      </c>
      <c r="J98">
        <v>10027</v>
      </c>
      <c r="K98">
        <v>97</v>
      </c>
      <c r="L98" t="s">
        <v>38</v>
      </c>
      <c r="M98">
        <v>187</v>
      </c>
      <c r="N98">
        <v>1</v>
      </c>
      <c r="O98">
        <v>4.01</v>
      </c>
      <c r="Q98" t="s">
        <v>242</v>
      </c>
      <c r="R98">
        <v>3</v>
      </c>
      <c r="S98" t="s">
        <v>40</v>
      </c>
      <c r="T98" t="s">
        <v>41</v>
      </c>
      <c r="U98" t="s">
        <v>42</v>
      </c>
      <c r="V98" t="s">
        <v>43</v>
      </c>
      <c r="W98" t="s">
        <v>44</v>
      </c>
      <c r="X98">
        <v>5797.7201500000001</v>
      </c>
      <c r="Y98" t="s">
        <v>45</v>
      </c>
      <c r="Z98" t="s">
        <v>46</v>
      </c>
      <c r="AA98">
        <v>100</v>
      </c>
      <c r="AB98" t="s">
        <v>47</v>
      </c>
      <c r="AC98" t="s">
        <v>48</v>
      </c>
      <c r="AE98" t="s">
        <v>49</v>
      </c>
      <c r="AH98">
        <v>0</v>
      </c>
      <c r="AI98">
        <v>40.808434490000003</v>
      </c>
      <c r="AJ98">
        <v>-73.949387189999996</v>
      </c>
      <c r="AK98" t="s">
        <v>53</v>
      </c>
    </row>
    <row r="99" spans="1:37" x14ac:dyDescent="0.25">
      <c r="A99">
        <v>7097810579</v>
      </c>
      <c r="B99" s="1">
        <v>41502</v>
      </c>
      <c r="C99">
        <v>20</v>
      </c>
      <c r="D99">
        <f>VLOOKUP(Table2[[#This Row],[violation_code]],Table1[[#All],[violation_code]:[category]],3,)</f>
        <v>2</v>
      </c>
      <c r="E99">
        <v>349570</v>
      </c>
      <c r="F99" s="2">
        <v>0.35972222222222222</v>
      </c>
      <c r="G99" t="s">
        <v>88</v>
      </c>
      <c r="H99" t="s">
        <v>37</v>
      </c>
      <c r="I99" t="s">
        <v>37</v>
      </c>
      <c r="J99">
        <v>10027</v>
      </c>
      <c r="K99">
        <v>98</v>
      </c>
      <c r="L99" t="s">
        <v>38</v>
      </c>
      <c r="M99">
        <v>218</v>
      </c>
      <c r="N99">
        <v>1</v>
      </c>
      <c r="O99">
        <v>4.01</v>
      </c>
      <c r="Q99" t="s">
        <v>243</v>
      </c>
      <c r="R99">
        <v>3</v>
      </c>
      <c r="S99" t="s">
        <v>40</v>
      </c>
      <c r="T99" t="s">
        <v>41</v>
      </c>
      <c r="U99" t="s">
        <v>42</v>
      </c>
      <c r="V99" t="s">
        <v>43</v>
      </c>
      <c r="W99" t="s">
        <v>44</v>
      </c>
      <c r="X99">
        <v>5797.7201500000001</v>
      </c>
      <c r="Y99" t="s">
        <v>45</v>
      </c>
      <c r="Z99" t="s">
        <v>46</v>
      </c>
      <c r="AA99">
        <v>100</v>
      </c>
      <c r="AB99" t="s">
        <v>47</v>
      </c>
      <c r="AC99" t="s">
        <v>48</v>
      </c>
      <c r="AE99" t="s">
        <v>49</v>
      </c>
      <c r="AH99">
        <v>0</v>
      </c>
      <c r="AI99">
        <v>40.808434490000003</v>
      </c>
      <c r="AJ99">
        <v>-73.949387189999996</v>
      </c>
      <c r="AK99" t="s">
        <v>53</v>
      </c>
    </row>
    <row r="100" spans="1:37" x14ac:dyDescent="0.25">
      <c r="A100">
        <v>7097810580</v>
      </c>
      <c r="B100" s="1">
        <v>41502</v>
      </c>
      <c r="C100">
        <v>21</v>
      </c>
      <c r="D100">
        <f>VLOOKUP(Table2[[#This Row],[violation_code]],Table1[[#All],[violation_code]:[category]],3,)</f>
        <v>1</v>
      </c>
      <c r="E100">
        <v>349570</v>
      </c>
      <c r="F100" s="2">
        <v>0.3611111111111111</v>
      </c>
      <c r="G100" t="s">
        <v>244</v>
      </c>
      <c r="H100" t="s">
        <v>37</v>
      </c>
      <c r="I100" t="s">
        <v>37</v>
      </c>
      <c r="J100">
        <v>10027</v>
      </c>
      <c r="K100">
        <v>99</v>
      </c>
      <c r="L100" t="s">
        <v>38</v>
      </c>
      <c r="M100">
        <v>0</v>
      </c>
      <c r="N100">
        <v>1</v>
      </c>
      <c r="O100">
        <v>4.01</v>
      </c>
      <c r="Q100" t="s">
        <v>245</v>
      </c>
      <c r="R100">
        <v>2</v>
      </c>
      <c r="S100" t="s">
        <v>56</v>
      </c>
      <c r="T100" t="s">
        <v>41</v>
      </c>
      <c r="U100" t="s">
        <v>42</v>
      </c>
      <c r="V100" t="s">
        <v>43</v>
      </c>
      <c r="W100" t="s">
        <v>57</v>
      </c>
      <c r="X100">
        <v>123.8183496</v>
      </c>
      <c r="Y100" t="s">
        <v>58</v>
      </c>
      <c r="Z100" t="s">
        <v>56</v>
      </c>
      <c r="AA100">
        <v>99.408284019999996</v>
      </c>
      <c r="AB100" t="s">
        <v>47</v>
      </c>
      <c r="AC100" t="s">
        <v>48</v>
      </c>
      <c r="AE100" t="s">
        <v>59</v>
      </c>
      <c r="AH100">
        <v>0</v>
      </c>
      <c r="AI100">
        <v>40.807769299999997</v>
      </c>
      <c r="AJ100">
        <v>-73.950142450000001</v>
      </c>
      <c r="AK100" t="s">
        <v>60</v>
      </c>
    </row>
    <row r="101" spans="1:37" x14ac:dyDescent="0.25">
      <c r="A101">
        <v>7097810592</v>
      </c>
      <c r="B101" s="1">
        <v>41502</v>
      </c>
      <c r="C101">
        <v>21</v>
      </c>
      <c r="D101">
        <f>VLOOKUP(Table2[[#This Row],[violation_code]],Table1[[#All],[violation_code]:[category]],3,)</f>
        <v>1</v>
      </c>
      <c r="E101">
        <v>349570</v>
      </c>
      <c r="F101" s="2">
        <v>0.36180555555555555</v>
      </c>
      <c r="G101" t="s">
        <v>246</v>
      </c>
      <c r="H101" t="s">
        <v>37</v>
      </c>
      <c r="I101" t="s">
        <v>37</v>
      </c>
      <c r="J101">
        <v>10027</v>
      </c>
      <c r="K101">
        <v>100</v>
      </c>
      <c r="L101" t="s">
        <v>38</v>
      </c>
      <c r="M101">
        <v>0</v>
      </c>
      <c r="N101">
        <v>1</v>
      </c>
      <c r="O101">
        <v>4.01</v>
      </c>
      <c r="Q101" t="s">
        <v>247</v>
      </c>
      <c r="R101">
        <v>2</v>
      </c>
      <c r="S101" t="s">
        <v>56</v>
      </c>
      <c r="T101" t="s">
        <v>41</v>
      </c>
      <c r="U101" t="s">
        <v>42</v>
      </c>
      <c r="V101" t="s">
        <v>43</v>
      </c>
      <c r="W101" t="s">
        <v>57</v>
      </c>
      <c r="X101">
        <v>217.84672209999999</v>
      </c>
      <c r="Y101" t="s">
        <v>58</v>
      </c>
      <c r="Z101" t="s">
        <v>56</v>
      </c>
      <c r="AA101">
        <v>99.408284019999996</v>
      </c>
      <c r="AB101" t="s">
        <v>47</v>
      </c>
      <c r="AC101" t="s">
        <v>48</v>
      </c>
      <c r="AE101" t="s">
        <v>59</v>
      </c>
      <c r="AH101">
        <v>0</v>
      </c>
      <c r="AI101">
        <v>40.807948109999998</v>
      </c>
      <c r="AJ101">
        <v>-73.950569349999995</v>
      </c>
      <c r="AK101" t="s">
        <v>60</v>
      </c>
    </row>
    <row r="102" spans="1:37" x14ac:dyDescent="0.25">
      <c r="A102">
        <v>7097810609</v>
      </c>
      <c r="B102" s="1">
        <v>41502</v>
      </c>
      <c r="C102">
        <v>21</v>
      </c>
      <c r="D102">
        <f>VLOOKUP(Table2[[#This Row],[violation_code]],Table1[[#All],[violation_code]:[category]],3,)</f>
        <v>1</v>
      </c>
      <c r="E102">
        <v>349570</v>
      </c>
      <c r="F102" s="2">
        <v>0.36388888888888887</v>
      </c>
      <c r="G102" t="s">
        <v>248</v>
      </c>
      <c r="H102" t="s">
        <v>37</v>
      </c>
      <c r="I102" t="s">
        <v>37</v>
      </c>
      <c r="J102">
        <v>10027</v>
      </c>
      <c r="K102">
        <v>101</v>
      </c>
      <c r="L102" t="s">
        <v>38</v>
      </c>
      <c r="M102">
        <v>16</v>
      </c>
      <c r="N102">
        <v>1</v>
      </c>
      <c r="O102">
        <v>4.01</v>
      </c>
      <c r="Q102" t="s">
        <v>249</v>
      </c>
      <c r="R102">
        <v>2</v>
      </c>
      <c r="S102" t="s">
        <v>56</v>
      </c>
      <c r="T102" t="s">
        <v>41</v>
      </c>
      <c r="U102" t="s">
        <v>42</v>
      </c>
      <c r="V102" t="s">
        <v>43</v>
      </c>
      <c r="W102" t="s">
        <v>57</v>
      </c>
      <c r="X102">
        <v>307.20305459999997</v>
      </c>
      <c r="Y102" t="s">
        <v>58</v>
      </c>
      <c r="Z102" t="s">
        <v>56</v>
      </c>
      <c r="AA102">
        <v>99.408284019999996</v>
      </c>
      <c r="AB102" t="s">
        <v>47</v>
      </c>
      <c r="AC102" t="s">
        <v>48</v>
      </c>
      <c r="AE102" t="s">
        <v>59</v>
      </c>
      <c r="AH102">
        <v>0</v>
      </c>
      <c r="AI102">
        <v>40.807509029999999</v>
      </c>
      <c r="AJ102">
        <v>-73.951496700000007</v>
      </c>
      <c r="AK102" t="s">
        <v>60</v>
      </c>
    </row>
    <row r="103" spans="1:37" x14ac:dyDescent="0.25">
      <c r="A103">
        <v>7097810610</v>
      </c>
      <c r="B103" s="1">
        <v>41502</v>
      </c>
      <c r="C103">
        <v>21</v>
      </c>
      <c r="D103">
        <f>VLOOKUP(Table2[[#This Row],[violation_code]],Table1[[#All],[violation_code]:[category]],3,)</f>
        <v>1</v>
      </c>
      <c r="E103">
        <v>349570</v>
      </c>
      <c r="F103" s="2">
        <v>0.3666666666666667</v>
      </c>
      <c r="G103" t="s">
        <v>250</v>
      </c>
      <c r="H103" t="s">
        <v>37</v>
      </c>
      <c r="I103" t="s">
        <v>37</v>
      </c>
      <c r="J103">
        <v>10027</v>
      </c>
      <c r="K103">
        <v>102</v>
      </c>
      <c r="L103" t="s">
        <v>38</v>
      </c>
      <c r="M103">
        <v>16</v>
      </c>
      <c r="N103">
        <v>1</v>
      </c>
      <c r="O103">
        <v>4.01</v>
      </c>
      <c r="Q103" t="s">
        <v>251</v>
      </c>
      <c r="R103">
        <v>2</v>
      </c>
      <c r="S103" t="s">
        <v>56</v>
      </c>
      <c r="T103" t="s">
        <v>41</v>
      </c>
      <c r="U103" t="s">
        <v>42</v>
      </c>
      <c r="V103" t="s">
        <v>43</v>
      </c>
      <c r="W103" t="s">
        <v>57</v>
      </c>
      <c r="X103">
        <v>168.1804999</v>
      </c>
      <c r="Y103" t="s">
        <v>58</v>
      </c>
      <c r="Z103" t="s">
        <v>56</v>
      </c>
      <c r="AA103">
        <v>99.408284019999996</v>
      </c>
      <c r="AB103" t="s">
        <v>47</v>
      </c>
      <c r="AC103" t="s">
        <v>48</v>
      </c>
      <c r="AE103" t="s">
        <v>59</v>
      </c>
      <c r="AH103">
        <v>0</v>
      </c>
      <c r="AI103">
        <v>40.80652723</v>
      </c>
      <c r="AJ103">
        <v>-73.949165170000001</v>
      </c>
      <c r="AK103" t="s">
        <v>60</v>
      </c>
    </row>
    <row r="104" spans="1:37" x14ac:dyDescent="0.25">
      <c r="A104">
        <v>7097810622</v>
      </c>
      <c r="B104" s="1">
        <v>41502</v>
      </c>
      <c r="C104">
        <v>71</v>
      </c>
      <c r="D104">
        <f>VLOOKUP(Table2[[#This Row],[violation_code]],Table1[[#All],[violation_code]:[category]],3,)</f>
        <v>5</v>
      </c>
      <c r="E104">
        <v>349570</v>
      </c>
      <c r="F104" s="2">
        <v>0.3666666666666667</v>
      </c>
      <c r="G104" t="s">
        <v>250</v>
      </c>
      <c r="H104" t="s">
        <v>37</v>
      </c>
      <c r="I104" t="s">
        <v>37</v>
      </c>
      <c r="J104">
        <v>10027</v>
      </c>
      <c r="K104">
        <v>103</v>
      </c>
      <c r="L104" t="s">
        <v>38</v>
      </c>
      <c r="M104">
        <v>16</v>
      </c>
      <c r="N104">
        <v>1</v>
      </c>
      <c r="O104">
        <v>4.01</v>
      </c>
      <c r="Q104" t="s">
        <v>252</v>
      </c>
      <c r="R104">
        <v>2</v>
      </c>
      <c r="S104" t="s">
        <v>56</v>
      </c>
      <c r="T104" t="s">
        <v>41</v>
      </c>
      <c r="U104" t="s">
        <v>42</v>
      </c>
      <c r="V104" t="s">
        <v>43</v>
      </c>
      <c r="W104" t="s">
        <v>57</v>
      </c>
      <c r="X104">
        <v>168.1804999</v>
      </c>
      <c r="Y104" t="s">
        <v>58</v>
      </c>
      <c r="Z104" t="s">
        <v>56</v>
      </c>
      <c r="AA104">
        <v>99.408284019999996</v>
      </c>
      <c r="AB104" t="s">
        <v>47</v>
      </c>
      <c r="AC104" t="s">
        <v>48</v>
      </c>
      <c r="AE104" t="s">
        <v>59</v>
      </c>
      <c r="AH104">
        <v>0</v>
      </c>
      <c r="AI104">
        <v>40.80652723</v>
      </c>
      <c r="AJ104">
        <v>-73.949165170000001</v>
      </c>
      <c r="AK104" t="s">
        <v>60</v>
      </c>
    </row>
    <row r="105" spans="1:37" x14ac:dyDescent="0.25">
      <c r="A105">
        <v>7097810634</v>
      </c>
      <c r="B105" s="1">
        <v>41502</v>
      </c>
      <c r="C105">
        <v>21</v>
      </c>
      <c r="D105">
        <f>VLOOKUP(Table2[[#This Row],[violation_code]],Table1[[#All],[violation_code]:[category]],3,)</f>
        <v>1</v>
      </c>
      <c r="E105">
        <v>349570</v>
      </c>
      <c r="F105" s="2">
        <v>0.38194444444444442</v>
      </c>
      <c r="G105" t="s">
        <v>253</v>
      </c>
      <c r="H105" t="s">
        <v>37</v>
      </c>
      <c r="I105" t="s">
        <v>37</v>
      </c>
      <c r="J105">
        <v>10027</v>
      </c>
      <c r="K105">
        <v>104</v>
      </c>
      <c r="L105" t="s">
        <v>38</v>
      </c>
      <c r="M105">
        <v>16</v>
      </c>
      <c r="N105">
        <v>1</v>
      </c>
      <c r="O105">
        <v>4.01</v>
      </c>
      <c r="Q105" t="s">
        <v>254</v>
      </c>
      <c r="R105">
        <v>2</v>
      </c>
      <c r="S105" t="s">
        <v>56</v>
      </c>
      <c r="T105" t="s">
        <v>41</v>
      </c>
      <c r="U105" t="s">
        <v>42</v>
      </c>
      <c r="V105" t="s">
        <v>43</v>
      </c>
      <c r="W105" t="s">
        <v>57</v>
      </c>
      <c r="X105">
        <v>406.78160919999999</v>
      </c>
      <c r="Y105" t="s">
        <v>58</v>
      </c>
      <c r="Z105" t="s">
        <v>56</v>
      </c>
      <c r="AA105">
        <v>99.408284019999996</v>
      </c>
      <c r="AB105" t="s">
        <v>47</v>
      </c>
      <c r="AC105" t="s">
        <v>48</v>
      </c>
      <c r="AE105" t="s">
        <v>59</v>
      </c>
      <c r="AH105">
        <v>0</v>
      </c>
      <c r="AI105">
        <v>40.813085559999998</v>
      </c>
      <c r="AJ105">
        <v>-73.954507120000002</v>
      </c>
      <c r="AK105" t="s">
        <v>60</v>
      </c>
    </row>
    <row r="106" spans="1:37" x14ac:dyDescent="0.25">
      <c r="A106">
        <v>7097810658</v>
      </c>
      <c r="B106" s="1">
        <v>41502</v>
      </c>
      <c r="C106">
        <v>21</v>
      </c>
      <c r="D106">
        <f>VLOOKUP(Table2[[#This Row],[violation_code]],Table1[[#All],[violation_code]:[category]],3,)</f>
        <v>1</v>
      </c>
      <c r="E106">
        <v>349570</v>
      </c>
      <c r="F106" s="2">
        <v>0.38819444444444445</v>
      </c>
      <c r="G106" t="s">
        <v>255</v>
      </c>
      <c r="H106" t="s">
        <v>37</v>
      </c>
      <c r="I106" t="s">
        <v>37</v>
      </c>
      <c r="J106">
        <v>10027</v>
      </c>
      <c r="K106">
        <v>105</v>
      </c>
      <c r="L106" t="s">
        <v>38</v>
      </c>
      <c r="M106">
        <v>16</v>
      </c>
      <c r="N106">
        <v>1</v>
      </c>
      <c r="O106">
        <v>4.01</v>
      </c>
      <c r="Q106" t="s">
        <v>256</v>
      </c>
      <c r="R106">
        <v>2</v>
      </c>
      <c r="S106" t="s">
        <v>56</v>
      </c>
      <c r="T106" t="s">
        <v>41</v>
      </c>
      <c r="U106" t="s">
        <v>42</v>
      </c>
      <c r="V106" t="s">
        <v>43</v>
      </c>
      <c r="W106" t="s">
        <v>57</v>
      </c>
      <c r="X106">
        <v>218.06005060000001</v>
      </c>
      <c r="Y106" t="s">
        <v>58</v>
      </c>
      <c r="Z106" t="s">
        <v>56</v>
      </c>
      <c r="AA106">
        <v>99.408284019999996</v>
      </c>
      <c r="AB106" t="s">
        <v>47</v>
      </c>
      <c r="AC106" t="s">
        <v>48</v>
      </c>
      <c r="AE106" t="s">
        <v>59</v>
      </c>
      <c r="AH106">
        <v>0</v>
      </c>
      <c r="AI106">
        <v>40.81572061</v>
      </c>
      <c r="AJ106">
        <v>-73.954163260000001</v>
      </c>
      <c r="AK106" t="s">
        <v>60</v>
      </c>
    </row>
    <row r="107" spans="1:37" x14ac:dyDescent="0.25">
      <c r="A107">
        <v>7097810695</v>
      </c>
      <c r="B107" s="1">
        <v>41502</v>
      </c>
      <c r="C107">
        <v>21</v>
      </c>
      <c r="D107">
        <f>VLOOKUP(Table2[[#This Row],[violation_code]],Table1[[#All],[violation_code]:[category]],3,)</f>
        <v>1</v>
      </c>
      <c r="E107">
        <v>349570</v>
      </c>
      <c r="F107" s="2">
        <v>0.40277777777777773</v>
      </c>
      <c r="G107" t="s">
        <v>257</v>
      </c>
      <c r="H107" t="s">
        <v>37</v>
      </c>
      <c r="I107" t="s">
        <v>37</v>
      </c>
      <c r="J107">
        <v>10027</v>
      </c>
      <c r="K107">
        <v>106</v>
      </c>
      <c r="L107" t="s">
        <v>38</v>
      </c>
      <c r="M107">
        <v>47</v>
      </c>
      <c r="N107">
        <v>1</v>
      </c>
      <c r="O107">
        <v>4.01</v>
      </c>
      <c r="Q107" t="s">
        <v>258</v>
      </c>
      <c r="R107">
        <v>2</v>
      </c>
      <c r="S107" t="s">
        <v>56</v>
      </c>
      <c r="T107" t="s">
        <v>41</v>
      </c>
      <c r="U107" t="s">
        <v>42</v>
      </c>
      <c r="V107" t="s">
        <v>43</v>
      </c>
      <c r="W107" t="s">
        <v>57</v>
      </c>
      <c r="X107">
        <v>187.5822694</v>
      </c>
      <c r="Y107" t="s">
        <v>58</v>
      </c>
      <c r="Z107" t="s">
        <v>56</v>
      </c>
      <c r="AA107">
        <v>98.875739640000006</v>
      </c>
      <c r="AB107" t="s">
        <v>47</v>
      </c>
      <c r="AC107" t="s">
        <v>48</v>
      </c>
      <c r="AE107" t="s">
        <v>59</v>
      </c>
      <c r="AH107">
        <v>0</v>
      </c>
      <c r="AI107">
        <v>40.80585679</v>
      </c>
      <c r="AJ107">
        <v>-73.955389449999998</v>
      </c>
      <c r="AK107" t="s">
        <v>60</v>
      </c>
    </row>
    <row r="108" spans="1:37" x14ac:dyDescent="0.25">
      <c r="A108">
        <v>7097810713</v>
      </c>
      <c r="B108" s="1">
        <v>41502</v>
      </c>
      <c r="C108">
        <v>21</v>
      </c>
      <c r="D108">
        <f>VLOOKUP(Table2[[#This Row],[violation_code]],Table1[[#All],[violation_code]:[category]],3,)</f>
        <v>1</v>
      </c>
      <c r="E108">
        <v>349570</v>
      </c>
      <c r="F108" s="2">
        <v>0.40625</v>
      </c>
      <c r="G108" t="s">
        <v>259</v>
      </c>
      <c r="H108" t="s">
        <v>37</v>
      </c>
      <c r="I108" t="s">
        <v>37</v>
      </c>
      <c r="J108">
        <v>10027</v>
      </c>
      <c r="K108">
        <v>107</v>
      </c>
      <c r="L108" t="s">
        <v>38</v>
      </c>
      <c r="M108">
        <v>47</v>
      </c>
      <c r="N108">
        <v>1</v>
      </c>
      <c r="O108">
        <v>4.01</v>
      </c>
      <c r="Q108" t="s">
        <v>260</v>
      </c>
      <c r="R108">
        <v>2</v>
      </c>
      <c r="S108" t="s">
        <v>56</v>
      </c>
      <c r="T108" t="s">
        <v>41</v>
      </c>
      <c r="U108" t="s">
        <v>42</v>
      </c>
      <c r="V108" t="s">
        <v>43</v>
      </c>
      <c r="W108" t="s">
        <v>57</v>
      </c>
      <c r="X108">
        <v>115.5911083</v>
      </c>
      <c r="Y108" t="s">
        <v>58</v>
      </c>
      <c r="Z108" t="s">
        <v>56</v>
      </c>
      <c r="AA108">
        <v>94.20118343</v>
      </c>
      <c r="AB108" t="s">
        <v>47</v>
      </c>
      <c r="AC108" t="s">
        <v>48</v>
      </c>
      <c r="AE108" t="s">
        <v>59</v>
      </c>
      <c r="AH108">
        <v>0</v>
      </c>
      <c r="AI108">
        <v>40.797989100000002</v>
      </c>
      <c r="AJ108">
        <v>-73.936520770000001</v>
      </c>
      <c r="AK108" t="s">
        <v>60</v>
      </c>
    </row>
    <row r="109" spans="1:37" x14ac:dyDescent="0.25">
      <c r="A109">
        <v>7097810725</v>
      </c>
      <c r="B109" s="1">
        <v>41502</v>
      </c>
      <c r="C109">
        <v>46</v>
      </c>
      <c r="D109">
        <f>VLOOKUP(Table2[[#This Row],[violation_code]],Table1[[#All],[violation_code]:[category]],3,)</f>
        <v>3</v>
      </c>
      <c r="E109">
        <v>349570</v>
      </c>
      <c r="F109" s="2">
        <v>0.40833333333333338</v>
      </c>
      <c r="G109" t="s">
        <v>261</v>
      </c>
      <c r="H109" t="s">
        <v>37</v>
      </c>
      <c r="I109" t="s">
        <v>37</v>
      </c>
      <c r="J109">
        <v>10027</v>
      </c>
      <c r="K109">
        <v>108</v>
      </c>
      <c r="L109" t="s">
        <v>38</v>
      </c>
      <c r="M109">
        <v>78</v>
      </c>
      <c r="N109">
        <v>1</v>
      </c>
      <c r="O109">
        <v>4.01</v>
      </c>
      <c r="Q109" t="s">
        <v>262</v>
      </c>
      <c r="R109">
        <v>2</v>
      </c>
      <c r="S109" t="s">
        <v>56</v>
      </c>
      <c r="T109" t="s">
        <v>41</v>
      </c>
      <c r="U109" t="s">
        <v>42</v>
      </c>
      <c r="V109" t="s">
        <v>43</v>
      </c>
      <c r="W109" t="s">
        <v>57</v>
      </c>
      <c r="X109">
        <v>264.48791740000001</v>
      </c>
      <c r="Y109" t="s">
        <v>58</v>
      </c>
      <c r="Z109" t="s">
        <v>56</v>
      </c>
      <c r="AA109">
        <v>98.875739640000006</v>
      </c>
      <c r="AB109" t="s">
        <v>47</v>
      </c>
      <c r="AC109" t="s">
        <v>48</v>
      </c>
      <c r="AE109" t="s">
        <v>59</v>
      </c>
      <c r="AH109">
        <v>0</v>
      </c>
      <c r="AI109">
        <v>40.804491560000002</v>
      </c>
      <c r="AJ109">
        <v>-73.956283529999993</v>
      </c>
      <c r="AK109" t="s">
        <v>60</v>
      </c>
    </row>
    <row r="110" spans="1:37" x14ac:dyDescent="0.25">
      <c r="A110">
        <v>7097810749</v>
      </c>
      <c r="B110" s="1">
        <v>41502</v>
      </c>
      <c r="C110">
        <v>21</v>
      </c>
      <c r="D110">
        <f>VLOOKUP(Table2[[#This Row],[violation_code]],Table1[[#All],[violation_code]:[category]],3,)</f>
        <v>1</v>
      </c>
      <c r="E110">
        <v>349570</v>
      </c>
      <c r="F110" s="2">
        <v>0.41597222222222219</v>
      </c>
      <c r="G110" t="s">
        <v>263</v>
      </c>
      <c r="H110" t="s">
        <v>37</v>
      </c>
      <c r="I110" t="s">
        <v>37</v>
      </c>
      <c r="J110">
        <v>10027</v>
      </c>
      <c r="K110">
        <v>109</v>
      </c>
      <c r="L110" t="s">
        <v>38</v>
      </c>
      <c r="M110">
        <v>47</v>
      </c>
      <c r="N110">
        <v>1</v>
      </c>
      <c r="O110">
        <v>4.01</v>
      </c>
      <c r="Q110" t="s">
        <v>264</v>
      </c>
      <c r="R110">
        <v>3</v>
      </c>
      <c r="S110" t="s">
        <v>40</v>
      </c>
      <c r="T110" t="s">
        <v>41</v>
      </c>
      <c r="U110" t="s">
        <v>42</v>
      </c>
      <c r="V110" t="s">
        <v>43</v>
      </c>
      <c r="W110" t="s">
        <v>44</v>
      </c>
      <c r="X110">
        <v>1911.9919219999999</v>
      </c>
      <c r="Y110" t="s">
        <v>45</v>
      </c>
      <c r="Z110" t="s">
        <v>46</v>
      </c>
      <c r="AA110">
        <v>92.011834320000006</v>
      </c>
      <c r="AB110" t="s">
        <v>47</v>
      </c>
      <c r="AC110" t="s">
        <v>48</v>
      </c>
      <c r="AE110" t="s">
        <v>49</v>
      </c>
      <c r="AH110">
        <v>0</v>
      </c>
      <c r="AI110">
        <v>40.801751340000003</v>
      </c>
      <c r="AJ110">
        <v>-73.94555708</v>
      </c>
      <c r="AK110" t="s">
        <v>60</v>
      </c>
    </row>
    <row r="111" spans="1:37" x14ac:dyDescent="0.25">
      <c r="A111">
        <v>7097810774</v>
      </c>
      <c r="B111" s="1">
        <v>41502</v>
      </c>
      <c r="C111">
        <v>21</v>
      </c>
      <c r="D111">
        <f>VLOOKUP(Table2[[#This Row],[violation_code]],Table1[[#All],[violation_code]:[category]],3,)</f>
        <v>1</v>
      </c>
      <c r="E111">
        <v>349570</v>
      </c>
      <c r="F111" s="2">
        <v>0.46249999999999997</v>
      </c>
      <c r="G111" t="s">
        <v>265</v>
      </c>
      <c r="H111" t="s">
        <v>37</v>
      </c>
      <c r="I111" t="s">
        <v>37</v>
      </c>
      <c r="J111">
        <v>10027</v>
      </c>
      <c r="K111">
        <v>110</v>
      </c>
      <c r="L111" t="s">
        <v>38</v>
      </c>
      <c r="M111">
        <v>16</v>
      </c>
      <c r="N111">
        <v>1</v>
      </c>
      <c r="O111">
        <v>4.01</v>
      </c>
      <c r="Q111" t="s">
        <v>266</v>
      </c>
      <c r="R111">
        <v>9</v>
      </c>
      <c r="S111" t="s">
        <v>71</v>
      </c>
      <c r="T111" t="s">
        <v>41</v>
      </c>
      <c r="U111" t="s">
        <v>42</v>
      </c>
      <c r="V111" t="s">
        <v>43</v>
      </c>
      <c r="W111" t="s">
        <v>57</v>
      </c>
      <c r="X111">
        <v>0</v>
      </c>
      <c r="Y111" t="s">
        <v>58</v>
      </c>
      <c r="Z111" t="s">
        <v>72</v>
      </c>
      <c r="AA111">
        <v>100</v>
      </c>
      <c r="AB111" t="s">
        <v>47</v>
      </c>
      <c r="AC111" t="s">
        <v>48</v>
      </c>
      <c r="AE111" t="s">
        <v>73</v>
      </c>
      <c r="AH111">
        <v>0</v>
      </c>
      <c r="AI111">
        <v>40.812069999999999</v>
      </c>
      <c r="AJ111">
        <v>-73.954376999999994</v>
      </c>
      <c r="AK111" t="s">
        <v>53</v>
      </c>
    </row>
    <row r="112" spans="1:37" x14ac:dyDescent="0.25">
      <c r="A112">
        <v>7097810798</v>
      </c>
      <c r="B112" s="1">
        <v>41502</v>
      </c>
      <c r="C112">
        <v>21</v>
      </c>
      <c r="D112">
        <f>VLOOKUP(Table2[[#This Row],[violation_code]],Table1[[#All],[violation_code]:[category]],3,)</f>
        <v>1</v>
      </c>
      <c r="E112">
        <v>349570</v>
      </c>
      <c r="F112" s="2">
        <v>0.47152777777777777</v>
      </c>
      <c r="G112" t="s">
        <v>76</v>
      </c>
      <c r="H112" t="s">
        <v>37</v>
      </c>
      <c r="I112" t="s">
        <v>37</v>
      </c>
      <c r="J112">
        <v>10027</v>
      </c>
      <c r="K112">
        <v>111</v>
      </c>
      <c r="L112" t="s">
        <v>38</v>
      </c>
      <c r="M112">
        <v>31</v>
      </c>
      <c r="N112">
        <v>1</v>
      </c>
      <c r="O112">
        <v>4.01</v>
      </c>
      <c r="Q112" t="s">
        <v>267</v>
      </c>
      <c r="R112">
        <v>3</v>
      </c>
      <c r="S112" t="s">
        <v>40</v>
      </c>
      <c r="T112" t="s">
        <v>41</v>
      </c>
      <c r="U112" t="s">
        <v>42</v>
      </c>
      <c r="V112" t="s">
        <v>43</v>
      </c>
      <c r="W112" t="s">
        <v>44</v>
      </c>
      <c r="X112">
        <v>1939.7211629999999</v>
      </c>
      <c r="Y112" t="s">
        <v>45</v>
      </c>
      <c r="Z112" t="s">
        <v>46</v>
      </c>
      <c r="AA112">
        <v>100</v>
      </c>
      <c r="AB112" t="s">
        <v>47</v>
      </c>
      <c r="AC112" t="s">
        <v>48</v>
      </c>
      <c r="AE112" t="s">
        <v>49</v>
      </c>
      <c r="AH112">
        <v>0</v>
      </c>
      <c r="AI112">
        <v>40.815712429999998</v>
      </c>
      <c r="AJ112">
        <v>-73.959928700000006</v>
      </c>
      <c r="AK112" t="s">
        <v>53</v>
      </c>
    </row>
    <row r="113" spans="1:37" x14ac:dyDescent="0.25">
      <c r="A113">
        <v>7097810804</v>
      </c>
      <c r="B113" s="1">
        <v>41502</v>
      </c>
      <c r="C113">
        <v>21</v>
      </c>
      <c r="D113">
        <f>VLOOKUP(Table2[[#This Row],[violation_code]],Table1[[#All],[violation_code]:[category]],3,)</f>
        <v>1</v>
      </c>
      <c r="E113">
        <v>349570</v>
      </c>
      <c r="F113" s="2">
        <v>0.47291666666666665</v>
      </c>
      <c r="G113" t="s">
        <v>268</v>
      </c>
      <c r="H113" t="s">
        <v>37</v>
      </c>
      <c r="I113" t="s">
        <v>37</v>
      </c>
      <c r="J113">
        <v>10027</v>
      </c>
      <c r="K113">
        <v>112</v>
      </c>
      <c r="L113" t="s">
        <v>38</v>
      </c>
      <c r="M113">
        <v>16</v>
      </c>
      <c r="N113">
        <v>1</v>
      </c>
      <c r="O113">
        <v>4.01</v>
      </c>
      <c r="Q113" t="s">
        <v>269</v>
      </c>
      <c r="R113">
        <v>2</v>
      </c>
      <c r="S113" t="s">
        <v>56</v>
      </c>
      <c r="T113" t="s">
        <v>41</v>
      </c>
      <c r="U113" t="s">
        <v>42</v>
      </c>
      <c r="V113" t="s">
        <v>43</v>
      </c>
      <c r="W113" t="s">
        <v>57</v>
      </c>
      <c r="X113">
        <v>362.17748469999998</v>
      </c>
      <c r="Y113" t="s">
        <v>58</v>
      </c>
      <c r="Z113" t="s">
        <v>56</v>
      </c>
      <c r="AA113">
        <v>99.408284019999996</v>
      </c>
      <c r="AB113" t="s">
        <v>47</v>
      </c>
      <c r="AC113" t="s">
        <v>48</v>
      </c>
      <c r="AE113" t="s">
        <v>59</v>
      </c>
      <c r="AH113">
        <v>0</v>
      </c>
      <c r="AI113">
        <v>40.814848849999997</v>
      </c>
      <c r="AJ113">
        <v>-73.959833239999995</v>
      </c>
      <c r="AK113" t="s">
        <v>60</v>
      </c>
    </row>
    <row r="114" spans="1:37" x14ac:dyDescent="0.25">
      <c r="A114">
        <v>7097810816</v>
      </c>
      <c r="B114" s="1">
        <v>41502</v>
      </c>
      <c r="C114">
        <v>21</v>
      </c>
      <c r="D114">
        <f>VLOOKUP(Table2[[#This Row],[violation_code]],Table1[[#All],[violation_code]:[category]],3,)</f>
        <v>1</v>
      </c>
      <c r="E114">
        <v>349570</v>
      </c>
      <c r="F114" s="2">
        <v>0.47361111111111115</v>
      </c>
      <c r="G114" t="s">
        <v>270</v>
      </c>
      <c r="H114" t="s">
        <v>37</v>
      </c>
      <c r="I114" t="s">
        <v>37</v>
      </c>
      <c r="J114">
        <v>10027</v>
      </c>
      <c r="K114">
        <v>113</v>
      </c>
      <c r="L114" t="s">
        <v>38</v>
      </c>
      <c r="M114">
        <v>0</v>
      </c>
      <c r="N114">
        <v>1</v>
      </c>
      <c r="O114">
        <v>4.01</v>
      </c>
      <c r="Q114" t="s">
        <v>271</v>
      </c>
      <c r="R114">
        <v>2</v>
      </c>
      <c r="S114" t="s">
        <v>56</v>
      </c>
      <c r="T114" t="s">
        <v>41</v>
      </c>
      <c r="U114" t="s">
        <v>42</v>
      </c>
      <c r="V114" t="s">
        <v>43</v>
      </c>
      <c r="W114" t="s">
        <v>57</v>
      </c>
      <c r="X114">
        <v>356.08079049999998</v>
      </c>
      <c r="Y114" t="s">
        <v>58</v>
      </c>
      <c r="Z114" t="s">
        <v>56</v>
      </c>
      <c r="AA114">
        <v>99.408284019999996</v>
      </c>
      <c r="AB114" t="s">
        <v>47</v>
      </c>
      <c r="AC114" t="s">
        <v>48</v>
      </c>
      <c r="AE114" t="s">
        <v>59</v>
      </c>
      <c r="AH114">
        <v>0</v>
      </c>
      <c r="AI114">
        <v>40.814464800000003</v>
      </c>
      <c r="AJ114">
        <v>-73.960109979999999</v>
      </c>
      <c r="AK114" t="s">
        <v>60</v>
      </c>
    </row>
    <row r="115" spans="1:37" x14ac:dyDescent="0.25">
      <c r="A115">
        <v>7097810828</v>
      </c>
      <c r="B115" s="1">
        <v>41502</v>
      </c>
      <c r="C115">
        <v>21</v>
      </c>
      <c r="D115">
        <f>VLOOKUP(Table2[[#This Row],[violation_code]],Table1[[#All],[violation_code]:[category]],3,)</f>
        <v>1</v>
      </c>
      <c r="E115">
        <v>349570</v>
      </c>
      <c r="F115" s="2">
        <v>0.47500000000000003</v>
      </c>
      <c r="G115" t="s">
        <v>272</v>
      </c>
      <c r="H115" t="s">
        <v>37</v>
      </c>
      <c r="I115" t="s">
        <v>37</v>
      </c>
      <c r="J115">
        <v>10027</v>
      </c>
      <c r="K115">
        <v>114</v>
      </c>
      <c r="L115" t="s">
        <v>38</v>
      </c>
      <c r="M115">
        <v>16</v>
      </c>
      <c r="N115">
        <v>1</v>
      </c>
      <c r="O115">
        <v>4.01</v>
      </c>
      <c r="Q115" t="s">
        <v>273</v>
      </c>
      <c r="R115">
        <v>2</v>
      </c>
      <c r="S115" t="s">
        <v>56</v>
      </c>
      <c r="T115" t="s">
        <v>41</v>
      </c>
      <c r="U115" t="s">
        <v>42</v>
      </c>
      <c r="V115" t="s">
        <v>43</v>
      </c>
      <c r="W115" t="s">
        <v>57</v>
      </c>
      <c r="X115">
        <v>496.6482188</v>
      </c>
      <c r="Y115" t="s">
        <v>58</v>
      </c>
      <c r="Z115" t="s">
        <v>56</v>
      </c>
      <c r="AA115">
        <v>99.408284019999996</v>
      </c>
      <c r="AB115" t="s">
        <v>47</v>
      </c>
      <c r="AC115" t="s">
        <v>48</v>
      </c>
      <c r="AE115" t="s">
        <v>59</v>
      </c>
      <c r="AH115">
        <v>0</v>
      </c>
      <c r="AI115">
        <v>40.813824179999997</v>
      </c>
      <c r="AJ115">
        <v>-73.960473649999997</v>
      </c>
      <c r="AK115" t="s">
        <v>60</v>
      </c>
    </row>
    <row r="116" spans="1:37" x14ac:dyDescent="0.25">
      <c r="A116">
        <v>7097810841</v>
      </c>
      <c r="B116" s="1">
        <v>41502</v>
      </c>
      <c r="C116">
        <v>21</v>
      </c>
      <c r="D116">
        <f>VLOOKUP(Table2[[#This Row],[violation_code]],Table1[[#All],[violation_code]:[category]],3,)</f>
        <v>1</v>
      </c>
      <c r="E116">
        <v>349570</v>
      </c>
      <c r="F116" s="2">
        <v>0.47916666666666669</v>
      </c>
      <c r="G116" t="s">
        <v>274</v>
      </c>
      <c r="H116" t="s">
        <v>37</v>
      </c>
      <c r="I116" t="s">
        <v>37</v>
      </c>
      <c r="J116">
        <v>10027</v>
      </c>
      <c r="K116">
        <v>115</v>
      </c>
      <c r="L116" t="s">
        <v>38</v>
      </c>
      <c r="M116">
        <v>125</v>
      </c>
      <c r="N116">
        <v>1</v>
      </c>
      <c r="O116">
        <v>4.01</v>
      </c>
      <c r="Q116" t="s">
        <v>275</v>
      </c>
      <c r="R116">
        <v>3</v>
      </c>
      <c r="S116" t="s">
        <v>40</v>
      </c>
      <c r="T116" t="s">
        <v>41</v>
      </c>
      <c r="U116" t="s">
        <v>42</v>
      </c>
      <c r="V116" t="s">
        <v>43</v>
      </c>
      <c r="W116" t="s">
        <v>44</v>
      </c>
      <c r="X116">
        <v>5243.1251430000002</v>
      </c>
      <c r="Y116" t="s">
        <v>45</v>
      </c>
      <c r="Z116" t="s">
        <v>46</v>
      </c>
      <c r="AA116">
        <v>100</v>
      </c>
      <c r="AB116" t="s">
        <v>47</v>
      </c>
      <c r="AC116" t="s">
        <v>48</v>
      </c>
      <c r="AE116" t="s">
        <v>49</v>
      </c>
      <c r="AH116">
        <v>0</v>
      </c>
      <c r="AI116">
        <v>40.813304979999998</v>
      </c>
      <c r="AJ116">
        <v>-73.961224240000007</v>
      </c>
      <c r="AK116" t="s">
        <v>53</v>
      </c>
    </row>
    <row r="117" spans="1:37" x14ac:dyDescent="0.25">
      <c r="A117">
        <v>7097810853</v>
      </c>
      <c r="B117" s="1">
        <v>41502</v>
      </c>
      <c r="C117">
        <v>21</v>
      </c>
      <c r="D117">
        <f>VLOOKUP(Table2[[#This Row],[violation_code]],Table1[[#All],[violation_code]:[category]],3,)</f>
        <v>1</v>
      </c>
      <c r="E117">
        <v>349570</v>
      </c>
      <c r="F117" s="2">
        <v>0.47986111111111113</v>
      </c>
      <c r="G117" t="s">
        <v>276</v>
      </c>
      <c r="H117" t="s">
        <v>37</v>
      </c>
      <c r="I117" t="s">
        <v>37</v>
      </c>
      <c r="J117">
        <v>10027</v>
      </c>
      <c r="K117">
        <v>116</v>
      </c>
      <c r="L117" t="s">
        <v>38</v>
      </c>
      <c r="M117">
        <v>0</v>
      </c>
      <c r="N117">
        <v>1</v>
      </c>
      <c r="O117">
        <v>4.01</v>
      </c>
      <c r="Q117" t="s">
        <v>277</v>
      </c>
      <c r="R117">
        <v>2</v>
      </c>
      <c r="S117" t="s">
        <v>56</v>
      </c>
      <c r="T117" t="s">
        <v>41</v>
      </c>
      <c r="U117" t="s">
        <v>42</v>
      </c>
      <c r="V117" t="s">
        <v>43</v>
      </c>
      <c r="W117" t="s">
        <v>57</v>
      </c>
      <c r="X117">
        <v>1360.35167</v>
      </c>
      <c r="Y117" t="s">
        <v>58</v>
      </c>
      <c r="Z117" t="s">
        <v>56</v>
      </c>
      <c r="AA117">
        <v>99.408284019999996</v>
      </c>
      <c r="AB117" t="s">
        <v>47</v>
      </c>
      <c r="AC117" t="s">
        <v>48</v>
      </c>
      <c r="AE117" t="s">
        <v>59</v>
      </c>
      <c r="AH117">
        <v>0</v>
      </c>
      <c r="AI117">
        <v>40.81353798</v>
      </c>
      <c r="AJ117">
        <v>-73.960771170000001</v>
      </c>
      <c r="AK117" t="s">
        <v>60</v>
      </c>
    </row>
    <row r="118" spans="1:37" x14ac:dyDescent="0.25">
      <c r="A118">
        <v>7097810877</v>
      </c>
      <c r="B118" s="1">
        <v>41502</v>
      </c>
      <c r="C118">
        <v>21</v>
      </c>
      <c r="D118">
        <f>VLOOKUP(Table2[[#This Row],[violation_code]],Table1[[#All],[violation_code]:[category]],3,)</f>
        <v>1</v>
      </c>
      <c r="E118">
        <v>349570</v>
      </c>
      <c r="F118" s="2">
        <v>0.48749999999999999</v>
      </c>
      <c r="G118" t="s">
        <v>278</v>
      </c>
      <c r="H118" t="s">
        <v>37</v>
      </c>
      <c r="I118" t="s">
        <v>37</v>
      </c>
      <c r="J118">
        <v>10027</v>
      </c>
      <c r="K118">
        <v>117</v>
      </c>
      <c r="L118" t="s">
        <v>38</v>
      </c>
      <c r="M118">
        <v>31</v>
      </c>
      <c r="N118">
        <v>1</v>
      </c>
      <c r="O118">
        <v>4.01</v>
      </c>
      <c r="Q118" t="s">
        <v>279</v>
      </c>
      <c r="R118">
        <v>2</v>
      </c>
      <c r="S118" t="s">
        <v>56</v>
      </c>
      <c r="T118" t="s">
        <v>41</v>
      </c>
      <c r="U118" t="s">
        <v>42</v>
      </c>
      <c r="V118" t="s">
        <v>43</v>
      </c>
      <c r="W118" t="s">
        <v>57</v>
      </c>
      <c r="X118">
        <v>250.13829050000001</v>
      </c>
      <c r="Y118" t="s">
        <v>58</v>
      </c>
      <c r="Z118" t="s">
        <v>56</v>
      </c>
      <c r="AA118">
        <v>98.875739640000006</v>
      </c>
      <c r="AB118" t="s">
        <v>47</v>
      </c>
      <c r="AC118" t="s">
        <v>48</v>
      </c>
      <c r="AE118" t="s">
        <v>59</v>
      </c>
      <c r="AH118">
        <v>0</v>
      </c>
      <c r="AI118">
        <v>40.803123769999999</v>
      </c>
      <c r="AJ118">
        <v>-73.956941520000001</v>
      </c>
      <c r="AK118" t="s">
        <v>60</v>
      </c>
    </row>
    <row r="119" spans="1:37" x14ac:dyDescent="0.25">
      <c r="A119">
        <v>7097810889</v>
      </c>
      <c r="B119" s="1">
        <v>41502</v>
      </c>
      <c r="C119">
        <v>21</v>
      </c>
      <c r="D119">
        <f>VLOOKUP(Table2[[#This Row],[violation_code]],Table1[[#All],[violation_code]:[category]],3,)</f>
        <v>1</v>
      </c>
      <c r="E119">
        <v>349570</v>
      </c>
      <c r="F119" s="2">
        <v>0.49027777777777781</v>
      </c>
      <c r="G119" t="s">
        <v>280</v>
      </c>
      <c r="H119" t="s">
        <v>37</v>
      </c>
      <c r="I119" t="s">
        <v>37</v>
      </c>
      <c r="J119">
        <v>10027</v>
      </c>
      <c r="K119">
        <v>118</v>
      </c>
      <c r="L119" t="s">
        <v>38</v>
      </c>
      <c r="M119">
        <v>156</v>
      </c>
      <c r="N119">
        <v>1</v>
      </c>
      <c r="O119">
        <v>4.01</v>
      </c>
      <c r="Q119" t="s">
        <v>281</v>
      </c>
      <c r="R119">
        <v>3</v>
      </c>
      <c r="S119" t="s">
        <v>40</v>
      </c>
      <c r="T119" t="s">
        <v>41</v>
      </c>
      <c r="U119" t="s">
        <v>42</v>
      </c>
      <c r="V119" t="s">
        <v>43</v>
      </c>
      <c r="W119" t="s">
        <v>44</v>
      </c>
      <c r="X119">
        <v>3151.6105309999998</v>
      </c>
      <c r="Y119" t="s">
        <v>45</v>
      </c>
      <c r="Z119" t="s">
        <v>46</v>
      </c>
      <c r="AA119">
        <v>96.005917159999996</v>
      </c>
      <c r="AB119" t="s">
        <v>47</v>
      </c>
      <c r="AC119" t="s">
        <v>48</v>
      </c>
      <c r="AE119" t="s">
        <v>49</v>
      </c>
      <c r="AH119">
        <v>0</v>
      </c>
      <c r="AI119">
        <v>40.802574130000004</v>
      </c>
      <c r="AJ119">
        <v>-73.956750499999998</v>
      </c>
      <c r="AK119" t="s">
        <v>50</v>
      </c>
    </row>
    <row r="120" spans="1:37" x14ac:dyDescent="0.25">
      <c r="A120">
        <v>7097810488</v>
      </c>
      <c r="B120" s="1">
        <v>41502</v>
      </c>
      <c r="C120">
        <v>40</v>
      </c>
      <c r="D120">
        <f>VLOOKUP(Table2[[#This Row],[violation_code]],Table1[[#All],[violation_code]:[category]],3,)</f>
        <v>2</v>
      </c>
      <c r="E120">
        <v>349570</v>
      </c>
      <c r="F120" s="2">
        <v>0.25277777777777777</v>
      </c>
      <c r="G120" t="s">
        <v>282</v>
      </c>
      <c r="H120" t="s">
        <v>37</v>
      </c>
      <c r="I120" t="s">
        <v>37</v>
      </c>
      <c r="J120">
        <v>10027</v>
      </c>
      <c r="K120">
        <v>119</v>
      </c>
      <c r="L120" t="s">
        <v>38</v>
      </c>
      <c r="M120">
        <v>16</v>
      </c>
      <c r="N120">
        <v>1</v>
      </c>
      <c r="O120">
        <v>4.01</v>
      </c>
      <c r="Q120" t="s">
        <v>283</v>
      </c>
      <c r="R120">
        <v>2</v>
      </c>
      <c r="S120" t="s">
        <v>56</v>
      </c>
      <c r="T120" t="s">
        <v>41</v>
      </c>
      <c r="U120" t="s">
        <v>42</v>
      </c>
      <c r="V120" t="s">
        <v>43</v>
      </c>
      <c r="W120" t="s">
        <v>57</v>
      </c>
      <c r="X120">
        <v>3567.9198970000002</v>
      </c>
      <c r="Y120" t="s">
        <v>58</v>
      </c>
      <c r="Z120" t="s">
        <v>56</v>
      </c>
      <c r="AA120">
        <v>97.810650890000005</v>
      </c>
      <c r="AB120" t="s">
        <v>47</v>
      </c>
      <c r="AC120" t="s">
        <v>48</v>
      </c>
      <c r="AE120" t="s">
        <v>59</v>
      </c>
      <c r="AH120">
        <v>0</v>
      </c>
      <c r="AI120">
        <v>40.636196660000003</v>
      </c>
      <c r="AJ120">
        <v>-74.147087589999998</v>
      </c>
      <c r="AK120" t="s">
        <v>50</v>
      </c>
    </row>
    <row r="121" spans="1:37" x14ac:dyDescent="0.25">
      <c r="A121">
        <v>7097810506</v>
      </c>
      <c r="B121" s="1">
        <v>41502</v>
      </c>
      <c r="C121">
        <v>40</v>
      </c>
      <c r="D121">
        <f>VLOOKUP(Table2[[#This Row],[violation_code]],Table1[[#All],[violation_code]:[category]],3,)</f>
        <v>2</v>
      </c>
      <c r="E121">
        <v>349570</v>
      </c>
      <c r="F121" s="2">
        <v>0.29375000000000001</v>
      </c>
      <c r="G121" t="s">
        <v>284</v>
      </c>
      <c r="H121" t="s">
        <v>37</v>
      </c>
      <c r="I121" t="s">
        <v>37</v>
      </c>
      <c r="J121">
        <v>10027</v>
      </c>
      <c r="K121">
        <v>120</v>
      </c>
      <c r="L121" t="s">
        <v>38</v>
      </c>
      <c r="M121">
        <v>16</v>
      </c>
      <c r="N121">
        <v>1</v>
      </c>
      <c r="O121">
        <v>4.01</v>
      </c>
      <c r="Q121" t="s">
        <v>285</v>
      </c>
      <c r="R121">
        <v>2</v>
      </c>
      <c r="S121" t="s">
        <v>56</v>
      </c>
      <c r="T121" t="s">
        <v>41</v>
      </c>
      <c r="U121" t="s">
        <v>42</v>
      </c>
      <c r="V121" t="s">
        <v>43</v>
      </c>
      <c r="W121" t="s">
        <v>57</v>
      </c>
      <c r="X121">
        <v>1502.4184319999999</v>
      </c>
      <c r="Y121" t="s">
        <v>58</v>
      </c>
      <c r="Z121" t="s">
        <v>56</v>
      </c>
      <c r="AA121">
        <v>98.875739640000006</v>
      </c>
      <c r="AB121" t="s">
        <v>47</v>
      </c>
      <c r="AC121" t="s">
        <v>48</v>
      </c>
      <c r="AE121" t="s">
        <v>59</v>
      </c>
      <c r="AH121">
        <v>0</v>
      </c>
      <c r="AI121">
        <v>40.804263679999998</v>
      </c>
      <c r="AJ121">
        <v>-73.963503590000002</v>
      </c>
      <c r="AK121" t="s">
        <v>60</v>
      </c>
    </row>
    <row r="122" spans="1:37" x14ac:dyDescent="0.25">
      <c r="A122">
        <v>7097810518</v>
      </c>
      <c r="B122" s="1">
        <v>41502</v>
      </c>
      <c r="C122">
        <v>84</v>
      </c>
      <c r="D122">
        <f>VLOOKUP(Table2[[#This Row],[violation_code]],Table1[[#All],[violation_code]:[category]],3,)</f>
        <v>5</v>
      </c>
      <c r="E122">
        <v>349570</v>
      </c>
      <c r="F122" s="2">
        <v>0.2951388888888889</v>
      </c>
      <c r="G122" t="s">
        <v>284</v>
      </c>
      <c r="H122" t="s">
        <v>37</v>
      </c>
      <c r="I122" t="s">
        <v>37</v>
      </c>
      <c r="J122">
        <v>10027</v>
      </c>
      <c r="K122">
        <v>121</v>
      </c>
      <c r="L122" t="s">
        <v>38</v>
      </c>
      <c r="M122">
        <v>0</v>
      </c>
      <c r="N122">
        <v>1</v>
      </c>
      <c r="O122">
        <v>4.01</v>
      </c>
      <c r="Q122" t="s">
        <v>286</v>
      </c>
      <c r="R122">
        <v>2</v>
      </c>
      <c r="S122" t="s">
        <v>56</v>
      </c>
      <c r="T122" t="s">
        <v>41</v>
      </c>
      <c r="U122" t="s">
        <v>42</v>
      </c>
      <c r="V122" t="s">
        <v>43</v>
      </c>
      <c r="W122" t="s">
        <v>57</v>
      </c>
      <c r="X122">
        <v>1502.4184319999999</v>
      </c>
      <c r="Y122" t="s">
        <v>58</v>
      </c>
      <c r="Z122" t="s">
        <v>56</v>
      </c>
      <c r="AA122">
        <v>98.875739640000006</v>
      </c>
      <c r="AB122" t="s">
        <v>47</v>
      </c>
      <c r="AC122" t="s">
        <v>48</v>
      </c>
      <c r="AE122" t="s">
        <v>59</v>
      </c>
      <c r="AH122">
        <v>0</v>
      </c>
      <c r="AI122">
        <v>40.804263679999998</v>
      </c>
      <c r="AJ122">
        <v>-73.963503590000002</v>
      </c>
      <c r="AK122" t="s">
        <v>60</v>
      </c>
    </row>
    <row r="123" spans="1:37" x14ac:dyDescent="0.25">
      <c r="A123">
        <v>7097810520</v>
      </c>
      <c r="B123" s="1">
        <v>41502</v>
      </c>
      <c r="C123">
        <v>21</v>
      </c>
      <c r="D123">
        <f>VLOOKUP(Table2[[#This Row],[violation_code]],Table1[[#All],[violation_code]:[category]],3,)</f>
        <v>1</v>
      </c>
      <c r="E123">
        <v>349570</v>
      </c>
      <c r="F123" s="2">
        <v>0.34097222222222223</v>
      </c>
      <c r="G123" t="s">
        <v>287</v>
      </c>
      <c r="H123" t="s">
        <v>37</v>
      </c>
      <c r="I123" t="s">
        <v>37</v>
      </c>
      <c r="J123">
        <v>10027</v>
      </c>
      <c r="K123">
        <v>122</v>
      </c>
      <c r="L123" t="s">
        <v>38</v>
      </c>
      <c r="M123">
        <v>0</v>
      </c>
      <c r="N123">
        <v>1</v>
      </c>
      <c r="O123">
        <v>4.01</v>
      </c>
      <c r="Q123" t="s">
        <v>288</v>
      </c>
      <c r="R123">
        <v>2</v>
      </c>
      <c r="S123" t="s">
        <v>56</v>
      </c>
      <c r="T123" t="s">
        <v>41</v>
      </c>
      <c r="U123" t="s">
        <v>42</v>
      </c>
      <c r="V123" t="s">
        <v>43</v>
      </c>
      <c r="W123" t="s">
        <v>57</v>
      </c>
      <c r="X123">
        <v>1096.0387430000001</v>
      </c>
      <c r="Y123" t="s">
        <v>58</v>
      </c>
      <c r="Z123" t="s">
        <v>56</v>
      </c>
      <c r="AA123">
        <v>98.875739640000006</v>
      </c>
      <c r="AB123" t="s">
        <v>47</v>
      </c>
      <c r="AC123" t="s">
        <v>48</v>
      </c>
      <c r="AE123" t="s">
        <v>59</v>
      </c>
      <c r="AH123">
        <v>0</v>
      </c>
      <c r="AI123">
        <v>40.803344430000003</v>
      </c>
      <c r="AJ123">
        <v>-73.964031300000002</v>
      </c>
      <c r="AK123" t="s">
        <v>60</v>
      </c>
    </row>
    <row r="124" spans="1:37" x14ac:dyDescent="0.25">
      <c r="A124">
        <v>7097810531</v>
      </c>
      <c r="B124" s="1">
        <v>41502</v>
      </c>
      <c r="C124">
        <v>21</v>
      </c>
      <c r="D124">
        <f>VLOOKUP(Table2[[#This Row],[violation_code]],Table1[[#All],[violation_code]:[category]],3,)</f>
        <v>1</v>
      </c>
      <c r="E124">
        <v>349570</v>
      </c>
      <c r="F124" s="2">
        <v>0.34722222222222227</v>
      </c>
      <c r="G124" t="s">
        <v>289</v>
      </c>
      <c r="H124" t="s">
        <v>37</v>
      </c>
      <c r="I124" t="s">
        <v>37</v>
      </c>
      <c r="J124">
        <v>10027</v>
      </c>
      <c r="K124">
        <v>123</v>
      </c>
      <c r="L124" t="s">
        <v>38</v>
      </c>
      <c r="M124">
        <v>156</v>
      </c>
      <c r="N124">
        <v>1</v>
      </c>
      <c r="O124">
        <v>4.01</v>
      </c>
      <c r="Q124" t="s">
        <v>290</v>
      </c>
      <c r="R124">
        <v>3</v>
      </c>
      <c r="S124" t="s">
        <v>40</v>
      </c>
      <c r="T124" t="s">
        <v>41</v>
      </c>
      <c r="U124" t="s">
        <v>42</v>
      </c>
      <c r="V124" t="s">
        <v>43</v>
      </c>
      <c r="W124" t="s">
        <v>44</v>
      </c>
      <c r="X124">
        <v>2494.658191</v>
      </c>
      <c r="Y124" t="s">
        <v>45</v>
      </c>
      <c r="Z124" t="s">
        <v>46</v>
      </c>
      <c r="AA124">
        <v>100</v>
      </c>
      <c r="AB124" t="s">
        <v>47</v>
      </c>
      <c r="AC124" t="s">
        <v>48</v>
      </c>
      <c r="AE124" t="s">
        <v>49</v>
      </c>
      <c r="AH124">
        <v>0</v>
      </c>
      <c r="AI124">
        <v>40.814237110000001</v>
      </c>
      <c r="AJ124">
        <v>-73.956902959999994</v>
      </c>
      <c r="AK124" t="s">
        <v>53</v>
      </c>
    </row>
    <row r="125" spans="1:37" x14ac:dyDescent="0.25">
      <c r="A125">
        <v>7097810543</v>
      </c>
      <c r="B125" s="1">
        <v>41502</v>
      </c>
      <c r="C125">
        <v>21</v>
      </c>
      <c r="D125">
        <f>VLOOKUP(Table2[[#This Row],[violation_code]],Table1[[#All],[violation_code]:[category]],3,)</f>
        <v>1</v>
      </c>
      <c r="E125">
        <v>349570</v>
      </c>
      <c r="F125" s="2">
        <v>0.34930555555555554</v>
      </c>
      <c r="G125" t="s">
        <v>291</v>
      </c>
      <c r="H125" t="s">
        <v>37</v>
      </c>
      <c r="I125" t="s">
        <v>37</v>
      </c>
      <c r="J125">
        <v>10027</v>
      </c>
      <c r="K125">
        <v>124</v>
      </c>
      <c r="L125" t="s">
        <v>38</v>
      </c>
      <c r="M125">
        <v>140</v>
      </c>
      <c r="N125">
        <v>1</v>
      </c>
      <c r="O125">
        <v>4.01</v>
      </c>
      <c r="Q125" t="s">
        <v>292</v>
      </c>
      <c r="R125">
        <v>3</v>
      </c>
      <c r="S125" t="s">
        <v>40</v>
      </c>
      <c r="T125" t="s">
        <v>41</v>
      </c>
      <c r="U125" t="s">
        <v>42</v>
      </c>
      <c r="V125" t="s">
        <v>43</v>
      </c>
      <c r="W125" t="s">
        <v>44</v>
      </c>
      <c r="X125">
        <v>2494.658191</v>
      </c>
      <c r="Y125" t="s">
        <v>45</v>
      </c>
      <c r="Z125" t="s">
        <v>46</v>
      </c>
      <c r="AA125">
        <v>100</v>
      </c>
      <c r="AB125" t="s">
        <v>47</v>
      </c>
      <c r="AC125" t="s">
        <v>48</v>
      </c>
      <c r="AE125" t="s">
        <v>49</v>
      </c>
      <c r="AH125">
        <v>0</v>
      </c>
      <c r="AI125">
        <v>40.813449409999997</v>
      </c>
      <c r="AJ125">
        <v>-73.956214439999997</v>
      </c>
      <c r="AK125" t="s">
        <v>53</v>
      </c>
    </row>
    <row r="126" spans="1:37" x14ac:dyDescent="0.25">
      <c r="A126">
        <v>7097810555</v>
      </c>
      <c r="B126" s="1">
        <v>41502</v>
      </c>
      <c r="C126">
        <v>20</v>
      </c>
      <c r="D126">
        <f>VLOOKUP(Table2[[#This Row],[violation_code]],Table1[[#All],[violation_code]:[category]],3,)</f>
        <v>2</v>
      </c>
      <c r="E126">
        <v>349570</v>
      </c>
      <c r="F126" s="2">
        <v>0.35486111111111113</v>
      </c>
      <c r="G126" t="s">
        <v>293</v>
      </c>
      <c r="H126" t="s">
        <v>37</v>
      </c>
      <c r="I126" t="s">
        <v>37</v>
      </c>
      <c r="J126">
        <v>10027</v>
      </c>
      <c r="K126">
        <v>125</v>
      </c>
      <c r="L126" t="s">
        <v>38</v>
      </c>
      <c r="M126">
        <v>16</v>
      </c>
      <c r="N126">
        <v>1</v>
      </c>
      <c r="O126">
        <v>4.01</v>
      </c>
      <c r="Q126" t="s">
        <v>294</v>
      </c>
      <c r="R126">
        <v>3</v>
      </c>
      <c r="S126" t="s">
        <v>40</v>
      </c>
      <c r="T126" t="s">
        <v>41</v>
      </c>
      <c r="U126" t="s">
        <v>42</v>
      </c>
      <c r="V126" t="s">
        <v>43</v>
      </c>
      <c r="W126" t="s">
        <v>44</v>
      </c>
      <c r="X126">
        <v>2048.7501149999998</v>
      </c>
      <c r="Y126" t="s">
        <v>45</v>
      </c>
      <c r="Z126" t="s">
        <v>46</v>
      </c>
      <c r="AA126">
        <v>96.449704139999994</v>
      </c>
      <c r="AB126" t="s">
        <v>47</v>
      </c>
      <c r="AC126" t="s">
        <v>48</v>
      </c>
      <c r="AE126" t="s">
        <v>49</v>
      </c>
      <c r="AH126">
        <v>0</v>
      </c>
      <c r="AI126">
        <v>40.809920570000003</v>
      </c>
      <c r="AJ126">
        <v>-73.951460949999998</v>
      </c>
      <c r="AK126" t="s">
        <v>50</v>
      </c>
    </row>
    <row r="127" spans="1:37" x14ac:dyDescent="0.25">
      <c r="A127">
        <v>7097810671</v>
      </c>
      <c r="B127" s="1">
        <v>41502</v>
      </c>
      <c r="C127">
        <v>21</v>
      </c>
      <c r="D127">
        <f>VLOOKUP(Table2[[#This Row],[violation_code]],Table1[[#All],[violation_code]:[category]],3,)</f>
        <v>1</v>
      </c>
      <c r="E127">
        <v>349570</v>
      </c>
      <c r="F127" s="2">
        <v>0.39999999999999997</v>
      </c>
      <c r="G127" t="s">
        <v>295</v>
      </c>
      <c r="H127" t="s">
        <v>37</v>
      </c>
      <c r="I127" t="s">
        <v>37</v>
      </c>
      <c r="J127">
        <v>10027</v>
      </c>
      <c r="K127">
        <v>126</v>
      </c>
      <c r="L127" t="s">
        <v>38</v>
      </c>
      <c r="M127">
        <v>16</v>
      </c>
      <c r="N127">
        <v>1</v>
      </c>
      <c r="O127">
        <v>4.01</v>
      </c>
      <c r="Q127" t="s">
        <v>296</v>
      </c>
      <c r="R127">
        <v>2</v>
      </c>
      <c r="S127" t="s">
        <v>56</v>
      </c>
      <c r="T127" t="s">
        <v>41</v>
      </c>
      <c r="U127" t="s">
        <v>42</v>
      </c>
      <c r="V127" t="s">
        <v>43</v>
      </c>
      <c r="W127" t="s">
        <v>57</v>
      </c>
      <c r="X127">
        <v>241.34681879999999</v>
      </c>
      <c r="Y127" t="s">
        <v>58</v>
      </c>
      <c r="Z127" t="s">
        <v>56</v>
      </c>
      <c r="AA127">
        <v>98.875739640000006</v>
      </c>
      <c r="AB127" t="s">
        <v>47</v>
      </c>
      <c r="AC127" t="s">
        <v>48</v>
      </c>
      <c r="AE127" t="s">
        <v>59</v>
      </c>
      <c r="AH127">
        <v>0</v>
      </c>
      <c r="AI127">
        <v>40.806506349999999</v>
      </c>
      <c r="AJ127">
        <v>-73.95713911</v>
      </c>
      <c r="AK127" t="s">
        <v>60</v>
      </c>
    </row>
    <row r="128" spans="1:37" x14ac:dyDescent="0.25">
      <c r="A128">
        <v>7097810683</v>
      </c>
      <c r="B128" s="1">
        <v>41502</v>
      </c>
      <c r="C128">
        <v>21</v>
      </c>
      <c r="D128">
        <f>VLOOKUP(Table2[[#This Row],[violation_code]],Table1[[#All],[violation_code]:[category]],3,)</f>
        <v>1</v>
      </c>
      <c r="E128">
        <v>349570</v>
      </c>
      <c r="F128" s="2">
        <v>0.40069444444444446</v>
      </c>
      <c r="G128" t="s">
        <v>297</v>
      </c>
      <c r="H128" t="s">
        <v>37</v>
      </c>
      <c r="I128" t="s">
        <v>37</v>
      </c>
      <c r="J128">
        <v>10027</v>
      </c>
      <c r="K128">
        <v>127</v>
      </c>
      <c r="L128" t="s">
        <v>38</v>
      </c>
      <c r="M128">
        <v>2356</v>
      </c>
      <c r="N128">
        <v>1</v>
      </c>
      <c r="O128">
        <v>4.01</v>
      </c>
      <c r="Q128" t="s">
        <v>298</v>
      </c>
      <c r="R128">
        <v>9</v>
      </c>
      <c r="S128" t="s">
        <v>71</v>
      </c>
      <c r="T128" t="s">
        <v>41</v>
      </c>
      <c r="U128" t="s">
        <v>42</v>
      </c>
      <c r="V128" t="s">
        <v>43</v>
      </c>
      <c r="W128" t="s">
        <v>57</v>
      </c>
      <c r="X128">
        <v>0</v>
      </c>
      <c r="Y128" t="s">
        <v>58</v>
      </c>
      <c r="Z128" t="s">
        <v>72</v>
      </c>
      <c r="AA128">
        <v>100</v>
      </c>
      <c r="AB128" t="s">
        <v>47</v>
      </c>
      <c r="AC128" t="s">
        <v>48</v>
      </c>
      <c r="AE128" t="s">
        <v>73</v>
      </c>
      <c r="AH128">
        <v>0</v>
      </c>
      <c r="AI128">
        <v>40.812069999999999</v>
      </c>
      <c r="AJ128">
        <v>-73.954376999999994</v>
      </c>
      <c r="AK128" t="s">
        <v>53</v>
      </c>
    </row>
    <row r="129" spans="1:37" x14ac:dyDescent="0.25">
      <c r="A129">
        <v>7097810701</v>
      </c>
      <c r="B129" s="1">
        <v>41502</v>
      </c>
      <c r="C129">
        <v>21</v>
      </c>
      <c r="D129">
        <f>VLOOKUP(Table2[[#This Row],[violation_code]],Table1[[#All],[violation_code]:[category]],3,)</f>
        <v>1</v>
      </c>
      <c r="E129">
        <v>349570</v>
      </c>
      <c r="F129" s="2">
        <v>0.40486111111111112</v>
      </c>
      <c r="G129" t="s">
        <v>299</v>
      </c>
      <c r="H129" t="s">
        <v>37</v>
      </c>
      <c r="I129" t="s">
        <v>37</v>
      </c>
      <c r="J129">
        <v>10027</v>
      </c>
      <c r="K129">
        <v>128</v>
      </c>
      <c r="L129" t="s">
        <v>38</v>
      </c>
      <c r="M129">
        <v>16</v>
      </c>
      <c r="N129">
        <v>1</v>
      </c>
      <c r="O129">
        <v>4.01</v>
      </c>
      <c r="Q129" t="s">
        <v>300</v>
      </c>
      <c r="R129">
        <v>2</v>
      </c>
      <c r="S129" t="s">
        <v>56</v>
      </c>
      <c r="T129" t="s">
        <v>41</v>
      </c>
      <c r="U129" t="s">
        <v>42</v>
      </c>
      <c r="V129" t="s">
        <v>43</v>
      </c>
      <c r="W129" t="s">
        <v>57</v>
      </c>
      <c r="X129">
        <v>171.52222380000001</v>
      </c>
      <c r="Y129" t="s">
        <v>58</v>
      </c>
      <c r="Z129" t="s">
        <v>56</v>
      </c>
      <c r="AA129">
        <v>98.875739640000006</v>
      </c>
      <c r="AB129" t="s">
        <v>47</v>
      </c>
      <c r="AC129" t="s">
        <v>48</v>
      </c>
      <c r="AE129" t="s">
        <v>59</v>
      </c>
      <c r="AH129">
        <v>0</v>
      </c>
      <c r="AI129">
        <v>40.8054196</v>
      </c>
      <c r="AJ129">
        <v>-73.956231450000004</v>
      </c>
      <c r="AK129" t="s">
        <v>60</v>
      </c>
    </row>
    <row r="130" spans="1:37" x14ac:dyDescent="0.25">
      <c r="A130">
        <v>7097810737</v>
      </c>
      <c r="B130" s="1">
        <v>41502</v>
      </c>
      <c r="C130">
        <v>21</v>
      </c>
      <c r="D130">
        <f>VLOOKUP(Table2[[#This Row],[violation_code]],Table1[[#All],[violation_code]:[category]],3,)</f>
        <v>1</v>
      </c>
      <c r="E130">
        <v>349570</v>
      </c>
      <c r="F130" s="2">
        <v>0.41250000000000003</v>
      </c>
      <c r="G130" t="s">
        <v>301</v>
      </c>
      <c r="H130" t="s">
        <v>37</v>
      </c>
      <c r="I130" t="s">
        <v>37</v>
      </c>
      <c r="J130">
        <v>10027</v>
      </c>
      <c r="K130">
        <v>129</v>
      </c>
      <c r="L130" t="s">
        <v>38</v>
      </c>
      <c r="M130">
        <v>47</v>
      </c>
      <c r="N130">
        <v>1</v>
      </c>
      <c r="O130">
        <v>4.01</v>
      </c>
      <c r="Q130" t="s">
        <v>302</v>
      </c>
      <c r="R130">
        <v>2</v>
      </c>
      <c r="S130" t="s">
        <v>56</v>
      </c>
      <c r="T130" t="s">
        <v>41</v>
      </c>
      <c r="U130" t="s">
        <v>42</v>
      </c>
      <c r="V130" t="s">
        <v>43</v>
      </c>
      <c r="W130" t="s">
        <v>57</v>
      </c>
      <c r="X130">
        <v>260.78958449999999</v>
      </c>
      <c r="Y130" t="s">
        <v>58</v>
      </c>
      <c r="Z130" t="s">
        <v>56</v>
      </c>
      <c r="AA130">
        <v>98.875739640000006</v>
      </c>
      <c r="AB130" t="s">
        <v>47</v>
      </c>
      <c r="AC130" t="s">
        <v>48</v>
      </c>
      <c r="AE130" t="s">
        <v>59</v>
      </c>
      <c r="AH130">
        <v>0</v>
      </c>
      <c r="AI130">
        <v>40.804529119999998</v>
      </c>
      <c r="AJ130">
        <v>-73.956372729999998</v>
      </c>
      <c r="AK130" t="s">
        <v>60</v>
      </c>
    </row>
    <row r="131" spans="1:37" x14ac:dyDescent="0.25">
      <c r="A131">
        <v>7097810762</v>
      </c>
      <c r="B131" s="1">
        <v>41502</v>
      </c>
      <c r="C131">
        <v>21</v>
      </c>
      <c r="D131">
        <f>VLOOKUP(Table2[[#This Row],[violation_code]],Table1[[#All],[violation_code]:[category]],3,)</f>
        <v>1</v>
      </c>
      <c r="E131">
        <v>349570</v>
      </c>
      <c r="F131" s="2">
        <v>0.42708333333333331</v>
      </c>
      <c r="G131" t="s">
        <v>303</v>
      </c>
      <c r="H131" t="s">
        <v>37</v>
      </c>
      <c r="I131" t="s">
        <v>37</v>
      </c>
      <c r="J131">
        <v>10027</v>
      </c>
      <c r="K131">
        <v>130</v>
      </c>
      <c r="L131" t="s">
        <v>38</v>
      </c>
      <c r="M131">
        <v>31</v>
      </c>
      <c r="N131">
        <v>1</v>
      </c>
      <c r="O131">
        <v>4.01</v>
      </c>
      <c r="Q131" t="s">
        <v>304</v>
      </c>
      <c r="R131">
        <v>2</v>
      </c>
      <c r="S131" t="s">
        <v>56</v>
      </c>
      <c r="T131" t="s">
        <v>41</v>
      </c>
      <c r="U131" t="s">
        <v>42</v>
      </c>
      <c r="V131" t="s">
        <v>43</v>
      </c>
      <c r="W131" t="s">
        <v>57</v>
      </c>
      <c r="X131">
        <v>228.91493299999999</v>
      </c>
      <c r="Y131" t="s">
        <v>58</v>
      </c>
      <c r="Z131" t="s">
        <v>56</v>
      </c>
      <c r="AA131">
        <v>98.343195269999995</v>
      </c>
      <c r="AB131" t="s">
        <v>47</v>
      </c>
      <c r="AC131" t="s">
        <v>48</v>
      </c>
      <c r="AE131" t="s">
        <v>59</v>
      </c>
      <c r="AH131">
        <v>0</v>
      </c>
      <c r="AI131">
        <v>40.810887370000003</v>
      </c>
      <c r="AJ131">
        <v>-73.942698730000004</v>
      </c>
      <c r="AK131" t="s">
        <v>60</v>
      </c>
    </row>
    <row r="132" spans="1:37" x14ac:dyDescent="0.25">
      <c r="A132">
        <v>7097810786</v>
      </c>
      <c r="B132" s="1">
        <v>41502</v>
      </c>
      <c r="C132">
        <v>21</v>
      </c>
      <c r="D132">
        <f>VLOOKUP(Table2[[#This Row],[violation_code]],Table1[[#All],[violation_code]:[category]],3,)</f>
        <v>1</v>
      </c>
      <c r="E132">
        <v>349570</v>
      </c>
      <c r="F132" s="2">
        <v>0.46597222222222223</v>
      </c>
      <c r="G132" t="s">
        <v>305</v>
      </c>
      <c r="H132" t="s">
        <v>37</v>
      </c>
      <c r="I132" t="s">
        <v>37</v>
      </c>
      <c r="J132">
        <v>10027</v>
      </c>
      <c r="K132">
        <v>131</v>
      </c>
      <c r="L132" t="s">
        <v>38</v>
      </c>
      <c r="M132">
        <v>16</v>
      </c>
      <c r="N132">
        <v>1</v>
      </c>
      <c r="O132">
        <v>4.01</v>
      </c>
      <c r="Q132" t="s">
        <v>306</v>
      </c>
      <c r="R132">
        <v>2</v>
      </c>
      <c r="S132" t="s">
        <v>56</v>
      </c>
      <c r="T132" t="s">
        <v>41</v>
      </c>
      <c r="U132" t="s">
        <v>42</v>
      </c>
      <c r="V132" t="s">
        <v>43</v>
      </c>
      <c r="W132" t="s">
        <v>57</v>
      </c>
      <c r="X132">
        <v>193.2228911</v>
      </c>
      <c r="Y132" t="s">
        <v>58</v>
      </c>
      <c r="Z132" t="s">
        <v>56</v>
      </c>
      <c r="AA132">
        <v>93.668639049999996</v>
      </c>
      <c r="AB132" t="s">
        <v>47</v>
      </c>
      <c r="AC132" t="s">
        <v>48</v>
      </c>
      <c r="AE132" t="s">
        <v>59</v>
      </c>
      <c r="AH132">
        <v>0</v>
      </c>
      <c r="AI132">
        <v>40.806715590000003</v>
      </c>
      <c r="AJ132">
        <v>-73.915784560000006</v>
      </c>
      <c r="AK132" t="s">
        <v>60</v>
      </c>
    </row>
    <row r="133" spans="1:37" x14ac:dyDescent="0.25">
      <c r="A133">
        <v>7097810830</v>
      </c>
      <c r="B133" s="1">
        <v>41502</v>
      </c>
      <c r="C133">
        <v>21</v>
      </c>
      <c r="D133">
        <f>VLOOKUP(Table2[[#This Row],[violation_code]],Table1[[#All],[violation_code]:[category]],3,)</f>
        <v>1</v>
      </c>
      <c r="E133">
        <v>349570</v>
      </c>
      <c r="F133" s="2">
        <v>0.47569444444444442</v>
      </c>
      <c r="G133" t="s">
        <v>276</v>
      </c>
      <c r="H133" t="s">
        <v>37</v>
      </c>
      <c r="I133" t="s">
        <v>37</v>
      </c>
      <c r="J133">
        <v>10027</v>
      </c>
      <c r="K133">
        <v>132</v>
      </c>
      <c r="L133" t="s">
        <v>38</v>
      </c>
      <c r="M133">
        <v>0</v>
      </c>
      <c r="N133">
        <v>1</v>
      </c>
      <c r="O133">
        <v>4.01</v>
      </c>
      <c r="Q133" t="s">
        <v>307</v>
      </c>
      <c r="R133">
        <v>2</v>
      </c>
      <c r="S133" t="s">
        <v>56</v>
      </c>
      <c r="T133" t="s">
        <v>41</v>
      </c>
      <c r="U133" t="s">
        <v>42</v>
      </c>
      <c r="V133" t="s">
        <v>43</v>
      </c>
      <c r="W133" t="s">
        <v>57</v>
      </c>
      <c r="X133">
        <v>1360.35167</v>
      </c>
      <c r="Y133" t="s">
        <v>58</v>
      </c>
      <c r="Z133" t="s">
        <v>56</v>
      </c>
      <c r="AA133">
        <v>99.408284019999996</v>
      </c>
      <c r="AB133" t="s">
        <v>47</v>
      </c>
      <c r="AC133" t="s">
        <v>48</v>
      </c>
      <c r="AE133" t="s">
        <v>59</v>
      </c>
      <c r="AH133">
        <v>0</v>
      </c>
      <c r="AI133">
        <v>40.81353798</v>
      </c>
      <c r="AJ133">
        <v>-73.960771170000001</v>
      </c>
      <c r="AK133" t="s">
        <v>60</v>
      </c>
    </row>
    <row r="134" spans="1:37" x14ac:dyDescent="0.25">
      <c r="A134">
        <v>7097810865</v>
      </c>
      <c r="B134" s="1">
        <v>41502</v>
      </c>
      <c r="C134">
        <v>21</v>
      </c>
      <c r="D134">
        <f>VLOOKUP(Table2[[#This Row],[violation_code]],Table1[[#All],[violation_code]:[category]],3,)</f>
        <v>1</v>
      </c>
      <c r="E134">
        <v>349570</v>
      </c>
      <c r="F134" s="2">
        <v>0.4826388888888889</v>
      </c>
      <c r="G134" t="s">
        <v>282</v>
      </c>
      <c r="H134" t="s">
        <v>37</v>
      </c>
      <c r="I134" t="s">
        <v>37</v>
      </c>
      <c r="J134">
        <v>10027</v>
      </c>
      <c r="K134">
        <v>133</v>
      </c>
      <c r="L134" t="s">
        <v>38</v>
      </c>
      <c r="M134">
        <v>16</v>
      </c>
      <c r="N134">
        <v>1</v>
      </c>
      <c r="O134">
        <v>4.01</v>
      </c>
      <c r="Q134" t="s">
        <v>308</v>
      </c>
      <c r="R134">
        <v>2</v>
      </c>
      <c r="S134" t="s">
        <v>56</v>
      </c>
      <c r="T134" t="s">
        <v>41</v>
      </c>
      <c r="U134" t="s">
        <v>42</v>
      </c>
      <c r="V134" t="s">
        <v>43</v>
      </c>
      <c r="W134" t="s">
        <v>57</v>
      </c>
      <c r="X134">
        <v>3567.9198970000002</v>
      </c>
      <c r="Y134" t="s">
        <v>58</v>
      </c>
      <c r="Z134" t="s">
        <v>56</v>
      </c>
      <c r="AA134">
        <v>97.810650890000005</v>
      </c>
      <c r="AB134" t="s">
        <v>47</v>
      </c>
      <c r="AC134" t="s">
        <v>48</v>
      </c>
      <c r="AE134" t="s">
        <v>59</v>
      </c>
      <c r="AH134">
        <v>0</v>
      </c>
      <c r="AI134">
        <v>40.636196660000003</v>
      </c>
      <c r="AJ134">
        <v>-74.147087589999998</v>
      </c>
      <c r="AK134" t="s">
        <v>50</v>
      </c>
    </row>
    <row r="135" spans="1:37" x14ac:dyDescent="0.25">
      <c r="A135">
        <v>7097810890</v>
      </c>
      <c r="B135" s="1">
        <v>41502</v>
      </c>
      <c r="C135">
        <v>21</v>
      </c>
      <c r="D135">
        <f>VLOOKUP(Table2[[#This Row],[violation_code]],Table1[[#All],[violation_code]:[category]],3,)</f>
        <v>1</v>
      </c>
      <c r="E135">
        <v>349570</v>
      </c>
      <c r="F135" s="2">
        <v>0.4909722222222222</v>
      </c>
      <c r="G135" t="s">
        <v>309</v>
      </c>
      <c r="H135" t="s">
        <v>37</v>
      </c>
      <c r="I135" t="s">
        <v>37</v>
      </c>
      <c r="J135">
        <v>10027</v>
      </c>
      <c r="K135">
        <v>134</v>
      </c>
      <c r="L135" t="s">
        <v>38</v>
      </c>
      <c r="M135">
        <v>31</v>
      </c>
      <c r="N135">
        <v>1</v>
      </c>
      <c r="O135">
        <v>4.01</v>
      </c>
      <c r="Q135" t="s">
        <v>310</v>
      </c>
      <c r="R135">
        <v>2</v>
      </c>
      <c r="S135" t="s">
        <v>56</v>
      </c>
      <c r="T135" t="s">
        <v>41</v>
      </c>
      <c r="U135" t="s">
        <v>42</v>
      </c>
      <c r="V135" t="s">
        <v>43</v>
      </c>
      <c r="W135" t="s">
        <v>57</v>
      </c>
      <c r="X135">
        <v>146.76987399999999</v>
      </c>
      <c r="Y135" t="s">
        <v>58</v>
      </c>
      <c r="Z135" t="s">
        <v>56</v>
      </c>
      <c r="AA135">
        <v>98.875739640000006</v>
      </c>
      <c r="AB135" t="s">
        <v>47</v>
      </c>
      <c r="AC135" t="s">
        <v>48</v>
      </c>
      <c r="AE135" t="s">
        <v>59</v>
      </c>
      <c r="AH135">
        <v>0</v>
      </c>
      <c r="AI135">
        <v>40.802602479999997</v>
      </c>
      <c r="AJ135">
        <v>-73.957667709999996</v>
      </c>
      <c r="AK135" t="s">
        <v>60</v>
      </c>
    </row>
    <row r="138" spans="1:37" x14ac:dyDescent="0.25">
      <c r="A138" t="s">
        <v>311</v>
      </c>
    </row>
    <row r="140" spans="1:37" x14ac:dyDescent="0.25">
      <c r="A140" t="s">
        <v>312</v>
      </c>
    </row>
    <row r="142" spans="1:37" x14ac:dyDescent="0.25">
      <c r="A142" t="s">
        <v>313</v>
      </c>
    </row>
    <row r="144" spans="1:37" x14ac:dyDescent="0.25">
      <c r="A144" t="s">
        <v>314</v>
      </c>
    </row>
    <row r="145" spans="1:2" x14ac:dyDescent="0.25">
      <c r="A145" t="s">
        <v>315</v>
      </c>
    </row>
    <row r="146" spans="1:2" x14ac:dyDescent="0.25">
      <c r="A146" t="s">
        <v>315</v>
      </c>
    </row>
    <row r="147" spans="1:2" x14ac:dyDescent="0.25">
      <c r="A147" t="s">
        <v>316</v>
      </c>
    </row>
    <row r="148" spans="1:2" x14ac:dyDescent="0.25">
      <c r="A148" t="s">
        <v>317</v>
      </c>
      <c r="B148" t="s">
        <v>318</v>
      </c>
    </row>
    <row r="149" spans="1:2" x14ac:dyDescent="0.25">
      <c r="A149" t="s">
        <v>316</v>
      </c>
    </row>
    <row r="150" spans="1:2" x14ac:dyDescent="0.25">
      <c r="A150" t="s">
        <v>315</v>
      </c>
    </row>
    <row r="151" spans="1:2" x14ac:dyDescent="0.25">
      <c r="A151" t="s">
        <v>315</v>
      </c>
    </row>
    <row r="152" spans="1:2" x14ac:dyDescent="0.25">
      <c r="A152" t="s">
        <v>315</v>
      </c>
    </row>
    <row r="153" spans="1:2" x14ac:dyDescent="0.25">
      <c r="A153" t="s">
        <v>319</v>
      </c>
    </row>
    <row r="158" spans="1:2" x14ac:dyDescent="0.25">
      <c r="A158" t="s">
        <v>320</v>
      </c>
    </row>
    <row r="159" spans="1:2" x14ac:dyDescent="0.25">
      <c r="A159" t="s">
        <v>321</v>
      </c>
    </row>
    <row r="161" spans="1:1" x14ac:dyDescent="0.25">
      <c r="A161" t="s">
        <v>322</v>
      </c>
    </row>
    <row r="162" spans="1:1" x14ac:dyDescent="0.25">
      <c r="A162" t="s">
        <v>322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1" sqref="C1:C1048576"/>
    </sheetView>
  </sheetViews>
  <sheetFormatPr defaultRowHeight="15" x14ac:dyDescent="0.25"/>
  <cols>
    <col min="1" max="1" width="16.28515625" customWidth="1"/>
    <col min="2" max="2" width="9" customWidth="1"/>
    <col min="3" max="3" width="10.7109375" customWidth="1"/>
    <col min="4" max="4" width="81.140625" bestFit="1" customWidth="1"/>
  </cols>
  <sheetData>
    <row r="1" spans="1:4" x14ac:dyDescent="0.25">
      <c r="A1" t="s">
        <v>2</v>
      </c>
      <c r="B1" t="s">
        <v>323</v>
      </c>
      <c r="C1" t="s">
        <v>324</v>
      </c>
      <c r="D1" t="s">
        <v>325</v>
      </c>
    </row>
    <row r="2" spans="1:4" x14ac:dyDescent="0.25">
      <c r="A2">
        <v>1</v>
      </c>
      <c r="B2">
        <v>515</v>
      </c>
      <c r="C2">
        <v>5</v>
      </c>
      <c r="D2" t="s">
        <v>326</v>
      </c>
    </row>
    <row r="3" spans="1:4" x14ac:dyDescent="0.25">
      <c r="A3">
        <v>2</v>
      </c>
      <c r="B3">
        <v>515</v>
      </c>
      <c r="C3">
        <v>5</v>
      </c>
      <c r="D3" t="s">
        <v>326</v>
      </c>
    </row>
    <row r="4" spans="1:4" x14ac:dyDescent="0.25">
      <c r="A4">
        <v>3</v>
      </c>
      <c r="B4">
        <v>515</v>
      </c>
      <c r="C4">
        <v>6</v>
      </c>
      <c r="D4" t="s">
        <v>327</v>
      </c>
    </row>
    <row r="5" spans="1:4" x14ac:dyDescent="0.25">
      <c r="A5">
        <v>4</v>
      </c>
      <c r="B5">
        <v>115</v>
      </c>
      <c r="C5">
        <v>2</v>
      </c>
      <c r="D5" t="s">
        <v>328</v>
      </c>
    </row>
    <row r="6" spans="1:4" x14ac:dyDescent="0.25">
      <c r="A6">
        <v>5</v>
      </c>
      <c r="B6">
        <v>115</v>
      </c>
      <c r="C6">
        <v>6</v>
      </c>
      <c r="D6" t="s">
        <v>327</v>
      </c>
    </row>
    <row r="7" spans="1:4" x14ac:dyDescent="0.25">
      <c r="A7">
        <v>6</v>
      </c>
      <c r="B7">
        <v>265</v>
      </c>
      <c r="C7">
        <v>2</v>
      </c>
      <c r="D7" t="s">
        <v>328</v>
      </c>
    </row>
    <row r="8" spans="1:4" x14ac:dyDescent="0.25">
      <c r="A8">
        <v>7</v>
      </c>
      <c r="B8">
        <v>50</v>
      </c>
      <c r="C8">
        <v>6</v>
      </c>
      <c r="D8" t="s">
        <v>327</v>
      </c>
    </row>
    <row r="9" spans="1:4" x14ac:dyDescent="0.25">
      <c r="A9">
        <v>8</v>
      </c>
      <c r="B9">
        <v>115</v>
      </c>
      <c r="C9">
        <v>2</v>
      </c>
      <c r="D9" t="s">
        <v>328</v>
      </c>
    </row>
    <row r="10" spans="1:4" x14ac:dyDescent="0.25">
      <c r="A10">
        <v>9</v>
      </c>
      <c r="B10">
        <v>115</v>
      </c>
      <c r="C10">
        <v>3</v>
      </c>
      <c r="D10" t="s">
        <v>329</v>
      </c>
    </row>
    <row r="11" spans="1:4" x14ac:dyDescent="0.25">
      <c r="A11">
        <v>10</v>
      </c>
      <c r="B11">
        <v>115</v>
      </c>
      <c r="C11">
        <v>2</v>
      </c>
      <c r="D11" t="s">
        <v>328</v>
      </c>
    </row>
    <row r="12" spans="1:4" x14ac:dyDescent="0.25">
      <c r="A12">
        <v>11</v>
      </c>
      <c r="B12">
        <v>115</v>
      </c>
      <c r="C12">
        <v>2</v>
      </c>
      <c r="D12" t="s">
        <v>328</v>
      </c>
    </row>
    <row r="13" spans="1:4" x14ac:dyDescent="0.25">
      <c r="A13">
        <v>12</v>
      </c>
      <c r="B13">
        <v>95</v>
      </c>
      <c r="C13">
        <v>2</v>
      </c>
      <c r="D13" t="s">
        <v>328</v>
      </c>
    </row>
    <row r="14" spans="1:4" x14ac:dyDescent="0.25">
      <c r="A14">
        <v>13</v>
      </c>
      <c r="B14">
        <v>115</v>
      </c>
      <c r="C14">
        <v>2</v>
      </c>
      <c r="D14" t="s">
        <v>328</v>
      </c>
    </row>
    <row r="15" spans="1:4" x14ac:dyDescent="0.25">
      <c r="A15">
        <v>14</v>
      </c>
      <c r="B15">
        <v>115</v>
      </c>
      <c r="C15">
        <v>2</v>
      </c>
      <c r="D15" t="s">
        <v>328</v>
      </c>
    </row>
    <row r="16" spans="1:4" x14ac:dyDescent="0.25">
      <c r="A16">
        <v>16</v>
      </c>
      <c r="B16">
        <v>95</v>
      </c>
      <c r="C16">
        <v>2</v>
      </c>
      <c r="D16" t="s">
        <v>328</v>
      </c>
    </row>
    <row r="17" spans="1:4" x14ac:dyDescent="0.25">
      <c r="A17">
        <v>17</v>
      </c>
      <c r="B17">
        <v>95</v>
      </c>
      <c r="C17">
        <v>2</v>
      </c>
      <c r="D17" t="s">
        <v>328</v>
      </c>
    </row>
    <row r="18" spans="1:4" x14ac:dyDescent="0.25">
      <c r="A18">
        <v>18</v>
      </c>
      <c r="B18">
        <v>115</v>
      </c>
      <c r="C18">
        <v>2</v>
      </c>
      <c r="D18" t="s">
        <v>328</v>
      </c>
    </row>
    <row r="19" spans="1:4" x14ac:dyDescent="0.25">
      <c r="A19">
        <v>19</v>
      </c>
      <c r="B19">
        <v>115</v>
      </c>
      <c r="C19">
        <v>2</v>
      </c>
      <c r="D19" t="s">
        <v>328</v>
      </c>
    </row>
    <row r="20" spans="1:4" x14ac:dyDescent="0.25">
      <c r="A20">
        <v>20</v>
      </c>
      <c r="B20">
        <v>65</v>
      </c>
      <c r="C20">
        <v>2</v>
      </c>
      <c r="D20" t="s">
        <v>328</v>
      </c>
    </row>
    <row r="21" spans="1:4" x14ac:dyDescent="0.25">
      <c r="A21">
        <v>21</v>
      </c>
      <c r="B21">
        <v>65</v>
      </c>
      <c r="C21">
        <v>1</v>
      </c>
      <c r="D21" t="s">
        <v>330</v>
      </c>
    </row>
    <row r="22" spans="1:4" x14ac:dyDescent="0.25">
      <c r="A22">
        <v>22</v>
      </c>
      <c r="B22">
        <v>60</v>
      </c>
      <c r="C22">
        <v>2</v>
      </c>
      <c r="D22" t="s">
        <v>328</v>
      </c>
    </row>
    <row r="23" spans="1:4" x14ac:dyDescent="0.25">
      <c r="A23">
        <v>23</v>
      </c>
      <c r="B23">
        <v>65</v>
      </c>
      <c r="C23">
        <v>2</v>
      </c>
      <c r="D23" t="s">
        <v>328</v>
      </c>
    </row>
    <row r="24" spans="1:4" x14ac:dyDescent="0.25">
      <c r="A24">
        <v>24</v>
      </c>
      <c r="B24">
        <v>65</v>
      </c>
      <c r="C24">
        <v>2</v>
      </c>
      <c r="D24" t="s">
        <v>328</v>
      </c>
    </row>
    <row r="25" spans="1:4" x14ac:dyDescent="0.25">
      <c r="A25">
        <v>25</v>
      </c>
      <c r="B25">
        <v>115</v>
      </c>
      <c r="C25">
        <v>2</v>
      </c>
      <c r="D25" t="s">
        <v>328</v>
      </c>
    </row>
    <row r="26" spans="1:4" x14ac:dyDescent="0.25">
      <c r="A26">
        <v>26</v>
      </c>
      <c r="B26">
        <v>115</v>
      </c>
      <c r="C26">
        <v>2</v>
      </c>
      <c r="D26" t="s">
        <v>328</v>
      </c>
    </row>
    <row r="27" spans="1:4" x14ac:dyDescent="0.25">
      <c r="A27">
        <v>27</v>
      </c>
      <c r="B27">
        <v>180</v>
      </c>
      <c r="C27">
        <v>2</v>
      </c>
      <c r="D27" t="s">
        <v>328</v>
      </c>
    </row>
    <row r="28" spans="1:4" x14ac:dyDescent="0.25">
      <c r="A28">
        <v>28</v>
      </c>
      <c r="B28">
        <v>95</v>
      </c>
      <c r="C28">
        <v>2</v>
      </c>
      <c r="D28" t="s">
        <v>328</v>
      </c>
    </row>
    <row r="29" spans="1:4" x14ac:dyDescent="0.25">
      <c r="A29">
        <v>29</v>
      </c>
      <c r="B29">
        <v>515</v>
      </c>
      <c r="C29">
        <v>6</v>
      </c>
      <c r="D29" t="s">
        <v>327</v>
      </c>
    </row>
    <row r="30" spans="1:4" x14ac:dyDescent="0.25">
      <c r="A30">
        <v>30</v>
      </c>
      <c r="B30">
        <v>515</v>
      </c>
      <c r="C30">
        <v>6</v>
      </c>
      <c r="D30" t="s">
        <v>327</v>
      </c>
    </row>
    <row r="31" spans="1:4" x14ac:dyDescent="0.25">
      <c r="A31">
        <v>31</v>
      </c>
      <c r="B31">
        <v>115</v>
      </c>
      <c r="C31">
        <v>2</v>
      </c>
      <c r="D31" t="s">
        <v>328</v>
      </c>
    </row>
    <row r="32" spans="1:4" x14ac:dyDescent="0.25">
      <c r="A32">
        <v>32</v>
      </c>
      <c r="B32">
        <v>65</v>
      </c>
      <c r="C32">
        <v>4</v>
      </c>
      <c r="D32" t="s">
        <v>331</v>
      </c>
    </row>
    <row r="33" spans="1:4" x14ac:dyDescent="0.25">
      <c r="A33">
        <v>33</v>
      </c>
      <c r="B33">
        <v>65</v>
      </c>
      <c r="C33">
        <v>4</v>
      </c>
      <c r="D33" t="s">
        <v>331</v>
      </c>
    </row>
    <row r="34" spans="1:4" x14ac:dyDescent="0.25">
      <c r="A34">
        <v>34</v>
      </c>
      <c r="B34">
        <v>65</v>
      </c>
      <c r="C34">
        <v>4</v>
      </c>
      <c r="D34" t="s">
        <v>331</v>
      </c>
    </row>
    <row r="35" spans="1:4" x14ac:dyDescent="0.25">
      <c r="A35">
        <v>35</v>
      </c>
      <c r="B35">
        <v>65</v>
      </c>
      <c r="C35">
        <v>6</v>
      </c>
      <c r="D35" t="s">
        <v>327</v>
      </c>
    </row>
    <row r="36" spans="1:4" x14ac:dyDescent="0.25">
      <c r="A36">
        <v>36</v>
      </c>
      <c r="B36">
        <v>50</v>
      </c>
      <c r="C36">
        <v>6</v>
      </c>
      <c r="D36" t="s">
        <v>327</v>
      </c>
    </row>
    <row r="37" spans="1:4" x14ac:dyDescent="0.25">
      <c r="A37">
        <v>37</v>
      </c>
      <c r="B37">
        <v>65</v>
      </c>
      <c r="C37">
        <v>4</v>
      </c>
      <c r="D37" t="s">
        <v>331</v>
      </c>
    </row>
    <row r="38" spans="1:4" x14ac:dyDescent="0.25">
      <c r="A38">
        <v>38</v>
      </c>
      <c r="B38">
        <v>65</v>
      </c>
      <c r="C38">
        <v>5</v>
      </c>
      <c r="D38" t="s">
        <v>326</v>
      </c>
    </row>
    <row r="39" spans="1:4" x14ac:dyDescent="0.25">
      <c r="A39">
        <v>39</v>
      </c>
      <c r="B39">
        <v>65</v>
      </c>
      <c r="C39">
        <v>4</v>
      </c>
      <c r="D39" t="s">
        <v>331</v>
      </c>
    </row>
    <row r="40" spans="1:4" x14ac:dyDescent="0.25">
      <c r="A40">
        <v>40</v>
      </c>
      <c r="B40">
        <v>115</v>
      </c>
      <c r="C40">
        <v>2</v>
      </c>
      <c r="D40" t="s">
        <v>328</v>
      </c>
    </row>
    <row r="41" spans="1:4" x14ac:dyDescent="0.25">
      <c r="A41">
        <v>42</v>
      </c>
      <c r="B41">
        <v>65</v>
      </c>
      <c r="C41">
        <v>4</v>
      </c>
      <c r="D41" t="s">
        <v>331</v>
      </c>
    </row>
    <row r="42" spans="1:4" x14ac:dyDescent="0.25">
      <c r="A42">
        <v>43</v>
      </c>
      <c r="B42">
        <v>65</v>
      </c>
      <c r="C42">
        <v>4</v>
      </c>
      <c r="D42" t="s">
        <v>331</v>
      </c>
    </row>
    <row r="43" spans="1:4" x14ac:dyDescent="0.25">
      <c r="A43">
        <v>44</v>
      </c>
      <c r="B43">
        <v>65</v>
      </c>
      <c r="C43">
        <v>4</v>
      </c>
      <c r="D43" t="s">
        <v>331</v>
      </c>
    </row>
    <row r="44" spans="1:4" x14ac:dyDescent="0.25">
      <c r="A44">
        <v>45</v>
      </c>
      <c r="B44">
        <v>115</v>
      </c>
      <c r="C44">
        <v>3</v>
      </c>
      <c r="D44" t="s">
        <v>329</v>
      </c>
    </row>
    <row r="45" spans="1:4" x14ac:dyDescent="0.25">
      <c r="A45">
        <v>46</v>
      </c>
      <c r="B45">
        <v>115</v>
      </c>
      <c r="C45">
        <v>3</v>
      </c>
      <c r="D45" t="s">
        <v>329</v>
      </c>
    </row>
    <row r="46" spans="1:4" x14ac:dyDescent="0.25">
      <c r="A46">
        <v>47</v>
      </c>
      <c r="B46">
        <v>115</v>
      </c>
      <c r="C46">
        <v>3</v>
      </c>
      <c r="D46" t="s">
        <v>329</v>
      </c>
    </row>
    <row r="47" spans="1:4" x14ac:dyDescent="0.25">
      <c r="A47">
        <v>48</v>
      </c>
      <c r="B47">
        <v>115</v>
      </c>
      <c r="C47">
        <v>3</v>
      </c>
      <c r="D47" t="s">
        <v>329</v>
      </c>
    </row>
    <row r="48" spans="1:4" x14ac:dyDescent="0.25">
      <c r="A48">
        <v>49</v>
      </c>
      <c r="B48">
        <v>95</v>
      </c>
      <c r="C48">
        <v>3</v>
      </c>
      <c r="D48" t="s">
        <v>329</v>
      </c>
    </row>
    <row r="49" spans="1:4" x14ac:dyDescent="0.25">
      <c r="A49">
        <v>50</v>
      </c>
      <c r="B49">
        <v>115</v>
      </c>
      <c r="C49">
        <v>3</v>
      </c>
      <c r="D49" t="s">
        <v>329</v>
      </c>
    </row>
    <row r="50" spans="1:4" x14ac:dyDescent="0.25">
      <c r="A50">
        <v>51</v>
      </c>
      <c r="B50">
        <v>115</v>
      </c>
      <c r="C50">
        <v>3</v>
      </c>
      <c r="D50" t="s">
        <v>329</v>
      </c>
    </row>
    <row r="51" spans="1:4" x14ac:dyDescent="0.25">
      <c r="A51">
        <v>52</v>
      </c>
      <c r="B51">
        <v>115</v>
      </c>
      <c r="C51">
        <v>3</v>
      </c>
      <c r="D51" t="s">
        <v>329</v>
      </c>
    </row>
    <row r="52" spans="1:4" x14ac:dyDescent="0.25">
      <c r="A52">
        <v>53</v>
      </c>
      <c r="B52">
        <v>115</v>
      </c>
      <c r="C52">
        <v>3</v>
      </c>
      <c r="D52" t="s">
        <v>329</v>
      </c>
    </row>
    <row r="53" spans="1:4" x14ac:dyDescent="0.25">
      <c r="A53">
        <v>55</v>
      </c>
      <c r="B53">
        <v>115</v>
      </c>
      <c r="C53">
        <v>3</v>
      </c>
      <c r="D53" t="s">
        <v>329</v>
      </c>
    </row>
    <row r="54" spans="1:4" x14ac:dyDescent="0.25">
      <c r="A54">
        <v>56</v>
      </c>
      <c r="B54">
        <v>115</v>
      </c>
      <c r="C54">
        <v>3</v>
      </c>
      <c r="D54" t="s">
        <v>329</v>
      </c>
    </row>
    <row r="55" spans="1:4" x14ac:dyDescent="0.25">
      <c r="A55">
        <v>57</v>
      </c>
      <c r="B55">
        <v>65</v>
      </c>
      <c r="C55">
        <v>2</v>
      </c>
      <c r="D55" t="s">
        <v>328</v>
      </c>
    </row>
    <row r="56" spans="1:4" x14ac:dyDescent="0.25">
      <c r="A56">
        <v>58</v>
      </c>
      <c r="B56">
        <v>65</v>
      </c>
      <c r="C56">
        <v>2</v>
      </c>
      <c r="D56" t="s">
        <v>328</v>
      </c>
    </row>
    <row r="57" spans="1:4" x14ac:dyDescent="0.25">
      <c r="A57">
        <v>59</v>
      </c>
      <c r="B57">
        <v>115</v>
      </c>
      <c r="C57">
        <v>3</v>
      </c>
      <c r="D57" t="s">
        <v>329</v>
      </c>
    </row>
    <row r="58" spans="1:4" x14ac:dyDescent="0.25">
      <c r="A58">
        <v>60</v>
      </c>
      <c r="B58">
        <v>65</v>
      </c>
      <c r="C58">
        <v>3</v>
      </c>
      <c r="D58" t="s">
        <v>329</v>
      </c>
    </row>
    <row r="59" spans="1:4" x14ac:dyDescent="0.25">
      <c r="A59">
        <v>61</v>
      </c>
      <c r="B59">
        <v>65</v>
      </c>
      <c r="C59">
        <v>3</v>
      </c>
      <c r="D59" t="s">
        <v>329</v>
      </c>
    </row>
    <row r="60" spans="1:4" x14ac:dyDescent="0.25">
      <c r="A60">
        <v>62</v>
      </c>
      <c r="B60">
        <v>65</v>
      </c>
      <c r="C60">
        <v>3</v>
      </c>
      <c r="D60" t="s">
        <v>329</v>
      </c>
    </row>
    <row r="61" spans="1:4" x14ac:dyDescent="0.25">
      <c r="A61">
        <v>63</v>
      </c>
      <c r="B61">
        <v>95</v>
      </c>
      <c r="C61">
        <v>2</v>
      </c>
      <c r="D61" t="s">
        <v>328</v>
      </c>
    </row>
    <row r="62" spans="1:4" x14ac:dyDescent="0.25">
      <c r="A62">
        <v>64</v>
      </c>
      <c r="B62">
        <v>95</v>
      </c>
      <c r="C62">
        <v>2</v>
      </c>
      <c r="D62" t="s">
        <v>328</v>
      </c>
    </row>
    <row r="63" spans="1:4" x14ac:dyDescent="0.25">
      <c r="A63">
        <v>65</v>
      </c>
      <c r="B63">
        <v>95</v>
      </c>
      <c r="C63">
        <v>4</v>
      </c>
      <c r="D63" t="s">
        <v>331</v>
      </c>
    </row>
    <row r="64" spans="1:4" x14ac:dyDescent="0.25">
      <c r="A64">
        <v>66</v>
      </c>
      <c r="B64">
        <v>65</v>
      </c>
      <c r="C64">
        <v>6</v>
      </c>
      <c r="D64" t="s">
        <v>327</v>
      </c>
    </row>
    <row r="65" spans="1:4" x14ac:dyDescent="0.25">
      <c r="A65">
        <v>67</v>
      </c>
      <c r="B65">
        <v>165</v>
      </c>
      <c r="C65">
        <v>3</v>
      </c>
      <c r="D65" t="s">
        <v>329</v>
      </c>
    </row>
    <row r="66" spans="1:4" x14ac:dyDescent="0.25">
      <c r="A66">
        <v>68</v>
      </c>
      <c r="B66">
        <v>65</v>
      </c>
      <c r="C66">
        <v>2</v>
      </c>
      <c r="D66" t="s">
        <v>328</v>
      </c>
    </row>
    <row r="67" spans="1:4" x14ac:dyDescent="0.25">
      <c r="A67">
        <v>69</v>
      </c>
      <c r="B67">
        <v>65</v>
      </c>
      <c r="C67">
        <v>5</v>
      </c>
      <c r="D67" t="s">
        <v>326</v>
      </c>
    </row>
    <row r="68" spans="1:4" x14ac:dyDescent="0.25">
      <c r="A68">
        <v>70</v>
      </c>
      <c r="B68">
        <v>65</v>
      </c>
      <c r="C68">
        <v>5</v>
      </c>
      <c r="D68" t="s">
        <v>326</v>
      </c>
    </row>
    <row r="69" spans="1:4" x14ac:dyDescent="0.25">
      <c r="A69">
        <v>71</v>
      </c>
      <c r="B69">
        <v>65</v>
      </c>
      <c r="C69">
        <v>5</v>
      </c>
      <c r="D69" t="s">
        <v>326</v>
      </c>
    </row>
    <row r="70" spans="1:4" x14ac:dyDescent="0.25">
      <c r="A70">
        <v>72</v>
      </c>
      <c r="B70">
        <v>65</v>
      </c>
      <c r="C70">
        <v>5</v>
      </c>
      <c r="D70" t="s">
        <v>326</v>
      </c>
    </row>
    <row r="71" spans="1:4" x14ac:dyDescent="0.25">
      <c r="A71">
        <v>73</v>
      </c>
      <c r="B71">
        <v>65</v>
      </c>
      <c r="C71">
        <v>5</v>
      </c>
      <c r="D71" t="s">
        <v>326</v>
      </c>
    </row>
    <row r="72" spans="1:4" x14ac:dyDescent="0.25">
      <c r="A72">
        <v>74</v>
      </c>
      <c r="B72">
        <v>65</v>
      </c>
      <c r="C72">
        <v>5</v>
      </c>
      <c r="D72" t="s">
        <v>326</v>
      </c>
    </row>
    <row r="73" spans="1:4" x14ac:dyDescent="0.25">
      <c r="A73">
        <v>75</v>
      </c>
      <c r="B73">
        <v>65</v>
      </c>
      <c r="C73">
        <v>5</v>
      </c>
      <c r="D73" t="s">
        <v>326</v>
      </c>
    </row>
    <row r="74" spans="1:4" x14ac:dyDescent="0.25">
      <c r="A74">
        <v>77</v>
      </c>
      <c r="B74">
        <v>65</v>
      </c>
      <c r="C74">
        <v>6</v>
      </c>
      <c r="D74" t="s">
        <v>327</v>
      </c>
    </row>
    <row r="75" spans="1:4" x14ac:dyDescent="0.25">
      <c r="A75">
        <v>78</v>
      </c>
      <c r="B75">
        <v>65</v>
      </c>
      <c r="C75">
        <v>2</v>
      </c>
      <c r="D75" t="s">
        <v>328</v>
      </c>
    </row>
    <row r="76" spans="1:4" x14ac:dyDescent="0.25">
      <c r="A76">
        <v>79</v>
      </c>
      <c r="B76">
        <v>115</v>
      </c>
      <c r="C76">
        <v>3</v>
      </c>
      <c r="D76" t="s">
        <v>329</v>
      </c>
    </row>
    <row r="77" spans="1:4" x14ac:dyDescent="0.25">
      <c r="A77">
        <v>80</v>
      </c>
      <c r="B77">
        <v>60</v>
      </c>
      <c r="C77">
        <v>6</v>
      </c>
      <c r="D77" t="s">
        <v>327</v>
      </c>
    </row>
    <row r="78" spans="1:4" x14ac:dyDescent="0.25">
      <c r="A78">
        <v>81</v>
      </c>
      <c r="B78">
        <v>95</v>
      </c>
      <c r="C78">
        <v>2</v>
      </c>
      <c r="D78" t="s">
        <v>328</v>
      </c>
    </row>
    <row r="79" spans="1:4" x14ac:dyDescent="0.25">
      <c r="A79">
        <v>82</v>
      </c>
      <c r="B79">
        <v>115</v>
      </c>
      <c r="C79">
        <v>5</v>
      </c>
      <c r="D79" t="s">
        <v>326</v>
      </c>
    </row>
    <row r="80" spans="1:4" x14ac:dyDescent="0.25">
      <c r="A80">
        <v>83</v>
      </c>
      <c r="B80">
        <v>65</v>
      </c>
      <c r="C80">
        <v>5</v>
      </c>
      <c r="D80" t="s">
        <v>326</v>
      </c>
    </row>
    <row r="81" spans="1:4" x14ac:dyDescent="0.25">
      <c r="A81">
        <v>84</v>
      </c>
      <c r="B81">
        <v>65</v>
      </c>
      <c r="C81">
        <v>5</v>
      </c>
      <c r="D81" t="s">
        <v>326</v>
      </c>
    </row>
    <row r="82" spans="1:4" x14ac:dyDescent="0.25">
      <c r="A82">
        <v>85</v>
      </c>
      <c r="B82">
        <v>65</v>
      </c>
      <c r="C82">
        <v>4</v>
      </c>
      <c r="D82" t="s">
        <v>331</v>
      </c>
    </row>
    <row r="83" spans="1:4" x14ac:dyDescent="0.25">
      <c r="A83">
        <v>86</v>
      </c>
      <c r="B83">
        <v>115</v>
      </c>
      <c r="C83">
        <v>2</v>
      </c>
      <c r="D83" t="s">
        <v>328</v>
      </c>
    </row>
    <row r="84" spans="1:4" x14ac:dyDescent="0.25">
      <c r="A84">
        <v>89</v>
      </c>
      <c r="B84">
        <v>115</v>
      </c>
      <c r="C84">
        <v>2</v>
      </c>
      <c r="D84" t="s">
        <v>328</v>
      </c>
    </row>
    <row r="85" spans="1:4" x14ac:dyDescent="0.25">
      <c r="A85">
        <v>91</v>
      </c>
      <c r="B85">
        <v>65</v>
      </c>
      <c r="C85">
        <v>6</v>
      </c>
      <c r="D85" t="s">
        <v>327</v>
      </c>
    </row>
    <row r="86" spans="1:4" x14ac:dyDescent="0.25">
      <c r="A86">
        <v>92</v>
      </c>
      <c r="B86">
        <v>65</v>
      </c>
      <c r="C86">
        <v>6</v>
      </c>
      <c r="D86" t="s">
        <v>327</v>
      </c>
    </row>
    <row r="87" spans="1:4" x14ac:dyDescent="0.25">
      <c r="A87">
        <v>93</v>
      </c>
      <c r="B87">
        <v>65</v>
      </c>
      <c r="C87">
        <v>6</v>
      </c>
      <c r="D87" t="s">
        <v>327</v>
      </c>
    </row>
    <row r="88" spans="1:4" x14ac:dyDescent="0.25">
      <c r="A88">
        <v>94</v>
      </c>
      <c r="B88">
        <v>100</v>
      </c>
      <c r="C88">
        <v>6</v>
      </c>
      <c r="D88" t="s">
        <v>327</v>
      </c>
    </row>
    <row r="89" spans="1:4" x14ac:dyDescent="0.25">
      <c r="A89">
        <v>96</v>
      </c>
      <c r="B89">
        <v>95</v>
      </c>
      <c r="C89">
        <v>2</v>
      </c>
      <c r="D89" t="s">
        <v>328</v>
      </c>
    </row>
    <row r="90" spans="1:4" x14ac:dyDescent="0.25">
      <c r="A90">
        <v>97</v>
      </c>
      <c r="B90">
        <v>65</v>
      </c>
      <c r="C90">
        <v>2</v>
      </c>
      <c r="D90" t="s">
        <v>328</v>
      </c>
    </row>
    <row r="91" spans="1:4" x14ac:dyDescent="0.25">
      <c r="A91">
        <v>98</v>
      </c>
      <c r="B91">
        <v>95</v>
      </c>
      <c r="C91">
        <v>2</v>
      </c>
      <c r="D91" t="s">
        <v>328</v>
      </c>
    </row>
    <row r="92" spans="1:4" x14ac:dyDescent="0.25">
      <c r="A92">
        <v>99</v>
      </c>
      <c r="B92">
        <v>0</v>
      </c>
      <c r="C92">
        <v>6</v>
      </c>
      <c r="D92" t="s">
        <v>327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knn_analysis</vt:lpstr>
      <vt:lpstr>category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Fan</dc:creator>
  <cp:lastModifiedBy>Christopher Fan</cp:lastModifiedBy>
  <dcterms:created xsi:type="dcterms:W3CDTF">2014-04-22T05:08:55Z</dcterms:created>
  <dcterms:modified xsi:type="dcterms:W3CDTF">2014-04-22T05:19:22Z</dcterms:modified>
</cp:coreProperties>
</file>