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SP32_FFT\"/>
    </mc:Choice>
  </mc:AlternateContent>
  <xr:revisionPtr revIDLastSave="0" documentId="13_ncr:1_{2816E0E4-EBC8-4F09-ADAC-515C27EF061C}" xr6:coauthVersionLast="47" xr6:coauthVersionMax="47" xr10:uidLastSave="{00000000-0000-0000-0000-000000000000}"/>
  <bookViews>
    <workbookView xWindow="-28920" yWindow="274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B14" i="1" l="1"/>
  <c r="B11" i="1"/>
  <c r="C20" i="1" s="1"/>
  <c r="B13" i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E19" i="1" l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H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H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22" i="1" l="1"/>
  <c r="H21" i="1"/>
  <c r="H29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<sst xmlns="http://schemas.openxmlformats.org/spreadsheetml/2006/main" count="32" uniqueCount="28">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</sst>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K27" sqref="K27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55.140625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40000</v>
      </c>
      <c r="C5" t="s">
        <v>1</v>
      </c>
      <c r="D5" t="s">
        <v>3</v>
      </c>
    </row>
    <row r="6" spans="1:8" x14ac:dyDescent="0.25">
      <c r="A6" t="s">
        <v>9</v>
      </c>
      <c r="B6" s="3">
        <v>80</v>
      </c>
      <c r="C6" t="s">
        <v>1</v>
      </c>
      <c r="D6" t="s">
        <v>11</v>
      </c>
    </row>
    <row r="7" spans="1:8" x14ac:dyDescent="0.25">
      <c r="A7" t="s">
        <v>17</v>
      </c>
      <c r="B7" s="3">
        <v>12000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16</v>
      </c>
      <c r="D9" t="s">
        <v>8</v>
      </c>
    </row>
    <row r="11" spans="1:8" x14ac:dyDescent="0.25">
      <c r="A11" t="s">
        <v>10</v>
      </c>
      <c r="B11">
        <f>POWER(B7/B6,1/(B9-1))</f>
        <v>1.3966022925346813</v>
      </c>
      <c r="D11" t="s">
        <v>23</v>
      </c>
    </row>
    <row r="12" spans="1:8" x14ac:dyDescent="0.2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7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12kHz top band</v>
      </c>
    </row>
    <row r="18" spans="2:8" x14ac:dyDescent="0.25">
      <c r="B18" s="14">
        <v>0</v>
      </c>
      <c r="C18" s="15">
        <f t="shared" ref="C18:C81" si="0">$B$6*POWER($B$11,B18)</f>
        <v>80</v>
      </c>
      <c r="D18" s="15">
        <f t="shared" ref="D18:D81" si="1">C18/$B$13</f>
        <v>2.048</v>
      </c>
      <c r="E18" s="15">
        <v>0</v>
      </c>
      <c r="F18" s="16">
        <f>((D19-D18)/2)+D18</f>
        <v>2.454120747555514</v>
      </c>
      <c r="H18" s="19" t="str">
        <f>"      if (i&lt;="&amp;ROUND(F18,0)&amp;" )           bandValues["&amp;B18&amp;"]  += (int)vReal[i];"</f>
        <v xml:space="preserve">      if (i&lt;=2 )           bandValues[0]  += (int)vReal[i];</v>
      </c>
    </row>
    <row r="19" spans="2:8" x14ac:dyDescent="0.25">
      <c r="B19" s="7">
        <v>1</v>
      </c>
      <c r="C19" s="13">
        <f t="shared" si="0"/>
        <v>111.7281834027745</v>
      </c>
      <c r="D19" s="13">
        <f t="shared" si="1"/>
        <v>2.8602414951110275</v>
      </c>
      <c r="E19" s="13">
        <f>F18</f>
        <v>2.454120747555514</v>
      </c>
      <c r="F19" s="5">
        <f>((D20-D19)/2)+D19</f>
        <v>3.4274306621929562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(i&gt;2   &amp;&amp; i&lt;=3  ) bandValues[1]  += (int)vReal[i];</v>
      </c>
    </row>
    <row r="20" spans="2:8" x14ac:dyDescent="0.25">
      <c r="B20" s="7">
        <v>2</v>
      </c>
      <c r="C20" s="13">
        <f t="shared" si="0"/>
        <v>156.03983708105019</v>
      </c>
      <c r="D20" s="13">
        <f t="shared" si="1"/>
        <v>3.9946198292748849</v>
      </c>
      <c r="E20" s="13">
        <f t="shared" ref="E20:E81" si="2">F19</f>
        <v>3.4274306621929562</v>
      </c>
      <c r="F20" s="5">
        <f t="shared" ref="F20:F81" si="3">((D21-D20)/2)+D20</f>
        <v>4.7867575203223431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(i&gt;3   &amp;&amp; i&lt;=5  ) bandValues[2]  += (int)vReal[i];</v>
      </c>
    </row>
    <row r="21" spans="2:8" x14ac:dyDescent="0.25">
      <c r="B21" s="7">
        <v>3</v>
      </c>
      <c r="C21" s="13">
        <f t="shared" si="0"/>
        <v>217.92559419413288</v>
      </c>
      <c r="D21" s="13">
        <f t="shared" si="1"/>
        <v>5.5788952113698018</v>
      </c>
      <c r="E21" s="13">
        <f t="shared" si="2"/>
        <v>4.7867575203223431</v>
      </c>
      <c r="F21" s="5">
        <f t="shared" si="3"/>
        <v>6.6851965266898112</v>
      </c>
      <c r="H21" s="19" t="str">
        <f t="shared" si="4"/>
        <v xml:space="preserve">      if (i&gt;5   &amp;&amp; i&lt;=7  ) bandValues[3]  += (int)vReal[i];</v>
      </c>
    </row>
    <row r="22" spans="2:8" x14ac:dyDescent="0.25">
      <c r="B22" s="7">
        <v>4</v>
      </c>
      <c r="C22" s="13">
        <f t="shared" si="0"/>
        <v>304.35538445350858</v>
      </c>
      <c r="D22" s="13">
        <f t="shared" si="1"/>
        <v>7.7914978420098198</v>
      </c>
      <c r="E22" s="13">
        <f t="shared" si="2"/>
        <v>6.6851965266898112</v>
      </c>
      <c r="F22" s="5">
        <f t="shared" si="3"/>
        <v>9.3365607952198779</v>
      </c>
      <c r="H22" s="19" t="str">
        <f t="shared" si="4"/>
        <v xml:space="preserve">      if (i&gt;7   &amp;&amp; i&lt;=9  ) bandValues[4]  += (int)vReal[i];</v>
      </c>
    </row>
    <row r="23" spans="2:8" x14ac:dyDescent="0.25">
      <c r="B23" s="7">
        <v>5</v>
      </c>
      <c r="C23" s="13">
        <f t="shared" si="0"/>
        <v>425.06342767304437</v>
      </c>
      <c r="D23" s="13">
        <f t="shared" si="1"/>
        <v>10.881623748429936</v>
      </c>
      <c r="E23" s="13">
        <f t="shared" si="2"/>
        <v>9.3365607952198779</v>
      </c>
      <c r="F23" s="5">
        <f t="shared" si="3"/>
        <v>13.039462210993507</v>
      </c>
      <c r="H23" s="19" t="str">
        <f t="shared" si="4"/>
        <v xml:space="preserve">      if (i&gt;9   &amp;&amp; i&lt;=13  ) bandValues[5]  += (int)vReal[i];</v>
      </c>
    </row>
    <row r="24" spans="2:8" x14ac:dyDescent="0.25">
      <c r="B24" s="7">
        <v>6</v>
      </c>
      <c r="C24" s="13">
        <f t="shared" si="0"/>
        <v>593.64455756082339</v>
      </c>
      <c r="D24" s="13">
        <f t="shared" si="1"/>
        <v>15.197300673557079</v>
      </c>
      <c r="E24" s="13">
        <f t="shared" si="2"/>
        <v>13.039462210993507</v>
      </c>
      <c r="F24" s="5">
        <f t="shared" si="3"/>
        <v>18.210942817292878</v>
      </c>
      <c r="H24" s="19" t="str">
        <f t="shared" si="4"/>
        <v xml:space="preserve">      if (i&gt;13   &amp;&amp; i&lt;=18  ) bandValues[6]  += (int)vReal[i];</v>
      </c>
    </row>
    <row r="25" spans="2:8" x14ac:dyDescent="0.25">
      <c r="B25" s="7">
        <v>7</v>
      </c>
      <c r="C25" s="13">
        <f t="shared" si="0"/>
        <v>829.08535004018268</v>
      </c>
      <c r="D25" s="13">
        <f t="shared" si="1"/>
        <v>21.224584961028675</v>
      </c>
      <c r="E25" s="13">
        <f t="shared" si="2"/>
        <v>18.210942817292878</v>
      </c>
      <c r="F25" s="5">
        <f t="shared" si="3"/>
        <v>25.433444487849222</v>
      </c>
      <c r="H25" s="19" t="str">
        <f t="shared" si="4"/>
        <v xml:space="preserve">      if (i&gt;18   &amp;&amp; i&lt;=25  ) bandValues[7]  += (int)vReal[i];</v>
      </c>
    </row>
    <row r="26" spans="2:8" x14ac:dyDescent="0.25">
      <c r="B26" s="7">
        <v>8</v>
      </c>
      <c r="C26" s="13">
        <f t="shared" si="0"/>
        <v>1157.9025005730377</v>
      </c>
      <c r="D26" s="13">
        <f t="shared" si="1"/>
        <v>29.642304014669765</v>
      </c>
      <c r="E26" s="13">
        <f t="shared" si="2"/>
        <v>25.433444487849222</v>
      </c>
      <c r="F26" s="5">
        <f t="shared" si="3"/>
        <v>35.520406878783767</v>
      </c>
      <c r="H26" s="19" t="str">
        <f t="shared" si="4"/>
        <v xml:space="preserve">      if (i&gt;25   &amp;&amp; i&lt;=36  ) bandValues[8]  += (int)vReal[i];</v>
      </c>
    </row>
    <row r="27" spans="2:8" x14ac:dyDescent="0.25">
      <c r="B27" s="7">
        <v>9</v>
      </c>
      <c r="C27" s="13">
        <f t="shared" si="0"/>
        <v>1617.1292868319442</v>
      </c>
      <c r="D27" s="13">
        <f t="shared" si="1"/>
        <v>41.398509742897772</v>
      </c>
      <c r="E27" s="13">
        <f t="shared" si="2"/>
        <v>35.520406878783767</v>
      </c>
      <c r="F27" s="5">
        <f t="shared" si="3"/>
        <v>49.607881678674076</v>
      </c>
      <c r="H27" s="19" t="str">
        <f t="shared" si="4"/>
        <v xml:space="preserve">      if (i&gt;36   &amp;&amp; i&lt;=50  ) bandValues[9]  += (int)vReal[i];</v>
      </c>
    </row>
    <row r="28" spans="2:8" x14ac:dyDescent="0.25">
      <c r="B28" s="7">
        <v>10</v>
      </c>
      <c r="C28" s="13">
        <f t="shared" si="0"/>
        <v>2258.4864693144677</v>
      </c>
      <c r="D28" s="13">
        <f t="shared" si="1"/>
        <v>57.817253614450372</v>
      </c>
      <c r="E28" s="13">
        <f t="shared" si="2"/>
        <v>49.607881678674076</v>
      </c>
      <c r="F28" s="5">
        <f t="shared" si="3"/>
        <v>69.282481280225426</v>
      </c>
      <c r="H28" s="19" t="str">
        <f t="shared" si="4"/>
        <v xml:space="preserve">      if (i&gt;50   &amp;&amp; i&lt;=69  ) bandValues[10]  += (int)vReal[i];</v>
      </c>
    </row>
    <row r="29" spans="2:8" x14ac:dyDescent="0.25">
      <c r="B29" s="7">
        <v>11</v>
      </c>
      <c r="C29" s="13">
        <f t="shared" si="0"/>
        <v>3154.2073807031438</v>
      </c>
      <c r="D29" s="13">
        <f t="shared" si="1"/>
        <v>80.747708946000486</v>
      </c>
      <c r="E29" s="13">
        <f t="shared" si="2"/>
        <v>69.282481280225426</v>
      </c>
      <c r="F29" s="5">
        <f t="shared" si="3"/>
        <v>96.760072188453975</v>
      </c>
      <c r="H29" s="19" t="str">
        <f t="shared" si="4"/>
        <v xml:space="preserve">      if (i&gt;69   &amp;&amp; i&lt;=97  ) bandValues[11]  += (int)vReal[i];</v>
      </c>
    </row>
    <row r="30" spans="2:8" x14ac:dyDescent="0.25">
      <c r="B30" s="7">
        <v>12</v>
      </c>
      <c r="C30" s="13">
        <f t="shared" si="0"/>
        <v>4405.1732590198226</v>
      </c>
      <c r="D30" s="13">
        <f t="shared" si="1"/>
        <v>112.77243543090746</v>
      </c>
      <c r="E30" s="13">
        <f t="shared" si="2"/>
        <v>96.760072188453975</v>
      </c>
      <c r="F30" s="5">
        <f t="shared" si="3"/>
        <v>135.13533864421606</v>
      </c>
      <c r="H30" s="19" t="str">
        <f t="shared" si="4"/>
        <v xml:space="preserve">      if (i&gt;97   &amp;&amp; i&lt;=135  ) bandValues[12]  += (int)vReal[i];</v>
      </c>
    </row>
    <row r="31" spans="2:8" x14ac:dyDescent="0.25">
      <c r="B31" s="7">
        <v>13</v>
      </c>
      <c r="C31" s="13">
        <f t="shared" si="0"/>
        <v>6152.2750725595579</v>
      </c>
      <c r="D31" s="13">
        <f t="shared" si="1"/>
        <v>157.49824185752468</v>
      </c>
      <c r="E31" s="13">
        <f t="shared" si="2"/>
        <v>135.13533864421606</v>
      </c>
      <c r="F31" s="5">
        <f t="shared" si="3"/>
        <v>188.73032375296265</v>
      </c>
      <c r="H31" s="19" t="str">
        <f t="shared" si="4"/>
        <v xml:space="preserve">      if (i&gt;135   &amp;&amp; i&lt;=189  ) bandValues[13]  += (int)vReal[i];</v>
      </c>
    </row>
    <row r="32" spans="2:8" x14ac:dyDescent="0.25">
      <c r="B32" s="7">
        <v>14</v>
      </c>
      <c r="C32" s="13">
        <f t="shared" si="0"/>
        <v>8592.2814706406498</v>
      </c>
      <c r="D32" s="13">
        <f t="shared" si="1"/>
        <v>219.96240564840065</v>
      </c>
      <c r="E32" s="13">
        <f t="shared" si="2"/>
        <v>188.73032375296265</v>
      </c>
      <c r="F32" s="5">
        <f t="shared" si="3"/>
        <v>263.58120282420032</v>
      </c>
      <c r="H32" s="19" t="str">
        <f t="shared" si="4"/>
        <v xml:space="preserve">      if (i&gt;189   &amp;&amp; i&lt;=264  ) bandValues[14]  += (int)vReal[i];</v>
      </c>
    </row>
    <row r="33" spans="2:8" x14ac:dyDescent="0.25">
      <c r="B33" s="7">
        <v>15</v>
      </c>
      <c r="C33" s="13">
        <f t="shared" si="0"/>
        <v>11999.999999999996</v>
      </c>
      <c r="D33" s="13">
        <f t="shared" si="1"/>
        <v>307.19999999999993</v>
      </c>
      <c r="E33" s="13">
        <f t="shared" si="2"/>
        <v>263.58120282420032</v>
      </c>
      <c r="F33" s="5">
        <f t="shared" si="3"/>
        <v>368.11811213332692</v>
      </c>
      <c r="H33" s="19" t="str">
        <f t="shared" si="4"/>
        <v xml:space="preserve">      if (i&gt;264             ) bandValues[15]  += (int)vReal[i];</v>
      </c>
    </row>
    <row r="34" spans="2:8" x14ac:dyDescent="0.25">
      <c r="B34" s="7">
        <v>16</v>
      </c>
      <c r="C34" s="13">
        <f t="shared" si="0"/>
        <v>16759.227510416171</v>
      </c>
      <c r="D34" s="13">
        <f t="shared" si="1"/>
        <v>429.03622426665396</v>
      </c>
      <c r="E34" s="13">
        <f t="shared" si="2"/>
        <v>368.11811213332692</v>
      </c>
      <c r="F34" s="5">
        <f t="shared" si="3"/>
        <v>514.11459932894331</v>
      </c>
      <c r="H34" s="19" t="str">
        <f t="shared" si="4"/>
        <v/>
      </c>
    </row>
    <row r="35" spans="2:8" x14ac:dyDescent="0.25">
      <c r="B35" s="7">
        <v>17</v>
      </c>
      <c r="C35" s="13">
        <f t="shared" si="0"/>
        <v>23405.975562157524</v>
      </c>
      <c r="D35" s="13">
        <f t="shared" si="1"/>
        <v>599.19297439123261</v>
      </c>
      <c r="E35" s="13">
        <f t="shared" si="2"/>
        <v>514.11459932894331</v>
      </c>
      <c r="F35" s="5">
        <f t="shared" si="3"/>
        <v>718.01362804835128</v>
      </c>
      <c r="H35" s="19" t="str">
        <f t="shared" si="4"/>
        <v/>
      </c>
    </row>
    <row r="36" spans="2:8" x14ac:dyDescent="0.25">
      <c r="B36" s="7">
        <v>18</v>
      </c>
      <c r="C36" s="13">
        <f t="shared" si="0"/>
        <v>32688.839129119919</v>
      </c>
      <c r="D36" s="13">
        <f t="shared" si="1"/>
        <v>836.83428170546995</v>
      </c>
      <c r="E36" s="13">
        <f t="shared" si="2"/>
        <v>718.01362804835128</v>
      </c>
      <c r="F36" s="5">
        <f t="shared" si="3"/>
        <v>1002.7794790034712</v>
      </c>
      <c r="H36" s="19" t="str">
        <f t="shared" si="4"/>
        <v/>
      </c>
    </row>
    <row r="37" spans="2:8" x14ac:dyDescent="0.25">
      <c r="B37" s="7">
        <v>19</v>
      </c>
      <c r="C37" s="13">
        <f t="shared" si="0"/>
        <v>45653.307668026275</v>
      </c>
      <c r="D37" s="13">
        <f t="shared" si="1"/>
        <v>1168.7246763014725</v>
      </c>
      <c r="E37" s="13">
        <f t="shared" si="2"/>
        <v>1002.7794790034712</v>
      </c>
      <c r="F37" s="5">
        <f t="shared" si="3"/>
        <v>1400.4841192829813</v>
      </c>
      <c r="H37" s="19" t="str">
        <f t="shared" si="4"/>
        <v/>
      </c>
    </row>
    <row r="38" spans="2:8" x14ac:dyDescent="0.25">
      <c r="B38" s="7">
        <v>20</v>
      </c>
      <c r="C38" s="13">
        <f t="shared" si="0"/>
        <v>63759.514150956631</v>
      </c>
      <c r="D38" s="13">
        <f t="shared" si="1"/>
        <v>1632.2435622644898</v>
      </c>
      <c r="E38" s="13">
        <f t="shared" si="2"/>
        <v>1400.4841192829813</v>
      </c>
      <c r="F38" s="5">
        <f t="shared" si="3"/>
        <v>1955.9193316490255</v>
      </c>
      <c r="H38" s="19" t="str">
        <f t="shared" si="4"/>
        <v/>
      </c>
    </row>
    <row r="39" spans="2:8" x14ac:dyDescent="0.25">
      <c r="B39" s="7">
        <v>21</v>
      </c>
      <c r="C39" s="13">
        <f t="shared" si="0"/>
        <v>89046.683634123488</v>
      </c>
      <c r="D39" s="13">
        <f t="shared" si="1"/>
        <v>2279.5951010335611</v>
      </c>
      <c r="E39" s="13">
        <f t="shared" si="2"/>
        <v>1955.9193316490255</v>
      </c>
      <c r="F39" s="5">
        <f t="shared" si="3"/>
        <v>2731.6414225939307</v>
      </c>
      <c r="H39" s="19" t="str">
        <f t="shared" si="4"/>
        <v/>
      </c>
    </row>
    <row r="40" spans="2:8" x14ac:dyDescent="0.25">
      <c r="B40" s="7">
        <v>22</v>
      </c>
      <c r="C40" s="13">
        <f t="shared" si="0"/>
        <v>124362.80250602735</v>
      </c>
      <c r="D40" s="13">
        <f t="shared" si="1"/>
        <v>3183.6877441543002</v>
      </c>
      <c r="E40" s="13">
        <f t="shared" si="2"/>
        <v>2731.6414225939307</v>
      </c>
      <c r="F40" s="5">
        <f t="shared" si="3"/>
        <v>3815.0166731773816</v>
      </c>
      <c r="H40" s="19" t="str">
        <f t="shared" si="4"/>
        <v/>
      </c>
    </row>
    <row r="41" spans="2:8" x14ac:dyDescent="0.25">
      <c r="B41" s="7">
        <v>23</v>
      </c>
      <c r="C41" s="13">
        <f t="shared" si="0"/>
        <v>173685.3750859556</v>
      </c>
      <c r="D41" s="13">
        <f t="shared" si="1"/>
        <v>4446.345602200463</v>
      </c>
      <c r="E41" s="13">
        <f t="shared" si="2"/>
        <v>3815.0166731773816</v>
      </c>
      <c r="F41" s="5">
        <f t="shared" si="3"/>
        <v>5328.0610318175641</v>
      </c>
      <c r="H41" s="19" t="str">
        <f t="shared" si="4"/>
        <v/>
      </c>
    </row>
    <row r="42" spans="2:8" x14ac:dyDescent="0.25">
      <c r="B42" s="7">
        <v>24</v>
      </c>
      <c r="C42" s="13">
        <f t="shared" si="0"/>
        <v>242569.39302479161</v>
      </c>
      <c r="D42" s="13">
        <f t="shared" si="1"/>
        <v>6209.7764614346652</v>
      </c>
      <c r="E42" s="13">
        <f t="shared" si="2"/>
        <v>5328.0610318175641</v>
      </c>
      <c r="F42" s="5">
        <f t="shared" si="3"/>
        <v>7441.1822518011086</v>
      </c>
      <c r="H42" s="19" t="str">
        <f t="shared" si="4"/>
        <v/>
      </c>
    </row>
    <row r="43" spans="2:8" x14ac:dyDescent="0.25">
      <c r="B43" s="7">
        <v>25</v>
      </c>
      <c r="C43" s="13">
        <f t="shared" si="0"/>
        <v>338772.97039716999</v>
      </c>
      <c r="D43" s="13">
        <f t="shared" si="1"/>
        <v>8672.588042167552</v>
      </c>
      <c r="E43" s="13">
        <f t="shared" si="2"/>
        <v>7441.1822518011086</v>
      </c>
      <c r="F43" s="5">
        <f t="shared" si="3"/>
        <v>10392.37219203381</v>
      </c>
      <c r="H43" s="19" t="str">
        <f t="shared" si="4"/>
        <v/>
      </c>
    </row>
    <row r="44" spans="2:8" x14ac:dyDescent="0.25">
      <c r="B44" s="7">
        <v>26</v>
      </c>
      <c r="C44" s="13">
        <f t="shared" si="0"/>
        <v>473131.10710547137</v>
      </c>
      <c r="D44" s="13">
        <f t="shared" si="1"/>
        <v>12112.156341900067</v>
      </c>
      <c r="E44" s="13">
        <f t="shared" si="2"/>
        <v>10392.37219203381</v>
      </c>
      <c r="F44" s="5">
        <f t="shared" si="3"/>
        <v>14514.01082826809</v>
      </c>
      <c r="H44" s="19" t="str">
        <f t="shared" si="4"/>
        <v/>
      </c>
    </row>
    <row r="45" spans="2:8" x14ac:dyDescent="0.25">
      <c r="B45" s="7">
        <v>27</v>
      </c>
      <c r="C45" s="13">
        <f t="shared" si="0"/>
        <v>660775.98885297321</v>
      </c>
      <c r="D45" s="13">
        <f t="shared" si="1"/>
        <v>16915.865314636114</v>
      </c>
      <c r="E45" s="13">
        <f t="shared" si="2"/>
        <v>14514.01082826809</v>
      </c>
      <c r="F45" s="5">
        <f t="shared" si="3"/>
        <v>20270.3007966324</v>
      </c>
      <c r="H45" s="19" t="str">
        <f t="shared" si="4"/>
        <v/>
      </c>
    </row>
    <row r="46" spans="2:8" x14ac:dyDescent="0.25">
      <c r="B46" s="7">
        <v>28</v>
      </c>
      <c r="C46" s="13">
        <f t="shared" si="0"/>
        <v>922841.26088393328</v>
      </c>
      <c r="D46" s="13">
        <f t="shared" si="1"/>
        <v>23624.73627862869</v>
      </c>
      <c r="E46" s="13">
        <f t="shared" si="2"/>
        <v>20270.3007966324</v>
      </c>
      <c r="F46" s="5">
        <f t="shared" si="3"/>
        <v>28309.54856294439</v>
      </c>
      <c r="H46" s="19" t="str">
        <f t="shared" si="4"/>
        <v/>
      </c>
    </row>
    <row r="47" spans="2:8" x14ac:dyDescent="0.25">
      <c r="B47" s="7">
        <v>29</v>
      </c>
      <c r="C47" s="13">
        <f t="shared" si="0"/>
        <v>1288842.2205960972</v>
      </c>
      <c r="D47" s="13">
        <f t="shared" si="1"/>
        <v>32994.36084726009</v>
      </c>
      <c r="E47" s="13">
        <f t="shared" si="2"/>
        <v>28309.54856294439</v>
      </c>
      <c r="F47" s="5">
        <f t="shared" si="3"/>
        <v>39537.18042363003</v>
      </c>
      <c r="H47" s="19" t="str">
        <f t="shared" si="4"/>
        <v/>
      </c>
    </row>
    <row r="48" spans="2:8" x14ac:dyDescent="0.25">
      <c r="B48" s="7">
        <v>30</v>
      </c>
      <c r="C48" s="13">
        <f t="shared" si="0"/>
        <v>1799999.9999999988</v>
      </c>
      <c r="D48" s="13">
        <f t="shared" si="1"/>
        <v>46079.999999999971</v>
      </c>
      <c r="E48" s="13">
        <f t="shared" si="2"/>
        <v>39537.18042363003</v>
      </c>
      <c r="F48" s="5">
        <f t="shared" si="3"/>
        <v>55217.716819999019</v>
      </c>
      <c r="H48" s="19" t="str">
        <f t="shared" si="4"/>
        <v/>
      </c>
    </row>
    <row r="49" spans="2:8" x14ac:dyDescent="0.25">
      <c r="B49" s="7">
        <v>31</v>
      </c>
      <c r="C49" s="13">
        <f t="shared" si="0"/>
        <v>2513884.1265624245</v>
      </c>
      <c r="D49" s="13">
        <f t="shared" si="1"/>
        <v>64355.433639998068</v>
      </c>
      <c r="E49" s="13">
        <f t="shared" si="2"/>
        <v>55217.716819999019</v>
      </c>
      <c r="F49" s="5">
        <f t="shared" si="3"/>
        <v>77117.189899341465</v>
      </c>
      <c r="H49" s="19" t="str">
        <f t="shared" si="4"/>
        <v/>
      </c>
    </row>
    <row r="50" spans="2:8" x14ac:dyDescent="0.25">
      <c r="B50" s="7">
        <v>32</v>
      </c>
      <c r="C50" s="13">
        <f t="shared" si="0"/>
        <v>3510896.3343236269</v>
      </c>
      <c r="D50" s="13">
        <f t="shared" si="1"/>
        <v>89878.946158684848</v>
      </c>
      <c r="E50" s="13">
        <f t="shared" si="2"/>
        <v>77117.189899341465</v>
      </c>
      <c r="F50" s="5">
        <f t="shared" si="3"/>
        <v>107702.04420725265</v>
      </c>
      <c r="H50" s="19" t="str">
        <f t="shared" si="4"/>
        <v/>
      </c>
    </row>
    <row r="51" spans="2:8" x14ac:dyDescent="0.25">
      <c r="B51" s="7">
        <v>33</v>
      </c>
      <c r="C51" s="13">
        <f t="shared" si="0"/>
        <v>4903325.869367986</v>
      </c>
      <c r="D51" s="13">
        <f t="shared" si="1"/>
        <v>125525.14225582044</v>
      </c>
      <c r="E51" s="13">
        <f t="shared" si="2"/>
        <v>107702.04420725265</v>
      </c>
      <c r="F51" s="5">
        <f t="shared" si="3"/>
        <v>150416.92185052062</v>
      </c>
      <c r="H51" s="19" t="str">
        <f t="shared" si="4"/>
        <v/>
      </c>
    </row>
    <row r="52" spans="2:8" x14ac:dyDescent="0.25">
      <c r="B52" s="7">
        <v>34</v>
      </c>
      <c r="C52" s="13">
        <f t="shared" si="0"/>
        <v>6847996.1502039386</v>
      </c>
      <c r="D52" s="13">
        <f t="shared" si="1"/>
        <v>175308.70144522082</v>
      </c>
      <c r="E52" s="13">
        <f t="shared" si="2"/>
        <v>150416.92185052062</v>
      </c>
      <c r="F52" s="5">
        <f t="shared" si="3"/>
        <v>210072.6178924471</v>
      </c>
      <c r="H52" s="19" t="str">
        <f t="shared" si="4"/>
        <v/>
      </c>
    </row>
    <row r="53" spans="2:8" x14ac:dyDescent="0.25">
      <c r="B53" s="7">
        <v>35</v>
      </c>
      <c r="C53" s="13">
        <f t="shared" si="0"/>
        <v>9563927.1226434931</v>
      </c>
      <c r="D53" s="13">
        <f t="shared" si="1"/>
        <v>244836.53433967341</v>
      </c>
      <c r="E53" s="13">
        <f t="shared" si="2"/>
        <v>210072.6178924471</v>
      </c>
      <c r="F53" s="5">
        <f t="shared" si="3"/>
        <v>293387.89974735375</v>
      </c>
      <c r="H53" s="19" t="str">
        <f t="shared" si="4"/>
        <v/>
      </c>
    </row>
    <row r="54" spans="2:8" x14ac:dyDescent="0.25">
      <c r="B54" s="7">
        <v>36</v>
      </c>
      <c r="C54" s="13">
        <f t="shared" si="0"/>
        <v>13357002.545118518</v>
      </c>
      <c r="D54" s="13">
        <f t="shared" si="1"/>
        <v>341939.26515503408</v>
      </c>
      <c r="E54" s="13">
        <f t="shared" si="2"/>
        <v>293387.89974735375</v>
      </c>
      <c r="F54" s="5">
        <f t="shared" si="3"/>
        <v>409746.21338908951</v>
      </c>
      <c r="H54" s="19" t="str">
        <f t="shared" si="4"/>
        <v/>
      </c>
    </row>
    <row r="55" spans="2:8" x14ac:dyDescent="0.25">
      <c r="B55" s="7">
        <v>37</v>
      </c>
      <c r="C55" s="13">
        <f t="shared" si="0"/>
        <v>18654420.375904098</v>
      </c>
      <c r="D55" s="13">
        <f t="shared" si="1"/>
        <v>477553.16162314493</v>
      </c>
      <c r="E55" s="13">
        <f t="shared" si="2"/>
        <v>409746.21338908951</v>
      </c>
      <c r="F55" s="5">
        <f t="shared" si="3"/>
        <v>572252.50097660709</v>
      </c>
      <c r="H55" s="19" t="str">
        <f t="shared" si="4"/>
        <v/>
      </c>
    </row>
    <row r="56" spans="2:8" x14ac:dyDescent="0.25">
      <c r="B56" s="7">
        <v>38</v>
      </c>
      <c r="C56" s="13">
        <f t="shared" si="0"/>
        <v>26052806.262893327</v>
      </c>
      <c r="D56" s="13">
        <f t="shared" si="1"/>
        <v>666951.84033006919</v>
      </c>
      <c r="E56" s="13">
        <f t="shared" si="2"/>
        <v>572252.50097660709</v>
      </c>
      <c r="F56" s="5">
        <f t="shared" si="3"/>
        <v>799209.15477263439</v>
      </c>
      <c r="H56" s="19" t="str">
        <f t="shared" si="4"/>
        <v/>
      </c>
    </row>
    <row r="57" spans="2:8" x14ac:dyDescent="0.25">
      <c r="B57" s="7">
        <v>39</v>
      </c>
      <c r="C57" s="13">
        <f t="shared" si="0"/>
        <v>36385408.953718729</v>
      </c>
      <c r="D57" s="13">
        <f t="shared" si="1"/>
        <v>931466.46921519947</v>
      </c>
      <c r="E57" s="13">
        <f t="shared" si="2"/>
        <v>799209.15477263439</v>
      </c>
      <c r="F57" s="5">
        <f t="shared" si="3"/>
        <v>1116177.3377701661</v>
      </c>
      <c r="H57" s="19" t="str">
        <f t="shared" si="4"/>
        <v/>
      </c>
    </row>
    <row r="58" spans="2:8" x14ac:dyDescent="0.25">
      <c r="B58" s="7">
        <v>40</v>
      </c>
      <c r="C58" s="13">
        <f t="shared" si="0"/>
        <v>50815945.559575491</v>
      </c>
      <c r="D58" s="13">
        <f t="shared" si="1"/>
        <v>1300888.2063251326</v>
      </c>
      <c r="E58" s="13">
        <f t="shared" si="2"/>
        <v>1116177.3377701661</v>
      </c>
      <c r="F58" s="5">
        <f t="shared" si="3"/>
        <v>1558855.8288050708</v>
      </c>
      <c r="H58" s="19" t="str">
        <f t="shared" si="4"/>
        <v/>
      </c>
    </row>
    <row r="59" spans="2:8" x14ac:dyDescent="0.25">
      <c r="B59" s="7">
        <v>41</v>
      </c>
      <c r="C59" s="13">
        <f t="shared" si="0"/>
        <v>70969666.065820679</v>
      </c>
      <c r="D59" s="13">
        <f t="shared" si="1"/>
        <v>1816823.4512850093</v>
      </c>
      <c r="E59" s="13">
        <f t="shared" si="2"/>
        <v>1558855.8288050708</v>
      </c>
      <c r="F59" s="5">
        <f t="shared" si="3"/>
        <v>2177101.6242402126</v>
      </c>
      <c r="H59" s="19" t="str">
        <f t="shared" si="4"/>
        <v/>
      </c>
    </row>
    <row r="60" spans="2:8" x14ac:dyDescent="0.25">
      <c r="B60" s="7">
        <v>42</v>
      </c>
      <c r="C60" s="13">
        <f t="shared" si="0"/>
        <v>99116398.327945933</v>
      </c>
      <c r="D60" s="13">
        <f t="shared" si="1"/>
        <v>2537379.7971954159</v>
      </c>
      <c r="E60" s="13">
        <f t="shared" si="2"/>
        <v>2177101.6242402126</v>
      </c>
      <c r="F60" s="5">
        <f t="shared" si="3"/>
        <v>3040545.1194948596</v>
      </c>
      <c r="H60" s="19" t="str">
        <f t="shared" si="4"/>
        <v/>
      </c>
    </row>
    <row r="61" spans="2:8" x14ac:dyDescent="0.25">
      <c r="B61" s="7">
        <v>43</v>
      </c>
      <c r="C61" s="13">
        <f t="shared" si="0"/>
        <v>138426189.13258997</v>
      </c>
      <c r="D61" s="13">
        <f t="shared" si="1"/>
        <v>3543710.4417943032</v>
      </c>
      <c r="E61" s="13">
        <f t="shared" si="2"/>
        <v>3040545.1194948596</v>
      </c>
      <c r="F61" s="5">
        <f t="shared" si="3"/>
        <v>4246432.2844416574</v>
      </c>
      <c r="H61" s="19" t="str">
        <f t="shared" si="4"/>
        <v/>
      </c>
    </row>
    <row r="62" spans="2:8" x14ac:dyDescent="0.25">
      <c r="B62" s="7">
        <v>44</v>
      </c>
      <c r="C62" s="13">
        <f t="shared" si="0"/>
        <v>193326333.08941451</v>
      </c>
      <c r="D62" s="13">
        <f t="shared" si="1"/>
        <v>4949154.1270890115</v>
      </c>
      <c r="E62" s="13">
        <f t="shared" si="2"/>
        <v>4246432.2844416574</v>
      </c>
      <c r="F62" s="5">
        <f t="shared" si="3"/>
        <v>5930577.0635445025</v>
      </c>
      <c r="H62" s="19" t="str">
        <f t="shared" si="4"/>
        <v/>
      </c>
    </row>
    <row r="63" spans="2:8" x14ac:dyDescent="0.25">
      <c r="B63" s="7">
        <v>45</v>
      </c>
      <c r="C63" s="13">
        <f t="shared" si="0"/>
        <v>269999999.9999997</v>
      </c>
      <c r="D63" s="13">
        <f t="shared" si="1"/>
        <v>6911999.9999999925</v>
      </c>
      <c r="E63" s="13">
        <f t="shared" si="2"/>
        <v>5930577.0635445025</v>
      </c>
      <c r="F63" s="5">
        <f t="shared" si="3"/>
        <v>8282657.5229998501</v>
      </c>
      <c r="H63" s="19" t="str">
        <f t="shared" si="4"/>
        <v/>
      </c>
    </row>
    <row r="64" spans="2:8" x14ac:dyDescent="0.25">
      <c r="B64" s="7">
        <v>46</v>
      </c>
      <c r="C64" s="13">
        <f t="shared" si="0"/>
        <v>377082618.98436356</v>
      </c>
      <c r="D64" s="13">
        <f t="shared" si="1"/>
        <v>9653315.0459997077</v>
      </c>
      <c r="E64" s="13">
        <f t="shared" si="2"/>
        <v>8282657.5229998501</v>
      </c>
      <c r="F64" s="5">
        <f t="shared" si="3"/>
        <v>11567578.484901216</v>
      </c>
      <c r="H64" s="19" t="str">
        <f t="shared" si="4"/>
        <v/>
      </c>
    </row>
    <row r="65" spans="2:8" x14ac:dyDescent="0.25">
      <c r="B65" s="7">
        <v>47</v>
      </c>
      <c r="C65" s="13">
        <f t="shared" si="0"/>
        <v>526634450.14854383</v>
      </c>
      <c r="D65" s="13">
        <f t="shared" si="1"/>
        <v>13481841.923802722</v>
      </c>
      <c r="E65" s="13">
        <f t="shared" si="2"/>
        <v>11567578.484901216</v>
      </c>
      <c r="F65" s="5">
        <f t="shared" si="3"/>
        <v>16155306.631087892</v>
      </c>
      <c r="H65" s="19" t="str">
        <f t="shared" si="4"/>
        <v/>
      </c>
    </row>
    <row r="66" spans="2:8" x14ac:dyDescent="0.25">
      <c r="B66" s="7">
        <v>48</v>
      </c>
      <c r="C66" s="13">
        <f t="shared" si="0"/>
        <v>735498880.40519774</v>
      </c>
      <c r="D66" s="13">
        <f t="shared" si="1"/>
        <v>18828771.338373061</v>
      </c>
      <c r="E66" s="13">
        <f t="shared" si="2"/>
        <v>16155306.631087892</v>
      </c>
      <c r="F66" s="5">
        <f t="shared" si="3"/>
        <v>22562538.277578089</v>
      </c>
      <c r="H66" s="19" t="str">
        <f t="shared" si="4"/>
        <v/>
      </c>
    </row>
    <row r="67" spans="2:8" x14ac:dyDescent="0.25">
      <c r="B67" s="7">
        <v>49</v>
      </c>
      <c r="C67" s="13">
        <f t="shared" si="0"/>
        <v>1027199422.5305905</v>
      </c>
      <c r="D67" s="13">
        <f t="shared" si="1"/>
        <v>26296305.216783118</v>
      </c>
      <c r="E67" s="13">
        <f t="shared" si="2"/>
        <v>22562538.277578089</v>
      </c>
      <c r="F67" s="5">
        <f t="shared" si="3"/>
        <v>31510892.68386706</v>
      </c>
      <c r="H67" s="19" t="str">
        <f t="shared" si="4"/>
        <v/>
      </c>
    </row>
    <row r="68" spans="2:8" x14ac:dyDescent="0.25">
      <c r="B68" s="7">
        <v>50</v>
      </c>
      <c r="C68" s="13">
        <f t="shared" si="0"/>
        <v>1434589068.3965232</v>
      </c>
      <c r="D68" s="13">
        <f t="shared" si="1"/>
        <v>36725480.150950998</v>
      </c>
      <c r="E68" s="13">
        <f t="shared" si="2"/>
        <v>31510892.68386706</v>
      </c>
      <c r="F68" s="5">
        <f t="shared" si="3"/>
        <v>44008184.962103046</v>
      </c>
      <c r="H68" s="19" t="str">
        <f t="shared" si="4"/>
        <v/>
      </c>
    </row>
    <row r="69" spans="2:8" x14ac:dyDescent="0.25">
      <c r="B69" s="7">
        <v>51</v>
      </c>
      <c r="C69" s="13">
        <f t="shared" si="0"/>
        <v>2003550381.7677772</v>
      </c>
      <c r="D69" s="13">
        <f t="shared" si="1"/>
        <v>51290889.773255095</v>
      </c>
      <c r="E69" s="13">
        <f t="shared" si="2"/>
        <v>44008184.962103046</v>
      </c>
      <c r="F69" s="5">
        <f t="shared" si="3"/>
        <v>61461932.008363396</v>
      </c>
      <c r="H69" s="19" t="str">
        <f t="shared" si="4"/>
        <v/>
      </c>
    </row>
    <row r="70" spans="2:8" x14ac:dyDescent="0.25">
      <c r="B70" s="7">
        <v>52</v>
      </c>
      <c r="C70" s="13">
        <f t="shared" si="0"/>
        <v>2798163056.385613</v>
      </c>
      <c r="D70" s="13">
        <f t="shared" si="1"/>
        <v>71632974.243471697</v>
      </c>
      <c r="E70" s="13">
        <f t="shared" si="2"/>
        <v>61461932.008363396</v>
      </c>
      <c r="F70" s="5">
        <f t="shared" si="3"/>
        <v>85837875.146491021</v>
      </c>
      <c r="H70" s="19" t="str">
        <f t="shared" si="4"/>
        <v/>
      </c>
    </row>
    <row r="71" spans="2:8" x14ac:dyDescent="0.25">
      <c r="B71" s="7">
        <v>53</v>
      </c>
      <c r="C71" s="13">
        <f t="shared" si="0"/>
        <v>3907920939.4339986</v>
      </c>
      <c r="D71" s="13">
        <f t="shared" si="1"/>
        <v>100042776.04951036</v>
      </c>
      <c r="E71" s="13">
        <f t="shared" si="2"/>
        <v>85837875.146491021</v>
      </c>
      <c r="F71" s="5">
        <f t="shared" si="3"/>
        <v>119881373.21589512</v>
      </c>
      <c r="H71" s="19" t="str">
        <f t="shared" si="4"/>
        <v/>
      </c>
    </row>
    <row r="72" spans="2:8" x14ac:dyDescent="0.25">
      <c r="B72" s="7">
        <v>54</v>
      </c>
      <c r="C72" s="13">
        <f t="shared" si="0"/>
        <v>5457811343.0578079</v>
      </c>
      <c r="D72" s="13">
        <f t="shared" si="1"/>
        <v>139719970.38227987</v>
      </c>
      <c r="E72" s="13">
        <f t="shared" si="2"/>
        <v>119881373.21589512</v>
      </c>
      <c r="F72" s="5">
        <f t="shared" si="3"/>
        <v>167426600.66552484</v>
      </c>
      <c r="H72" s="19" t="str">
        <f t="shared" si="4"/>
        <v/>
      </c>
    </row>
    <row r="73" spans="2:8" x14ac:dyDescent="0.25">
      <c r="B73" s="7">
        <v>55</v>
      </c>
      <c r="C73" s="13">
        <f t="shared" si="0"/>
        <v>7622391833.9363213</v>
      </c>
      <c r="D73" s="13">
        <f t="shared" si="1"/>
        <v>195133230.94876984</v>
      </c>
      <c r="E73" s="13">
        <f t="shared" si="2"/>
        <v>167426600.66552484</v>
      </c>
      <c r="F73" s="5">
        <f t="shared" si="3"/>
        <v>233828374.32076061</v>
      </c>
      <c r="H73" s="19" t="str">
        <f t="shared" si="4"/>
        <v/>
      </c>
    </row>
    <row r="74" spans="2:8" x14ac:dyDescent="0.25">
      <c r="B74" s="7">
        <v>56</v>
      </c>
      <c r="C74" s="13">
        <f t="shared" si="0"/>
        <v>10645449909.8731</v>
      </c>
      <c r="D74" s="13">
        <f t="shared" si="1"/>
        <v>272523517.69275135</v>
      </c>
      <c r="E74" s="13">
        <f t="shared" si="2"/>
        <v>233828374.32076061</v>
      </c>
      <c r="F74" s="5">
        <f t="shared" si="3"/>
        <v>326565243.63603181</v>
      </c>
      <c r="H74" s="19" t="str">
        <f t="shared" si="4"/>
        <v/>
      </c>
    </row>
    <row r="75" spans="2:8" x14ac:dyDescent="0.25">
      <c r="B75" s="7">
        <v>57</v>
      </c>
      <c r="C75" s="13">
        <f t="shared" si="0"/>
        <v>14867459749.191885</v>
      </c>
      <c r="D75" s="13">
        <f t="shared" si="1"/>
        <v>380606969.57931226</v>
      </c>
      <c r="E75" s="13">
        <f t="shared" si="2"/>
        <v>326565243.63603181</v>
      </c>
      <c r="F75" s="5">
        <f t="shared" si="3"/>
        <v>456081767.92422873</v>
      </c>
      <c r="H75" s="19" t="str">
        <f t="shared" si="4"/>
        <v/>
      </c>
    </row>
    <row r="76" spans="2:8" x14ac:dyDescent="0.25">
      <c r="B76" s="7">
        <v>58</v>
      </c>
      <c r="C76" s="13">
        <f t="shared" si="0"/>
        <v>20763928369.888485</v>
      </c>
      <c r="D76" s="13">
        <f t="shared" si="1"/>
        <v>531556566.26914519</v>
      </c>
      <c r="E76" s="13">
        <f t="shared" si="2"/>
        <v>456081767.92422873</v>
      </c>
      <c r="F76" s="5">
        <f t="shared" si="3"/>
        <v>636964842.66624832</v>
      </c>
      <c r="H76" s="19" t="str">
        <f t="shared" si="4"/>
        <v/>
      </c>
    </row>
    <row r="77" spans="2:8" x14ac:dyDescent="0.25">
      <c r="B77" s="7">
        <v>59</v>
      </c>
      <c r="C77" s="13">
        <f t="shared" si="0"/>
        <v>28998949963.41217</v>
      </c>
      <c r="D77" s="13">
        <f t="shared" si="1"/>
        <v>742373119.06335151</v>
      </c>
      <c r="E77" s="13">
        <f t="shared" si="2"/>
        <v>636964842.66624832</v>
      </c>
      <c r="F77" s="5">
        <f t="shared" si="3"/>
        <v>889586559.53167498</v>
      </c>
      <c r="H77" s="19" t="str">
        <f t="shared" si="4"/>
        <v/>
      </c>
    </row>
    <row r="78" spans="2:8" x14ac:dyDescent="0.25">
      <c r="B78" s="7">
        <v>60</v>
      </c>
      <c r="C78" s="13">
        <f t="shared" si="0"/>
        <v>40499999999.999939</v>
      </c>
      <c r="D78" s="13">
        <f t="shared" si="1"/>
        <v>1036799999.9999985</v>
      </c>
      <c r="E78" s="13">
        <f t="shared" si="2"/>
        <v>889586559.53167498</v>
      </c>
      <c r="F78" s="5">
        <f t="shared" si="3"/>
        <v>1242398628.4499769</v>
      </c>
      <c r="H78" s="19" t="str">
        <f t="shared" si="4"/>
        <v/>
      </c>
    </row>
    <row r="79" spans="2:8" x14ac:dyDescent="0.25">
      <c r="B79" s="7">
        <v>61</v>
      </c>
      <c r="C79" s="13">
        <f t="shared" si="0"/>
        <v>56562392847.65451</v>
      </c>
      <c r="D79" s="13">
        <f t="shared" si="1"/>
        <v>1447997256.8999555</v>
      </c>
      <c r="E79" s="13">
        <f t="shared" si="2"/>
        <v>1242398628.4499769</v>
      </c>
      <c r="F79" s="5">
        <f t="shared" si="3"/>
        <v>1735136772.7351818</v>
      </c>
      <c r="H79" s="19" t="str">
        <f t="shared" si="4"/>
        <v/>
      </c>
    </row>
    <row r="80" spans="2:8" x14ac:dyDescent="0.25">
      <c r="B80" s="7">
        <v>62</v>
      </c>
      <c r="C80" s="13">
        <f t="shared" si="0"/>
        <v>78995167522.281555</v>
      </c>
      <c r="D80" s="13">
        <f t="shared" si="1"/>
        <v>2022276288.5704079</v>
      </c>
      <c r="E80" s="13">
        <f t="shared" si="2"/>
        <v>1735136772.7351818</v>
      </c>
      <c r="F80" s="5">
        <f t="shared" si="3"/>
        <v>2423295994.6631827</v>
      </c>
      <c r="H80" s="19" t="str">
        <f t="shared" si="4"/>
        <v/>
      </c>
    </row>
    <row r="81" spans="2:8" ht="15.75" thickBot="1" x14ac:dyDescent="0.3">
      <c r="B81" s="8">
        <v>63</v>
      </c>
      <c r="C81" s="9">
        <f t="shared" si="0"/>
        <v>110324832060.7796</v>
      </c>
      <c r="D81" s="9">
        <f t="shared" si="1"/>
        <v>2824315700.7559576</v>
      </c>
      <c r="E81" s="9">
        <f t="shared" si="2"/>
        <v>2423295994.6631827</v>
      </c>
      <c r="F81" s="6">
        <f t="shared" si="3"/>
        <v>1412157850.3779788</v>
      </c>
      <c r="H81" s="20" t="str">
        <f t="shared" si="4"/>
        <v/>
      </c>
    </row>
    <row r="82" spans="2:8" x14ac:dyDescent="0.25">
      <c r="C82" s="13"/>
      <c r="D82" s="13"/>
      <c r="E82" s="13"/>
      <c r="F82" s="13"/>
    </row>
  </sheetData>
  <conditionalFormatting sqref="B19:F81 H19:H81">
    <cfRule type="expression" dxfId="1" priority="2">
      <formula>$B19&lt;$B$9</formula>
    </cfRule>
  </conditionalFormatting>
  <conditionalFormatting sqref="H17:H18 B18:F18">
    <cfRule type="expression" dxfId="0" priority="3">
      <formula>$B$18&lt;$B$9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Christopher Rowley</cp:lastModifiedBy>
  <dcterms:created xsi:type="dcterms:W3CDTF">2020-07-17T10:56:46Z</dcterms:created>
  <dcterms:modified xsi:type="dcterms:W3CDTF">2023-11-22T22:06:05Z</dcterms:modified>
</cp:coreProperties>
</file>