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whee\Desktop\"/>
    </mc:Choice>
  </mc:AlternateContent>
  <xr:revisionPtr revIDLastSave="0" documentId="13_ncr:1_{DF957E16-36A5-4AA0-9E94-9498E40CF2FF}" xr6:coauthVersionLast="47" xr6:coauthVersionMax="47" xr10:uidLastSave="{00000000-0000-0000-0000-000000000000}"/>
  <bookViews>
    <workbookView xWindow="-108" yWindow="-108" windowWidth="23256" windowHeight="12576" tabRatio="920" activeTab="17" xr2:uid="{00000000-000D-0000-FFFF-FFFF00000000}"/>
  </bookViews>
  <sheets>
    <sheet name="BS-1" sheetId="1" r:id="rId1"/>
    <sheet name="BS-2" sheetId="2" r:id="rId2"/>
    <sheet name="BS-3" sheetId="3" r:id="rId3"/>
    <sheet name="BS-4" sheetId="4" r:id="rId4"/>
    <sheet name="BS-5" sheetId="6" r:id="rId5"/>
    <sheet name="BS-6" sheetId="7" r:id="rId6"/>
    <sheet name="BS-7" sheetId="8" r:id="rId7"/>
    <sheet name="BS-8" sheetId="9" r:id="rId8"/>
    <sheet name="BS-10" sheetId="11" r:id="rId9"/>
    <sheet name="BS-9" sheetId="10" r:id="rId10"/>
    <sheet name="BS-11" sheetId="12" r:id="rId11"/>
    <sheet name="BS-12" sheetId="13" r:id="rId12"/>
    <sheet name="BS-13" sheetId="14" r:id="rId13"/>
    <sheet name="BS-14" sheetId="15" r:id="rId14"/>
    <sheet name="BS-15" sheetId="16" r:id="rId15"/>
    <sheet name="BS-16" sheetId="17" r:id="rId16"/>
    <sheet name="BS-17" sheetId="18" r:id="rId17"/>
    <sheet name="BS-18" sheetId="19" r:id="rId18"/>
    <sheet name="Sheet1" sheetId="20" r:id="rId19"/>
    <sheet name="All" sheetId="5" r:id="rId20"/>
    <sheet name="Stats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9" l="1"/>
  <c r="D20" i="19"/>
  <c r="E20" i="19"/>
  <c r="F20" i="19"/>
  <c r="G20" i="19"/>
  <c r="H20" i="19"/>
  <c r="I20" i="19"/>
  <c r="J20" i="19"/>
  <c r="K20" i="19"/>
  <c r="L20" i="19"/>
  <c r="M20" i="19"/>
  <c r="C20" i="18"/>
  <c r="D20" i="18"/>
  <c r="E20" i="18"/>
  <c r="F20" i="18"/>
  <c r="G20" i="18"/>
  <c r="H20" i="18"/>
  <c r="I20" i="18"/>
  <c r="J20" i="18"/>
  <c r="K20" i="18"/>
  <c r="L20" i="18"/>
  <c r="M20" i="18"/>
  <c r="B20" i="18"/>
  <c r="C20" i="17"/>
  <c r="D20" i="17"/>
  <c r="E20" i="17"/>
  <c r="F20" i="17"/>
  <c r="G20" i="17"/>
  <c r="H20" i="17"/>
  <c r="I20" i="17"/>
  <c r="J20" i="17"/>
  <c r="K20" i="17"/>
  <c r="L20" i="17"/>
  <c r="M20" i="17"/>
  <c r="B20" i="17"/>
  <c r="C20" i="16"/>
  <c r="D20" i="16"/>
  <c r="E20" i="16"/>
  <c r="F20" i="16"/>
  <c r="G20" i="16"/>
  <c r="H20" i="16"/>
  <c r="I20" i="16"/>
  <c r="J20" i="16"/>
  <c r="K20" i="16"/>
  <c r="L20" i="16"/>
  <c r="M20" i="16"/>
  <c r="B20" i="16"/>
  <c r="C20" i="15"/>
  <c r="D20" i="15"/>
  <c r="E20" i="15"/>
  <c r="F20" i="15"/>
  <c r="G20" i="15"/>
  <c r="H20" i="15"/>
  <c r="I20" i="15"/>
  <c r="J20" i="15"/>
  <c r="K20" i="15"/>
  <c r="L20" i="15"/>
  <c r="M20" i="15"/>
  <c r="B20" i="15"/>
  <c r="C20" i="14"/>
  <c r="D20" i="14"/>
  <c r="E20" i="14"/>
  <c r="F20" i="14"/>
  <c r="G20" i="14"/>
  <c r="H20" i="14"/>
  <c r="I20" i="14"/>
  <c r="J20" i="14"/>
  <c r="K20" i="14"/>
  <c r="L20" i="14"/>
  <c r="M20" i="14"/>
  <c r="B20" i="14"/>
  <c r="M20" i="13"/>
  <c r="C20" i="13"/>
  <c r="D20" i="13"/>
  <c r="E20" i="13"/>
  <c r="F20" i="13"/>
  <c r="G20" i="13"/>
  <c r="H20" i="13"/>
  <c r="I20" i="13"/>
  <c r="J20" i="13"/>
  <c r="K20" i="13"/>
  <c r="L20" i="13"/>
  <c r="B20" i="13"/>
  <c r="C20" i="12"/>
  <c r="D20" i="12"/>
  <c r="E20" i="12"/>
  <c r="F20" i="12"/>
  <c r="G20" i="12"/>
  <c r="H20" i="12"/>
  <c r="I20" i="12"/>
  <c r="J20" i="12"/>
  <c r="K20" i="12"/>
  <c r="L20" i="12"/>
  <c r="M20" i="12"/>
  <c r="B20" i="12"/>
  <c r="C20" i="10"/>
  <c r="D20" i="10"/>
  <c r="E20" i="10"/>
  <c r="F20" i="10"/>
  <c r="G20" i="10"/>
  <c r="H20" i="10"/>
  <c r="I20" i="10"/>
  <c r="J20" i="10"/>
  <c r="K20" i="10"/>
  <c r="L20" i="10"/>
  <c r="M20" i="10"/>
  <c r="B20" i="10"/>
  <c r="C20" i="11"/>
  <c r="D20" i="11"/>
  <c r="E20" i="11"/>
  <c r="F20" i="11"/>
  <c r="G20" i="11"/>
  <c r="H20" i="11"/>
  <c r="I20" i="11"/>
  <c r="J20" i="11"/>
  <c r="K20" i="11"/>
  <c r="L20" i="11"/>
  <c r="M20" i="11"/>
  <c r="B20" i="11"/>
  <c r="C20" i="9"/>
  <c r="D20" i="9"/>
  <c r="E20" i="9"/>
  <c r="F20" i="9"/>
  <c r="G20" i="9"/>
  <c r="H20" i="9"/>
  <c r="I20" i="9"/>
  <c r="J20" i="9"/>
  <c r="K20" i="9"/>
  <c r="L20" i="9"/>
  <c r="M20" i="9"/>
  <c r="B20" i="9"/>
  <c r="C20" i="7"/>
  <c r="D20" i="7"/>
  <c r="E20" i="7"/>
  <c r="F20" i="7"/>
  <c r="G20" i="7"/>
  <c r="H20" i="7"/>
  <c r="I20" i="7"/>
  <c r="J20" i="7"/>
  <c r="K20" i="7"/>
  <c r="L20" i="7"/>
  <c r="M20" i="7"/>
  <c r="B20" i="7"/>
  <c r="C20" i="6"/>
  <c r="D20" i="6"/>
  <c r="E20" i="6"/>
  <c r="F20" i="6"/>
  <c r="G20" i="6"/>
  <c r="H20" i="6"/>
  <c r="I20" i="6"/>
  <c r="J20" i="6"/>
  <c r="K20" i="6"/>
  <c r="L20" i="6"/>
  <c r="M20" i="6"/>
  <c r="B20" i="6"/>
  <c r="C20" i="4"/>
  <c r="D20" i="4"/>
  <c r="E20" i="4"/>
  <c r="F20" i="4"/>
  <c r="G20" i="4"/>
  <c r="H20" i="4"/>
  <c r="I20" i="4"/>
  <c r="J20" i="4"/>
  <c r="K20" i="4"/>
  <c r="L20" i="4"/>
  <c r="M20" i="4"/>
  <c r="B20" i="4"/>
  <c r="C20" i="3"/>
  <c r="D20" i="3"/>
  <c r="E20" i="3"/>
  <c r="F20" i="3"/>
  <c r="G20" i="3"/>
  <c r="H20" i="3"/>
  <c r="I20" i="3"/>
  <c r="J20" i="3"/>
  <c r="K20" i="3"/>
  <c r="L20" i="3"/>
  <c r="M20" i="3"/>
  <c r="B20" i="3"/>
  <c r="C20" i="2"/>
  <c r="D20" i="2"/>
  <c r="E20" i="2"/>
  <c r="F20" i="2"/>
  <c r="G20" i="2"/>
  <c r="H20" i="2"/>
  <c r="I20" i="2"/>
  <c r="J20" i="2"/>
  <c r="K20" i="2"/>
  <c r="L20" i="2"/>
  <c r="M20" i="2"/>
  <c r="B20" i="2"/>
  <c r="C20" i="1"/>
  <c r="D20" i="1"/>
  <c r="E20" i="1"/>
  <c r="F20" i="1"/>
  <c r="G20" i="1"/>
  <c r="H20" i="1"/>
  <c r="I20" i="1"/>
  <c r="J20" i="1"/>
  <c r="K20" i="1"/>
  <c r="L20" i="1"/>
  <c r="M20" i="1"/>
  <c r="B20" i="1"/>
  <c r="B20" i="8"/>
  <c r="C20" i="8"/>
  <c r="D20" i="8"/>
  <c r="E20" i="8"/>
  <c r="F20" i="8"/>
  <c r="G20" i="8"/>
  <c r="H20" i="8"/>
  <c r="I20" i="8"/>
  <c r="J20" i="8"/>
  <c r="K20" i="8"/>
  <c r="L20" i="8"/>
  <c r="M20" i="8"/>
  <c r="U19" i="5"/>
  <c r="V19" i="5"/>
  <c r="C19" i="19"/>
  <c r="D19" i="19"/>
  <c r="E19" i="19"/>
  <c r="F19" i="19"/>
  <c r="G19" i="19"/>
  <c r="H19" i="19"/>
  <c r="I19" i="19"/>
  <c r="J19" i="19"/>
  <c r="K19" i="19"/>
  <c r="L19" i="19"/>
  <c r="M19" i="19"/>
  <c r="B19" i="19"/>
  <c r="B20" i="19" s="1"/>
  <c r="C18" i="19"/>
  <c r="D18" i="19"/>
  <c r="E18" i="19"/>
  <c r="F18" i="19"/>
  <c r="G18" i="19"/>
  <c r="H18" i="19"/>
  <c r="I18" i="19"/>
  <c r="J18" i="19"/>
  <c r="K18" i="19"/>
  <c r="L18" i="19"/>
  <c r="M18" i="19"/>
  <c r="B18" i="19"/>
  <c r="U18" i="5"/>
  <c r="V18" i="5"/>
  <c r="U17" i="5"/>
  <c r="V17" i="5"/>
  <c r="U16" i="5"/>
  <c r="V16" i="5"/>
  <c r="U15" i="5"/>
  <c r="V15" i="5"/>
  <c r="U14" i="5"/>
  <c r="V14" i="5"/>
  <c r="U13" i="5"/>
  <c r="V13" i="5"/>
  <c r="U12" i="5"/>
  <c r="V12" i="5"/>
  <c r="U11" i="5"/>
  <c r="V11" i="5"/>
  <c r="U10" i="5"/>
  <c r="V10" i="5"/>
  <c r="U9" i="5"/>
  <c r="V9" i="5"/>
  <c r="U8" i="5"/>
  <c r="V8" i="5"/>
  <c r="U7" i="5"/>
  <c r="V7" i="5"/>
  <c r="U6" i="5"/>
  <c r="V6" i="5"/>
  <c r="U5" i="5"/>
  <c r="V5" i="5"/>
  <c r="U4" i="5"/>
  <c r="V4" i="5"/>
  <c r="U3" i="5"/>
  <c r="V3" i="5"/>
  <c r="H19" i="1"/>
  <c r="C19" i="18"/>
  <c r="D19" i="18"/>
  <c r="E19" i="18"/>
  <c r="F19" i="18"/>
  <c r="G19" i="18"/>
  <c r="H19" i="18"/>
  <c r="I19" i="18"/>
  <c r="J19" i="18"/>
  <c r="K19" i="18"/>
  <c r="L19" i="18"/>
  <c r="M19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B18" i="18"/>
  <c r="C19" i="17"/>
  <c r="D19" i="17"/>
  <c r="E19" i="17"/>
  <c r="F19" i="17"/>
  <c r="G19" i="17"/>
  <c r="H19" i="17"/>
  <c r="I19" i="17"/>
  <c r="J19" i="17"/>
  <c r="K19" i="17"/>
  <c r="L19" i="17"/>
  <c r="M19" i="17"/>
  <c r="B19" i="17"/>
  <c r="C18" i="17"/>
  <c r="D18" i="17"/>
  <c r="E18" i="17"/>
  <c r="F18" i="17"/>
  <c r="G18" i="17"/>
  <c r="H18" i="17"/>
  <c r="I18" i="17"/>
  <c r="J18" i="17"/>
  <c r="K18" i="17"/>
  <c r="L18" i="17"/>
  <c r="M18" i="17"/>
  <c r="B18" i="17"/>
  <c r="C19" i="16"/>
  <c r="D19" i="16"/>
  <c r="E19" i="16"/>
  <c r="F19" i="16"/>
  <c r="G19" i="16"/>
  <c r="H19" i="16"/>
  <c r="I19" i="16"/>
  <c r="J19" i="16"/>
  <c r="K19" i="16"/>
  <c r="L19" i="16"/>
  <c r="M19" i="16"/>
  <c r="B19" i="16"/>
  <c r="C18" i="16"/>
  <c r="D18" i="16"/>
  <c r="E18" i="16"/>
  <c r="F18" i="16"/>
  <c r="G18" i="16"/>
  <c r="H18" i="16"/>
  <c r="I18" i="16"/>
  <c r="J18" i="16"/>
  <c r="K18" i="16"/>
  <c r="L18" i="16"/>
  <c r="M18" i="16"/>
  <c r="B18" i="16"/>
  <c r="C19" i="15"/>
  <c r="D19" i="15"/>
  <c r="E19" i="15"/>
  <c r="F19" i="15"/>
  <c r="G19" i="15"/>
  <c r="H19" i="15"/>
  <c r="I19" i="15"/>
  <c r="J19" i="15"/>
  <c r="K19" i="15"/>
  <c r="L19" i="15"/>
  <c r="M19" i="15"/>
  <c r="B19" i="15"/>
  <c r="C18" i="15"/>
  <c r="D18" i="15"/>
  <c r="E18" i="15"/>
  <c r="F18" i="15"/>
  <c r="G18" i="15"/>
  <c r="H18" i="15"/>
  <c r="I18" i="15"/>
  <c r="J18" i="15"/>
  <c r="K18" i="15"/>
  <c r="L18" i="15"/>
  <c r="M18" i="15"/>
  <c r="B18" i="15"/>
  <c r="C19" i="14"/>
  <c r="D19" i="14"/>
  <c r="E19" i="14"/>
  <c r="F19" i="14"/>
  <c r="G19" i="14"/>
  <c r="H19" i="14"/>
  <c r="I19" i="14"/>
  <c r="J19" i="14"/>
  <c r="K19" i="14"/>
  <c r="L19" i="14"/>
  <c r="M19" i="14"/>
  <c r="B19" i="14"/>
  <c r="C18" i="14"/>
  <c r="D18" i="14"/>
  <c r="E18" i="14"/>
  <c r="F18" i="14"/>
  <c r="G18" i="14"/>
  <c r="H18" i="14"/>
  <c r="I18" i="14"/>
  <c r="J18" i="14"/>
  <c r="K18" i="14"/>
  <c r="L18" i="14"/>
  <c r="M18" i="14"/>
  <c r="B18" i="14"/>
  <c r="C19" i="13"/>
  <c r="D19" i="13"/>
  <c r="E19" i="13"/>
  <c r="F19" i="13"/>
  <c r="G19" i="13"/>
  <c r="H19" i="13"/>
  <c r="I19" i="13"/>
  <c r="J19" i="13"/>
  <c r="K19" i="13"/>
  <c r="L19" i="13"/>
  <c r="M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B18" i="13"/>
  <c r="C19" i="12"/>
  <c r="D19" i="12"/>
  <c r="E19" i="12"/>
  <c r="F19" i="12"/>
  <c r="G19" i="12"/>
  <c r="H19" i="12"/>
  <c r="I19" i="12"/>
  <c r="J19" i="12"/>
  <c r="K19" i="12"/>
  <c r="L19" i="12"/>
  <c r="M19" i="12"/>
  <c r="B19" i="12"/>
  <c r="C18" i="12"/>
  <c r="D18" i="12"/>
  <c r="E18" i="12"/>
  <c r="F18" i="12"/>
  <c r="G18" i="12"/>
  <c r="H18" i="12"/>
  <c r="I18" i="12"/>
  <c r="J18" i="12"/>
  <c r="K18" i="12"/>
  <c r="L18" i="12"/>
  <c r="M18" i="12"/>
  <c r="B18" i="12"/>
  <c r="C19" i="11"/>
  <c r="D19" i="11"/>
  <c r="E19" i="11"/>
  <c r="F19" i="11"/>
  <c r="G19" i="11"/>
  <c r="H19" i="11"/>
  <c r="I19" i="11"/>
  <c r="J19" i="11"/>
  <c r="K19" i="11"/>
  <c r="L19" i="11"/>
  <c r="M19" i="11"/>
  <c r="B19" i="11"/>
  <c r="C18" i="11"/>
  <c r="D18" i="11"/>
  <c r="E18" i="11"/>
  <c r="F18" i="11"/>
  <c r="G18" i="11"/>
  <c r="H18" i="11"/>
  <c r="I18" i="11"/>
  <c r="J18" i="11"/>
  <c r="K18" i="11"/>
  <c r="L18" i="11"/>
  <c r="M18" i="11"/>
  <c r="B18" i="11"/>
  <c r="C19" i="10"/>
  <c r="D19" i="10"/>
  <c r="E19" i="10"/>
  <c r="F19" i="10"/>
  <c r="G19" i="10"/>
  <c r="H19" i="10"/>
  <c r="I19" i="10"/>
  <c r="J19" i="10"/>
  <c r="K19" i="10"/>
  <c r="L19" i="10"/>
  <c r="M19" i="10"/>
  <c r="B19" i="10"/>
  <c r="C18" i="10"/>
  <c r="D18" i="10"/>
  <c r="E18" i="10"/>
  <c r="F18" i="10"/>
  <c r="G18" i="10"/>
  <c r="H18" i="10"/>
  <c r="I18" i="10"/>
  <c r="J18" i="10"/>
  <c r="K18" i="10"/>
  <c r="L18" i="10"/>
  <c r="M18" i="10"/>
  <c r="B18" i="10"/>
  <c r="C19" i="9"/>
  <c r="D19" i="9"/>
  <c r="E19" i="9"/>
  <c r="F19" i="9"/>
  <c r="G19" i="9"/>
  <c r="H19" i="9"/>
  <c r="I19" i="9"/>
  <c r="J19" i="9"/>
  <c r="K19" i="9"/>
  <c r="L19" i="9"/>
  <c r="M19" i="9"/>
  <c r="B19" i="9"/>
  <c r="C18" i="9"/>
  <c r="D18" i="9"/>
  <c r="E18" i="9"/>
  <c r="F18" i="9"/>
  <c r="G18" i="9"/>
  <c r="H18" i="9"/>
  <c r="I18" i="9"/>
  <c r="J18" i="9"/>
  <c r="K18" i="9"/>
  <c r="L18" i="9"/>
  <c r="M18" i="9"/>
  <c r="B18" i="9"/>
  <c r="C19" i="8"/>
  <c r="D19" i="8"/>
  <c r="E19" i="8"/>
  <c r="F19" i="8"/>
  <c r="G19" i="8"/>
  <c r="H19" i="8"/>
  <c r="I19" i="8"/>
  <c r="J19" i="8"/>
  <c r="K19" i="8"/>
  <c r="L19" i="8"/>
  <c r="M19" i="8"/>
  <c r="B19" i="8"/>
  <c r="C18" i="8"/>
  <c r="D18" i="8"/>
  <c r="E18" i="8"/>
  <c r="F18" i="8"/>
  <c r="G18" i="8"/>
  <c r="H18" i="8"/>
  <c r="I18" i="8"/>
  <c r="J18" i="8"/>
  <c r="K18" i="8"/>
  <c r="L18" i="8"/>
  <c r="M18" i="8"/>
  <c r="B18" i="8"/>
  <c r="C19" i="1"/>
  <c r="D19" i="1"/>
  <c r="E19" i="1"/>
  <c r="F19" i="1"/>
  <c r="G19" i="1"/>
  <c r="I19" i="1"/>
  <c r="J19" i="1"/>
  <c r="K19" i="1"/>
  <c r="L19" i="1"/>
  <c r="M19" i="1"/>
  <c r="B19" i="1"/>
  <c r="C18" i="1"/>
  <c r="D18" i="1"/>
  <c r="E18" i="1"/>
  <c r="F18" i="1"/>
  <c r="G18" i="1"/>
  <c r="H18" i="1"/>
  <c r="I18" i="1"/>
  <c r="J18" i="1"/>
  <c r="K18" i="1"/>
  <c r="L18" i="1"/>
  <c r="M18" i="1"/>
  <c r="B18" i="1"/>
  <c r="C19" i="2"/>
  <c r="D19" i="2"/>
  <c r="E19" i="2"/>
  <c r="F19" i="2"/>
  <c r="G19" i="2"/>
  <c r="H19" i="2"/>
  <c r="I19" i="2"/>
  <c r="J19" i="2"/>
  <c r="K19" i="2"/>
  <c r="L19" i="2"/>
  <c r="M19" i="2"/>
  <c r="B19" i="2"/>
  <c r="C18" i="2"/>
  <c r="D18" i="2"/>
  <c r="E18" i="2"/>
  <c r="F18" i="2"/>
  <c r="G18" i="2"/>
  <c r="H18" i="2"/>
  <c r="I18" i="2"/>
  <c r="J18" i="2"/>
  <c r="K18" i="2"/>
  <c r="L18" i="2"/>
  <c r="M18" i="2"/>
  <c r="B18" i="2"/>
  <c r="C19" i="3"/>
  <c r="D19" i="3"/>
  <c r="E19" i="3"/>
  <c r="F19" i="3"/>
  <c r="G19" i="3"/>
  <c r="H19" i="3"/>
  <c r="I19" i="3"/>
  <c r="J19" i="3"/>
  <c r="K19" i="3"/>
  <c r="L19" i="3"/>
  <c r="M19" i="3"/>
  <c r="B19" i="3"/>
  <c r="C18" i="3"/>
  <c r="D18" i="3"/>
  <c r="E18" i="3"/>
  <c r="F18" i="3"/>
  <c r="G18" i="3"/>
  <c r="H18" i="3"/>
  <c r="I18" i="3"/>
  <c r="J18" i="3"/>
  <c r="K18" i="3"/>
  <c r="L18" i="3"/>
  <c r="M18" i="3"/>
  <c r="B18" i="3"/>
  <c r="C19" i="4"/>
  <c r="D19" i="4"/>
  <c r="E19" i="4"/>
  <c r="F19" i="4"/>
  <c r="H19" i="4"/>
  <c r="I19" i="4"/>
  <c r="J19" i="4"/>
  <c r="K19" i="4"/>
  <c r="L19" i="4"/>
  <c r="M19" i="4"/>
  <c r="B19" i="4"/>
  <c r="C18" i="4"/>
  <c r="D18" i="4"/>
  <c r="E18" i="4"/>
  <c r="F18" i="4"/>
  <c r="H18" i="4"/>
  <c r="I18" i="4"/>
  <c r="J18" i="4"/>
  <c r="K18" i="4"/>
  <c r="L18" i="4"/>
  <c r="M18" i="4"/>
  <c r="B18" i="4"/>
  <c r="C19" i="7"/>
  <c r="E19" i="7"/>
  <c r="F19" i="7"/>
  <c r="H19" i="7"/>
  <c r="I19" i="7"/>
  <c r="K19" i="7"/>
  <c r="L19" i="7"/>
  <c r="M19" i="7"/>
  <c r="B19" i="7"/>
  <c r="C18" i="7"/>
  <c r="E18" i="7"/>
  <c r="F18" i="7"/>
  <c r="H18" i="7"/>
  <c r="I18" i="7"/>
  <c r="K18" i="7"/>
  <c r="L18" i="7"/>
  <c r="M18" i="7"/>
  <c r="B18" i="7"/>
  <c r="E19" i="6"/>
  <c r="F19" i="6"/>
  <c r="K18" i="6"/>
  <c r="K19" i="6" s="1"/>
  <c r="L18" i="6"/>
  <c r="L19" i="6" s="1"/>
  <c r="M18" i="6"/>
  <c r="M19" i="6" s="1"/>
  <c r="H18" i="6"/>
  <c r="H19" i="6" s="1"/>
  <c r="I18" i="6"/>
  <c r="I19" i="6" s="1"/>
  <c r="F18" i="6"/>
  <c r="E18" i="6"/>
  <c r="C18" i="6"/>
  <c r="C19" i="6" s="1"/>
  <c r="B18" i="6"/>
  <c r="B19" i="6" s="1"/>
  <c r="V2" i="5" l="1"/>
  <c r="U2" i="5"/>
</calcChain>
</file>

<file path=xl/sharedStrings.xml><?xml version="1.0" encoding="utf-8"?>
<sst xmlns="http://schemas.openxmlformats.org/spreadsheetml/2006/main" count="1539" uniqueCount="368">
  <si>
    <t>BS-1 6/22/20</t>
  </si>
  <si>
    <t>n.a.</t>
  </si>
  <si>
    <t>BS-1 6/27/20</t>
  </si>
  <si>
    <t>BS-1 7/2/20</t>
  </si>
  <si>
    <t/>
  </si>
  <si>
    <t>Fluoride</t>
  </si>
  <si>
    <t>Chloride</t>
  </si>
  <si>
    <t>Nitrite</t>
  </si>
  <si>
    <t>Bromide</t>
  </si>
  <si>
    <t>Nitrate</t>
  </si>
  <si>
    <t>Phosphate</t>
  </si>
  <si>
    <t>Sulfate</t>
  </si>
  <si>
    <t>Sodium</t>
  </si>
  <si>
    <t>Ammonium</t>
  </si>
  <si>
    <t>Potassium</t>
  </si>
  <si>
    <t>Magnesium</t>
  </si>
  <si>
    <t>Calcium</t>
  </si>
  <si>
    <t>BS-1 7/9/20</t>
  </si>
  <si>
    <t>BS-1 7/12/20</t>
  </si>
  <si>
    <t>BS-1 7/17/20</t>
  </si>
  <si>
    <t>BS-1 7/22/20</t>
  </si>
  <si>
    <t>BS-1 7/29/20</t>
  </si>
  <si>
    <t>BS-1 8/4/20</t>
  </si>
  <si>
    <t>BS-1 8/15/20</t>
  </si>
  <si>
    <t>BS-1 8/29/20</t>
  </si>
  <si>
    <t>BS-1 9/2/20</t>
  </si>
  <si>
    <t>BS-1 9/8/20</t>
  </si>
  <si>
    <t>BS-1 9/19/20</t>
  </si>
  <si>
    <t>BS-1 9/30/20</t>
  </si>
  <si>
    <t>Open Water</t>
  </si>
  <si>
    <t>Dev, Open</t>
  </si>
  <si>
    <t>Dev, Low</t>
  </si>
  <si>
    <t>Dev, Med</t>
  </si>
  <si>
    <t>Dev, High</t>
  </si>
  <si>
    <t>Barren Land</t>
  </si>
  <si>
    <t>Deciduous Forest</t>
  </si>
  <si>
    <t>Evergreen Forest</t>
  </si>
  <si>
    <t>Mixed Forest</t>
  </si>
  <si>
    <t>Shrub/Scrub</t>
  </si>
  <si>
    <t>Grassland/Herb</t>
  </si>
  <si>
    <t>Pasture/Hay</t>
  </si>
  <si>
    <t>Woody Wetlands</t>
  </si>
  <si>
    <t>Emergent Herb Wetland</t>
  </si>
  <si>
    <t>BS-2 6/22/20</t>
  </si>
  <si>
    <t>BS-2 6/27/20</t>
  </si>
  <si>
    <t>BS-2 7/2/20</t>
  </si>
  <si>
    <t>BS-2 7/9/20</t>
  </si>
  <si>
    <t>BS-2 7/12/20</t>
  </si>
  <si>
    <t>BS-2 7/17/20</t>
  </si>
  <si>
    <t>BS-2 7/22/20</t>
  </si>
  <si>
    <t>BS-2 7/29/20</t>
  </si>
  <si>
    <t>BS-2 8/4/20</t>
  </si>
  <si>
    <t>BS-2 8/15/20</t>
  </si>
  <si>
    <t>BS-2 8/29/20</t>
  </si>
  <si>
    <t>BS-2 9/2/20</t>
  </si>
  <si>
    <t>BS-2 9/8/20</t>
  </si>
  <si>
    <t>BS-2 9/19/20</t>
  </si>
  <si>
    <t>BS-2 9/30/20</t>
  </si>
  <si>
    <t>BS-3 6/22/20</t>
  </si>
  <si>
    <t>BS-3 6/27/20</t>
  </si>
  <si>
    <t>BS-3 7/2/20</t>
  </si>
  <si>
    <t>BS-3 7/9/20</t>
  </si>
  <si>
    <t>BS-3 7/12/20</t>
  </si>
  <si>
    <t>BS-3 7/17/20</t>
  </si>
  <si>
    <t>BS-3 7/22/20</t>
  </si>
  <si>
    <t>BS-3 7/29/20</t>
  </si>
  <si>
    <t>BS-3 8/4/20</t>
  </si>
  <si>
    <t>BS-3 8/15/20</t>
  </si>
  <si>
    <t>BS-3 8/29/20</t>
  </si>
  <si>
    <t>BS-3 9/2/20</t>
  </si>
  <si>
    <t>BS-3 9/8/20</t>
  </si>
  <si>
    <t>BS-3 9/19/20</t>
  </si>
  <si>
    <t>BS-3 9/30/20</t>
  </si>
  <si>
    <t>BS-4 6/22/20</t>
  </si>
  <si>
    <t>BS-4 6/27/20</t>
  </si>
  <si>
    <t>BS-4 7/2/20</t>
  </si>
  <si>
    <t>BS-4 7/9/20</t>
  </si>
  <si>
    <t>BS-4 7/12/20</t>
  </si>
  <si>
    <t>BS-4 7/17/20</t>
  </si>
  <si>
    <t>BS-4 7/22/20</t>
  </si>
  <si>
    <t>BS-4 7/29/20</t>
  </si>
  <si>
    <t>BS-4 8/4/20</t>
  </si>
  <si>
    <t>BS-4 8/15/20</t>
  </si>
  <si>
    <t>BS-4 8/29/20</t>
  </si>
  <si>
    <t>BS-4 9/2/20</t>
  </si>
  <si>
    <t>BS-4 9/8/20</t>
  </si>
  <si>
    <t>BS-4 9/19/20</t>
  </si>
  <si>
    <t>BS-4 9/30/20</t>
  </si>
  <si>
    <t>Site</t>
  </si>
  <si>
    <t>Mean Cl (mg/L)</t>
  </si>
  <si>
    <t>St.Dev Cl (mg/L)</t>
  </si>
  <si>
    <t>BS-1</t>
  </si>
  <si>
    <t>BS-2</t>
  </si>
  <si>
    <t>Total Urb</t>
  </si>
  <si>
    <t>Total Forest</t>
  </si>
  <si>
    <t>BS-5 6/22/20</t>
  </si>
  <si>
    <t>BS-5 6/27/20</t>
  </si>
  <si>
    <t>BS-5 7/2/20</t>
  </si>
  <si>
    <t>BS-5 7/11/20</t>
  </si>
  <si>
    <t>BS-5 7/12/20</t>
  </si>
  <si>
    <t>BS-5 7/17/20</t>
  </si>
  <si>
    <t>BS-5 7/22/20</t>
  </si>
  <si>
    <t>BS-5 7/29/20</t>
  </si>
  <si>
    <t>BS-5 8/4/20</t>
  </si>
  <si>
    <t>BS-5 8/17/20</t>
  </si>
  <si>
    <t>BS-5 8/29/20</t>
  </si>
  <si>
    <t>BS-5 9/2/20</t>
  </si>
  <si>
    <t>BS-5 9/8/20</t>
  </si>
  <si>
    <t>BS-5 9/19/20</t>
  </si>
  <si>
    <t>BS-5 9/30/20</t>
  </si>
  <si>
    <t>Percent Area</t>
  </si>
  <si>
    <t>Land Use</t>
  </si>
  <si>
    <t>AVE</t>
  </si>
  <si>
    <t>BS-6 6/22/20</t>
  </si>
  <si>
    <t>BS-6 6/27/20</t>
  </si>
  <si>
    <t>BS-6 7/2/20</t>
  </si>
  <si>
    <t>BS-6 7/9/20</t>
  </si>
  <si>
    <t>BS-6 7/12/20</t>
  </si>
  <si>
    <t>BS-6 7/17/20</t>
  </si>
  <si>
    <t>BS-6 7/22/20</t>
  </si>
  <si>
    <t>BS-6 7/29/20</t>
  </si>
  <si>
    <t>BS-6 8/4/20</t>
  </si>
  <si>
    <t>BS-6 8/15/20</t>
  </si>
  <si>
    <t>BS-6 8/29/20</t>
  </si>
  <si>
    <t>BS-6 9/2/20</t>
  </si>
  <si>
    <t>BS-6 9/8/20</t>
  </si>
  <si>
    <t>BS-6 9/19/20</t>
  </si>
  <si>
    <t>BS-6 9/30/20</t>
  </si>
  <si>
    <t>STD DEV</t>
  </si>
  <si>
    <t>BS-7 6/22/20</t>
  </si>
  <si>
    <t>BS-7 6/27/20</t>
  </si>
  <si>
    <t>BS-7 7/2/20</t>
  </si>
  <si>
    <t>BS-7 7/9/20</t>
  </si>
  <si>
    <t>BS-7 7/12/20</t>
  </si>
  <si>
    <t>BS-7 7/17/20</t>
  </si>
  <si>
    <t>BS-7 7/22/20</t>
  </si>
  <si>
    <t>BS-7 7/29/20</t>
  </si>
  <si>
    <t>BS-7 8/5/20</t>
  </si>
  <si>
    <t>BS-7 8/15/20</t>
  </si>
  <si>
    <t>BS-7 8/29/20</t>
  </si>
  <si>
    <t>BS-7 9/2/20</t>
  </si>
  <si>
    <t>BS-7 9/8/20</t>
  </si>
  <si>
    <t>BS-7 9/19/20</t>
  </si>
  <si>
    <t>BS-7 9/30/20</t>
  </si>
  <si>
    <t>BS-8 6/22/20</t>
  </si>
  <si>
    <t>BS-8 6/27/20</t>
  </si>
  <si>
    <t>BS-8 7/2/20</t>
  </si>
  <si>
    <t>BS-8 7/9/20</t>
  </si>
  <si>
    <t>BS-8 7/12/20</t>
  </si>
  <si>
    <t>BS-8 7/17/20</t>
  </si>
  <si>
    <t>BS-8 7/22/20</t>
  </si>
  <si>
    <t>BS-8 7/29/20</t>
  </si>
  <si>
    <t>BS-8 8/5/20</t>
  </si>
  <si>
    <t>BS-8 8/15/20</t>
  </si>
  <si>
    <t>BS-8 8/29/20</t>
  </si>
  <si>
    <t>BS-8 9/2/20</t>
  </si>
  <si>
    <t>BS-8 9/8/20</t>
  </si>
  <si>
    <t>BS-8 9/19/20</t>
  </si>
  <si>
    <t>BS-8 9/30/20</t>
  </si>
  <si>
    <t>BS-9 6/22/20</t>
  </si>
  <si>
    <t>BS-9 6/27/20</t>
  </si>
  <si>
    <t>BS-9 7/2/20</t>
  </si>
  <si>
    <t>BS-9 7/10/20</t>
  </si>
  <si>
    <t>BS-9 7/12/20</t>
  </si>
  <si>
    <t>BS-9 7/17/20</t>
  </si>
  <si>
    <t>BS-9 7/22/20</t>
  </si>
  <si>
    <t>BS-9 7/29/20</t>
  </si>
  <si>
    <t>BS-9 8/5/20</t>
  </si>
  <si>
    <t>BS-9 8/15/20</t>
  </si>
  <si>
    <t>BS-9 8/29/20</t>
  </si>
  <si>
    <t>BS-9 9/2/20</t>
  </si>
  <si>
    <t>BS-9 9/9/20</t>
  </si>
  <si>
    <t>BS-9 9/20/20</t>
  </si>
  <si>
    <t>BS-9 9/30/20</t>
  </si>
  <si>
    <t>BS-10 6/22/20</t>
  </si>
  <si>
    <t>BS-10 6/27/20</t>
  </si>
  <si>
    <t>BS-10 7/2/20</t>
  </si>
  <si>
    <t>BS-10 7/10/20</t>
  </si>
  <si>
    <t>BS-10 7/12/20</t>
  </si>
  <si>
    <t>BS-10 7/17/20</t>
  </si>
  <si>
    <t>BS-10 7/22/20</t>
  </si>
  <si>
    <t>BS-10 7/29/20</t>
  </si>
  <si>
    <t>BS-10 8/5/20</t>
  </si>
  <si>
    <t>BS-10 8/15/20</t>
  </si>
  <si>
    <t>BS-10 8/29/20</t>
  </si>
  <si>
    <t>BS-10 9/2/20</t>
  </si>
  <si>
    <t>BS-10 9/9/20</t>
  </si>
  <si>
    <t>BS-10 9/20/20</t>
  </si>
  <si>
    <t>BS-10 9/30/20</t>
  </si>
  <si>
    <t>BS-11 6/22/20</t>
  </si>
  <si>
    <t>BS-11 6/27/20</t>
  </si>
  <si>
    <t>BS-11 7/2/20</t>
  </si>
  <si>
    <t>BS-11 7/10/20</t>
  </si>
  <si>
    <t>BS-11 7/12/20</t>
  </si>
  <si>
    <t>BS-11 7/17/20</t>
  </si>
  <si>
    <t>BS-11 7/22/20</t>
  </si>
  <si>
    <t>BS-11 7/29/20</t>
  </si>
  <si>
    <t>BS-11 8/5/20</t>
  </si>
  <si>
    <t>BS-11 8/16/20</t>
  </si>
  <si>
    <t>BS-11 8/29/20</t>
  </si>
  <si>
    <t>BS-11 9/2/20</t>
  </si>
  <si>
    <t>BS-11 9/9/20</t>
  </si>
  <si>
    <t>BS-11 9/20/20</t>
  </si>
  <si>
    <t>BS-11 9/30/20</t>
  </si>
  <si>
    <t>BS-12 6/22/20</t>
  </si>
  <si>
    <t>BS-12 6/27/20</t>
  </si>
  <si>
    <t>BS-12 7/2/20</t>
  </si>
  <si>
    <t>BS-12 7/11/20</t>
  </si>
  <si>
    <t>BS-12 7/12/20</t>
  </si>
  <si>
    <t>BS-12 7/17/20</t>
  </si>
  <si>
    <t>BS-12 7/22/20</t>
  </si>
  <si>
    <t>BS-12 7/29/20</t>
  </si>
  <si>
    <t>BS-12 8/6/20</t>
  </si>
  <si>
    <t>BS-12 8/16/20</t>
  </si>
  <si>
    <t>BS-12 8/29/20</t>
  </si>
  <si>
    <t>BS-12 9/2/20</t>
  </si>
  <si>
    <t>BS-12 9/9/20</t>
  </si>
  <si>
    <t>BS-12 9/20/20</t>
  </si>
  <si>
    <t>BS-12 9/30/20</t>
  </si>
  <si>
    <t>BS-13 6/22/20</t>
  </si>
  <si>
    <t>BS-13 6/27/20</t>
  </si>
  <si>
    <t>BS-13 7/2/20</t>
  </si>
  <si>
    <t>BS-13 7/10/20</t>
  </si>
  <si>
    <t>BS-13 7/12/20</t>
  </si>
  <si>
    <t>BS-13 7/17/20</t>
  </si>
  <si>
    <t>BS-13 7/22/20</t>
  </si>
  <si>
    <t>BS-13 7/29/20</t>
  </si>
  <si>
    <t>BS-13 8/6/20</t>
  </si>
  <si>
    <t>BS-13 8/16/20</t>
  </si>
  <si>
    <t>BS-13 8/29/20</t>
  </si>
  <si>
    <t>BS-13 9/2/20</t>
  </si>
  <si>
    <t>BS-13 9/9/20</t>
  </si>
  <si>
    <t>BS-13 9/20/20</t>
  </si>
  <si>
    <t>BS-13 9/30/20</t>
  </si>
  <si>
    <t>BS-14 6/22/20</t>
  </si>
  <si>
    <t>BS-14 6/27/20</t>
  </si>
  <si>
    <t>BS-14 7/2/20</t>
  </si>
  <si>
    <t>BS-14 7/10/20</t>
  </si>
  <si>
    <t>BS-14 7/12/20</t>
  </si>
  <si>
    <t>BS-14 7/17/20</t>
  </si>
  <si>
    <t>BS-14 7/22/20</t>
  </si>
  <si>
    <t>BS-14 7/29/20</t>
  </si>
  <si>
    <t>BS-14 8/6/20</t>
  </si>
  <si>
    <t>BS-14 8/16/20</t>
  </si>
  <si>
    <t>BS-14 8/29/20</t>
  </si>
  <si>
    <t>BS-14 9/2/20</t>
  </si>
  <si>
    <t>BS-14 9/9/20</t>
  </si>
  <si>
    <t>BS-14 9/20/20</t>
  </si>
  <si>
    <t>BS-14 9/30/20</t>
  </si>
  <si>
    <t>pasture/hay</t>
  </si>
  <si>
    <t>BS-15 6/22/20</t>
  </si>
  <si>
    <t>BS-15 6/27/20</t>
  </si>
  <si>
    <t>BS-15 7/2/20</t>
  </si>
  <si>
    <t>BS-15 7/11/20</t>
  </si>
  <si>
    <t>BS-15 7/12/20</t>
  </si>
  <si>
    <t>BS-15 7/17/20</t>
  </si>
  <si>
    <t>BS-15 7/22/20</t>
  </si>
  <si>
    <t>BS-15 7/29/20</t>
  </si>
  <si>
    <t>BS-15 8/6/20</t>
  </si>
  <si>
    <t>BS-15 8/16/20</t>
  </si>
  <si>
    <t>BS-15 8/29/20</t>
  </si>
  <si>
    <t>BS-15 9/2/20</t>
  </si>
  <si>
    <t>BS-15 9/9/20</t>
  </si>
  <si>
    <t>BS-15 9/20/20</t>
  </si>
  <si>
    <t>BS-15 9/30/20</t>
  </si>
  <si>
    <t>BS-16 6/22/20</t>
  </si>
  <si>
    <t>BS-16 6/27/20</t>
  </si>
  <si>
    <t>BS-16 7/2/20</t>
  </si>
  <si>
    <t>BS-16 7/11/20</t>
  </si>
  <si>
    <t>BS-16 7/12/20</t>
  </si>
  <si>
    <t>BS-16 7/17/20</t>
  </si>
  <si>
    <t>BS-16 7/22/20</t>
  </si>
  <si>
    <t>BS-16 7/29/20</t>
  </si>
  <si>
    <t>BS-16 8/6/20</t>
  </si>
  <si>
    <t>BS-16 8/16/20</t>
  </si>
  <si>
    <t>BS-16 8/29/20</t>
  </si>
  <si>
    <t>BS-16 9/2/20</t>
  </si>
  <si>
    <t>BS-16 9/9/20</t>
  </si>
  <si>
    <t>BS-16 9/20/20</t>
  </si>
  <si>
    <t>BS-16 9/30/20</t>
  </si>
  <si>
    <t>BS-17 6/22/20</t>
  </si>
  <si>
    <t>BS-17 6/27/20</t>
  </si>
  <si>
    <t>BS-17 7/2/20</t>
  </si>
  <si>
    <t>BS-17 7/11/20</t>
  </si>
  <si>
    <t>BS-17 7/12/20</t>
  </si>
  <si>
    <t>BS-17 7/17/20</t>
  </si>
  <si>
    <t>BS-17 7/22/20</t>
  </si>
  <si>
    <t>BS-17 7/29/20</t>
  </si>
  <si>
    <t>BS-17 8/6/20</t>
  </si>
  <si>
    <t>BS-17 8/16/20</t>
  </si>
  <si>
    <t>BS-17 8/29/20</t>
  </si>
  <si>
    <t>BS-17 9/2/20</t>
  </si>
  <si>
    <t>BS-18 9/2/20</t>
  </si>
  <si>
    <t>BS-17 9/9/20</t>
  </si>
  <si>
    <t>BS-17 9/20/20</t>
  </si>
  <si>
    <t>BS-17 9/30/20</t>
  </si>
  <si>
    <t>BS-18 6/22/20</t>
  </si>
  <si>
    <t>BS-18 6/27/20</t>
  </si>
  <si>
    <t>BS-18 7/2/20</t>
  </si>
  <si>
    <t>BS-18 7/11/20</t>
  </si>
  <si>
    <t>BS-18 7/12/20</t>
  </si>
  <si>
    <t>BS-18 7/17/20</t>
  </si>
  <si>
    <t>BS-18 7/22/20</t>
  </si>
  <si>
    <t>BS-18 7/29/20</t>
  </si>
  <si>
    <t>BS-18 8/6/20</t>
  </si>
  <si>
    <t>BS-18 8/16/20</t>
  </si>
  <si>
    <t>BS-18 8/29/20</t>
  </si>
  <si>
    <t>BS-18 9/9/20</t>
  </si>
  <si>
    <t>BS-18 9/20/20</t>
  </si>
  <si>
    <t>BS-18 9/30/20</t>
  </si>
  <si>
    <t>BS-3</t>
  </si>
  <si>
    <t>BS-4</t>
  </si>
  <si>
    <t>BS-5</t>
  </si>
  <si>
    <t>BS-6</t>
  </si>
  <si>
    <t>BS-7</t>
  </si>
  <si>
    <t>BS-8</t>
  </si>
  <si>
    <t>BS-9</t>
  </si>
  <si>
    <t>BS-10</t>
  </si>
  <si>
    <t>BS-11</t>
  </si>
  <si>
    <t>BS-12</t>
  </si>
  <si>
    <t>BS-13</t>
  </si>
  <si>
    <t>BS-14</t>
  </si>
  <si>
    <t>BS-15</t>
  </si>
  <si>
    <t>BS-16</t>
  </si>
  <si>
    <t>BS-17</t>
  </si>
  <si>
    <t>BS-18</t>
  </si>
  <si>
    <t>Mean NO3 (mg/L)</t>
  </si>
  <si>
    <t>St.Dev NO3 (mg/L)</t>
  </si>
  <si>
    <t>Mean Na (mg/L)</t>
  </si>
  <si>
    <t>St.Dev Na (mg/L)</t>
  </si>
  <si>
    <t>Mean K (mg/L)</t>
  </si>
  <si>
    <t>St.Dev K (mg/L)</t>
  </si>
  <si>
    <t>Mean SO4 (mg/L)</t>
  </si>
  <si>
    <t>St.Dev SO4 (mg/L)</t>
  </si>
  <si>
    <t>Mean Ca (mg/L)</t>
  </si>
  <si>
    <t>St.Dev Ca (mg/L)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</si>
  <si>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</si>
  <si>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</si>
  <si>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</si>
  <si>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</si>
  <si>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</si>
  <si>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</si>
  <si>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</si>
  <si>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</si>
  <si>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</si>
  <si>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</si>
  <si>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</si>
  <si>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</si>
  <si>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</si>
  <si>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</si>
  <si>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</si>
  <si>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</si>
  <si>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</si>
  <si>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</si>
  <si>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</si>
  <si>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</si>
  <si>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</si>
  <si>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</si>
  <si>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</si>
  <si>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</si>
  <si>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</si>
  <si>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Comparison</t>
  </si>
  <si>
    <t>p-value</t>
  </si>
  <si>
    <t>R2</t>
  </si>
  <si>
    <t>Mean NO3 to total urb</t>
  </si>
  <si>
    <t>Includes intrenchment</t>
  </si>
  <si>
    <t>Slope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</si>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</sst>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02182336563942"/>
                  <c:y val="-0.30668270632837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All!$E$2:$E$19</c:f>
                <c:numCache>
                  <c:formatCode>General</c:formatCode>
                  <c:ptCount val="18"/>
                  <c:pt idx="0">
                    <c:v>0.12010797397883988</c:v>
                  </c:pt>
                  <c:pt idx="1">
                    <c:v>4.4906185040899986E-2</c:v>
                  </c:pt>
                  <c:pt idx="2">
                    <c:v>0.10117844293029724</c:v>
                  </c:pt>
                  <c:pt idx="3">
                    <c:v>0.17974155857749405</c:v>
                  </c:pt>
                  <c:pt idx="4">
                    <c:v>0.10558960015892509</c:v>
                  </c:pt>
                  <c:pt idx="5">
                    <c:v>0.10219073661969286</c:v>
                  </c:pt>
                  <c:pt idx="6">
                    <c:v>0.10309006048288365</c:v>
                  </c:pt>
                  <c:pt idx="7">
                    <c:v>0.24068738660009437</c:v>
                  </c:pt>
                  <c:pt idx="8">
                    <c:v>0.11424962200401408</c:v>
                  </c:pt>
                  <c:pt idx="9">
                    <c:v>0.10592076633492628</c:v>
                  </c:pt>
                  <c:pt idx="10">
                    <c:v>4.9287652497713157E-2</c:v>
                  </c:pt>
                  <c:pt idx="11">
                    <c:v>3.3599434095018386E-2</c:v>
                  </c:pt>
                  <c:pt idx="12">
                    <c:v>0.31588805662319069</c:v>
                  </c:pt>
                  <c:pt idx="13">
                    <c:v>0.10582936275801177</c:v>
                  </c:pt>
                  <c:pt idx="14">
                    <c:v>0.2191177819557209</c:v>
                  </c:pt>
                  <c:pt idx="15">
                    <c:v>0.2101407435263026</c:v>
                  </c:pt>
                  <c:pt idx="16">
                    <c:v>0.15815955819891928</c:v>
                  </c:pt>
                  <c:pt idx="17">
                    <c:v>0.42578593575509927</c:v>
                  </c:pt>
                </c:numCache>
              </c:numRef>
            </c:plus>
            <c:minus>
              <c:numRef>
                <c:f>All!$E$2:$E$19</c:f>
                <c:numCache>
                  <c:formatCode>General</c:formatCode>
                  <c:ptCount val="18"/>
                  <c:pt idx="0">
                    <c:v>0.12010797397883988</c:v>
                  </c:pt>
                  <c:pt idx="1">
                    <c:v>4.4906185040899986E-2</c:v>
                  </c:pt>
                  <c:pt idx="2">
                    <c:v>0.10117844293029724</c:v>
                  </c:pt>
                  <c:pt idx="3">
                    <c:v>0.17974155857749405</c:v>
                  </c:pt>
                  <c:pt idx="4">
                    <c:v>0.10558960015892509</c:v>
                  </c:pt>
                  <c:pt idx="5">
                    <c:v>0.10219073661969286</c:v>
                  </c:pt>
                  <c:pt idx="6">
                    <c:v>0.10309006048288365</c:v>
                  </c:pt>
                  <c:pt idx="7">
                    <c:v>0.24068738660009437</c:v>
                  </c:pt>
                  <c:pt idx="8">
                    <c:v>0.11424962200401408</c:v>
                  </c:pt>
                  <c:pt idx="9">
                    <c:v>0.10592076633492628</c:v>
                  </c:pt>
                  <c:pt idx="10">
                    <c:v>4.9287652497713157E-2</c:v>
                  </c:pt>
                  <c:pt idx="11">
                    <c:v>3.3599434095018386E-2</c:v>
                  </c:pt>
                  <c:pt idx="12">
                    <c:v>0.31588805662319069</c:v>
                  </c:pt>
                  <c:pt idx="13">
                    <c:v>0.10582936275801177</c:v>
                  </c:pt>
                  <c:pt idx="14">
                    <c:v>0.2191177819557209</c:v>
                  </c:pt>
                  <c:pt idx="15">
                    <c:v>0.2101407435263026</c:v>
                  </c:pt>
                  <c:pt idx="16">
                    <c:v>0.15815955819891928</c:v>
                  </c:pt>
                  <c:pt idx="17">
                    <c:v>0.42578593575509927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All!$U$2:$U$19</c:f>
              <c:numCache>
                <c:formatCode>General</c:formatCode>
                <c:ptCount val="18"/>
                <c:pt idx="0">
                  <c:v>73.681022172550485</c:v>
                </c:pt>
                <c:pt idx="1">
                  <c:v>43.632267350898061</c:v>
                </c:pt>
                <c:pt idx="2">
                  <c:v>76.506097618220565</c:v>
                </c:pt>
                <c:pt idx="3">
                  <c:v>76.392666581789143</c:v>
                </c:pt>
                <c:pt idx="4">
                  <c:v>77.26464028867116</c:v>
                </c:pt>
                <c:pt idx="5">
                  <c:v>78.922686119976547</c:v>
                </c:pt>
                <c:pt idx="6">
                  <c:v>84.52200303490136</c:v>
                </c:pt>
                <c:pt idx="7">
                  <c:v>65.273909006499537</c:v>
                </c:pt>
                <c:pt idx="8">
                  <c:v>79.931557076509407</c:v>
                </c:pt>
                <c:pt idx="9">
                  <c:v>79.853647381660167</c:v>
                </c:pt>
                <c:pt idx="10">
                  <c:v>74.434449001190629</c:v>
                </c:pt>
                <c:pt idx="11">
                  <c:v>59.996949824614916</c:v>
                </c:pt>
                <c:pt idx="12">
                  <c:v>81.416968392210592</c:v>
                </c:pt>
                <c:pt idx="13">
                  <c:v>77.306930693069305</c:v>
                </c:pt>
                <c:pt idx="14">
                  <c:v>77.733628407604868</c:v>
                </c:pt>
                <c:pt idx="15">
                  <c:v>59.297520661157023</c:v>
                </c:pt>
                <c:pt idx="16">
                  <c:v>78.864056489083552</c:v>
                </c:pt>
                <c:pt idx="17">
                  <c:v>81.416968392210592</c:v>
                </c:pt>
              </c:numCache>
            </c:numRef>
          </c:xVal>
          <c:yVal>
            <c:numRef>
              <c:f>All!$D$2:$D$19</c:f>
              <c:numCache>
                <c:formatCode>General</c:formatCode>
                <c:ptCount val="18"/>
                <c:pt idx="0">
                  <c:v>0.62991084166021338</c:v>
                </c:pt>
                <c:pt idx="1">
                  <c:v>0.3107744680187185</c:v>
                </c:pt>
                <c:pt idx="2">
                  <c:v>0.64249122394411129</c:v>
                </c:pt>
                <c:pt idx="3">
                  <c:v>0.59289555358096979</c:v>
                </c:pt>
                <c:pt idx="4">
                  <c:v>0.64243236650087598</c:v>
                </c:pt>
                <c:pt idx="5">
                  <c:v>0.68787677990738438</c:v>
                </c:pt>
                <c:pt idx="6">
                  <c:v>0.31952665883992226</c:v>
                </c:pt>
                <c:pt idx="7">
                  <c:v>0.85050011781416768</c:v>
                </c:pt>
                <c:pt idx="8">
                  <c:v>0.77994427986908754</c:v>
                </c:pt>
                <c:pt idx="9">
                  <c:v>0.80980828509776659</c:v>
                </c:pt>
                <c:pt idx="10">
                  <c:v>0.8531871101657299</c:v>
                </c:pt>
                <c:pt idx="11">
                  <c:v>0.10002979013113654</c:v>
                </c:pt>
                <c:pt idx="12">
                  <c:v>0.72202318070519711</c:v>
                </c:pt>
                <c:pt idx="13">
                  <c:v>0.77513681818080227</c:v>
                </c:pt>
                <c:pt idx="14">
                  <c:v>0.64261728501612403</c:v>
                </c:pt>
                <c:pt idx="15">
                  <c:v>0.22599207465489887</c:v>
                </c:pt>
                <c:pt idx="16">
                  <c:v>0.67586882132181292</c:v>
                </c:pt>
                <c:pt idx="17">
                  <c:v>1.1744165691414044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A-4F8D-9DA7-F34270B0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45376"/>
        <c:axId val="1312747872"/>
      </c:scatterChart>
      <c:valAx>
        <c:axId val="13127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47872"/>
        <c:crosses val="autoZero"/>
        <c:crossBetween val="midCat"/>
      </c:valAx>
      <c:valAx>
        <c:axId val="1312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All!$U$2:$U$19</c:f>
              <c:numCache>
                <c:formatCode>General</c:formatCode>
                <c:ptCount val="18"/>
                <c:pt idx="0">
                  <c:v>73.681022172550485</c:v>
                </c:pt>
                <c:pt idx="1">
                  <c:v>43.632267350898061</c:v>
                </c:pt>
                <c:pt idx="2">
                  <c:v>76.506097618220565</c:v>
                </c:pt>
                <c:pt idx="3">
                  <c:v>76.392666581789143</c:v>
                </c:pt>
                <c:pt idx="4">
                  <c:v>77.26464028867116</c:v>
                </c:pt>
                <c:pt idx="5">
                  <c:v>78.922686119976547</c:v>
                </c:pt>
                <c:pt idx="6">
                  <c:v>84.52200303490136</c:v>
                </c:pt>
                <c:pt idx="7">
                  <c:v>65.273909006499537</c:v>
                </c:pt>
                <c:pt idx="8">
                  <c:v>79.931557076509407</c:v>
                </c:pt>
                <c:pt idx="9">
                  <c:v>79.853647381660167</c:v>
                </c:pt>
                <c:pt idx="10">
                  <c:v>74.434449001190629</c:v>
                </c:pt>
                <c:pt idx="11">
                  <c:v>59.996949824614916</c:v>
                </c:pt>
                <c:pt idx="12">
                  <c:v>81.416968392210592</c:v>
                </c:pt>
                <c:pt idx="13">
                  <c:v>77.306930693069305</c:v>
                </c:pt>
                <c:pt idx="14">
                  <c:v>77.733628407604868</c:v>
                </c:pt>
                <c:pt idx="15">
                  <c:v>59.297520661157023</c:v>
                </c:pt>
                <c:pt idx="16">
                  <c:v>78.864056489083552</c:v>
                </c:pt>
                <c:pt idx="17">
                  <c:v>81.416968392210592</c:v>
                </c:pt>
              </c:numCache>
            </c:numRef>
          </c:xVal>
          <c:yVal>
            <c:numRef>
              <c:f>All!$B$2:$B$19</c:f>
              <c:numCache>
                <c:formatCode>General</c:formatCode>
                <c:ptCount val="18"/>
                <c:pt idx="0">
                  <c:v>6.8167150787746786</c:v>
                </c:pt>
                <c:pt idx="1">
                  <c:v>6.097733066155814</c:v>
                </c:pt>
                <c:pt idx="2">
                  <c:v>6.9493246021813331</c:v>
                </c:pt>
                <c:pt idx="3">
                  <c:v>6.686059479925845</c:v>
                </c:pt>
                <c:pt idx="4">
                  <c:v>6.3556777048674515</c:v>
                </c:pt>
                <c:pt idx="5">
                  <c:v>6.0724212426781516</c:v>
                </c:pt>
                <c:pt idx="6">
                  <c:v>5.855607175137278</c:v>
                </c:pt>
                <c:pt idx="7">
                  <c:v>5.9193975210937104</c:v>
                </c:pt>
                <c:pt idx="8">
                  <c:v>5.9933244139463788</c:v>
                </c:pt>
                <c:pt idx="9">
                  <c:v>6.0660854393956054</c:v>
                </c:pt>
                <c:pt idx="10">
                  <c:v>7.2457172631368207</c:v>
                </c:pt>
                <c:pt idx="11">
                  <c:v>3.004412454673008</c:v>
                </c:pt>
                <c:pt idx="12">
                  <c:v>5.2273643704753532</c:v>
                </c:pt>
                <c:pt idx="13">
                  <c:v>5.2954774337010315</c:v>
                </c:pt>
                <c:pt idx="14">
                  <c:v>5.2108452949751145</c:v>
                </c:pt>
                <c:pt idx="15">
                  <c:v>3.3366901539008262</c:v>
                </c:pt>
                <c:pt idx="16">
                  <c:v>8.8499534016591674</c:v>
                </c:pt>
                <c:pt idx="17">
                  <c:v>11.82343351452848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6-4A4A-8CC3-C5FA8FDB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97984"/>
        <c:axId val="1315498400"/>
      </c:scatterChart>
      <c:valAx>
        <c:axId val="13154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8400"/>
        <c:crosses val="autoZero"/>
        <c:crossBetween val="midCat"/>
      </c:valAx>
      <c:valAx>
        <c:axId val="13154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21</xdr:row>
      <xdr:rowOff>147637</xdr:rowOff>
    </xdr:from>
    <xdr:to>
      <xdr:col>17</xdr:col>
      <xdr:colOff>495300</xdr:colOff>
      <xdr:row>36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21</xdr:row>
      <xdr:rowOff>19050</xdr:rowOff>
    </xdr:from>
    <xdr:to>
      <xdr:col>10</xdr:col>
      <xdr:colOff>38100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F28" sqref="F28"/>
    </sheetView>
  </sheetViews>
  <sheetFormatPr defaultColWidth="8.77734375" defaultRowHeight="14.4" x14ac:dyDescent="0.3"/>
  <cols>
    <col min="1" max="1" width="20.6640625" customWidth="1"/>
    <col min="15" max="15" width="14.77734375" customWidth="1"/>
    <col min="16" max="16" width="27" customWidth="1"/>
  </cols>
  <sheetData>
    <row r="1" spans="1:20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t="s">
        <v>110</v>
      </c>
      <c r="P1" t="s">
        <v>111</v>
      </c>
    </row>
    <row r="2" spans="1:20" x14ac:dyDescent="0.3">
      <c r="A2" s="1" t="s">
        <v>0</v>
      </c>
      <c r="B2" s="1">
        <v>0.13785418395641599</v>
      </c>
      <c r="C2" s="1">
        <v>9.0206916273679099</v>
      </c>
      <c r="D2" s="1" t="s">
        <v>1</v>
      </c>
      <c r="E2" s="1">
        <v>0.15075082421587099</v>
      </c>
      <c r="F2" s="1">
        <v>0.78442265459460647</v>
      </c>
      <c r="G2" s="1" t="s">
        <v>1</v>
      </c>
      <c r="H2" s="1">
        <v>13.020879732849355</v>
      </c>
      <c r="I2" s="1">
        <v>8.5495168099594014</v>
      </c>
      <c r="J2" s="1" t="s">
        <v>1</v>
      </c>
      <c r="K2" s="1">
        <v>2.6429231213564446</v>
      </c>
      <c r="L2" s="1">
        <v>4.3655581254707725</v>
      </c>
      <c r="M2" s="1">
        <v>12.027153899318282</v>
      </c>
      <c r="N2" s="1"/>
      <c r="O2">
        <v>0.31254651470524625</v>
      </c>
      <c r="P2" t="s">
        <v>29</v>
      </c>
    </row>
    <row r="3" spans="1:20" x14ac:dyDescent="0.3">
      <c r="A3" s="1" t="s">
        <v>2</v>
      </c>
      <c r="B3" s="1">
        <v>0.10810599567905133</v>
      </c>
      <c r="C3" s="1">
        <v>7.2456763196191245</v>
      </c>
      <c r="D3" s="1" t="s">
        <v>1</v>
      </c>
      <c r="E3" s="1">
        <v>0.13567197856618488</v>
      </c>
      <c r="F3" s="1">
        <v>0.58787664805105522</v>
      </c>
      <c r="G3" s="1" t="s">
        <v>1</v>
      </c>
      <c r="H3" s="1">
        <v>10.518700186687445</v>
      </c>
      <c r="I3" s="1">
        <v>7.434622071722786</v>
      </c>
      <c r="J3" s="1" t="s">
        <v>1</v>
      </c>
      <c r="K3" s="1">
        <v>2.5662653985822099</v>
      </c>
      <c r="L3" s="1">
        <v>3.8648932721846241</v>
      </c>
      <c r="M3" s="1">
        <v>11.367153571861193</v>
      </c>
      <c r="N3" s="1"/>
      <c r="O3">
        <v>26.925724949467995</v>
      </c>
      <c r="P3" t="s">
        <v>30</v>
      </c>
    </row>
    <row r="4" spans="1:20" x14ac:dyDescent="0.3">
      <c r="A4" s="1" t="s">
        <v>3</v>
      </c>
      <c r="B4" s="1">
        <v>0.1050303101115156</v>
      </c>
      <c r="C4" s="1">
        <v>7.4320569653275959</v>
      </c>
      <c r="D4" s="1" t="s">
        <v>1</v>
      </c>
      <c r="E4" s="1">
        <v>7.8311150299654436E-2</v>
      </c>
      <c r="F4" s="1">
        <v>0.52164454639172886</v>
      </c>
      <c r="G4" s="1" t="s">
        <v>1</v>
      </c>
      <c r="H4" s="1">
        <v>11.445071055809413</v>
      </c>
      <c r="I4" s="1">
        <v>7.6067803181460922</v>
      </c>
      <c r="J4" s="1" t="s">
        <v>1</v>
      </c>
      <c r="K4" s="1">
        <v>2.9319474988305303</v>
      </c>
      <c r="L4" s="1">
        <v>2.7181594956110704</v>
      </c>
      <c r="M4" s="1">
        <v>10.106635631170224</v>
      </c>
      <c r="N4" s="1"/>
      <c r="O4">
        <v>27.015371612152688</v>
      </c>
      <c r="P4" t="s">
        <v>31</v>
      </c>
    </row>
    <row r="5" spans="1:20" x14ac:dyDescent="0.3">
      <c r="A5" s="1" t="s">
        <v>17</v>
      </c>
      <c r="B5" s="1">
        <v>8.8871051840261478E-2</v>
      </c>
      <c r="C5" s="1">
        <v>6.5233060940096514</v>
      </c>
      <c r="D5" s="1" t="s">
        <v>1</v>
      </c>
      <c r="E5" s="1">
        <v>0.1171022502881684</v>
      </c>
      <c r="F5" s="1">
        <v>0.54521650561697554</v>
      </c>
      <c r="G5" s="1" t="s">
        <v>1</v>
      </c>
      <c r="H5" s="1">
        <v>10.276677582639854</v>
      </c>
      <c r="I5" s="1">
        <v>6.7380958306859773</v>
      </c>
      <c r="J5" s="1" t="s">
        <v>1</v>
      </c>
      <c r="K5" s="1">
        <v>2.7255735120679145</v>
      </c>
      <c r="L5" s="1">
        <v>3.4342576488740475</v>
      </c>
      <c r="M5" s="1">
        <v>11.234197654995748</v>
      </c>
      <c r="N5" s="1"/>
      <c r="O5">
        <v>11.406736366141853</v>
      </c>
      <c r="P5" t="s">
        <v>32</v>
      </c>
    </row>
    <row r="6" spans="1:20" x14ac:dyDescent="0.3">
      <c r="A6" s="1" t="s">
        <v>18</v>
      </c>
      <c r="B6" s="1">
        <v>9.1987522538447553E-2</v>
      </c>
      <c r="C6" s="1">
        <v>6.442456337642648</v>
      </c>
      <c r="D6" s="1" t="s">
        <v>1</v>
      </c>
      <c r="E6" s="1">
        <v>0.12889938338695303</v>
      </c>
      <c r="F6" s="1">
        <v>0.53591507993380016</v>
      </c>
      <c r="G6" s="1" t="s">
        <v>1</v>
      </c>
      <c r="H6" s="1">
        <v>9.7341255950841212</v>
      </c>
      <c r="I6" s="1">
        <v>6.6099344914650153</v>
      </c>
      <c r="J6" s="1" t="s">
        <v>1</v>
      </c>
      <c r="K6" s="1">
        <v>2.8256977037303028</v>
      </c>
      <c r="L6" s="1">
        <v>3.7137048619724893</v>
      </c>
      <c r="M6" s="1">
        <v>11.387802794924047</v>
      </c>
      <c r="N6" s="1"/>
      <c r="O6">
        <v>8.3331892447879383</v>
      </c>
      <c r="P6" t="s">
        <v>33</v>
      </c>
    </row>
    <row r="7" spans="1:20" x14ac:dyDescent="0.3">
      <c r="A7" s="1" t="s">
        <v>19</v>
      </c>
      <c r="B7" s="1">
        <v>9.7002857988800553E-2</v>
      </c>
      <c r="C7" s="1">
        <v>6.3294535347590068</v>
      </c>
      <c r="D7" s="1">
        <v>1.3243044582347359E-3</v>
      </c>
      <c r="E7" s="1">
        <v>5.6673376614724179E-2</v>
      </c>
      <c r="F7" s="1">
        <v>0.57216880873656883</v>
      </c>
      <c r="G7" s="1">
        <v>1.415044639563532E-2</v>
      </c>
      <c r="H7" s="1">
        <v>10.304301208175897</v>
      </c>
      <c r="I7" s="1">
        <v>6.6556573198382809</v>
      </c>
      <c r="J7" s="1">
        <v>0.17666144345417842</v>
      </c>
      <c r="K7" s="1">
        <v>3.2315454701977253</v>
      </c>
      <c r="L7" s="1">
        <v>2.7290556851974022</v>
      </c>
      <c r="M7" s="1">
        <v>9.9223328692299706</v>
      </c>
      <c r="N7" s="1"/>
      <c r="O7">
        <v>0.25024488386699117</v>
      </c>
      <c r="P7" t="s">
        <v>34</v>
      </c>
    </row>
    <row r="8" spans="1:20" x14ac:dyDescent="0.3">
      <c r="A8" s="1" t="s">
        <v>20</v>
      </c>
      <c r="B8" s="1">
        <v>0.13417015112518521</v>
      </c>
      <c r="C8" s="1">
        <v>5.3285927274373002</v>
      </c>
      <c r="D8" s="1">
        <v>2.4915277682054726E-3</v>
      </c>
      <c r="E8" s="1">
        <v>8.1615535748922191E-2</v>
      </c>
      <c r="F8" s="1">
        <v>0.7605166536164939</v>
      </c>
      <c r="G8" s="1" t="s">
        <v>1</v>
      </c>
      <c r="H8" s="1">
        <v>11.377259381200565</v>
      </c>
      <c r="I8" s="1">
        <v>5.9009508984630035</v>
      </c>
      <c r="J8" s="1" t="s">
        <v>1</v>
      </c>
      <c r="K8" s="1">
        <v>4.180403530738948</v>
      </c>
      <c r="L8" s="1">
        <v>3.4802349594903266</v>
      </c>
      <c r="M8" s="1">
        <v>10.640356606705451</v>
      </c>
      <c r="N8" s="1"/>
      <c r="O8">
        <v>9.7495129858442695</v>
      </c>
      <c r="P8" t="s">
        <v>35</v>
      </c>
    </row>
    <row r="9" spans="1:20" x14ac:dyDescent="0.3">
      <c r="A9" s="1" t="s">
        <v>21</v>
      </c>
      <c r="B9" s="1">
        <v>3.8139322394585597E-2</v>
      </c>
      <c r="C9" s="2">
        <v>6.3339950844968866</v>
      </c>
      <c r="D9" s="2">
        <v>3.3815528731049095E-3</v>
      </c>
      <c r="E9" s="2">
        <v>4.7169832389360455E-2</v>
      </c>
      <c r="F9" s="2">
        <v>0.62300015724600044</v>
      </c>
      <c r="G9" s="2" t="s">
        <v>1</v>
      </c>
      <c r="H9" s="2">
        <v>3.325096132158043</v>
      </c>
      <c r="I9" s="2">
        <v>5.9089664932155763</v>
      </c>
      <c r="J9" s="2" t="s">
        <v>1</v>
      </c>
      <c r="K9" s="2">
        <v>2.6345699464340919</v>
      </c>
      <c r="L9" s="2">
        <v>3.1660215953023743</v>
      </c>
      <c r="M9" s="2">
        <v>9.4298627137047699</v>
      </c>
      <c r="N9" s="2"/>
      <c r="O9">
        <v>8.3525719743820623</v>
      </c>
      <c r="P9" t="s">
        <v>36</v>
      </c>
      <c r="R9" s="3"/>
      <c r="S9" s="3"/>
      <c r="T9" s="3"/>
    </row>
    <row r="10" spans="1:20" x14ac:dyDescent="0.3">
      <c r="A10" s="1" t="s">
        <v>22</v>
      </c>
      <c r="B10" s="1">
        <v>0.11759761329333325</v>
      </c>
      <c r="C10" s="2">
        <v>8.6599641814723043</v>
      </c>
      <c r="D10" s="2" t="s">
        <v>1</v>
      </c>
      <c r="E10" s="2">
        <v>0.12527758295315933</v>
      </c>
      <c r="F10" s="2">
        <v>0.87859489947422054</v>
      </c>
      <c r="G10" s="2" t="s">
        <v>1</v>
      </c>
      <c r="H10" s="2">
        <v>14.082144025084459</v>
      </c>
      <c r="I10" s="2">
        <v>8.7490620830293668</v>
      </c>
      <c r="J10" s="2" t="s">
        <v>1</v>
      </c>
      <c r="K10" s="2">
        <v>4.7912591573417522</v>
      </c>
      <c r="L10" s="2">
        <v>3.9393008225372985</v>
      </c>
      <c r="M10" s="2">
        <v>8.5692715136004747</v>
      </c>
      <c r="N10" s="2"/>
      <c r="O10" s="3">
        <v>3.8232434124409185</v>
      </c>
      <c r="P10" s="3" t="s">
        <v>37</v>
      </c>
      <c r="R10" s="3"/>
      <c r="S10" s="3"/>
      <c r="T10" s="3"/>
    </row>
    <row r="11" spans="1:20" x14ac:dyDescent="0.3">
      <c r="A11" s="1" t="s">
        <v>23</v>
      </c>
      <c r="B11" s="1">
        <v>0.11164248984658856</v>
      </c>
      <c r="C11" s="2">
        <v>4.6661996903722098</v>
      </c>
      <c r="D11" s="2">
        <v>1.642485725579481E-3</v>
      </c>
      <c r="E11" s="2">
        <v>3.970894506654761E-2</v>
      </c>
      <c r="F11" s="2">
        <v>0.43993906679315914</v>
      </c>
      <c r="G11" s="2">
        <v>3.0968222689475647E-2</v>
      </c>
      <c r="H11" s="2">
        <v>8.7620732140464277</v>
      </c>
      <c r="I11" s="2">
        <v>4.7156674338993358</v>
      </c>
      <c r="J11" s="2">
        <v>0.20482868391905515</v>
      </c>
      <c r="K11" s="2">
        <v>2.6654631063947805</v>
      </c>
      <c r="L11" s="2">
        <v>2.1185974856115495</v>
      </c>
      <c r="M11" s="2">
        <v>8.0866069889124574</v>
      </c>
      <c r="N11" s="2"/>
      <c r="O11" s="3">
        <v>0.22220914998977637</v>
      </c>
      <c r="P11" s="3" t="s">
        <v>38</v>
      </c>
      <c r="R11" s="3"/>
      <c r="S11" s="3"/>
      <c r="T11" s="3"/>
    </row>
    <row r="12" spans="1:20" x14ac:dyDescent="0.3">
      <c r="A12" s="1" t="s">
        <v>24</v>
      </c>
      <c r="B12" s="1">
        <v>9.2814912215475762E-2</v>
      </c>
      <c r="C12" s="2">
        <v>6.9811158335479124</v>
      </c>
      <c r="D12" s="2">
        <v>8.1576166176012752E-4</v>
      </c>
      <c r="E12" s="2">
        <v>0.10654890479254076</v>
      </c>
      <c r="F12" s="2">
        <v>0.70952239368384973</v>
      </c>
      <c r="G12" s="2" t="s">
        <v>1</v>
      </c>
      <c r="H12" s="2">
        <v>9.9932516350780727</v>
      </c>
      <c r="I12" s="2">
        <v>7.2512540360597546</v>
      </c>
      <c r="J12" s="2" t="s">
        <v>1</v>
      </c>
      <c r="K12" s="2">
        <v>3.0391724983970705</v>
      </c>
      <c r="L12" s="2">
        <v>3.7690273484040415</v>
      </c>
      <c r="M12" s="2">
        <v>12.246940884483067</v>
      </c>
      <c r="N12" s="2"/>
      <c r="O12" s="3">
        <v>0.75281137262891529</v>
      </c>
      <c r="P12" s="3" t="s">
        <v>39</v>
      </c>
      <c r="R12" s="3"/>
      <c r="S12" s="3"/>
      <c r="T12" s="3"/>
    </row>
    <row r="13" spans="1:20" x14ac:dyDescent="0.3">
      <c r="A13" s="1" t="s">
        <v>25</v>
      </c>
      <c r="B13" s="1">
        <v>7.9567998160813364E-2</v>
      </c>
      <c r="C13" s="2">
        <v>6.3996040194292032</v>
      </c>
      <c r="D13" s="2">
        <v>2.22055342315325E-3</v>
      </c>
      <c r="E13" s="2">
        <v>9.9715752325537435E-2</v>
      </c>
      <c r="F13" s="2">
        <v>0.58949617646850605</v>
      </c>
      <c r="G13" s="2" t="s">
        <v>1</v>
      </c>
      <c r="H13" s="2">
        <v>9.1582199585240769</v>
      </c>
      <c r="I13" s="2">
        <v>6.6438513045487042</v>
      </c>
      <c r="J13" s="2">
        <v>1.4930392892757674E-3</v>
      </c>
      <c r="K13" s="2">
        <v>3.0886274979549224</v>
      </c>
      <c r="L13" s="2">
        <v>3.457354880294401</v>
      </c>
      <c r="M13" s="2">
        <v>11.293563622163962</v>
      </c>
      <c r="N13" s="2"/>
      <c r="O13" s="3">
        <v>1.4111319384864771</v>
      </c>
      <c r="P13" s="3" t="s">
        <v>40</v>
      </c>
      <c r="R13" s="3"/>
      <c r="S13" s="3"/>
      <c r="T13" s="3"/>
    </row>
    <row r="14" spans="1:20" x14ac:dyDescent="0.3">
      <c r="A14" s="1" t="s">
        <v>26</v>
      </c>
      <c r="B14" s="1">
        <v>0.10702649464362911</v>
      </c>
      <c r="C14" s="2">
        <v>8.2741101672192663</v>
      </c>
      <c r="D14" s="2">
        <v>6.4033951455301844E-4</v>
      </c>
      <c r="E14" s="2">
        <v>0.13023509636350733</v>
      </c>
      <c r="F14" s="2">
        <v>0.7089199126505572</v>
      </c>
      <c r="G14" s="2" t="s">
        <v>1</v>
      </c>
      <c r="H14" s="2">
        <v>11.397650261348803</v>
      </c>
      <c r="I14" s="2">
        <v>8.4071450552711724</v>
      </c>
      <c r="J14" s="2" t="s">
        <v>1</v>
      </c>
      <c r="K14" s="2">
        <v>2.8498169247396179</v>
      </c>
      <c r="L14" s="2">
        <v>4.2775478320983709</v>
      </c>
      <c r="M14" s="2">
        <v>12.542774290146294</v>
      </c>
      <c r="N14" s="2"/>
      <c r="O14" s="3">
        <v>1.4090552174585351</v>
      </c>
      <c r="P14" s="3" t="s">
        <v>41</v>
      </c>
      <c r="R14" s="3"/>
      <c r="S14" s="3"/>
      <c r="T14" s="3"/>
    </row>
    <row r="15" spans="1:20" x14ac:dyDescent="0.3">
      <c r="A15" s="1" t="s">
        <v>27</v>
      </c>
      <c r="B15" s="1">
        <v>7.6763134132324107E-2</v>
      </c>
      <c r="C15" s="2">
        <v>6.2895720674319406</v>
      </c>
      <c r="D15" s="2" t="s">
        <v>1</v>
      </c>
      <c r="E15" s="2">
        <v>7.0905327408245233E-2</v>
      </c>
      <c r="F15" s="2">
        <v>0.6783792289827375</v>
      </c>
      <c r="G15" s="2" t="s">
        <v>1</v>
      </c>
      <c r="H15" s="2">
        <v>13.976806445939353</v>
      </c>
      <c r="I15" s="2">
        <v>7.1328257955034458</v>
      </c>
      <c r="J15" s="2">
        <v>6.7158702070866105E-2</v>
      </c>
      <c r="K15" s="2">
        <v>3.163014552402152</v>
      </c>
      <c r="L15" s="2">
        <v>2.934364659142549</v>
      </c>
      <c r="M15" s="2">
        <v>10.831514891682597</v>
      </c>
      <c r="N15" s="2"/>
      <c r="O15" s="3">
        <v>3.5650377646334844E-2</v>
      </c>
      <c r="P15" s="3" t="s">
        <v>42</v>
      </c>
      <c r="R15" s="3"/>
      <c r="S15" s="3"/>
      <c r="T15" s="3"/>
    </row>
    <row r="16" spans="1:20" x14ac:dyDescent="0.3">
      <c r="A16" s="1" t="s">
        <v>28</v>
      </c>
      <c r="B16" s="1">
        <v>0.10336162597880602</v>
      </c>
      <c r="C16" s="2">
        <v>6.323931531487224</v>
      </c>
      <c r="D16" s="2" t="s">
        <v>1</v>
      </c>
      <c r="E16" s="2">
        <v>8.6696202571685699E-2</v>
      </c>
      <c r="F16" s="2">
        <v>0.51304989266293988</v>
      </c>
      <c r="G16" s="2" t="s">
        <v>1</v>
      </c>
      <c r="H16" s="2">
        <v>11.274027673695535</v>
      </c>
      <c r="I16" s="2">
        <v>6.7973679526627651</v>
      </c>
      <c r="J16" s="2" t="s">
        <v>1</v>
      </c>
      <c r="K16" s="2">
        <v>2.8875662394834478</v>
      </c>
      <c r="L16" s="2">
        <v>3.3701441197588089</v>
      </c>
      <c r="M16" s="2">
        <v>11.199092612137564</v>
      </c>
      <c r="N16" s="2"/>
      <c r="O16" s="3"/>
      <c r="P16" s="3"/>
      <c r="Q16" s="3"/>
      <c r="R16" s="3"/>
      <c r="S16" s="3"/>
      <c r="T16" s="3"/>
    </row>
    <row r="17" spans="1:20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1" t="s">
        <v>112</v>
      </c>
      <c r="B18">
        <f>AVERAGE(B2:B16)</f>
        <v>9.9329044260348887E-2</v>
      </c>
      <c r="C18">
        <f t="shared" ref="C18:M18" si="0">AVERAGE(C2:C16)</f>
        <v>6.8167150787746786</v>
      </c>
      <c r="D18">
        <f t="shared" si="0"/>
        <v>1.7880750606558565E-3</v>
      </c>
      <c r="E18">
        <f t="shared" si="0"/>
        <v>9.7018809532737477E-2</v>
      </c>
      <c r="F18">
        <f t="shared" si="0"/>
        <v>0.62991084166021338</v>
      </c>
      <c r="G18">
        <f t="shared" si="0"/>
        <v>2.2559334542555484E-2</v>
      </c>
      <c r="H18">
        <f t="shared" si="0"/>
        <v>10.576418939221428</v>
      </c>
      <c r="I18">
        <f t="shared" si="0"/>
        <v>7.0067798596313793</v>
      </c>
      <c r="J18">
        <f t="shared" si="0"/>
        <v>0.11253546718334385</v>
      </c>
      <c r="K18">
        <f t="shared" si="0"/>
        <v>3.0815897439101279</v>
      </c>
      <c r="L18">
        <f t="shared" si="0"/>
        <v>3.4225481861300087</v>
      </c>
      <c r="M18">
        <f t="shared" si="0"/>
        <v>10.725684036335739</v>
      </c>
      <c r="N18" s="3"/>
      <c r="O18" s="3"/>
      <c r="P18" s="3"/>
      <c r="Q18" s="3"/>
      <c r="R18" s="3"/>
      <c r="S18" s="3"/>
      <c r="T18" s="3"/>
    </row>
    <row r="19" spans="1:20" x14ac:dyDescent="0.3">
      <c r="A19" s="1" t="s">
        <v>128</v>
      </c>
      <c r="B19">
        <f>STDEV(B2:B16)</f>
        <v>2.4236213090422253E-2</v>
      </c>
      <c r="C19">
        <f t="shared" ref="C19:M19" si="1">STDEV(C2:C16)</f>
        <v>1.1710582437221893</v>
      </c>
      <c r="D19">
        <f t="shared" si="1"/>
        <v>9.7638998699058998E-4</v>
      </c>
      <c r="E19">
        <f t="shared" si="1"/>
        <v>3.4406904651041209E-2</v>
      </c>
      <c r="F19">
        <f t="shared" si="1"/>
        <v>0.12010797397883988</v>
      </c>
      <c r="G19">
        <f t="shared" si="1"/>
        <v>1.1891963661852859E-2</v>
      </c>
      <c r="H19">
        <f t="shared" si="1"/>
        <v>2.5563185118675569</v>
      </c>
      <c r="I19">
        <f t="shared" si="1"/>
        <v>1.0757421005069974</v>
      </c>
      <c r="J19">
        <f t="shared" si="1"/>
        <v>9.4902845571659761E-2</v>
      </c>
      <c r="K19">
        <f t="shared" si="1"/>
        <v>0.61518215843525659</v>
      </c>
      <c r="L19">
        <f t="shared" si="1"/>
        <v>0.61393048369420944</v>
      </c>
      <c r="M19">
        <f t="shared" si="1"/>
        <v>1.2902382700415662</v>
      </c>
      <c r="N19" s="3"/>
      <c r="O19" s="3"/>
      <c r="P19" s="3"/>
      <c r="Q19" s="3"/>
      <c r="R19" s="3"/>
      <c r="S19" s="3"/>
      <c r="T19" s="3"/>
    </row>
    <row r="20" spans="1:20" x14ac:dyDescent="0.3">
      <c r="A20" s="1" t="s">
        <v>367</v>
      </c>
      <c r="B20">
        <f>(B19/B18)*100</f>
        <v>24.399925793001003</v>
      </c>
      <c r="C20">
        <f t="shared" ref="C20:M20" si="2">(C19/C18)*100</f>
        <v>17.179216531559799</v>
      </c>
      <c r="D20">
        <f t="shared" si="2"/>
        <v>54.605648749021498</v>
      </c>
      <c r="E20">
        <f t="shared" si="2"/>
        <v>35.464158771636065</v>
      </c>
      <c r="F20">
        <f t="shared" si="2"/>
        <v>19.067456223213973</v>
      </c>
      <c r="G20">
        <f t="shared" si="2"/>
        <v>52.714159805645387</v>
      </c>
      <c r="H20">
        <f t="shared" si="2"/>
        <v>24.169981603014463</v>
      </c>
      <c r="I20">
        <f t="shared" si="2"/>
        <v>15.35287424548245</v>
      </c>
      <c r="J20">
        <f t="shared" si="2"/>
        <v>84.331498279598506</v>
      </c>
      <c r="K20">
        <f t="shared" si="2"/>
        <v>19.963142713951022</v>
      </c>
      <c r="L20">
        <f t="shared" si="2"/>
        <v>17.937818558177892</v>
      </c>
      <c r="M20">
        <f t="shared" si="2"/>
        <v>12.029426427914389</v>
      </c>
      <c r="N20" s="3"/>
      <c r="O20" s="3"/>
      <c r="P20" s="3"/>
      <c r="Q20" s="3"/>
      <c r="R20" s="3"/>
      <c r="S20" s="3"/>
      <c r="T20" s="3"/>
    </row>
    <row r="21" spans="1:20" x14ac:dyDescent="0.3">
      <c r="C21" s="3"/>
      <c r="D21" s="3"/>
      <c r="E21" s="3"/>
      <c r="F21" s="3"/>
      <c r="G21" s="3"/>
      <c r="H21" s="3"/>
      <c r="I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">
      <c r="C22" s="3"/>
      <c r="D22" s="3"/>
      <c r="E22" s="3"/>
      <c r="F22" s="3"/>
      <c r="G22" s="3"/>
      <c r="H22" s="3"/>
      <c r="I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C23" s="3"/>
      <c r="D23" s="3"/>
      <c r="E23" s="3"/>
      <c r="F23" s="3"/>
      <c r="G23" s="3"/>
      <c r="H23" s="3"/>
      <c r="I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C24" s="3"/>
      <c r="D24" s="3"/>
      <c r="E24" s="3"/>
      <c r="F24" s="3"/>
      <c r="G24" s="3"/>
      <c r="H24" s="3"/>
      <c r="I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C25" s="3"/>
      <c r="D25" s="3"/>
      <c r="E25" s="3"/>
      <c r="F25" s="3"/>
      <c r="G25" s="3"/>
      <c r="H25" s="3"/>
      <c r="I25" s="3"/>
      <c r="L25" s="3"/>
      <c r="M25" s="3"/>
      <c r="N25" s="3"/>
      <c r="O25" s="3"/>
      <c r="P25" s="3"/>
      <c r="Q25" s="3"/>
      <c r="R25" s="3"/>
      <c r="S25" s="3"/>
      <c r="T2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"/>
  <sheetViews>
    <sheetView workbookViewId="0">
      <selection activeCell="H25" sqref="H25"/>
    </sheetView>
  </sheetViews>
  <sheetFormatPr defaultColWidth="9.109375" defaultRowHeight="14.4" x14ac:dyDescent="0.3"/>
  <cols>
    <col min="1" max="1" width="15.6640625" style="1" customWidth="1"/>
    <col min="2" max="14" width="9.109375" style="1"/>
    <col min="15" max="15" width="14.109375" style="1" customWidth="1"/>
    <col min="16" max="16" width="17.7773437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159</v>
      </c>
      <c r="B2" s="1">
        <v>0.10859571475968587</v>
      </c>
      <c r="C2" s="1">
        <v>7.9476570301249279</v>
      </c>
      <c r="D2" s="1">
        <v>9.7245751619086634E-2</v>
      </c>
      <c r="E2" s="1">
        <v>0.10949665249646359</v>
      </c>
      <c r="F2" s="1">
        <v>0.93101353003605924</v>
      </c>
      <c r="G2" s="1" t="s">
        <v>1</v>
      </c>
      <c r="H2" s="1">
        <v>12.28448952588648</v>
      </c>
      <c r="I2" s="1">
        <v>7.562561819268482</v>
      </c>
      <c r="J2" s="1">
        <v>0.23054517433978655</v>
      </c>
      <c r="K2" s="1">
        <v>2.297975473509879</v>
      </c>
      <c r="L2" s="1">
        <v>2.7054393033639088</v>
      </c>
      <c r="M2" s="1">
        <v>8.4373704383559343</v>
      </c>
      <c r="O2" s="1">
        <v>2.4443901246638963E-2</v>
      </c>
      <c r="P2" s="1" t="s">
        <v>29</v>
      </c>
    </row>
    <row r="3" spans="1:16" x14ac:dyDescent="0.3">
      <c r="A3" s="1" t="s">
        <v>160</v>
      </c>
      <c r="B3" s="1">
        <v>0.12933165821368733</v>
      </c>
      <c r="C3" s="1">
        <v>6.3319850313973634</v>
      </c>
      <c r="D3" s="1">
        <v>2.1874186525014994E-2</v>
      </c>
      <c r="E3" s="1">
        <v>6.5830795173910661E-2</v>
      </c>
      <c r="F3" s="1">
        <v>0.82028237338130172</v>
      </c>
      <c r="G3" s="1" t="s">
        <v>1</v>
      </c>
      <c r="H3" s="1">
        <v>5.6387518140359738</v>
      </c>
      <c r="I3" s="1">
        <v>6.4292829847430717</v>
      </c>
      <c r="J3" s="1">
        <v>8.2928540622387067E-2</v>
      </c>
      <c r="K3" s="1">
        <v>2.0634328425610033</v>
      </c>
      <c r="L3" s="1">
        <v>2.3727283626802742</v>
      </c>
      <c r="M3" s="1">
        <v>6.8800097890350358</v>
      </c>
      <c r="O3" s="1">
        <v>41.212417501833293</v>
      </c>
      <c r="P3" s="1" t="s">
        <v>30</v>
      </c>
    </row>
    <row r="4" spans="1:16" x14ac:dyDescent="0.3">
      <c r="A4" s="1" t="s">
        <v>161</v>
      </c>
      <c r="B4" s="1">
        <v>8.6776601552145102E-2</v>
      </c>
      <c r="C4" s="1">
        <v>5.8691064036326424</v>
      </c>
      <c r="D4" s="1">
        <v>1.1675593235621069E-2</v>
      </c>
      <c r="E4" s="1">
        <v>5.780537632826923E-2</v>
      </c>
      <c r="F4" s="1">
        <v>0.7576709036950765</v>
      </c>
      <c r="G4" s="1" t="s">
        <v>1</v>
      </c>
      <c r="H4" s="1">
        <v>5.5638364909898748</v>
      </c>
      <c r="I4" s="1">
        <v>6.0184014193353894</v>
      </c>
      <c r="J4" s="1">
        <v>0.12329802917093592</v>
      </c>
      <c r="K4" s="1">
        <v>2.0634018268899101</v>
      </c>
      <c r="L4" s="1">
        <v>2.3021255513087655</v>
      </c>
      <c r="M4" s="1">
        <v>6.9683768767949852</v>
      </c>
      <c r="O4" s="1">
        <v>30.505988755805426</v>
      </c>
      <c r="P4" s="1" t="s">
        <v>31</v>
      </c>
    </row>
    <row r="5" spans="1:16" x14ac:dyDescent="0.3">
      <c r="A5" s="1" t="s">
        <v>162</v>
      </c>
      <c r="B5" s="1">
        <v>0.12031978906633274</v>
      </c>
      <c r="C5" s="1">
        <v>5.3669511852696239</v>
      </c>
      <c r="D5" s="1">
        <v>1.0713347495242113E-2</v>
      </c>
      <c r="E5" s="1">
        <v>4.5129023644994805E-2</v>
      </c>
      <c r="F5" s="1">
        <v>0.82018924082368938</v>
      </c>
      <c r="G5" s="1">
        <v>2.1102077643294304E-2</v>
      </c>
      <c r="H5" s="1">
        <v>6.7331616498286913</v>
      </c>
      <c r="I5" s="1">
        <v>5.8014129966683701</v>
      </c>
      <c r="J5" s="1">
        <v>0.2086367692696241</v>
      </c>
      <c r="K5" s="1">
        <v>3.0406737257575704</v>
      </c>
      <c r="L5" s="1">
        <v>2.2036112021900927</v>
      </c>
      <c r="M5" s="1">
        <v>7.7040451016207268</v>
      </c>
      <c r="O5" s="1">
        <v>6.0376436079198239</v>
      </c>
      <c r="P5" s="1" t="s">
        <v>32</v>
      </c>
    </row>
    <row r="6" spans="1:16" x14ac:dyDescent="0.3">
      <c r="A6" s="1" t="s">
        <v>163</v>
      </c>
      <c r="B6" s="1">
        <v>8.0787309241359309E-2</v>
      </c>
      <c r="C6" s="1">
        <v>6.1090435945241364</v>
      </c>
      <c r="D6" s="1">
        <v>8.5041106254859812E-3</v>
      </c>
      <c r="E6" s="1">
        <v>7.0671730805394434E-2</v>
      </c>
      <c r="F6" s="1">
        <v>0.7845288957061799</v>
      </c>
      <c r="G6" s="1" t="s">
        <v>1</v>
      </c>
      <c r="H6" s="1">
        <v>5.6670066002323622</v>
      </c>
      <c r="I6" s="1">
        <v>6.3366783880213999</v>
      </c>
      <c r="J6" s="1">
        <v>9.1677632918466243E-2</v>
      </c>
      <c r="K6" s="1">
        <v>2.0674000911853847</v>
      </c>
      <c r="L6" s="1">
        <v>2.3747412417606903</v>
      </c>
      <c r="M6" s="1">
        <v>7.0900846225911396</v>
      </c>
      <c r="O6" s="1">
        <v>2.1755072109508675</v>
      </c>
      <c r="P6" s="1" t="s">
        <v>33</v>
      </c>
    </row>
    <row r="7" spans="1:16" x14ac:dyDescent="0.3">
      <c r="A7" s="1" t="s">
        <v>164</v>
      </c>
      <c r="B7" s="1">
        <v>7.5534079431526721E-2</v>
      </c>
      <c r="C7" s="1">
        <v>4.1543577161981728</v>
      </c>
      <c r="D7" s="1">
        <v>3.8669663047335842E-3</v>
      </c>
      <c r="E7" s="1">
        <v>5.3114277993090535E-2</v>
      </c>
      <c r="F7" s="1">
        <v>0.56564151194814494</v>
      </c>
      <c r="G7" s="1" t="s">
        <v>1</v>
      </c>
      <c r="H7" s="1">
        <v>5.2377057735789174</v>
      </c>
      <c r="I7" s="1">
        <v>4.4058787362366898</v>
      </c>
      <c r="J7" s="1">
        <v>0.10923360182018341</v>
      </c>
      <c r="K7" s="1">
        <v>2.3603109678261882</v>
      </c>
      <c r="L7" s="1">
        <v>1.6781902306682333</v>
      </c>
      <c r="M7" s="1">
        <v>6.1838143085672099</v>
      </c>
      <c r="O7" s="1">
        <v>1.3688584698117818</v>
      </c>
      <c r="P7" s="1" t="s">
        <v>35</v>
      </c>
    </row>
    <row r="8" spans="1:16" x14ac:dyDescent="0.3">
      <c r="A8" s="1" t="s">
        <v>165</v>
      </c>
      <c r="B8" s="1">
        <v>0.10445284183657937</v>
      </c>
      <c r="C8" s="1">
        <v>5.8291188367926736</v>
      </c>
      <c r="D8" s="1">
        <v>1.6972852181330517E-2</v>
      </c>
      <c r="E8" s="1">
        <v>6.0096435485606968E-2</v>
      </c>
      <c r="F8" s="1">
        <v>0.76156660559032197</v>
      </c>
      <c r="G8" s="1" t="s">
        <v>1</v>
      </c>
      <c r="H8" s="1">
        <v>5.2007467779416654</v>
      </c>
      <c r="I8" s="1">
        <v>5.9352522014310489</v>
      </c>
      <c r="J8" s="1">
        <v>0.13129655204986887</v>
      </c>
      <c r="K8" s="1">
        <v>1.9242904389042914</v>
      </c>
      <c r="L8" s="1">
        <v>2.2680753532913314</v>
      </c>
      <c r="M8" s="1">
        <v>6.7642354987732283</v>
      </c>
      <c r="O8" s="1">
        <v>13.028599364458568</v>
      </c>
      <c r="P8" s="1" t="s">
        <v>36</v>
      </c>
    </row>
    <row r="9" spans="1:16" x14ac:dyDescent="0.3">
      <c r="A9" s="1" t="s">
        <v>166</v>
      </c>
      <c r="B9" s="1">
        <v>3.2055484125644976E-2</v>
      </c>
      <c r="C9" s="1">
        <v>6.6109795806904961</v>
      </c>
      <c r="D9" s="1">
        <v>2.8283389745595685E-2</v>
      </c>
      <c r="E9" s="1">
        <v>4.2004823997435541E-2</v>
      </c>
      <c r="F9" s="1">
        <v>0.92300088903886701</v>
      </c>
      <c r="G9" s="1" t="s">
        <v>1</v>
      </c>
      <c r="H9" s="1">
        <v>1.1217577498597557</v>
      </c>
      <c r="I9" s="1">
        <v>6.5281414542364535</v>
      </c>
      <c r="J9" s="1">
        <v>6.8780893160563072E-2</v>
      </c>
      <c r="K9" s="1">
        <v>2.0816640262115338</v>
      </c>
      <c r="L9" s="1">
        <v>2.4799797562329955</v>
      </c>
      <c r="M9" s="1">
        <v>6.770350638428198</v>
      </c>
      <c r="O9" s="1">
        <v>5.2309948667807378</v>
      </c>
      <c r="P9" s="1" t="s">
        <v>37</v>
      </c>
    </row>
    <row r="10" spans="1:16" x14ac:dyDescent="0.3">
      <c r="A10" s="1" t="s">
        <v>167</v>
      </c>
      <c r="B10" s="1">
        <v>8.8397782611452133E-2</v>
      </c>
      <c r="C10" s="1">
        <v>5.8455831971493311</v>
      </c>
      <c r="D10" s="1">
        <v>5.6643739000062877E-3</v>
      </c>
      <c r="E10" s="1">
        <v>4.9199713278996519E-2</v>
      </c>
      <c r="F10" s="1">
        <v>0.7180224677333229</v>
      </c>
      <c r="G10" s="1" t="s">
        <v>1</v>
      </c>
      <c r="H10" s="1">
        <v>5.4971333908677806</v>
      </c>
      <c r="I10" s="1">
        <v>6.0738402815602699</v>
      </c>
      <c r="J10" s="1">
        <v>0.15147959498972416</v>
      </c>
      <c r="K10" s="1">
        <v>2.255300157724502</v>
      </c>
      <c r="L10" s="1">
        <v>2.1787423850078609</v>
      </c>
      <c r="M10" s="1">
        <v>6.8430833911436242</v>
      </c>
      <c r="O10" s="1">
        <v>4.8887802493277926E-2</v>
      </c>
      <c r="P10" s="1" t="s">
        <v>38</v>
      </c>
    </row>
    <row r="11" spans="1:16" x14ac:dyDescent="0.3">
      <c r="A11" s="1" t="s">
        <v>168</v>
      </c>
      <c r="B11" s="1">
        <v>0.10359362528331158</v>
      </c>
      <c r="C11" s="1">
        <v>4.3249318980408518</v>
      </c>
      <c r="D11" s="1">
        <v>5.654648161394737E-3</v>
      </c>
      <c r="E11" s="1">
        <v>5.1524488781739035E-2</v>
      </c>
      <c r="F11" s="1">
        <v>0.56232987992633887</v>
      </c>
      <c r="G11" s="1">
        <v>5.9377748725190777E-3</v>
      </c>
      <c r="H11" s="1">
        <v>4.9497437398527682</v>
      </c>
      <c r="I11" s="1">
        <v>4.4515711102455864</v>
      </c>
      <c r="J11" s="1">
        <v>0.15916090818152359</v>
      </c>
      <c r="K11" s="1">
        <v>2.2336687159940776</v>
      </c>
      <c r="L11" s="1">
        <v>1.7059293711421817</v>
      </c>
      <c r="M11" s="1">
        <v>5.9180125467200337</v>
      </c>
      <c r="O11" s="1">
        <v>0.36665851869958443</v>
      </c>
      <c r="P11" s="1" t="s">
        <v>40</v>
      </c>
    </row>
    <row r="12" spans="1:16" x14ac:dyDescent="0.3">
      <c r="A12" s="1" t="s">
        <v>169</v>
      </c>
      <c r="B12" s="1">
        <v>8.2526582902795673E-2</v>
      </c>
      <c r="C12" s="1">
        <v>6.102695207461978</v>
      </c>
      <c r="D12" s="1">
        <v>1.7611358796585621E-2</v>
      </c>
      <c r="E12" s="1">
        <v>7.6554126542835083E-2</v>
      </c>
      <c r="F12" s="1">
        <v>0.83922484772207362</v>
      </c>
      <c r="G12" s="1" t="s">
        <v>1</v>
      </c>
      <c r="H12" s="1">
        <v>5.4808193413326762</v>
      </c>
      <c r="I12" s="1">
        <v>6.42282442610811</v>
      </c>
      <c r="J12" s="1">
        <v>0.2156501128871999</v>
      </c>
      <c r="K12" s="1">
        <v>2.2068618313011221</v>
      </c>
      <c r="L12" s="1">
        <v>2.4064858339792634</v>
      </c>
      <c r="M12" s="1">
        <v>7.4154801021236754</v>
      </c>
    </row>
    <row r="13" spans="1:16" x14ac:dyDescent="0.3">
      <c r="A13" s="1" t="s">
        <v>170</v>
      </c>
      <c r="B13" s="1">
        <v>7.3681284481571088E-2</v>
      </c>
      <c r="C13" s="1">
        <v>6.1830650972370123</v>
      </c>
      <c r="D13" s="1">
        <v>3.5206707766017094E-2</v>
      </c>
      <c r="E13" s="1">
        <v>6.5258130312102591E-2</v>
      </c>
      <c r="F13" s="1">
        <v>0.83576956090591881</v>
      </c>
      <c r="G13" s="1" t="s">
        <v>1</v>
      </c>
      <c r="H13" s="1">
        <v>5.4151051282931508</v>
      </c>
      <c r="I13" s="1">
        <v>6.539110882290772</v>
      </c>
      <c r="J13" s="1">
        <v>0.1827689815703058</v>
      </c>
      <c r="K13" s="1">
        <v>2.228207849681711</v>
      </c>
      <c r="L13" s="1">
        <v>2.4243816737681523</v>
      </c>
      <c r="M13" s="1">
        <v>7.3345547286333233</v>
      </c>
    </row>
    <row r="14" spans="1:16" x14ac:dyDescent="0.3">
      <c r="A14" s="1" t="s">
        <v>171</v>
      </c>
      <c r="B14" s="1">
        <v>9.9223414675043337E-2</v>
      </c>
      <c r="C14" s="1">
        <v>7.8011205267806734</v>
      </c>
      <c r="D14" s="1">
        <v>3.8262001428787995E-2</v>
      </c>
      <c r="E14" s="1">
        <v>7.9467273866486027E-2</v>
      </c>
      <c r="F14" s="1">
        <v>0.92335392672233063</v>
      </c>
      <c r="G14" s="1" t="s">
        <v>1</v>
      </c>
      <c r="H14" s="1">
        <v>5.7695626397417517</v>
      </c>
      <c r="I14" s="1">
        <v>7.3732658219927769</v>
      </c>
      <c r="J14" s="1">
        <v>0.1636264633726528</v>
      </c>
      <c r="K14" s="1">
        <v>2.2392303815929755</v>
      </c>
      <c r="L14" s="1">
        <v>2.6440131263616475</v>
      </c>
      <c r="M14" s="1">
        <v>7.7642991973118418</v>
      </c>
    </row>
    <row r="15" spans="1:16" x14ac:dyDescent="0.3">
      <c r="A15" s="1" t="s">
        <v>172</v>
      </c>
      <c r="B15" s="1">
        <v>7.6161183264739793E-2</v>
      </c>
      <c r="C15" s="1">
        <v>6.2915479663819545</v>
      </c>
      <c r="D15" s="1" t="s">
        <v>1</v>
      </c>
      <c r="E15" s="1">
        <v>5.0823135748516386E-2</v>
      </c>
      <c r="F15" s="1">
        <v>0.7816817782662715</v>
      </c>
      <c r="G15" s="1">
        <v>2.1804099992786319E-2</v>
      </c>
      <c r="H15" s="1">
        <v>5.8814320391337702</v>
      </c>
      <c r="I15" s="1">
        <v>6.2680151012919767</v>
      </c>
      <c r="J15" s="1">
        <v>0.23447242342061736</v>
      </c>
      <c r="K15" s="1">
        <v>2.2066125516907453</v>
      </c>
      <c r="L15" s="1">
        <v>2.3535514460620264</v>
      </c>
      <c r="M15" s="1">
        <v>7.4910429411384429</v>
      </c>
    </row>
    <row r="16" spans="1:16" x14ac:dyDescent="0.3">
      <c r="A16" s="1" t="s">
        <v>173</v>
      </c>
      <c r="B16" s="1">
        <v>9.3119488458051541E-2</v>
      </c>
      <c r="C16" s="1">
        <v>5.1317229375138487</v>
      </c>
      <c r="D16" s="1">
        <v>1.2930837813374072E-2</v>
      </c>
      <c r="E16" s="1">
        <v>5.1527213135481378E-2</v>
      </c>
      <c r="F16" s="1">
        <v>0.67488778654041537</v>
      </c>
      <c r="G16" s="1" t="s">
        <v>1</v>
      </c>
      <c r="H16" s="1">
        <v>5.5511053671793107</v>
      </c>
      <c r="I16" s="1">
        <v>5.5935197700377692</v>
      </c>
      <c r="J16" s="1">
        <v>0.26059602945228766</v>
      </c>
      <c r="K16" s="1">
        <v>2.0541692206544808</v>
      </c>
      <c r="L16" s="1">
        <v>2.0367155233415666</v>
      </c>
      <c r="M16" s="1">
        <v>6.4907610395813489</v>
      </c>
    </row>
    <row r="18" spans="1:13" x14ac:dyDescent="0.3">
      <c r="A18" s="1" t="s">
        <v>112</v>
      </c>
      <c r="B18" s="1">
        <f>AVERAGE(B2:B16)</f>
        <v>9.0303789326928424E-2</v>
      </c>
      <c r="C18" s="1">
        <f t="shared" ref="C18:M18" si="0">AVERAGE(C2:C16)</f>
        <v>5.9933244139463788</v>
      </c>
      <c r="D18" s="1">
        <f t="shared" si="0"/>
        <v>2.2461866114162597E-2</v>
      </c>
      <c r="E18" s="1">
        <f t="shared" si="0"/>
        <v>6.1900213172754848E-2</v>
      </c>
      <c r="F18" s="1">
        <f t="shared" si="0"/>
        <v>0.77994427986908754</v>
      </c>
      <c r="G18" s="1">
        <f t="shared" si="0"/>
        <v>1.6281317502866568E-2</v>
      </c>
      <c r="H18" s="1">
        <f t="shared" si="0"/>
        <v>5.7328238685836617</v>
      </c>
      <c r="I18" s="1">
        <f t="shared" si="0"/>
        <v>6.1159838262312114</v>
      </c>
      <c r="J18" s="1">
        <f t="shared" si="0"/>
        <v>0.16094344714840844</v>
      </c>
      <c r="K18" s="1">
        <f t="shared" si="0"/>
        <v>2.2215466734323579</v>
      </c>
      <c r="L18" s="1">
        <f t="shared" si="0"/>
        <v>2.2756473574105995</v>
      </c>
      <c r="M18" s="1">
        <f t="shared" si="0"/>
        <v>7.0703680813879162</v>
      </c>
    </row>
    <row r="19" spans="1:13" x14ac:dyDescent="0.3">
      <c r="A19" s="1" t="s">
        <v>128</v>
      </c>
      <c r="B19" s="1">
        <f>STDEV(B2:B16)</f>
        <v>2.3110735356126386E-2</v>
      </c>
      <c r="C19" s="1">
        <f t="shared" ref="C19:M19" si="1">STDEV(C2:C16)</f>
        <v>1.0384836842226215</v>
      </c>
      <c r="D19" s="1">
        <f t="shared" si="1"/>
        <v>2.4088037927903011E-2</v>
      </c>
      <c r="E19" s="1">
        <f t="shared" si="1"/>
        <v>1.7250252245113586E-2</v>
      </c>
      <c r="F19" s="1">
        <f t="shared" si="1"/>
        <v>0.11424962200401408</v>
      </c>
      <c r="G19" s="1">
        <f t="shared" si="1"/>
        <v>8.964645249766352E-3</v>
      </c>
      <c r="H19" s="1">
        <f t="shared" si="1"/>
        <v>2.1818502498329151</v>
      </c>
      <c r="I19" s="1">
        <f t="shared" si="1"/>
        <v>0.86176721943248136</v>
      </c>
      <c r="J19" s="1">
        <f t="shared" si="1"/>
        <v>5.9984136991572859E-2</v>
      </c>
      <c r="K19" s="1">
        <f t="shared" si="1"/>
        <v>0.25465138610173527</v>
      </c>
      <c r="L19" s="1">
        <f t="shared" si="1"/>
        <v>0.29040370803044557</v>
      </c>
      <c r="M19" s="1">
        <f t="shared" si="1"/>
        <v>0.64641345724205068</v>
      </c>
    </row>
    <row r="20" spans="1:13" x14ac:dyDescent="0.3">
      <c r="A20" s="1" t="s">
        <v>367</v>
      </c>
      <c r="B20" s="1">
        <f>(B19/B18)*100</f>
        <v>25.592209948641443</v>
      </c>
      <c r="C20" s="1">
        <f t="shared" ref="C20:M20" si="2">(C19/C18)*100</f>
        <v>17.327339761653569</v>
      </c>
      <c r="D20" s="1">
        <f t="shared" si="2"/>
        <v>107.23970041258097</v>
      </c>
      <c r="E20" s="1">
        <f t="shared" si="2"/>
        <v>27.867839803670048</v>
      </c>
      <c r="F20" s="1">
        <f t="shared" si="2"/>
        <v>14.648433862889629</v>
      </c>
      <c r="G20" s="1">
        <f t="shared" si="2"/>
        <v>55.060932557749041</v>
      </c>
      <c r="H20" s="1">
        <f t="shared" si="2"/>
        <v>38.05890953304236</v>
      </c>
      <c r="I20" s="1">
        <f t="shared" si="2"/>
        <v>14.090410372512693</v>
      </c>
      <c r="J20" s="1">
        <f t="shared" si="2"/>
        <v>37.270319515562853</v>
      </c>
      <c r="K20" s="1">
        <f t="shared" si="2"/>
        <v>11.462797029976015</v>
      </c>
      <c r="L20" s="1">
        <f t="shared" si="2"/>
        <v>12.761366873683297</v>
      </c>
      <c r="M20" s="1">
        <f t="shared" si="2"/>
        <v>9.1425715012443796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"/>
  <sheetViews>
    <sheetView workbookViewId="0">
      <selection activeCell="H25" sqref="H25"/>
    </sheetView>
  </sheetViews>
  <sheetFormatPr defaultColWidth="9.109375" defaultRowHeight="14.4" x14ac:dyDescent="0.3"/>
  <cols>
    <col min="1" max="1" width="15.109375" style="1" customWidth="1"/>
    <col min="2" max="14" width="9.109375" style="1"/>
    <col min="15" max="15" width="13.44140625" style="1" customWidth="1"/>
    <col min="16" max="16" width="22.7773437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189</v>
      </c>
      <c r="B2" s="1">
        <v>6.3064272570493463E-2</v>
      </c>
      <c r="C2" s="1">
        <v>8.1603301214306967</v>
      </c>
      <c r="D2" s="1" t="s">
        <v>1</v>
      </c>
      <c r="E2" s="1">
        <v>0.10041716441188393</v>
      </c>
      <c r="F2" s="1">
        <v>0.96046146270858657</v>
      </c>
      <c r="G2" s="1" t="s">
        <v>1</v>
      </c>
      <c r="H2" s="1">
        <v>16.532430608820174</v>
      </c>
      <c r="I2" s="1">
        <v>9.4286250576013053</v>
      </c>
      <c r="J2" s="1" t="s">
        <v>1</v>
      </c>
      <c r="K2" s="1">
        <v>2.1685502030240214</v>
      </c>
      <c r="L2" s="1">
        <v>5.1392584166846538</v>
      </c>
      <c r="M2" s="1">
        <v>13.220456420155131</v>
      </c>
      <c r="O2" s="1">
        <v>8.5990210345283771E-2</v>
      </c>
      <c r="P2" s="1" t="s">
        <v>29</v>
      </c>
    </row>
    <row r="3" spans="1:16" x14ac:dyDescent="0.3">
      <c r="A3" s="1" t="s">
        <v>190</v>
      </c>
      <c r="B3" s="1" t="s">
        <v>1</v>
      </c>
      <c r="C3" s="1">
        <v>7.1222281252473776</v>
      </c>
      <c r="D3" s="1" t="s">
        <v>1</v>
      </c>
      <c r="E3" s="1">
        <v>8.5546884639451301E-2</v>
      </c>
      <c r="F3" s="1">
        <v>0.81050954876208381</v>
      </c>
      <c r="G3" s="1" t="s">
        <v>1</v>
      </c>
      <c r="H3" s="1">
        <v>14.55388360916276</v>
      </c>
      <c r="I3" s="1">
        <v>9.2000477602733444</v>
      </c>
      <c r="J3" s="1" t="s">
        <v>1</v>
      </c>
      <c r="K3" s="1">
        <v>2.0825801638541126</v>
      </c>
      <c r="L3" s="1">
        <v>5.0174342222740549</v>
      </c>
      <c r="M3" s="1">
        <v>13.039046556566261</v>
      </c>
      <c r="O3" s="1">
        <v>31.684085196454561</v>
      </c>
      <c r="P3" s="1" t="s">
        <v>30</v>
      </c>
    </row>
    <row r="4" spans="1:16" x14ac:dyDescent="0.3">
      <c r="A4" s="1" t="s">
        <v>191</v>
      </c>
      <c r="B4" s="1" t="s">
        <v>1</v>
      </c>
      <c r="C4" s="1">
        <v>7.3671159027584476</v>
      </c>
      <c r="D4" s="1" t="s">
        <v>1</v>
      </c>
      <c r="E4" s="1">
        <v>7.7298163484129503E-2</v>
      </c>
      <c r="F4" s="1">
        <v>0.80055365975858539</v>
      </c>
      <c r="G4" s="1" t="s">
        <v>1</v>
      </c>
      <c r="H4" s="1">
        <v>15.877274630434179</v>
      </c>
      <c r="I4" s="1">
        <v>9.0319814475197333</v>
      </c>
      <c r="J4" s="1" t="s">
        <v>1</v>
      </c>
      <c r="K4" s="1">
        <v>2.5436708303624616</v>
      </c>
      <c r="L4" s="1">
        <v>4.9478091902455112</v>
      </c>
      <c r="M4" s="1">
        <v>15.831797456093046</v>
      </c>
      <c r="O4" s="1">
        <v>29.421881201217094</v>
      </c>
      <c r="P4" s="1" t="s">
        <v>31</v>
      </c>
    </row>
    <row r="5" spans="1:16" x14ac:dyDescent="0.3">
      <c r="A5" s="1" t="s">
        <v>192</v>
      </c>
      <c r="B5" s="1">
        <v>9.0571113088640021E-2</v>
      </c>
      <c r="C5" s="1">
        <v>8.1135372295652406</v>
      </c>
      <c r="D5" s="1" t="s">
        <v>1</v>
      </c>
      <c r="E5" s="1">
        <v>8.7763218047241895E-2</v>
      </c>
      <c r="F5" s="1">
        <v>0.91925407816978366</v>
      </c>
      <c r="G5" s="1" t="s">
        <v>1</v>
      </c>
      <c r="H5" s="1">
        <v>17.753022355995114</v>
      </c>
      <c r="I5" s="1">
        <v>10.767794896059344</v>
      </c>
      <c r="J5" s="1" t="s">
        <v>1</v>
      </c>
      <c r="K5" s="1">
        <v>3.0103922644291949</v>
      </c>
      <c r="L5" s="1">
        <v>5.5353183379299056</v>
      </c>
      <c r="M5" s="1">
        <v>17.895003514837615</v>
      </c>
      <c r="O5" s="1">
        <v>9.3398597698108219</v>
      </c>
      <c r="P5" s="1" t="s">
        <v>32</v>
      </c>
    </row>
    <row r="6" spans="1:16" x14ac:dyDescent="0.3">
      <c r="A6" s="1" t="s">
        <v>193</v>
      </c>
      <c r="B6" s="1" t="s">
        <v>1</v>
      </c>
      <c r="C6" s="1">
        <v>7.147268823179318</v>
      </c>
      <c r="D6" s="1" t="s">
        <v>1</v>
      </c>
      <c r="E6" s="1">
        <v>7.9016861639224709E-2</v>
      </c>
      <c r="F6" s="1">
        <v>0.83491939562846196</v>
      </c>
      <c r="G6" s="1" t="s">
        <v>1</v>
      </c>
      <c r="H6" s="1">
        <v>15.564549993510575</v>
      </c>
      <c r="I6" s="1">
        <v>9.5667144453432211</v>
      </c>
      <c r="J6" s="1" t="s">
        <v>1</v>
      </c>
      <c r="K6" s="1">
        <v>2.3501525207907203</v>
      </c>
      <c r="L6" s="1">
        <v>5.0703626967169093</v>
      </c>
      <c r="M6" s="1">
        <v>15.358005716563234</v>
      </c>
      <c r="O6" s="1">
        <v>3.9886228337081624</v>
      </c>
      <c r="P6" s="1" t="s">
        <v>33</v>
      </c>
    </row>
    <row r="7" spans="1:16" x14ac:dyDescent="0.3">
      <c r="A7" s="1" t="s">
        <v>194</v>
      </c>
      <c r="B7" s="1">
        <v>4.7808211316141658E-2</v>
      </c>
      <c r="C7" s="1">
        <v>6.9985917020374648</v>
      </c>
      <c r="D7" s="1" t="s">
        <v>1</v>
      </c>
      <c r="E7" s="1">
        <v>9.917381000980513E-2</v>
      </c>
      <c r="F7" s="1">
        <v>0.82562082421108396</v>
      </c>
      <c r="G7" s="1" t="s">
        <v>1</v>
      </c>
      <c r="H7" s="1">
        <v>17.984178209005606</v>
      </c>
      <c r="I7" s="1">
        <v>9.3276458843152383</v>
      </c>
      <c r="J7" s="1" t="s">
        <v>1</v>
      </c>
      <c r="K7" s="1">
        <v>2.9155258500832928</v>
      </c>
      <c r="L7" s="1">
        <v>5.4996629861540054</v>
      </c>
      <c r="M7" s="1">
        <v>21.070386488507225</v>
      </c>
      <c r="O7" s="1">
        <v>9.9219473475327433E-2</v>
      </c>
      <c r="P7" s="1" t="s">
        <v>34</v>
      </c>
    </row>
    <row r="8" spans="1:16" x14ac:dyDescent="0.3">
      <c r="A8" s="1" t="s">
        <v>195</v>
      </c>
      <c r="B8" s="1" t="s">
        <v>1</v>
      </c>
      <c r="C8" s="1">
        <v>6.7261147206669829</v>
      </c>
      <c r="D8" s="1" t="s">
        <v>1</v>
      </c>
      <c r="E8" s="1">
        <v>8.8791857036756294E-2</v>
      </c>
      <c r="F8" s="1">
        <v>0.77761102753404354</v>
      </c>
      <c r="G8" s="1" t="s">
        <v>1</v>
      </c>
      <c r="H8" s="1">
        <v>15.146719176865775</v>
      </c>
      <c r="I8" s="1">
        <v>8.5471940976078127</v>
      </c>
      <c r="J8" s="1" t="s">
        <v>1</v>
      </c>
      <c r="K8" s="1">
        <v>2.6335427795393564</v>
      </c>
      <c r="L8" s="1">
        <v>4.9394892358754863</v>
      </c>
      <c r="M8" s="1">
        <v>16.637176423943021</v>
      </c>
      <c r="O8" s="1">
        <v>6.2442121973806062</v>
      </c>
      <c r="P8" s="1" t="s">
        <v>35</v>
      </c>
    </row>
    <row r="9" spans="1:16" x14ac:dyDescent="0.3">
      <c r="A9" s="1" t="s">
        <v>196</v>
      </c>
      <c r="B9" s="1">
        <v>4.9330446302362024E-2</v>
      </c>
      <c r="C9" s="1">
        <v>7.1674173026848038</v>
      </c>
      <c r="D9" s="1" t="s">
        <v>1</v>
      </c>
      <c r="E9" s="1">
        <v>4.1067058971678054E-2</v>
      </c>
      <c r="F9" s="1">
        <v>0.85741642906127036</v>
      </c>
      <c r="G9" s="1" t="s">
        <v>1</v>
      </c>
      <c r="H9" s="1">
        <v>7.5255585171269512</v>
      </c>
      <c r="I9" s="1">
        <v>8.9485668962965086</v>
      </c>
      <c r="J9" s="1" t="s">
        <v>1</v>
      </c>
      <c r="K9" s="1">
        <v>2.2838802696287908</v>
      </c>
      <c r="L9" s="1">
        <v>4.8389819706074535</v>
      </c>
      <c r="M9" s="1">
        <v>11.162072576169937</v>
      </c>
      <c r="O9" s="1">
        <v>10.219605767958724</v>
      </c>
      <c r="P9" s="1" t="s">
        <v>36</v>
      </c>
    </row>
    <row r="10" spans="1:16" x14ac:dyDescent="0.3">
      <c r="A10" s="1" t="s">
        <v>197</v>
      </c>
      <c r="B10" s="1" t="s">
        <v>1</v>
      </c>
      <c r="C10" s="1">
        <v>7.2090582861175401</v>
      </c>
      <c r="D10" s="1" t="s">
        <v>1</v>
      </c>
      <c r="E10" s="1">
        <v>8.3284754454476667E-2</v>
      </c>
      <c r="F10" s="1">
        <v>0.82351796162245738</v>
      </c>
      <c r="G10" s="1" t="s">
        <v>1</v>
      </c>
      <c r="H10" s="1">
        <v>14.665902125274911</v>
      </c>
      <c r="I10" s="1">
        <v>8.9635365535608074</v>
      </c>
      <c r="J10" s="1" t="s">
        <v>1</v>
      </c>
      <c r="K10" s="1">
        <v>2.5845798199884298</v>
      </c>
      <c r="L10" s="1">
        <v>4.9955031166866339</v>
      </c>
      <c r="M10" s="1">
        <v>12.217614874279681</v>
      </c>
      <c r="O10" s="1">
        <v>6.032543987299908</v>
      </c>
      <c r="P10" s="1" t="s">
        <v>37</v>
      </c>
    </row>
    <row r="11" spans="1:16" x14ac:dyDescent="0.3">
      <c r="A11" s="1" t="s">
        <v>198</v>
      </c>
      <c r="B11" s="1">
        <v>9.1355281220334983E-3</v>
      </c>
      <c r="C11" s="1">
        <v>6.9859032990123291</v>
      </c>
      <c r="D11" s="1" t="s">
        <v>1</v>
      </c>
      <c r="E11" s="1">
        <v>7.3707368428771694E-2</v>
      </c>
      <c r="F11" s="1">
        <v>0.82980058688838665</v>
      </c>
      <c r="G11" s="1" t="s">
        <v>1</v>
      </c>
      <c r="H11" s="1">
        <v>16.538883868272798</v>
      </c>
      <c r="I11" s="1">
        <v>8.6525482016278801</v>
      </c>
      <c r="J11" s="1" t="s">
        <v>1</v>
      </c>
      <c r="K11" s="1">
        <v>2.8203433143523053</v>
      </c>
      <c r="L11" s="1">
        <v>5.1226326644198297</v>
      </c>
      <c r="M11" s="1">
        <v>15.161667137117425</v>
      </c>
      <c r="O11" s="1">
        <v>0.10583410504034925</v>
      </c>
      <c r="P11" s="1" t="s">
        <v>38</v>
      </c>
    </row>
    <row r="12" spans="1:16" x14ac:dyDescent="0.3">
      <c r="A12" s="1" t="s">
        <v>199</v>
      </c>
      <c r="B12" s="1" t="s">
        <v>1</v>
      </c>
      <c r="C12" s="1">
        <v>7.3435464226184752</v>
      </c>
      <c r="D12" s="1" t="s">
        <v>1</v>
      </c>
      <c r="E12" s="1">
        <v>8.3771967760994479E-2</v>
      </c>
      <c r="F12" s="1">
        <v>0.8964901225918176</v>
      </c>
      <c r="G12" s="1" t="s">
        <v>1</v>
      </c>
      <c r="H12" s="1">
        <v>15.641590775696578</v>
      </c>
      <c r="I12" s="1">
        <v>9.2937918773282995</v>
      </c>
      <c r="J12" s="1" t="s">
        <v>1</v>
      </c>
      <c r="K12" s="1">
        <v>2.6066194831964062</v>
      </c>
      <c r="L12" s="1">
        <v>5.1736888305367508</v>
      </c>
      <c r="M12" s="1">
        <v>17.115963664546094</v>
      </c>
      <c r="O12" s="1">
        <v>0.35057547294615693</v>
      </c>
      <c r="P12" s="1" t="s">
        <v>39</v>
      </c>
    </row>
    <row r="13" spans="1:16" x14ac:dyDescent="0.3">
      <c r="A13" s="1" t="s">
        <v>200</v>
      </c>
      <c r="B13" s="1" t="s">
        <v>1</v>
      </c>
      <c r="C13" s="1">
        <v>7.0729974233068642</v>
      </c>
      <c r="D13" s="1" t="s">
        <v>1</v>
      </c>
      <c r="E13" s="1">
        <v>6.8979210184998155E-2</v>
      </c>
      <c r="F13" s="1">
        <v>0.85067679678136621</v>
      </c>
      <c r="G13" s="1" t="s">
        <v>1</v>
      </c>
      <c r="H13" s="1">
        <v>15.535978512659513</v>
      </c>
      <c r="I13" s="1">
        <v>9.0526136567182913</v>
      </c>
      <c r="J13" s="1" t="s">
        <v>1</v>
      </c>
      <c r="K13" s="1">
        <v>2.5873676113160236</v>
      </c>
      <c r="L13" s="1">
        <v>5.09671936647322</v>
      </c>
      <c r="M13" s="1">
        <v>17.028508944304061</v>
      </c>
      <c r="O13" s="1">
        <v>1.2104775763989946</v>
      </c>
      <c r="P13" s="1" t="s">
        <v>40</v>
      </c>
    </row>
    <row r="14" spans="1:16" x14ac:dyDescent="0.3">
      <c r="A14" s="1" t="s">
        <v>201</v>
      </c>
      <c r="B14" s="1" t="s">
        <v>1</v>
      </c>
      <c r="C14" s="1">
        <v>7.0075582876617819</v>
      </c>
      <c r="D14" s="1" t="s">
        <v>1</v>
      </c>
      <c r="E14" s="1">
        <v>0.10250436511335771</v>
      </c>
      <c r="F14" s="1">
        <v>0.88462548528620344</v>
      </c>
      <c r="G14" s="1" t="s">
        <v>1</v>
      </c>
      <c r="H14" s="1">
        <v>15.390870131142679</v>
      </c>
      <c r="I14" s="1">
        <v>9.308600121266192</v>
      </c>
      <c r="J14" s="1" t="s">
        <v>1</v>
      </c>
      <c r="K14" s="1">
        <v>2.2873329605718005</v>
      </c>
      <c r="L14" s="1">
        <v>5.0711420082697778</v>
      </c>
      <c r="M14" s="1">
        <v>14.788817002442066</v>
      </c>
      <c r="O14" s="1">
        <v>1.0914142082286016</v>
      </c>
      <c r="P14" s="1" t="s">
        <v>41</v>
      </c>
    </row>
    <row r="15" spans="1:16" x14ac:dyDescent="0.3">
      <c r="A15" s="1" t="s">
        <v>202</v>
      </c>
      <c r="B15" s="1">
        <v>5.7064687806696303E-2</v>
      </c>
      <c r="C15" s="1">
        <v>7.1247774743255716</v>
      </c>
      <c r="D15" s="1" t="s">
        <v>1</v>
      </c>
      <c r="E15" s="1">
        <v>6.7932448546357133E-2</v>
      </c>
      <c r="F15" s="1">
        <v>0.89653462916650706</v>
      </c>
      <c r="G15" s="1" t="s">
        <v>1</v>
      </c>
      <c r="H15" s="1">
        <v>16.878048860872113</v>
      </c>
      <c r="I15" s="1">
        <v>8.93004311207293</v>
      </c>
      <c r="J15" s="1" t="s">
        <v>1</v>
      </c>
      <c r="K15" s="1">
        <v>2.5797338785619957</v>
      </c>
      <c r="L15" s="1">
        <v>5.126674212533648</v>
      </c>
      <c r="M15" s="1">
        <v>18.115842780772397</v>
      </c>
      <c r="O15" s="1">
        <v>0.12567799973541474</v>
      </c>
      <c r="P15" s="1" t="s">
        <v>42</v>
      </c>
    </row>
    <row r="16" spans="1:16" x14ac:dyDescent="0.3">
      <c r="A16" s="1" t="s">
        <v>203</v>
      </c>
      <c r="B16" s="1">
        <v>1.851438474224365E-3</v>
      </c>
      <c r="C16" s="1">
        <v>7.1393138264394134</v>
      </c>
      <c r="D16" s="1" t="s">
        <v>1</v>
      </c>
      <c r="E16" s="1">
        <v>9.29845085804437E-2</v>
      </c>
      <c r="F16" s="1">
        <v>0.82981464431531093</v>
      </c>
      <c r="G16" s="1" t="s">
        <v>1</v>
      </c>
      <c r="H16" s="1">
        <v>15.525547811073141</v>
      </c>
      <c r="I16" s="1">
        <v>9.026924916297677</v>
      </c>
      <c r="J16" s="1" t="s">
        <v>1</v>
      </c>
      <c r="K16" s="1">
        <v>2.5875921458878133</v>
      </c>
      <c r="L16" s="1">
        <v>5.0953098695014098</v>
      </c>
      <c r="M16" s="1">
        <v>17.664428994298909</v>
      </c>
    </row>
    <row r="18" spans="1:13" x14ac:dyDescent="0.3">
      <c r="A18" s="1" t="s">
        <v>112</v>
      </c>
      <c r="B18" s="1">
        <f>AVERAGE(B2:B16)</f>
        <v>4.5546528240084483E-2</v>
      </c>
      <c r="C18" s="1">
        <f t="shared" ref="C18:M18" si="0">AVERAGE(C2:C16)</f>
        <v>7.2457172631368207</v>
      </c>
      <c r="D18" s="1" t="e">
        <f t="shared" si="0"/>
        <v>#DIV/0!</v>
      </c>
      <c r="E18" s="1">
        <f t="shared" si="0"/>
        <v>8.2149309420638028E-2</v>
      </c>
      <c r="F18" s="1">
        <f t="shared" si="0"/>
        <v>0.8531871101657299</v>
      </c>
      <c r="G18" s="1" t="e">
        <f t="shared" si="0"/>
        <v>#DIV/0!</v>
      </c>
      <c r="H18" s="1">
        <f t="shared" si="0"/>
        <v>15.407629279060862</v>
      </c>
      <c r="I18" s="1">
        <f t="shared" si="0"/>
        <v>9.2031085949259062</v>
      </c>
      <c r="J18" s="1" t="e">
        <f t="shared" si="0"/>
        <v>#DIV/0!</v>
      </c>
      <c r="K18" s="1">
        <f t="shared" si="0"/>
        <v>2.5361242730391149</v>
      </c>
      <c r="L18" s="1">
        <f t="shared" si="0"/>
        <v>5.111332474993949</v>
      </c>
      <c r="M18" s="1">
        <f t="shared" si="0"/>
        <v>15.753785903373073</v>
      </c>
    </row>
    <row r="19" spans="1:13" x14ac:dyDescent="0.3">
      <c r="A19" s="1" t="s">
        <v>128</v>
      </c>
      <c r="B19" s="1">
        <f>STDEV(B2:B16)</f>
        <v>3.0879355704888322E-2</v>
      </c>
      <c r="C19" s="1">
        <f t="shared" ref="C19:M19" si="1">STDEV(C2:C16)</f>
        <v>0.39255699143269324</v>
      </c>
      <c r="D19" s="1" t="e">
        <f t="shared" si="1"/>
        <v>#DIV/0!</v>
      </c>
      <c r="E19" s="1">
        <f t="shared" si="1"/>
        <v>1.5616651652774236E-2</v>
      </c>
      <c r="F19" s="1">
        <f t="shared" si="1"/>
        <v>4.9287652497713157E-2</v>
      </c>
      <c r="G19" s="1" t="e">
        <f t="shared" si="1"/>
        <v>#DIV/0!</v>
      </c>
      <c r="H19" s="1">
        <f t="shared" si="1"/>
        <v>2.4001676167365615</v>
      </c>
      <c r="I19" s="1">
        <f t="shared" si="1"/>
        <v>0.5126434588550205</v>
      </c>
      <c r="J19" s="1" t="e">
        <f t="shared" si="1"/>
        <v>#DIV/0!</v>
      </c>
      <c r="K19" s="1">
        <f t="shared" si="1"/>
        <v>0.26384792707547389</v>
      </c>
      <c r="L19" s="1">
        <f t="shared" si="1"/>
        <v>0.18747151790624655</v>
      </c>
      <c r="M19" s="1">
        <f t="shared" si="1"/>
        <v>2.6071625578122912</v>
      </c>
    </row>
    <row r="20" spans="1:13" x14ac:dyDescent="0.3">
      <c r="A20" s="1" t="s">
        <v>367</v>
      </c>
      <c r="B20" s="1">
        <f>(B19/B18)*100</f>
        <v>67.797386316948945</v>
      </c>
      <c r="C20" s="1">
        <f t="shared" ref="C20:M20" si="2">(C19/C18)*100</f>
        <v>5.4177795955392716</v>
      </c>
      <c r="D20" s="1" t="e">
        <f t="shared" si="2"/>
        <v>#DIV/0!</v>
      </c>
      <c r="E20" s="1">
        <f t="shared" si="2"/>
        <v>19.010082693222166</v>
      </c>
      <c r="F20" s="1">
        <f t="shared" si="2"/>
        <v>5.7768866770782701</v>
      </c>
      <c r="G20" s="1" t="e">
        <f t="shared" si="2"/>
        <v>#DIV/0!</v>
      </c>
      <c r="H20" s="1">
        <f t="shared" si="2"/>
        <v>15.577786648841659</v>
      </c>
      <c r="I20" s="1">
        <f t="shared" si="2"/>
        <v>5.570329346517374</v>
      </c>
      <c r="J20" s="1" t="e">
        <f t="shared" si="2"/>
        <v>#DIV/0!</v>
      </c>
      <c r="K20" s="1">
        <f t="shared" si="2"/>
        <v>10.403588257893091</v>
      </c>
      <c r="L20" s="1">
        <f t="shared" si="2"/>
        <v>3.6677621505431119</v>
      </c>
      <c r="M20" s="1">
        <f t="shared" si="2"/>
        <v>16.549434998060157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"/>
  <sheetViews>
    <sheetView workbookViewId="0">
      <selection activeCell="J24" sqref="J24"/>
    </sheetView>
  </sheetViews>
  <sheetFormatPr defaultColWidth="9.109375" defaultRowHeight="14.4" x14ac:dyDescent="0.3"/>
  <cols>
    <col min="1" max="1" width="16.33203125" style="1" customWidth="1"/>
    <col min="2" max="14" width="9.109375" style="1"/>
    <col min="15" max="15" width="14.6640625" style="1" customWidth="1"/>
    <col min="16" max="16" width="22.441406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204</v>
      </c>
      <c r="B2" s="1">
        <v>0.12057786827405903</v>
      </c>
      <c r="C2" s="1">
        <v>4.5907511367628118</v>
      </c>
      <c r="D2" s="1" t="s">
        <v>1</v>
      </c>
      <c r="E2" s="1">
        <v>0.11224626065923697</v>
      </c>
      <c r="F2" s="1">
        <v>7.6079656120455821E-2</v>
      </c>
      <c r="G2" s="1" t="s">
        <v>1</v>
      </c>
      <c r="H2" s="1">
        <v>5.3735270121745273</v>
      </c>
      <c r="I2" s="1">
        <v>6.5658747070693186</v>
      </c>
      <c r="J2" s="1">
        <v>5.4259725123287819E-2</v>
      </c>
      <c r="K2" s="1">
        <v>1.8975690156580149</v>
      </c>
      <c r="L2" s="1">
        <v>8.6645482592912888</v>
      </c>
      <c r="M2" s="1">
        <v>11.884074720626497</v>
      </c>
      <c r="O2" s="1">
        <v>1.7843526002745156</v>
      </c>
      <c r="P2" s="1" t="s">
        <v>29</v>
      </c>
    </row>
    <row r="3" spans="1:16" x14ac:dyDescent="0.3">
      <c r="A3" s="1" t="s">
        <v>205</v>
      </c>
      <c r="B3" s="1">
        <v>0.10502098287407727</v>
      </c>
      <c r="C3" s="1">
        <v>4.3081517504571529</v>
      </c>
      <c r="D3" s="1">
        <v>4.0881700286511061E-4</v>
      </c>
      <c r="E3" s="1">
        <v>0.12078240208032123</v>
      </c>
      <c r="F3" s="1">
        <v>8.7875243620718191E-2</v>
      </c>
      <c r="G3" s="1" t="s">
        <v>1</v>
      </c>
      <c r="H3" s="1">
        <v>4.9663054716880488</v>
      </c>
      <c r="I3" s="1">
        <v>6.7382060921708886</v>
      </c>
      <c r="J3" s="1">
        <v>9.6508374867849564E-2</v>
      </c>
      <c r="K3" s="1">
        <v>1.9658120264571173</v>
      </c>
      <c r="L3" s="1">
        <v>8.6744850058929313</v>
      </c>
      <c r="M3" s="1">
        <v>11.992932741717441</v>
      </c>
      <c r="O3" s="1">
        <v>26.231508311727925</v>
      </c>
      <c r="P3" s="1" t="s">
        <v>30</v>
      </c>
    </row>
    <row r="4" spans="1:16" x14ac:dyDescent="0.3">
      <c r="A4" s="1" t="s">
        <v>206</v>
      </c>
      <c r="B4" s="1">
        <v>7.0221711384940336E-2</v>
      </c>
      <c r="C4" s="1">
        <v>3.6415423288557007</v>
      </c>
      <c r="D4" s="1" t="s">
        <v>1</v>
      </c>
      <c r="E4" s="1">
        <v>8.0792456388187717E-2</v>
      </c>
      <c r="F4" s="1">
        <v>8.3270066267987053E-2</v>
      </c>
      <c r="G4" s="1" t="s">
        <v>1</v>
      </c>
      <c r="H4" s="1">
        <v>4.4573894132171477</v>
      </c>
      <c r="I4" s="1">
        <v>5.5181106325506528</v>
      </c>
      <c r="J4" s="1">
        <v>4.4038349903463871E-2</v>
      </c>
      <c r="K4" s="1">
        <v>1.917230388812377</v>
      </c>
      <c r="L4" s="1">
        <v>7.5464598966107097</v>
      </c>
      <c r="M4" s="1">
        <v>10.808776995472559</v>
      </c>
      <c r="O4" s="1">
        <v>28.076864419704133</v>
      </c>
      <c r="P4" s="1" t="s">
        <v>31</v>
      </c>
    </row>
    <row r="5" spans="1:16" x14ac:dyDescent="0.3">
      <c r="A5" s="1" t="s">
        <v>207</v>
      </c>
      <c r="B5" s="1">
        <v>0.10275013873145096</v>
      </c>
      <c r="C5" s="1">
        <v>2.8193637568807572</v>
      </c>
      <c r="D5" s="1" t="s">
        <v>1</v>
      </c>
      <c r="E5" s="1">
        <v>5.7045788198371659E-2</v>
      </c>
      <c r="F5" s="1">
        <v>0.12282853430782573</v>
      </c>
      <c r="G5" s="1" t="s">
        <v>1</v>
      </c>
      <c r="H5" s="1">
        <v>5.2488329517451362</v>
      </c>
      <c r="I5" s="1">
        <v>3.575323487324968</v>
      </c>
      <c r="J5" s="1">
        <v>4.8351092915866353E-2</v>
      </c>
      <c r="K5" s="1">
        <v>2.1477137278674587</v>
      </c>
      <c r="L5" s="1">
        <v>5.1938947286202106</v>
      </c>
      <c r="M5" s="1">
        <v>8.2555087980884494</v>
      </c>
      <c r="O5" s="1">
        <v>4.8040262315083115</v>
      </c>
      <c r="P5" s="1" t="s">
        <v>32</v>
      </c>
    </row>
    <row r="6" spans="1:16" x14ac:dyDescent="0.3">
      <c r="A6" s="1" t="s">
        <v>208</v>
      </c>
      <c r="B6" s="1">
        <v>8.3122994400314759E-2</v>
      </c>
      <c r="C6" s="1">
        <v>2.8856708180916528</v>
      </c>
      <c r="D6" s="1" t="s">
        <v>1</v>
      </c>
      <c r="E6" s="1">
        <v>3.6719629365781978E-2</v>
      </c>
      <c r="F6" s="1">
        <v>9.6568075433428713E-2</v>
      </c>
      <c r="G6" s="1" t="s">
        <v>1</v>
      </c>
      <c r="H6" s="1">
        <v>5.3334511893121732</v>
      </c>
      <c r="I6" s="1">
        <v>3.9287231488231047</v>
      </c>
      <c r="J6" s="1">
        <v>1.5717226276955792E-2</v>
      </c>
      <c r="K6" s="1">
        <v>2.0365302945012767</v>
      </c>
      <c r="L6" s="1">
        <v>5.777943147887151</v>
      </c>
      <c r="M6" s="1">
        <v>8.9024859006553925</v>
      </c>
      <c r="O6" s="1">
        <v>0.88455086167454622</v>
      </c>
      <c r="P6" s="1" t="s">
        <v>33</v>
      </c>
    </row>
    <row r="7" spans="1:16" x14ac:dyDescent="0.3">
      <c r="A7" s="1" t="s">
        <v>209</v>
      </c>
      <c r="B7" s="1">
        <v>7.9903841789412303E-2</v>
      </c>
      <c r="C7" s="1">
        <v>2.2067952428049833</v>
      </c>
      <c r="D7" s="1" t="s">
        <v>1</v>
      </c>
      <c r="E7" s="1">
        <v>3.7723009765975472E-2</v>
      </c>
      <c r="F7" s="1">
        <v>9.3960329262595677E-2</v>
      </c>
      <c r="G7" s="1" t="s">
        <v>1</v>
      </c>
      <c r="H7" s="1">
        <v>4.7585570669193817</v>
      </c>
      <c r="I7" s="1">
        <v>2.7554725111841329</v>
      </c>
      <c r="J7" s="1" t="s">
        <v>1</v>
      </c>
      <c r="K7" s="1">
        <v>2.1218565077803748</v>
      </c>
      <c r="L7" s="1">
        <v>4.3205710067522256</v>
      </c>
      <c r="M7" s="1">
        <v>7.1227003167515015</v>
      </c>
      <c r="O7" s="1">
        <v>0.10675613847796249</v>
      </c>
      <c r="P7" s="1" t="s">
        <v>34</v>
      </c>
    </row>
    <row r="8" spans="1:16" x14ac:dyDescent="0.3">
      <c r="A8" s="1" t="s">
        <v>210</v>
      </c>
      <c r="B8" s="1">
        <v>8.0907057025977461E-2</v>
      </c>
      <c r="C8" s="1">
        <v>2.9235760470638152</v>
      </c>
      <c r="D8" s="1" t="s">
        <v>1</v>
      </c>
      <c r="E8" s="1">
        <v>5.1143028585848682E-2</v>
      </c>
      <c r="F8" s="1">
        <v>6.377150059311229E-2</v>
      </c>
      <c r="G8" s="1" t="s">
        <v>1</v>
      </c>
      <c r="H8" s="1">
        <v>4.1364186838021633</v>
      </c>
      <c r="I8" s="1">
        <v>4.1443523379332579</v>
      </c>
      <c r="J8" s="1">
        <v>6.1252822393121437E-2</v>
      </c>
      <c r="K8" s="1">
        <v>2.2246119272162646</v>
      </c>
      <c r="L8" s="1">
        <v>6.2652741586371219</v>
      </c>
      <c r="M8" s="1">
        <v>9.4809532977430475</v>
      </c>
      <c r="O8" s="1">
        <v>20.237913680036602</v>
      </c>
      <c r="P8" s="1" t="s">
        <v>35</v>
      </c>
    </row>
    <row r="9" spans="1:16" x14ac:dyDescent="0.3">
      <c r="A9" s="1" t="s">
        <v>211</v>
      </c>
      <c r="B9" s="1">
        <v>6.892149977499612E-2</v>
      </c>
      <c r="C9" s="1">
        <v>3.117512788862375</v>
      </c>
      <c r="D9" s="1">
        <v>1.452673140716988E-3</v>
      </c>
      <c r="E9" s="1">
        <v>4.4742496377999305E-2</v>
      </c>
      <c r="F9" s="1">
        <v>0.16960031543940302</v>
      </c>
      <c r="G9" s="1" t="s">
        <v>1</v>
      </c>
      <c r="H9" s="1">
        <v>5.2504441232656962E-2</v>
      </c>
      <c r="I9" s="1">
        <v>3.9121946985656209</v>
      </c>
      <c r="J9" s="1" t="s">
        <v>1</v>
      </c>
      <c r="K9" s="1">
        <v>1.9334447556733847</v>
      </c>
      <c r="L9" s="1">
        <v>5.739167750638158</v>
      </c>
      <c r="M9" s="1">
        <v>8.9118222488614638</v>
      </c>
      <c r="O9" s="1">
        <v>10.340094555436938</v>
      </c>
      <c r="P9" s="1" t="s">
        <v>36</v>
      </c>
    </row>
    <row r="10" spans="1:16" x14ac:dyDescent="0.3">
      <c r="A10" s="1" t="s">
        <v>212</v>
      </c>
      <c r="B10" s="1">
        <v>0.10037079130550211</v>
      </c>
      <c r="C10" s="1">
        <v>2.9478675983935529</v>
      </c>
      <c r="D10" s="1">
        <v>4.6045571739942648E-3</v>
      </c>
      <c r="E10" s="1">
        <v>2.7076774450081248E-2</v>
      </c>
      <c r="F10" s="1">
        <v>0.130038363909323</v>
      </c>
      <c r="G10" s="1" t="s">
        <v>1</v>
      </c>
      <c r="H10" s="1">
        <v>4.3533807542745775</v>
      </c>
      <c r="I10" s="1">
        <v>4.3976011867276066</v>
      </c>
      <c r="J10" s="1">
        <v>0.14789953042329215</v>
      </c>
      <c r="K10" s="1">
        <v>1.9754928023474694</v>
      </c>
      <c r="L10" s="1">
        <v>6.3845146523317027</v>
      </c>
      <c r="M10" s="1">
        <v>8.5504716424062206</v>
      </c>
      <c r="O10" s="1">
        <v>3.233185908189721</v>
      </c>
      <c r="P10" s="1" t="s">
        <v>37</v>
      </c>
    </row>
    <row r="11" spans="1:16" x14ac:dyDescent="0.3">
      <c r="A11" s="1" t="s">
        <v>213</v>
      </c>
      <c r="B11" s="1">
        <v>8.5656745330879983E-2</v>
      </c>
      <c r="C11" s="1">
        <v>2.7256959858220187</v>
      </c>
      <c r="D11" s="1" t="s">
        <v>1</v>
      </c>
      <c r="E11" s="1">
        <v>5.8777769905800442E-2</v>
      </c>
      <c r="F11" s="1">
        <v>9.2776862968871776E-2</v>
      </c>
      <c r="G11" s="1" t="s">
        <v>1</v>
      </c>
      <c r="H11" s="1">
        <v>4.4543857386627463</v>
      </c>
      <c r="I11" s="1">
        <v>3.8160155784143486</v>
      </c>
      <c r="J11" s="1">
        <v>1.1577781314674599E-2</v>
      </c>
      <c r="K11" s="1">
        <v>1.9986591088065553</v>
      </c>
      <c r="L11" s="1">
        <v>5.9556447079285482</v>
      </c>
      <c r="M11" s="1">
        <v>7.91342789861159</v>
      </c>
      <c r="O11" s="1">
        <v>0.716791215494891</v>
      </c>
      <c r="P11" s="1" t="s">
        <v>38</v>
      </c>
    </row>
    <row r="12" spans="1:16" x14ac:dyDescent="0.3">
      <c r="A12" s="1" t="s">
        <v>214</v>
      </c>
      <c r="B12" s="1" t="s">
        <v>1</v>
      </c>
      <c r="C12" s="1">
        <v>0.88208931861015816</v>
      </c>
      <c r="D12" s="1" t="s">
        <v>1</v>
      </c>
      <c r="E12" s="1" t="s">
        <v>1</v>
      </c>
      <c r="F12" s="1">
        <v>5.5900610486306124E-2</v>
      </c>
      <c r="G12" s="1" t="s">
        <v>1</v>
      </c>
      <c r="H12" s="1">
        <v>1.5902286817366984</v>
      </c>
      <c r="I12" s="1" t="s">
        <v>1</v>
      </c>
      <c r="J12" s="1" t="s">
        <v>1</v>
      </c>
      <c r="K12" s="1" t="s">
        <v>1</v>
      </c>
      <c r="L12" s="1" t="s">
        <v>1</v>
      </c>
      <c r="M12" s="1">
        <v>0.81442942607650759</v>
      </c>
      <c r="O12" s="1">
        <v>0.67103858471862132</v>
      </c>
      <c r="P12" s="1" t="s">
        <v>39</v>
      </c>
    </row>
    <row r="13" spans="1:16" x14ac:dyDescent="0.3">
      <c r="A13" s="1" t="s">
        <v>215</v>
      </c>
      <c r="B13" s="1">
        <v>6.6029682476950374E-2</v>
      </c>
      <c r="C13" s="1">
        <v>3.0485601793731507</v>
      </c>
      <c r="D13" s="1" t="s">
        <v>1</v>
      </c>
      <c r="E13" s="1">
        <v>4.0903727699969972E-2</v>
      </c>
      <c r="F13" s="1">
        <v>7.3894688365981148E-2</v>
      </c>
      <c r="G13" s="1" t="s">
        <v>1</v>
      </c>
      <c r="H13" s="1">
        <v>4.5313721602485888</v>
      </c>
      <c r="I13" s="1">
        <v>4.4626927594396806</v>
      </c>
      <c r="J13" s="1" t="s">
        <v>1</v>
      </c>
      <c r="K13" s="1">
        <v>2.0843203910400745</v>
      </c>
      <c r="L13" s="1">
        <v>6.7259709128949128</v>
      </c>
      <c r="M13" s="1">
        <v>9.4076731286185726</v>
      </c>
      <c r="O13" s="1">
        <v>2.3181332926643283</v>
      </c>
      <c r="P13" s="1" t="s">
        <v>40</v>
      </c>
    </row>
    <row r="14" spans="1:16" x14ac:dyDescent="0.3">
      <c r="A14" s="1" t="s">
        <v>216</v>
      </c>
      <c r="B14" s="1">
        <v>6.5534420399085053E-2</v>
      </c>
      <c r="C14" s="1">
        <v>3.5892071773260961</v>
      </c>
      <c r="D14" s="1" t="s">
        <v>1</v>
      </c>
      <c r="E14" s="1">
        <v>8.0094877475161752E-2</v>
      </c>
      <c r="F14" s="1">
        <v>8.0670332311890594E-2</v>
      </c>
      <c r="G14" s="1" t="s">
        <v>1</v>
      </c>
      <c r="H14" s="1">
        <v>4.790187182684873</v>
      </c>
      <c r="I14" s="1">
        <v>5.5897115277155631</v>
      </c>
      <c r="J14" s="1">
        <v>2.2494400810928523E-2</v>
      </c>
      <c r="K14" s="1">
        <v>2.0758843353668839</v>
      </c>
      <c r="L14" s="1">
        <v>8.1222796048647545</v>
      </c>
      <c r="M14" s="1">
        <v>11.246852988157341</v>
      </c>
      <c r="O14" s="1">
        <v>0.59478420009150523</v>
      </c>
      <c r="P14" s="1" t="s">
        <v>41</v>
      </c>
    </row>
    <row r="15" spans="1:16" x14ac:dyDescent="0.3">
      <c r="A15" s="1" t="s">
        <v>217</v>
      </c>
      <c r="B15" s="1">
        <v>6.4750504518515856E-2</v>
      </c>
      <c r="C15" s="1">
        <v>2.5400624593859096</v>
      </c>
      <c r="D15" s="1" t="s">
        <v>1</v>
      </c>
      <c r="E15" s="1">
        <v>1.7701387559002586E-2</v>
      </c>
      <c r="F15" s="1">
        <v>0.16348881586953756</v>
      </c>
      <c r="G15" s="1" t="s">
        <v>1</v>
      </c>
      <c r="H15" s="1">
        <v>5.9942133150866361</v>
      </c>
      <c r="I15" s="1">
        <v>3.2140926172008388</v>
      </c>
      <c r="J15" s="1">
        <v>3.1686017037394251E-2</v>
      </c>
      <c r="K15" s="1">
        <v>2.0964100243896127</v>
      </c>
      <c r="L15" s="1">
        <v>4.460124826774992</v>
      </c>
      <c r="M15" s="1">
        <v>6.8271031653329368</v>
      </c>
    </row>
    <row r="16" spans="1:16" x14ac:dyDescent="0.3">
      <c r="A16" s="1" t="s">
        <v>218</v>
      </c>
      <c r="B16" s="1">
        <v>4.2369338383723573E-2</v>
      </c>
      <c r="C16" s="1">
        <v>2.8393402314049885</v>
      </c>
      <c r="D16" s="1" t="s">
        <v>1</v>
      </c>
      <c r="E16" s="1">
        <v>4.2538593268728969E-2</v>
      </c>
      <c r="F16" s="1">
        <v>0.10972345700961136</v>
      </c>
      <c r="G16" s="1" t="s">
        <v>1</v>
      </c>
      <c r="H16" s="1">
        <v>5.1951178436364476</v>
      </c>
      <c r="I16" s="1">
        <v>3.6473891336554156</v>
      </c>
      <c r="J16" s="1" t="s">
        <v>1</v>
      </c>
      <c r="K16" s="1">
        <v>2.0712360313734712</v>
      </c>
      <c r="L16" s="1">
        <v>5.4927199870220642</v>
      </c>
      <c r="M16" s="1">
        <v>8.3083328727858099</v>
      </c>
    </row>
    <row r="18" spans="1:13" x14ac:dyDescent="0.3">
      <c r="A18" s="1" t="s">
        <v>112</v>
      </c>
      <c r="B18" s="1">
        <f>AVERAGE(B2:B16)</f>
        <v>8.1152684047848936E-2</v>
      </c>
      <c r="C18" s="1">
        <f t="shared" ref="C18:M18" si="0">AVERAGE(C2:C16)</f>
        <v>3.004412454673008</v>
      </c>
      <c r="D18" s="1">
        <f t="shared" si="0"/>
        <v>2.1553491058587879E-3</v>
      </c>
      <c r="E18" s="1">
        <f t="shared" si="0"/>
        <v>5.7734871555747712E-2</v>
      </c>
      <c r="F18" s="1">
        <f t="shared" si="0"/>
        <v>0.10002979013113654</v>
      </c>
      <c r="G18" s="1" t="e">
        <f t="shared" si="0"/>
        <v>#DIV/0!</v>
      </c>
      <c r="H18" s="1">
        <f t="shared" si="0"/>
        <v>4.3490581270947866</v>
      </c>
      <c r="I18" s="1">
        <f t="shared" si="0"/>
        <v>4.4475543156268147</v>
      </c>
      <c r="J18" s="1">
        <f t="shared" si="0"/>
        <v>5.3378532106683439E-2</v>
      </c>
      <c r="K18" s="1">
        <f t="shared" si="0"/>
        <v>2.0390550955207378</v>
      </c>
      <c r="L18" s="1">
        <f t="shared" si="0"/>
        <v>6.3802570461533401</v>
      </c>
      <c r="M18" s="1">
        <f t="shared" si="0"/>
        <v>8.6951697427936878</v>
      </c>
    </row>
    <row r="19" spans="1:13" x14ac:dyDescent="0.3">
      <c r="A19" s="1" t="s">
        <v>128</v>
      </c>
      <c r="B19" s="1">
        <f>STDEV(B2:B16)</f>
        <v>2.056980222831753E-2</v>
      </c>
      <c r="C19" s="1">
        <f t="shared" ref="C19:M19" si="1">STDEV(C2:C16)</f>
        <v>0.86594054551010879</v>
      </c>
      <c r="D19" s="1">
        <f t="shared" si="1"/>
        <v>2.1843475066705151E-3</v>
      </c>
      <c r="E19" s="1">
        <f t="shared" si="1"/>
        <v>3.0496972690272513E-2</v>
      </c>
      <c r="F19" s="1">
        <f t="shared" si="1"/>
        <v>3.3599434095018386E-2</v>
      </c>
      <c r="G19" s="1" t="e">
        <f t="shared" si="1"/>
        <v>#DIV/0!</v>
      </c>
      <c r="H19" s="1">
        <f t="shared" si="1"/>
        <v>1.5391697149732282</v>
      </c>
      <c r="I19" s="1">
        <f t="shared" si="1"/>
        <v>1.2095737679154313</v>
      </c>
      <c r="J19" s="1">
        <f t="shared" si="1"/>
        <v>4.1579601109633657E-2</v>
      </c>
      <c r="K19" s="1">
        <f t="shared" si="1"/>
        <v>9.5224708700734656E-2</v>
      </c>
      <c r="L19" s="1">
        <f t="shared" si="1"/>
        <v>1.4165875108233206</v>
      </c>
      <c r="M19" s="1">
        <f t="shared" si="1"/>
        <v>2.7029245676858076</v>
      </c>
    </row>
    <row r="20" spans="1:13" x14ac:dyDescent="0.3">
      <c r="A20" s="1" t="s">
        <v>367</v>
      </c>
      <c r="B20" s="1">
        <f>(B19/B18)*100</f>
        <v>25.347038695835668</v>
      </c>
      <c r="C20" s="1">
        <f t="shared" ref="C20:L20" si="2">(C19/C18)*100</f>
        <v>28.82229249726484</v>
      </c>
      <c r="D20" s="1">
        <f t="shared" si="2"/>
        <v>101.3454154936155</v>
      </c>
      <c r="E20" s="1">
        <f t="shared" si="2"/>
        <v>52.822448320206625</v>
      </c>
      <c r="F20" s="1">
        <f t="shared" si="2"/>
        <v>33.589427760440536</v>
      </c>
      <c r="G20" s="1" t="e">
        <f t="shared" si="2"/>
        <v>#DIV/0!</v>
      </c>
      <c r="H20" s="1">
        <f t="shared" si="2"/>
        <v>35.390874759390918</v>
      </c>
      <c r="I20" s="1">
        <f t="shared" si="2"/>
        <v>27.196379899521482</v>
      </c>
      <c r="J20" s="1">
        <f t="shared" si="2"/>
        <v>77.895737234834044</v>
      </c>
      <c r="K20" s="1">
        <f t="shared" si="2"/>
        <v>4.6700409866274839</v>
      </c>
      <c r="L20" s="1">
        <f t="shared" si="2"/>
        <v>22.202671468814597</v>
      </c>
      <c r="M20" s="1">
        <f>(M19/M18)*100</f>
        <v>31.085357130904956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"/>
  <sheetViews>
    <sheetView workbookViewId="0">
      <selection activeCell="I26" sqref="I26"/>
    </sheetView>
  </sheetViews>
  <sheetFormatPr defaultColWidth="9.109375" defaultRowHeight="14.4" x14ac:dyDescent="0.3"/>
  <cols>
    <col min="1" max="1" width="17" style="1" customWidth="1"/>
    <col min="2" max="14" width="9.109375" style="1"/>
    <col min="15" max="15" width="14.44140625" style="1" customWidth="1"/>
    <col min="16" max="16" width="21.441406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219</v>
      </c>
      <c r="B2" s="1">
        <v>0.19810438281357459</v>
      </c>
      <c r="C2" s="1">
        <v>7.0033482546948056</v>
      </c>
      <c r="D2" s="1" t="s">
        <v>1</v>
      </c>
      <c r="E2" s="1">
        <v>7.8298504760584753E-2</v>
      </c>
      <c r="F2" s="1">
        <v>1.1189922550896956</v>
      </c>
      <c r="G2" s="1" t="s">
        <v>1</v>
      </c>
      <c r="H2" s="1">
        <v>6.9024713055611775</v>
      </c>
      <c r="I2" s="1">
        <v>7.4458187589253129</v>
      </c>
      <c r="J2" s="1" t="s">
        <v>1</v>
      </c>
      <c r="K2" s="1">
        <v>2.1484488663469672</v>
      </c>
      <c r="L2" s="1">
        <v>2.3302839192289562</v>
      </c>
      <c r="M2" s="1">
        <v>5.329232292220758</v>
      </c>
      <c r="O2" s="1">
        <v>0.29683269726326778</v>
      </c>
      <c r="P2" s="1" t="s">
        <v>29</v>
      </c>
    </row>
    <row r="3" spans="1:16" x14ac:dyDescent="0.3">
      <c r="A3" s="1" t="s">
        <v>220</v>
      </c>
      <c r="B3" s="1">
        <v>0.22000002233884389</v>
      </c>
      <c r="C3" s="1">
        <v>6.2411968973516201</v>
      </c>
      <c r="D3" s="1" t="s">
        <v>1</v>
      </c>
      <c r="E3" s="1">
        <v>7.6449499479529129E-2</v>
      </c>
      <c r="F3" s="1">
        <v>0.9598204837495885</v>
      </c>
      <c r="G3" s="1" t="s">
        <v>1</v>
      </c>
      <c r="H3" s="1">
        <v>6.4434575575037147</v>
      </c>
      <c r="I3" s="1">
        <v>7.4269084038076798</v>
      </c>
      <c r="J3" s="1" t="s">
        <v>1</v>
      </c>
      <c r="K3" s="1">
        <v>2.1218152060924109</v>
      </c>
      <c r="L3" s="1">
        <v>2.2413465881378318</v>
      </c>
      <c r="M3" s="1">
        <v>5.3839703074246117</v>
      </c>
      <c r="O3" s="1">
        <v>21.254525883158824</v>
      </c>
      <c r="P3" s="1" t="s">
        <v>30</v>
      </c>
    </row>
    <row r="4" spans="1:16" x14ac:dyDescent="0.3">
      <c r="A4" s="1" t="s">
        <v>221</v>
      </c>
      <c r="B4" s="1">
        <v>0.15852224199771839</v>
      </c>
      <c r="C4" s="1">
        <v>5.7936502618686774</v>
      </c>
      <c r="D4" s="1" t="s">
        <v>1</v>
      </c>
      <c r="E4" s="1">
        <v>4.2888703625094608E-2</v>
      </c>
      <c r="F4" s="1">
        <v>0.85883349904831485</v>
      </c>
      <c r="G4" s="1" t="s">
        <v>1</v>
      </c>
      <c r="H4" s="1">
        <v>6.0912725761029547</v>
      </c>
      <c r="I4" s="1">
        <v>6.5658150994551585</v>
      </c>
      <c r="J4" s="1" t="s">
        <v>1</v>
      </c>
      <c r="K4" s="1">
        <v>2.2161371276496631</v>
      </c>
      <c r="L4" s="1">
        <v>2.1719177635992515</v>
      </c>
      <c r="M4" s="1">
        <v>5.7679445054703624</v>
      </c>
      <c r="O4" s="1">
        <v>29.732198192908633</v>
      </c>
      <c r="P4" s="1" t="s">
        <v>31</v>
      </c>
    </row>
    <row r="5" spans="1:16" x14ac:dyDescent="0.3">
      <c r="A5" s="1" t="s">
        <v>222</v>
      </c>
      <c r="B5" s="1">
        <v>0.14717324870311763</v>
      </c>
      <c r="C5" s="1">
        <v>5.744382186725363</v>
      </c>
      <c r="D5" s="1" t="s">
        <v>1</v>
      </c>
      <c r="E5" s="1">
        <v>3.0886233923874018E-2</v>
      </c>
      <c r="F5" s="1">
        <v>0.59471217330001103</v>
      </c>
      <c r="G5" s="1" t="s">
        <v>1</v>
      </c>
      <c r="H5" s="1">
        <v>6.7595560647068282</v>
      </c>
      <c r="I5" s="1">
        <v>6.0220247518129231</v>
      </c>
      <c r="J5" s="1" t="s">
        <v>1</v>
      </c>
      <c r="K5" s="1">
        <v>2.971933946985156</v>
      </c>
      <c r="L5" s="1">
        <v>2.3498956196259995</v>
      </c>
      <c r="M5" s="1">
        <v>6.6453697723347345</v>
      </c>
      <c r="O5" s="1">
        <v>17.604462276152265</v>
      </c>
      <c r="P5" s="1" t="s">
        <v>32</v>
      </c>
    </row>
    <row r="6" spans="1:16" x14ac:dyDescent="0.3">
      <c r="A6" s="1" t="s">
        <v>223</v>
      </c>
      <c r="B6" s="1">
        <v>0.16221818817705844</v>
      </c>
      <c r="C6" s="1">
        <v>5.9852009377170603</v>
      </c>
      <c r="D6" s="1" t="s">
        <v>1</v>
      </c>
      <c r="E6" s="1">
        <v>5.2207902557593722E-2</v>
      </c>
      <c r="F6" s="1">
        <v>0.80613927854780532</v>
      </c>
      <c r="G6" s="1" t="s">
        <v>1</v>
      </c>
      <c r="H6" s="1">
        <v>6.3172423148392864</v>
      </c>
      <c r="I6" s="1">
        <v>6.7269295796930573</v>
      </c>
      <c r="J6" s="1" t="s">
        <v>1</v>
      </c>
      <c r="K6" s="1">
        <v>2.4024354670413706</v>
      </c>
      <c r="L6" s="1">
        <v>2.3719850939649785</v>
      </c>
      <c r="M6" s="1">
        <v>6.2504936664362463</v>
      </c>
      <c r="O6" s="1">
        <v>12.825782039990866</v>
      </c>
      <c r="P6" s="1" t="s">
        <v>33</v>
      </c>
    </row>
    <row r="7" spans="1:16" x14ac:dyDescent="0.3">
      <c r="A7" s="1" t="s">
        <v>224</v>
      </c>
      <c r="B7" s="1">
        <v>0.14065355295324805</v>
      </c>
      <c r="C7" s="1">
        <v>5.5725554213604447</v>
      </c>
      <c r="D7" s="1" t="s">
        <v>1</v>
      </c>
      <c r="E7" s="1">
        <v>3.6844819839363246E-2</v>
      </c>
      <c r="F7" s="1">
        <v>0.60622906536158594</v>
      </c>
      <c r="G7" s="1" t="s">
        <v>1</v>
      </c>
      <c r="H7" s="1">
        <v>6.4886370112615266</v>
      </c>
      <c r="I7" s="1">
        <v>6.2239394303750446</v>
      </c>
      <c r="J7" s="1" t="s">
        <v>1</v>
      </c>
      <c r="K7" s="1">
        <v>2.937347174957289</v>
      </c>
      <c r="L7" s="1">
        <v>2.479268760769509</v>
      </c>
      <c r="M7" s="1">
        <v>7.3180875305360082</v>
      </c>
      <c r="O7" s="1">
        <v>0.84809342075219363</v>
      </c>
      <c r="P7" s="1" t="s">
        <v>34</v>
      </c>
    </row>
    <row r="8" spans="1:16" x14ac:dyDescent="0.3">
      <c r="A8" s="1" t="s">
        <v>225</v>
      </c>
      <c r="B8" s="1">
        <v>0.14706460998794268</v>
      </c>
      <c r="C8" s="1">
        <v>5.2639255480521436</v>
      </c>
      <c r="D8" s="1" t="s">
        <v>1</v>
      </c>
      <c r="E8" s="1">
        <v>4.7951648091736659E-2</v>
      </c>
      <c r="F8" s="1">
        <v>0.71674541245240964</v>
      </c>
      <c r="G8" s="1" t="s">
        <v>1</v>
      </c>
      <c r="H8" s="1">
        <v>5.7770550842882207</v>
      </c>
      <c r="I8" s="1">
        <v>5.9418844055966549</v>
      </c>
      <c r="J8" s="1" t="s">
        <v>1</v>
      </c>
      <c r="K8" s="1">
        <v>2.3703708056070734</v>
      </c>
      <c r="L8" s="1">
        <v>2.005094514312693</v>
      </c>
      <c r="M8" s="1">
        <v>5.7231995507985349</v>
      </c>
      <c r="O8" s="1">
        <v>6.9543660501679874</v>
      </c>
      <c r="P8" s="1" t="s">
        <v>35</v>
      </c>
    </row>
    <row r="9" spans="1:16" x14ac:dyDescent="0.3">
      <c r="A9" s="1" t="s">
        <v>226</v>
      </c>
      <c r="B9" s="1" t="s">
        <v>1</v>
      </c>
      <c r="C9" s="1">
        <v>1.480780116285046</v>
      </c>
      <c r="D9" s="1" t="s">
        <v>1</v>
      </c>
      <c r="E9" s="1" t="s">
        <v>1</v>
      </c>
      <c r="F9" s="1">
        <v>6.8123467385789671E-2</v>
      </c>
      <c r="G9" s="1" t="s">
        <v>1</v>
      </c>
      <c r="H9" s="1">
        <v>1.8098761955029841</v>
      </c>
      <c r="I9" s="1">
        <v>0.40449808453433028</v>
      </c>
      <c r="J9" s="1" t="s">
        <v>1</v>
      </c>
      <c r="K9" s="1">
        <v>4.2408653561016085E-2</v>
      </c>
      <c r="L9" s="1">
        <v>0.30642644639010519</v>
      </c>
      <c r="M9" s="1">
        <v>0.91134680037774085</v>
      </c>
      <c r="O9" s="1">
        <v>3.4380402518185083</v>
      </c>
      <c r="P9" s="1" t="s">
        <v>36</v>
      </c>
    </row>
    <row r="10" spans="1:16" x14ac:dyDescent="0.3">
      <c r="A10" s="1" t="s">
        <v>227</v>
      </c>
      <c r="B10" s="1">
        <v>0.14809229472094942</v>
      </c>
      <c r="C10" s="1">
        <v>5.7111564595352089</v>
      </c>
      <c r="D10" s="1" t="s">
        <v>1</v>
      </c>
      <c r="E10" s="1">
        <v>2.1090758625206166E-2</v>
      </c>
      <c r="F10" s="1">
        <v>0.71515572471077671</v>
      </c>
      <c r="G10" s="1" t="s">
        <v>1</v>
      </c>
      <c r="H10" s="1">
        <v>6.1356485739819071</v>
      </c>
      <c r="I10" s="1">
        <v>6.2747105647933674</v>
      </c>
      <c r="J10" s="1" t="s">
        <v>1</v>
      </c>
      <c r="K10" s="1">
        <v>2.7235099495879838</v>
      </c>
      <c r="L10" s="1">
        <v>2.2683442190822949</v>
      </c>
      <c r="M10" s="1">
        <v>6.6096214004252012</v>
      </c>
      <c r="O10" s="1">
        <v>4.0088723619401767</v>
      </c>
      <c r="P10" s="1" t="s">
        <v>37</v>
      </c>
    </row>
    <row r="11" spans="1:16" x14ac:dyDescent="0.3">
      <c r="A11" s="1" t="s">
        <v>228</v>
      </c>
      <c r="B11" s="1">
        <v>0.14064893790853605</v>
      </c>
      <c r="C11" s="1">
        <v>5.2019031848202468</v>
      </c>
      <c r="D11" s="1" t="s">
        <v>1</v>
      </c>
      <c r="E11" s="1">
        <v>2.6086995650395985E-2</v>
      </c>
      <c r="F11" s="1">
        <v>0.55103784349758556</v>
      </c>
      <c r="G11" s="1" t="s">
        <v>1</v>
      </c>
      <c r="H11" s="1">
        <v>6.028914389045184</v>
      </c>
      <c r="I11" s="1">
        <v>5.3758665038019631</v>
      </c>
      <c r="J11" s="1" t="s">
        <v>1</v>
      </c>
      <c r="K11" s="1">
        <v>3.0075008084632739</v>
      </c>
      <c r="L11" s="1">
        <v>2.2630106626938038</v>
      </c>
      <c r="M11" s="1">
        <v>6.9589243750906284</v>
      </c>
      <c r="O11" s="1">
        <v>0.32945167498450595</v>
      </c>
      <c r="P11" s="1" t="s">
        <v>38</v>
      </c>
    </row>
    <row r="12" spans="1:16" x14ac:dyDescent="0.3">
      <c r="A12" s="1" t="s">
        <v>229</v>
      </c>
      <c r="B12" s="1">
        <v>0.16594468095653592</v>
      </c>
      <c r="C12" s="1">
        <v>5.6789304137245553</v>
      </c>
      <c r="D12" s="1" t="s">
        <v>1</v>
      </c>
      <c r="E12" s="1">
        <v>6.2756420872566984E-2</v>
      </c>
      <c r="F12" s="1">
        <v>0.92262952054678493</v>
      </c>
      <c r="G12" s="1" t="s">
        <v>1</v>
      </c>
      <c r="H12" s="1">
        <v>6.1303222849132641</v>
      </c>
      <c r="I12" s="1">
        <v>6.4677630888429096</v>
      </c>
      <c r="J12" s="1" t="s">
        <v>1</v>
      </c>
      <c r="K12" s="1">
        <v>2.5633307924009423</v>
      </c>
      <c r="L12" s="1">
        <v>2.3399846463421285</v>
      </c>
      <c r="M12" s="1">
        <v>6.4815555245283401</v>
      </c>
      <c r="O12" s="1">
        <v>8.4809342075219368E-2</v>
      </c>
      <c r="P12" s="1" t="s">
        <v>39</v>
      </c>
    </row>
    <row r="13" spans="1:16" x14ac:dyDescent="0.3">
      <c r="A13" s="1" t="s">
        <v>230</v>
      </c>
      <c r="B13" s="1" t="s">
        <v>1</v>
      </c>
      <c r="C13" s="1">
        <v>1.3065992957689019</v>
      </c>
      <c r="D13" s="1" t="s">
        <v>1</v>
      </c>
      <c r="E13" s="1" t="s">
        <v>1</v>
      </c>
      <c r="F13" s="1">
        <v>5.2636827447357426E-2</v>
      </c>
      <c r="G13" s="1" t="s">
        <v>1</v>
      </c>
      <c r="H13" s="1">
        <v>2.0266530066243824</v>
      </c>
      <c r="I13" s="1">
        <v>0.6817845623176565</v>
      </c>
      <c r="J13" s="1" t="s">
        <v>1</v>
      </c>
      <c r="K13" s="1">
        <v>0.27399360335424394</v>
      </c>
      <c r="L13" s="1">
        <v>1.1705252103058552</v>
      </c>
      <c r="M13" s="1">
        <v>1.6445657776995801</v>
      </c>
      <c r="O13" s="1">
        <v>2.5899468310663143</v>
      </c>
      <c r="P13" s="1" t="s">
        <v>40</v>
      </c>
    </row>
    <row r="14" spans="1:16" x14ac:dyDescent="0.3">
      <c r="A14" s="1" t="s">
        <v>231</v>
      </c>
      <c r="B14" s="1">
        <v>0.18639933842986373</v>
      </c>
      <c r="C14" s="1">
        <v>6.2636202886271848</v>
      </c>
      <c r="D14" s="1" t="s">
        <v>1</v>
      </c>
      <c r="E14" s="1">
        <v>4.8994237043504085E-2</v>
      </c>
      <c r="F14" s="1">
        <v>1.064195415587248</v>
      </c>
      <c r="G14" s="1" t="s">
        <v>1</v>
      </c>
      <c r="H14" s="1">
        <v>6.3407594893308934</v>
      </c>
      <c r="I14" s="1">
        <v>7.5979492852892436</v>
      </c>
      <c r="J14" s="1" t="s">
        <v>1</v>
      </c>
      <c r="K14" s="1">
        <v>2.338463946370184</v>
      </c>
      <c r="L14" s="1">
        <v>2.3601286378342596</v>
      </c>
      <c r="M14" s="1">
        <v>5.7534110326444559</v>
      </c>
      <c r="O14" s="1">
        <v>3.2618977721238215E-2</v>
      </c>
      <c r="P14" s="1" t="s">
        <v>41</v>
      </c>
    </row>
    <row r="15" spans="1:16" x14ac:dyDescent="0.3">
      <c r="A15" s="1" t="s">
        <v>232</v>
      </c>
      <c r="B15" s="1">
        <v>0.11310184318555347</v>
      </c>
      <c r="C15" s="1">
        <v>5.6155984276905597</v>
      </c>
      <c r="D15" s="1" t="s">
        <v>1</v>
      </c>
      <c r="E15" s="1">
        <v>4.4310538350440104E-2</v>
      </c>
      <c r="F15" s="1">
        <v>0.93959531866157953</v>
      </c>
      <c r="G15" s="1" t="s">
        <v>1</v>
      </c>
      <c r="H15" s="1">
        <v>6.2811901523901819</v>
      </c>
      <c r="I15" s="1">
        <v>5.9389316158101746</v>
      </c>
      <c r="J15" s="1" t="s">
        <v>1</v>
      </c>
      <c r="K15" s="1">
        <v>2.6160186828497531</v>
      </c>
      <c r="L15" s="1">
        <v>2.2561854316087198</v>
      </c>
      <c r="M15" s="1">
        <v>6.5013914449530708</v>
      </c>
    </row>
    <row r="16" spans="1:16" x14ac:dyDescent="0.3">
      <c r="A16" s="1" t="s">
        <v>233</v>
      </c>
      <c r="B16" s="1">
        <v>0.16011892638721187</v>
      </c>
      <c r="C16" s="1">
        <v>5.5476178629084671</v>
      </c>
      <c r="D16" s="1" t="s">
        <v>1</v>
      </c>
      <c r="E16" s="1">
        <v>3.8187917051203578E-2</v>
      </c>
      <c r="F16" s="1">
        <v>0.8555014251914238</v>
      </c>
      <c r="G16" s="1" t="s">
        <v>1</v>
      </c>
      <c r="H16" s="1">
        <v>6.6728754386203768</v>
      </c>
      <c r="I16" s="1">
        <v>6.1433954458243614</v>
      </c>
      <c r="J16" s="1" t="s">
        <v>1</v>
      </c>
      <c r="K16" s="1">
        <v>2.716531553341234</v>
      </c>
      <c r="L16" s="1">
        <v>2.2814589268230647</v>
      </c>
      <c r="M16" s="1">
        <v>6.4124052926854516</v>
      </c>
    </row>
    <row r="18" spans="1:13" x14ac:dyDescent="0.3">
      <c r="A18" s="1" t="s">
        <v>112</v>
      </c>
      <c r="B18" s="1">
        <f>AVERAGE(B2:B16)</f>
        <v>0.16061863604308879</v>
      </c>
      <c r="C18" s="1">
        <f t="shared" ref="C18:M18" si="0">AVERAGE(C2:C16)</f>
        <v>5.2273643704753532</v>
      </c>
      <c r="D18" s="1" t="e">
        <f t="shared" si="0"/>
        <v>#DIV/0!</v>
      </c>
      <c r="E18" s="1">
        <f t="shared" si="0"/>
        <v>4.6688783067007154E-2</v>
      </c>
      <c r="F18" s="1">
        <f t="shared" si="0"/>
        <v>0.72202318070519711</v>
      </c>
      <c r="G18" s="1" t="e">
        <f t="shared" si="0"/>
        <v>#DIV/0!</v>
      </c>
      <c r="H18" s="1">
        <f t="shared" si="0"/>
        <v>5.7470620963115255</v>
      </c>
      <c r="I18" s="1">
        <f t="shared" si="0"/>
        <v>5.6825479720586571</v>
      </c>
      <c r="J18" s="1" t="e">
        <f t="shared" si="0"/>
        <v>#DIV/0!</v>
      </c>
      <c r="K18" s="1">
        <f t="shared" si="0"/>
        <v>2.2300164389739043</v>
      </c>
      <c r="L18" s="1">
        <f t="shared" si="0"/>
        <v>2.0797237627146297</v>
      </c>
      <c r="M18" s="1">
        <f t="shared" si="0"/>
        <v>5.5794346182417147</v>
      </c>
    </row>
    <row r="19" spans="1:13" x14ac:dyDescent="0.3">
      <c r="A19" s="1" t="s">
        <v>128</v>
      </c>
      <c r="B19" s="1">
        <f>STDEV(B2:B16)</f>
        <v>2.7701057506685792E-2</v>
      </c>
      <c r="C19" s="1">
        <f t="shared" ref="C19:M19" si="1">STDEV(C2:C16)</f>
        <v>1.6177540368130863</v>
      </c>
      <c r="D19" s="1" t="e">
        <f t="shared" si="1"/>
        <v>#DIV/0!</v>
      </c>
      <c r="E19" s="1">
        <f t="shared" si="1"/>
        <v>1.755726915907016E-2</v>
      </c>
      <c r="F19" s="1">
        <f t="shared" si="1"/>
        <v>0.31588805662319069</v>
      </c>
      <c r="G19" s="1" t="e">
        <f t="shared" si="1"/>
        <v>#DIV/0!</v>
      </c>
      <c r="H19" s="1">
        <f t="shared" si="1"/>
        <v>1.5823717563578548</v>
      </c>
      <c r="I19" s="1">
        <f t="shared" si="1"/>
        <v>2.177351090809351</v>
      </c>
      <c r="J19" s="1" t="e">
        <f t="shared" si="1"/>
        <v>#DIV/0!</v>
      </c>
      <c r="K19" s="1">
        <f t="shared" si="1"/>
        <v>0.88990225764030895</v>
      </c>
      <c r="L19" s="1">
        <f t="shared" si="1"/>
        <v>0.57815055344871258</v>
      </c>
      <c r="M19" s="1">
        <f t="shared" si="1"/>
        <v>1.8398934694047802</v>
      </c>
    </row>
    <row r="20" spans="1:13" x14ac:dyDescent="0.3">
      <c r="A20" s="1" t="s">
        <v>367</v>
      </c>
      <c r="B20" s="1">
        <f>(B19/B18)*100</f>
        <v>17.246477861544342</v>
      </c>
      <c r="C20" s="1">
        <f t="shared" ref="C20:M20" si="2">(C19/C18)*100</f>
        <v>30.947795526753662</v>
      </c>
      <c r="D20" s="1" t="e">
        <f t="shared" si="2"/>
        <v>#DIV/0!</v>
      </c>
      <c r="E20" s="1">
        <f t="shared" si="2"/>
        <v>37.604897805693902</v>
      </c>
      <c r="F20" s="1">
        <f t="shared" si="2"/>
        <v>43.750403735606398</v>
      </c>
      <c r="G20" s="1" t="e">
        <f t="shared" si="2"/>
        <v>#DIV/0!</v>
      </c>
      <c r="H20" s="1">
        <f t="shared" si="2"/>
        <v>27.533576805676478</v>
      </c>
      <c r="I20" s="1">
        <f t="shared" si="2"/>
        <v>38.316457714312023</v>
      </c>
      <c r="J20" s="1" t="e">
        <f t="shared" si="2"/>
        <v>#DIV/0!</v>
      </c>
      <c r="K20" s="1">
        <f t="shared" si="2"/>
        <v>39.90563666202295</v>
      </c>
      <c r="L20" s="1">
        <f t="shared" si="2"/>
        <v>27.799391621801835</v>
      </c>
      <c r="M20" s="1">
        <f t="shared" si="2"/>
        <v>32.976342502326844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"/>
  <sheetViews>
    <sheetView workbookViewId="0">
      <selection activeCell="B20" sqref="B20:M20"/>
    </sheetView>
  </sheetViews>
  <sheetFormatPr defaultColWidth="9.109375" defaultRowHeight="14.4" x14ac:dyDescent="0.3"/>
  <cols>
    <col min="1" max="1" width="19.44140625" style="1" customWidth="1"/>
    <col min="2" max="14" width="9.109375" style="1"/>
    <col min="15" max="15" width="13.33203125" style="1" customWidth="1"/>
    <col min="16" max="16" width="18.7773437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234</v>
      </c>
      <c r="B2" s="1">
        <v>5.8225913498451284E-2</v>
      </c>
      <c r="C2" s="1">
        <v>5.8678379265548104</v>
      </c>
      <c r="D2" s="1" t="s">
        <v>1</v>
      </c>
      <c r="E2" s="1">
        <v>0.1184498279084555</v>
      </c>
      <c r="F2" s="1">
        <v>0.87641448879198924</v>
      </c>
      <c r="G2" s="1" t="s">
        <v>1</v>
      </c>
      <c r="H2" s="1">
        <v>5.0565630034375895</v>
      </c>
      <c r="I2" s="1">
        <v>5.5878635026589025</v>
      </c>
      <c r="J2" s="1" t="s">
        <v>1</v>
      </c>
      <c r="K2" s="1">
        <v>2.1421470276355072</v>
      </c>
      <c r="L2" s="1">
        <v>2.4599366705447374</v>
      </c>
      <c r="M2" s="1">
        <v>6.2992802823514777</v>
      </c>
      <c r="O2" s="1">
        <v>7.9207920792079209E-2</v>
      </c>
      <c r="P2" s="1" t="s">
        <v>29</v>
      </c>
    </row>
    <row r="3" spans="1:16" x14ac:dyDescent="0.3">
      <c r="A3" s="1" t="s">
        <v>235</v>
      </c>
      <c r="B3" s="1">
        <v>5.3167929970027644E-2</v>
      </c>
      <c r="C3" s="1">
        <v>5.6720240597592717</v>
      </c>
      <c r="D3" s="1" t="s">
        <v>1</v>
      </c>
      <c r="E3" s="1">
        <v>0.12329288396786241</v>
      </c>
      <c r="F3" s="1">
        <v>0.7958376076219924</v>
      </c>
      <c r="G3" s="1" t="s">
        <v>1</v>
      </c>
      <c r="H3" s="1">
        <v>4.8361170069088431</v>
      </c>
      <c r="I3" s="1">
        <v>5.4219960660006379</v>
      </c>
      <c r="J3" s="1" t="s">
        <v>1</v>
      </c>
      <c r="K3" s="1">
        <v>2.1017603569795282</v>
      </c>
      <c r="L3" s="1">
        <v>2.4396713242487413</v>
      </c>
      <c r="M3" s="1">
        <v>6.6908841907750451</v>
      </c>
      <c r="O3" s="1">
        <v>22.17821782178218</v>
      </c>
      <c r="P3" s="1" t="s">
        <v>30</v>
      </c>
    </row>
    <row r="4" spans="1:16" x14ac:dyDescent="0.3">
      <c r="A4" s="1" t="s">
        <v>236</v>
      </c>
      <c r="B4" s="1">
        <v>5.2550397664117184E-2</v>
      </c>
      <c r="C4" s="1">
        <v>5.0852122659990355</v>
      </c>
      <c r="D4" s="1" t="s">
        <v>1</v>
      </c>
      <c r="E4" s="1">
        <v>8.658108536248646E-2</v>
      </c>
      <c r="F4" s="1">
        <v>0.74500214809981269</v>
      </c>
      <c r="G4" s="1" t="s">
        <v>1</v>
      </c>
      <c r="H4" s="1">
        <v>5.4595387523887995</v>
      </c>
      <c r="I4" s="1">
        <v>5.1340498344462118</v>
      </c>
      <c r="J4" s="1" t="s">
        <v>1</v>
      </c>
      <c r="K4" s="1">
        <v>2.2480782709814138</v>
      </c>
      <c r="L4" s="1">
        <v>2.1121156222671407</v>
      </c>
      <c r="M4" s="1">
        <v>6.6093778365173517</v>
      </c>
      <c r="O4" s="1">
        <v>24.554455445544555</v>
      </c>
      <c r="P4" s="1" t="s">
        <v>31</v>
      </c>
    </row>
    <row r="5" spans="1:16" x14ac:dyDescent="0.3">
      <c r="A5" s="1" t="s">
        <v>237</v>
      </c>
      <c r="B5" s="1">
        <v>7.3321114074013538E-2</v>
      </c>
      <c r="C5" s="1">
        <v>4.5305051765273587</v>
      </c>
      <c r="D5" s="1" t="s">
        <v>1</v>
      </c>
      <c r="E5" s="1">
        <v>8.2274566678544242E-2</v>
      </c>
      <c r="F5" s="1">
        <v>0.6689100112283678</v>
      </c>
      <c r="G5" s="1" t="s">
        <v>1</v>
      </c>
      <c r="H5" s="1">
        <v>5.3230756396284828</v>
      </c>
      <c r="I5" s="1">
        <v>4.5384146546420592</v>
      </c>
      <c r="J5" s="1" t="s">
        <v>1</v>
      </c>
      <c r="K5" s="1">
        <v>2.2052115103429446</v>
      </c>
      <c r="L5" s="1">
        <v>2.0941989113080135</v>
      </c>
      <c r="M5" s="1">
        <v>7.1729767469519956</v>
      </c>
      <c r="O5" s="1">
        <v>11.96039603960396</v>
      </c>
      <c r="P5" s="1" t="s">
        <v>32</v>
      </c>
    </row>
    <row r="6" spans="1:16" x14ac:dyDescent="0.3">
      <c r="A6" s="1" t="s">
        <v>238</v>
      </c>
      <c r="B6" s="1">
        <v>4.4557136646451979E-2</v>
      </c>
      <c r="C6" s="1">
        <v>5.3652759046657366</v>
      </c>
      <c r="D6" s="1" t="s">
        <v>1</v>
      </c>
      <c r="E6" s="1">
        <v>0.10609644915028246</v>
      </c>
      <c r="F6" s="1">
        <v>0.79985254423154872</v>
      </c>
      <c r="G6" s="1" t="s">
        <v>1</v>
      </c>
      <c r="H6" s="1">
        <v>5.0481178942969152</v>
      </c>
      <c r="I6" s="1">
        <v>5.2746187256797397</v>
      </c>
      <c r="J6" s="1" t="s">
        <v>1</v>
      </c>
      <c r="K6" s="1">
        <v>2.1881834392472275</v>
      </c>
      <c r="L6" s="1">
        <v>2.3889831189159811</v>
      </c>
      <c r="M6" s="1">
        <v>6.8639942029643484</v>
      </c>
      <c r="O6" s="1">
        <v>18.613861386138613</v>
      </c>
      <c r="P6" s="1" t="s">
        <v>33</v>
      </c>
    </row>
    <row r="7" spans="1:16" x14ac:dyDescent="0.3">
      <c r="A7" s="1" t="s">
        <v>239</v>
      </c>
      <c r="B7" s="1">
        <v>5.6249872147251412E-2</v>
      </c>
      <c r="C7" s="1">
        <v>5.3006238249608701</v>
      </c>
      <c r="D7" s="1" t="s">
        <v>1</v>
      </c>
      <c r="E7" s="1">
        <v>0.10476327294434885</v>
      </c>
      <c r="F7" s="1">
        <v>0.73463204903668222</v>
      </c>
      <c r="G7" s="1" t="s">
        <v>1</v>
      </c>
      <c r="H7" s="1">
        <v>5.4081598279982694</v>
      </c>
      <c r="I7" s="1">
        <v>5.5230444646127888</v>
      </c>
      <c r="J7" s="1" t="s">
        <v>1</v>
      </c>
      <c r="K7" s="1">
        <v>2.3184372332247585</v>
      </c>
      <c r="L7" s="1">
        <v>2.3901917745299115</v>
      </c>
      <c r="M7" s="1">
        <v>7.0269125912362194</v>
      </c>
      <c r="O7" s="1">
        <v>0.15841584158415842</v>
      </c>
      <c r="P7" s="1" t="s">
        <v>34</v>
      </c>
    </row>
    <row r="8" spans="1:16" x14ac:dyDescent="0.3">
      <c r="A8" s="1" t="s">
        <v>240</v>
      </c>
      <c r="B8" s="1">
        <v>6.2181191368444751E-2</v>
      </c>
      <c r="C8" s="1">
        <v>3.7831881429819449</v>
      </c>
      <c r="D8" s="1" t="s">
        <v>1</v>
      </c>
      <c r="E8" s="1">
        <v>7.6439884254858773E-2</v>
      </c>
      <c r="F8" s="1">
        <v>0.55676415208313146</v>
      </c>
      <c r="G8" s="1" t="s">
        <v>1</v>
      </c>
      <c r="H8" s="1">
        <v>4.6094077747164999</v>
      </c>
      <c r="I8" s="1">
        <v>3.5969407274198533</v>
      </c>
      <c r="J8" s="1" t="s">
        <v>1</v>
      </c>
      <c r="K8" s="1">
        <v>1.8666965514884957</v>
      </c>
      <c r="L8" s="1">
        <v>1.6347044983375276</v>
      </c>
      <c r="M8" s="1">
        <v>5.4460516855554806</v>
      </c>
      <c r="O8" s="1">
        <v>5.7029702970297036</v>
      </c>
      <c r="P8" s="1" t="s">
        <v>35</v>
      </c>
    </row>
    <row r="9" spans="1:16" x14ac:dyDescent="0.3">
      <c r="A9" s="1" t="s">
        <v>241</v>
      </c>
      <c r="B9" s="1">
        <v>6.7940991371122514E-2</v>
      </c>
      <c r="C9" s="1">
        <v>4.2484687496425746</v>
      </c>
      <c r="D9" s="1" t="s">
        <v>1</v>
      </c>
      <c r="E9" s="1">
        <v>8.132907910712564E-2</v>
      </c>
      <c r="F9" s="1">
        <v>0.60652704025358251</v>
      </c>
      <c r="G9" s="1">
        <v>9.1123317964023981E-2</v>
      </c>
      <c r="H9" s="1">
        <v>4.8159423220696791</v>
      </c>
      <c r="I9" s="1">
        <v>4.4747610977698287</v>
      </c>
      <c r="J9" s="1" t="s">
        <v>1</v>
      </c>
      <c r="K9" s="1">
        <v>2.1271017491157758</v>
      </c>
      <c r="L9" s="1">
        <v>1.9916795156718983</v>
      </c>
      <c r="M9" s="1">
        <v>6.526438783524676</v>
      </c>
      <c r="O9" s="1">
        <v>13.663366336633665</v>
      </c>
      <c r="P9" s="1" t="s">
        <v>36</v>
      </c>
    </row>
    <row r="10" spans="1:16" x14ac:dyDescent="0.3">
      <c r="A10" s="1" t="s">
        <v>242</v>
      </c>
      <c r="B10" s="1">
        <v>6.6073390426416329E-2</v>
      </c>
      <c r="C10" s="1">
        <v>7.6216773755095621</v>
      </c>
      <c r="D10" s="1" t="s">
        <v>1</v>
      </c>
      <c r="E10" s="1">
        <v>0.1091113233715261</v>
      </c>
      <c r="F10" s="1">
        <v>0.84718069507526839</v>
      </c>
      <c r="G10" s="1" t="s">
        <v>1</v>
      </c>
      <c r="H10" s="1">
        <v>5.8022584765442211</v>
      </c>
      <c r="I10" s="1">
        <v>7.5180784161373087</v>
      </c>
      <c r="J10" s="1" t="s">
        <v>1</v>
      </c>
      <c r="K10" s="1">
        <v>2.7458446152791152</v>
      </c>
      <c r="L10" s="1">
        <v>2.4358895844601105</v>
      </c>
      <c r="M10" s="1">
        <v>6.5267893614510966</v>
      </c>
      <c r="O10" s="1">
        <v>3.0099009900990099</v>
      </c>
      <c r="P10" s="1" t="s">
        <v>37</v>
      </c>
    </row>
    <row r="11" spans="1:16" x14ac:dyDescent="0.3">
      <c r="A11" s="1" t="s">
        <v>243</v>
      </c>
      <c r="B11" s="1" t="s">
        <v>1</v>
      </c>
      <c r="C11" s="1">
        <v>4.6826541974775173</v>
      </c>
      <c r="D11" s="1" t="s">
        <v>1</v>
      </c>
      <c r="E11" s="1">
        <v>0.10380188790413147</v>
      </c>
      <c r="F11" s="1">
        <v>0.71504831166654148</v>
      </c>
      <c r="G11" s="1" t="s">
        <v>1</v>
      </c>
      <c r="H11" s="1">
        <v>5.2154469961071079</v>
      </c>
      <c r="I11" s="1">
        <v>4.673972504329349</v>
      </c>
      <c r="J11" s="1" t="s">
        <v>1</v>
      </c>
      <c r="K11" s="1">
        <v>2.1347627371589688</v>
      </c>
      <c r="L11" s="1">
        <v>2.1469282911723679</v>
      </c>
      <c r="M11" s="1">
        <v>6.9481521212417681</v>
      </c>
      <c r="O11" s="1">
        <v>3.9603960396039604E-2</v>
      </c>
      <c r="P11" s="1" t="s">
        <v>38</v>
      </c>
    </row>
    <row r="12" spans="1:16" x14ac:dyDescent="0.3">
      <c r="A12" s="1" t="s">
        <v>244</v>
      </c>
      <c r="B12" s="1">
        <v>5.1670994790877535E-2</v>
      </c>
      <c r="C12" s="1">
        <v>5.4164794289527567</v>
      </c>
      <c r="D12" s="1" t="s">
        <v>1</v>
      </c>
      <c r="E12" s="1">
        <v>0.13133847457549563</v>
      </c>
      <c r="F12" s="1">
        <v>0.86100136869832511</v>
      </c>
      <c r="G12" s="1" t="s">
        <v>1</v>
      </c>
      <c r="H12" s="1">
        <v>5.1776369945494274</v>
      </c>
      <c r="I12" s="1">
        <v>5.4681048742303346</v>
      </c>
      <c r="J12" s="1" t="s">
        <v>1</v>
      </c>
      <c r="K12" s="1">
        <v>2.193041180908065</v>
      </c>
      <c r="L12" s="1">
        <v>2.3868902146008462</v>
      </c>
      <c r="M12" s="1">
        <v>7.0865741399459745</v>
      </c>
      <c r="O12" s="1">
        <v>3.9603960396039604E-2</v>
      </c>
      <c r="P12" s="1" t="s">
        <v>249</v>
      </c>
    </row>
    <row r="13" spans="1:16" x14ac:dyDescent="0.3">
      <c r="A13" s="1" t="s">
        <v>245</v>
      </c>
      <c r="B13" s="1">
        <v>4.8122239300145031E-2</v>
      </c>
      <c r="C13" s="1">
        <v>5.4739844179571193</v>
      </c>
      <c r="D13" s="1" t="s">
        <v>1</v>
      </c>
      <c r="E13" s="1">
        <v>0.10105841464412371</v>
      </c>
      <c r="F13" s="1">
        <v>0.8378199163102944</v>
      </c>
      <c r="G13" s="1" t="s">
        <v>1</v>
      </c>
      <c r="H13" s="1">
        <v>5.0068735542547751</v>
      </c>
      <c r="I13" s="1">
        <v>5.5429043396768325</v>
      </c>
      <c r="J13" s="1" t="s">
        <v>1</v>
      </c>
      <c r="K13" s="1">
        <v>2.2108008977532418</v>
      </c>
      <c r="L13" s="1">
        <v>2.4211988002024114</v>
      </c>
      <c r="M13" s="1">
        <v>7.1636393231788347</v>
      </c>
    </row>
    <row r="14" spans="1:16" x14ac:dyDescent="0.3">
      <c r="A14" s="1" t="s">
        <v>246</v>
      </c>
      <c r="B14" s="1" t="s">
        <v>1</v>
      </c>
      <c r="C14" s="1">
        <v>5.7575579640615251</v>
      </c>
      <c r="D14" s="1" t="s">
        <v>1</v>
      </c>
      <c r="E14" s="1">
        <v>0.11489397735057008</v>
      </c>
      <c r="F14" s="1">
        <v>0.93922746022114012</v>
      </c>
      <c r="G14" s="1" t="s">
        <v>1</v>
      </c>
      <c r="H14" s="1">
        <v>4.9067989038958739</v>
      </c>
      <c r="I14" s="1">
        <v>5.7428842245658309</v>
      </c>
      <c r="J14" s="1" t="s">
        <v>1</v>
      </c>
      <c r="K14" s="1">
        <v>2.1715165006022956</v>
      </c>
      <c r="L14" s="1">
        <v>2.476918658847798</v>
      </c>
      <c r="M14" s="1">
        <v>6.5467959275940704</v>
      </c>
    </row>
    <row r="15" spans="1:16" x14ac:dyDescent="0.3">
      <c r="A15" s="1" t="s">
        <v>247</v>
      </c>
      <c r="B15" s="1">
        <v>5.8235837702499134E-2</v>
      </c>
      <c r="C15" s="1">
        <v>5.5040109012172298</v>
      </c>
      <c r="D15" s="1" t="s">
        <v>1</v>
      </c>
      <c r="E15" s="1">
        <v>9.5308605674595287E-2</v>
      </c>
      <c r="F15" s="1">
        <v>0.86746242389298178</v>
      </c>
      <c r="G15" s="1" t="s">
        <v>1</v>
      </c>
      <c r="H15" s="1">
        <v>5.4515504808904049</v>
      </c>
      <c r="I15" s="1">
        <v>5.3248611272090374</v>
      </c>
      <c r="J15" s="1" t="s">
        <v>1</v>
      </c>
      <c r="K15" s="1">
        <v>2.1586239989471268</v>
      </c>
      <c r="L15" s="1">
        <v>2.3302622696682103</v>
      </c>
      <c r="M15" s="1">
        <v>7.0771561732285315</v>
      </c>
    </row>
    <row r="16" spans="1:16" x14ac:dyDescent="0.3">
      <c r="A16" s="1" t="s">
        <v>248</v>
      </c>
      <c r="B16" s="1">
        <v>3.8488163443410481E-2</v>
      </c>
      <c r="C16" s="1">
        <v>5.1226611692481683</v>
      </c>
      <c r="D16" s="1" t="s">
        <v>1</v>
      </c>
      <c r="E16" s="1">
        <v>0.10940699557290751</v>
      </c>
      <c r="F16" s="1">
        <v>0.77537205550037447</v>
      </c>
      <c r="G16" s="1" t="s">
        <v>1</v>
      </c>
      <c r="H16" s="1">
        <v>5.1680103225046992</v>
      </c>
      <c r="I16" s="1">
        <v>5.0625285753078559</v>
      </c>
      <c r="J16" s="1" t="s">
        <v>1</v>
      </c>
      <c r="K16" s="1">
        <v>2.1206800533405641</v>
      </c>
      <c r="L16" s="1">
        <v>2.206687471819472</v>
      </c>
      <c r="M16" s="1">
        <v>6.804922619130652</v>
      </c>
    </row>
    <row r="18" spans="1:13" x14ac:dyDescent="0.3">
      <c r="A18" s="1" t="s">
        <v>112</v>
      </c>
      <c r="B18" s="1">
        <f>AVERAGE(B2:B16)</f>
        <v>5.6214244031017602E-2</v>
      </c>
      <c r="C18" s="1">
        <f t="shared" ref="C18:M18" si="0">AVERAGE(C2:C16)</f>
        <v>5.2954774337010315</v>
      </c>
      <c r="D18" s="1" t="e">
        <f t="shared" si="0"/>
        <v>#DIV/0!</v>
      </c>
      <c r="E18" s="1">
        <f t="shared" si="0"/>
        <v>0.10294311523115431</v>
      </c>
      <c r="F18" s="1">
        <f t="shared" si="0"/>
        <v>0.77513681818080227</v>
      </c>
      <c r="G18" s="1">
        <f t="shared" si="0"/>
        <v>9.1123317964023981E-2</v>
      </c>
      <c r="H18" s="1">
        <f t="shared" si="0"/>
        <v>5.1523665300127721</v>
      </c>
      <c r="I18" s="1">
        <f t="shared" si="0"/>
        <v>5.2590015423124372</v>
      </c>
      <c r="J18" s="1" t="e">
        <f t="shared" si="0"/>
        <v>#DIV/0!</v>
      </c>
      <c r="K18" s="1">
        <f t="shared" si="0"/>
        <v>2.1955257415336686</v>
      </c>
      <c r="L18" s="1">
        <f t="shared" si="0"/>
        <v>2.2610837817730114</v>
      </c>
      <c r="M18" s="1">
        <f t="shared" si="0"/>
        <v>6.7193297323765027</v>
      </c>
    </row>
    <row r="19" spans="1:13" x14ac:dyDescent="0.3">
      <c r="A19" s="1" t="s">
        <v>128</v>
      </c>
      <c r="B19" s="1">
        <f>STDEV(B2:B16)</f>
        <v>9.7040854702033861E-3</v>
      </c>
      <c r="C19" s="1">
        <f t="shared" ref="C19:M19" si="1">STDEV(C2:C16)</f>
        <v>0.87042916692448757</v>
      </c>
      <c r="D19" s="1" t="e">
        <f t="shared" si="1"/>
        <v>#DIV/0!</v>
      </c>
      <c r="E19" s="1">
        <f t="shared" si="1"/>
        <v>1.6088691339952124E-2</v>
      </c>
      <c r="F19" s="1">
        <f t="shared" si="1"/>
        <v>0.10582936275801177</v>
      </c>
      <c r="G19" s="1" t="e">
        <f t="shared" si="1"/>
        <v>#DIV/0!</v>
      </c>
      <c r="H19" s="1">
        <f t="shared" si="1"/>
        <v>0.30649826512020645</v>
      </c>
      <c r="I19" s="1">
        <f t="shared" si="1"/>
        <v>0.84363632334601035</v>
      </c>
      <c r="J19" s="1" t="e">
        <f t="shared" si="1"/>
        <v>#DIV/0!</v>
      </c>
      <c r="K19" s="1">
        <f t="shared" si="1"/>
        <v>0.18063202696184144</v>
      </c>
      <c r="L19" s="1">
        <f t="shared" si="1"/>
        <v>0.23281150745120047</v>
      </c>
      <c r="M19" s="1">
        <f t="shared" si="1"/>
        <v>0.44368259364101298</v>
      </c>
    </row>
    <row r="20" spans="1:13" x14ac:dyDescent="0.3">
      <c r="A20" s="1" t="s">
        <v>367</v>
      </c>
      <c r="B20" s="1">
        <f>(B19/B18)*100</f>
        <v>17.262680727057216</v>
      </c>
      <c r="C20" s="1">
        <f t="shared" ref="C20:M20" si="2">(C19/C18)*100</f>
        <v>16.437217943465786</v>
      </c>
      <c r="D20" s="1" t="e">
        <f t="shared" si="2"/>
        <v>#DIV/0!</v>
      </c>
      <c r="E20" s="1">
        <f t="shared" si="2"/>
        <v>15.628720098304452</v>
      </c>
      <c r="F20" s="1">
        <f t="shared" si="2"/>
        <v>13.652991352724889</v>
      </c>
      <c r="G20" s="1" t="e">
        <f t="shared" si="2"/>
        <v>#DIV/0!</v>
      </c>
      <c r="H20" s="1">
        <f t="shared" si="2"/>
        <v>5.948689079762473</v>
      </c>
      <c r="I20" s="1">
        <f t="shared" si="2"/>
        <v>16.041758431868701</v>
      </c>
      <c r="J20" s="1" t="e">
        <f t="shared" si="2"/>
        <v>#DIV/0!</v>
      </c>
      <c r="K20" s="1">
        <f t="shared" si="2"/>
        <v>8.2272789402898212</v>
      </c>
      <c r="L20" s="1">
        <f t="shared" si="2"/>
        <v>10.296456474896438</v>
      </c>
      <c r="M20" s="1">
        <f t="shared" si="2"/>
        <v>6.603078153810003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0"/>
  <sheetViews>
    <sheetView workbookViewId="0">
      <selection activeCell="B20" sqref="B20:M20"/>
    </sheetView>
  </sheetViews>
  <sheetFormatPr defaultColWidth="9.109375" defaultRowHeight="14.4" x14ac:dyDescent="0.3"/>
  <cols>
    <col min="1" max="1" width="17.77734375" style="1" customWidth="1"/>
    <col min="2" max="14" width="9.109375" style="1"/>
    <col min="15" max="15" width="17.44140625" style="1" customWidth="1"/>
    <col min="16" max="16" width="21.441406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250</v>
      </c>
      <c r="B2" s="1">
        <v>0.15754324996667074</v>
      </c>
      <c r="C2" s="1">
        <v>6.9947650672789461</v>
      </c>
      <c r="D2" s="1">
        <v>1.3045693355300578E-2</v>
      </c>
      <c r="E2" s="1">
        <v>0.11498718185668583</v>
      </c>
      <c r="F2" s="1">
        <v>0.94589086607712858</v>
      </c>
      <c r="G2" s="1" t="s">
        <v>1</v>
      </c>
      <c r="H2" s="1">
        <v>6.7153537032123243</v>
      </c>
      <c r="I2" s="1">
        <v>7.4010462723464263</v>
      </c>
      <c r="J2" s="1">
        <v>0.16294981904430608</v>
      </c>
      <c r="K2" s="1">
        <v>2.2119634308097718</v>
      </c>
      <c r="L2" s="1">
        <v>2.6426470322092954</v>
      </c>
      <c r="M2" s="1">
        <v>6.3048365377376641</v>
      </c>
      <c r="O2" s="1">
        <v>0.60356100995875672</v>
      </c>
      <c r="P2" s="1" t="s">
        <v>29</v>
      </c>
    </row>
    <row r="3" spans="1:16" x14ac:dyDescent="0.3">
      <c r="A3" s="1" t="s">
        <v>251</v>
      </c>
      <c r="B3" s="1">
        <v>0.17361555449545762</v>
      </c>
      <c r="C3" s="1">
        <v>6.1236435035887213</v>
      </c>
      <c r="D3" s="1">
        <v>6.9555289548120739E-3</v>
      </c>
      <c r="E3" s="1">
        <v>8.1236558674630963E-2</v>
      </c>
      <c r="F3" s="1">
        <v>0.80498541892483977</v>
      </c>
      <c r="G3" s="1" t="s">
        <v>1</v>
      </c>
      <c r="H3" s="1">
        <v>6.5622841368608551</v>
      </c>
      <c r="I3" s="1">
        <v>7.3040700942972254</v>
      </c>
      <c r="J3" s="1">
        <v>9.1382811013128132E-2</v>
      </c>
      <c r="K3" s="1">
        <v>2.1723501064649322</v>
      </c>
      <c r="L3" s="1">
        <v>2.5289809340744291</v>
      </c>
      <c r="M3" s="1">
        <v>6.3417192848920694</v>
      </c>
      <c r="O3" s="1">
        <v>38.316064782215072</v>
      </c>
      <c r="P3" s="1" t="s">
        <v>30</v>
      </c>
    </row>
    <row r="4" spans="1:16" x14ac:dyDescent="0.3">
      <c r="A4" s="1" t="s">
        <v>252</v>
      </c>
      <c r="B4" s="1">
        <v>0.10831720515106007</v>
      </c>
      <c r="C4" s="1">
        <v>5.4163939849610774</v>
      </c>
      <c r="D4" s="1">
        <v>2.6397938036420163E-3</v>
      </c>
      <c r="E4" s="1">
        <v>6.3792602809560228E-2</v>
      </c>
      <c r="F4" s="1">
        <v>0.68208378558355209</v>
      </c>
      <c r="G4" s="1" t="s">
        <v>1</v>
      </c>
      <c r="H4" s="1">
        <v>6.2171938780126812</v>
      </c>
      <c r="I4" s="1">
        <v>6.0178555163398864</v>
      </c>
      <c r="J4" s="1">
        <v>0.16682302458887288</v>
      </c>
      <c r="K4" s="1">
        <v>2.2702621371102403</v>
      </c>
      <c r="L4" s="1">
        <v>2.2707567564088893</v>
      </c>
      <c r="M4" s="1">
        <v>6.3225511446684797</v>
      </c>
      <c r="O4" s="1">
        <v>26.531536062770343</v>
      </c>
      <c r="P4" s="1" t="s">
        <v>31</v>
      </c>
    </row>
    <row r="5" spans="1:16" x14ac:dyDescent="0.3">
      <c r="A5" s="1" t="s">
        <v>253</v>
      </c>
      <c r="B5" s="1">
        <v>0.12377033861632757</v>
      </c>
      <c r="C5" s="1">
        <v>6.1022028188896096</v>
      </c>
      <c r="D5" s="1">
        <v>2.3736998394745905E-3</v>
      </c>
      <c r="E5" s="1">
        <v>8.451464594779444E-2</v>
      </c>
      <c r="F5" s="1">
        <v>0.67550114991583798</v>
      </c>
      <c r="G5" s="1" t="s">
        <v>1</v>
      </c>
      <c r="H5" s="1">
        <v>6.9748758188678837</v>
      </c>
      <c r="I5" s="1">
        <v>6.6984234181007638</v>
      </c>
      <c r="J5" s="1">
        <v>0.16438066007065363</v>
      </c>
      <c r="K5" s="1">
        <v>2.7499124082799935</v>
      </c>
      <c r="L5" s="1">
        <v>2.8184741928390271</v>
      </c>
      <c r="M5" s="1">
        <v>8.0252908854384106</v>
      </c>
      <c r="O5" s="1">
        <v>7.6400764510612618</v>
      </c>
      <c r="P5" s="1" t="s">
        <v>32</v>
      </c>
    </row>
    <row r="6" spans="1:16" x14ac:dyDescent="0.3">
      <c r="A6" s="1" t="s">
        <v>254</v>
      </c>
      <c r="B6" s="1">
        <v>0.13627132277443108</v>
      </c>
      <c r="C6" s="1">
        <v>5.8572776851554575</v>
      </c>
      <c r="D6" s="1">
        <v>4.3902014118691246E-3</v>
      </c>
      <c r="E6" s="1">
        <v>8.5487958482659554E-2</v>
      </c>
      <c r="F6" s="1">
        <v>0.7106596942891179</v>
      </c>
      <c r="G6" s="1" t="s">
        <v>1</v>
      </c>
      <c r="H6" s="1">
        <v>6.3923419856111581</v>
      </c>
      <c r="I6" s="1">
        <v>6.5214235811577224</v>
      </c>
      <c r="J6" s="1">
        <v>0.11128316612115281</v>
      </c>
      <c r="K6" s="1">
        <v>2.3476017002993714</v>
      </c>
      <c r="L6" s="1">
        <v>2.6531336588147454</v>
      </c>
      <c r="M6" s="1">
        <v>7.1776892536658288</v>
      </c>
      <c r="O6" s="1">
        <v>5.2459511115581936</v>
      </c>
      <c r="P6" s="1" t="s">
        <v>33</v>
      </c>
    </row>
    <row r="7" spans="1:16" x14ac:dyDescent="0.3">
      <c r="A7" s="1" t="s">
        <v>255</v>
      </c>
      <c r="B7" s="1">
        <v>9.7673671541177245E-2</v>
      </c>
      <c r="C7" s="1">
        <v>5.3414155117823245</v>
      </c>
      <c r="D7" s="1" t="s">
        <v>1</v>
      </c>
      <c r="E7" s="1">
        <v>6.8910899254979077E-2</v>
      </c>
      <c r="F7" s="1">
        <v>0.54477339809286729</v>
      </c>
      <c r="G7" s="1" t="s">
        <v>1</v>
      </c>
      <c r="H7" s="1">
        <v>6.6702292082329402</v>
      </c>
      <c r="I7" s="1">
        <v>5.919907715274455</v>
      </c>
      <c r="J7" s="1">
        <v>7.199646387378765E-2</v>
      </c>
      <c r="K7" s="1">
        <v>2.7416913162309742</v>
      </c>
      <c r="L7" s="1">
        <v>2.5998487404925279</v>
      </c>
      <c r="M7" s="1">
        <v>7.6476878143956295</v>
      </c>
      <c r="O7" s="1">
        <v>3.0178050497937831E-2</v>
      </c>
      <c r="P7" s="1" t="s">
        <v>34</v>
      </c>
    </row>
    <row r="8" spans="1:16" x14ac:dyDescent="0.3">
      <c r="A8" s="1" t="s">
        <v>256</v>
      </c>
      <c r="B8" s="1">
        <v>0.11541703956090459</v>
      </c>
      <c r="C8" s="1">
        <v>4.4492761911145564</v>
      </c>
      <c r="D8" s="1">
        <v>5.0948680222481857E-3</v>
      </c>
      <c r="E8" s="1">
        <v>6.6926808160659074E-2</v>
      </c>
      <c r="F8" s="1">
        <v>0.59182186106715007</v>
      </c>
      <c r="G8" s="1" t="s">
        <v>1</v>
      </c>
      <c r="H8" s="1">
        <v>5.8695551119825025</v>
      </c>
      <c r="I8" s="1">
        <v>4.8400521777029839</v>
      </c>
      <c r="J8" s="1">
        <v>0.16478669365015522</v>
      </c>
      <c r="K8" s="1">
        <v>2.3903536700081052</v>
      </c>
      <c r="L8" s="1">
        <v>2.0355570366602866</v>
      </c>
      <c r="M8" s="1">
        <v>6.0232072984163434</v>
      </c>
      <c r="O8" s="1">
        <v>6.1211145759983907</v>
      </c>
      <c r="P8" s="1" t="s">
        <v>35</v>
      </c>
    </row>
    <row r="9" spans="1:16" x14ac:dyDescent="0.3">
      <c r="A9" s="1" t="s">
        <v>257</v>
      </c>
      <c r="B9" s="1">
        <v>4.4600337929591428E-2</v>
      </c>
      <c r="C9" s="1">
        <v>1.8611412480871474</v>
      </c>
      <c r="D9" s="1" t="s">
        <v>1</v>
      </c>
      <c r="E9" s="1" t="s">
        <v>1</v>
      </c>
      <c r="F9" s="1">
        <v>0.23633521680494987</v>
      </c>
      <c r="G9" s="1" t="s">
        <v>1</v>
      </c>
      <c r="H9" s="1">
        <v>2.883591115894085</v>
      </c>
      <c r="I9" s="1">
        <v>1.644474259163317</v>
      </c>
      <c r="J9" s="1">
        <v>1.9273638029283682E-2</v>
      </c>
      <c r="K9" s="1">
        <v>1.5700740730630691</v>
      </c>
      <c r="L9" s="1">
        <v>0.73345348199532467</v>
      </c>
      <c r="M9" s="1">
        <v>3.1577810306530054</v>
      </c>
      <c r="O9" s="1">
        <v>10.57237702444422</v>
      </c>
      <c r="P9" s="1" t="s">
        <v>36</v>
      </c>
    </row>
    <row r="10" spans="1:16" x14ac:dyDescent="0.3">
      <c r="A10" s="1" t="s">
        <v>258</v>
      </c>
      <c r="B10" s="1">
        <v>0.12363561105995424</v>
      </c>
      <c r="C10" s="1">
        <v>5.1316354203830752</v>
      </c>
      <c r="D10" s="1">
        <v>9.2251660894300948E-4</v>
      </c>
      <c r="E10" s="1">
        <v>3.2496819993391643E-2</v>
      </c>
      <c r="F10" s="1">
        <v>0.57694737715965372</v>
      </c>
      <c r="G10" s="1" t="s">
        <v>1</v>
      </c>
      <c r="H10" s="1">
        <v>5.8171805034045025</v>
      </c>
      <c r="I10" s="1">
        <v>5.6400491141050448</v>
      </c>
      <c r="J10" s="1">
        <v>0.1012433905606169</v>
      </c>
      <c r="K10" s="1">
        <v>2.6124804053774691</v>
      </c>
      <c r="L10" s="1">
        <v>2.236224331007632</v>
      </c>
      <c r="M10" s="1">
        <v>6.6871850170776117</v>
      </c>
      <c r="O10" s="1">
        <v>3.8778794889850117</v>
      </c>
      <c r="P10" s="1" t="s">
        <v>37</v>
      </c>
    </row>
    <row r="11" spans="1:16" x14ac:dyDescent="0.3">
      <c r="A11" s="1" t="s">
        <v>259</v>
      </c>
      <c r="B11" s="1">
        <v>0.12859497629128119</v>
      </c>
      <c r="C11" s="1">
        <v>4.8923178109589047</v>
      </c>
      <c r="D11" s="1" t="s">
        <v>1</v>
      </c>
      <c r="E11" s="1">
        <v>2.8429791397600157E-2</v>
      </c>
      <c r="F11" s="1">
        <v>0.52826075623275448</v>
      </c>
      <c r="G11" s="1" t="s">
        <v>1</v>
      </c>
      <c r="H11" s="1">
        <v>5.8887918625588034</v>
      </c>
      <c r="I11" s="1">
        <v>5.104734007464832</v>
      </c>
      <c r="J11" s="1">
        <v>0.1240641926014923</v>
      </c>
      <c r="K11" s="1">
        <v>2.7805316894339591</v>
      </c>
      <c r="L11" s="1">
        <v>2.3133060728555219</v>
      </c>
      <c r="M11" s="1">
        <v>7.1602475274719666</v>
      </c>
      <c r="O11" s="1">
        <v>1.5089025248968916E-2</v>
      </c>
      <c r="P11" s="1" t="s">
        <v>38</v>
      </c>
    </row>
    <row r="12" spans="1:16" x14ac:dyDescent="0.3">
      <c r="A12" s="1" t="s">
        <v>260</v>
      </c>
      <c r="B12" s="1">
        <v>0.12771014148997298</v>
      </c>
      <c r="C12" s="1">
        <v>5.8124750524907096</v>
      </c>
      <c r="D12" s="1">
        <v>1.5598216771029008E-2</v>
      </c>
      <c r="E12" s="1">
        <v>8.4052821105261549E-2</v>
      </c>
      <c r="F12" s="1">
        <v>0.8515029887182326</v>
      </c>
      <c r="G12" s="1" t="s">
        <v>1</v>
      </c>
      <c r="H12" s="1">
        <v>6.2088839825511739</v>
      </c>
      <c r="I12" s="1">
        <v>6.5486377278687007</v>
      </c>
      <c r="J12" s="1">
        <v>0.20465318644946928</v>
      </c>
      <c r="K12" s="1">
        <v>2.5298429247683432</v>
      </c>
      <c r="L12" s="1">
        <v>2.5982054489698712</v>
      </c>
      <c r="M12" s="1">
        <v>7.2451153885255328</v>
      </c>
      <c r="O12" s="1">
        <v>0.16094960265566843</v>
      </c>
      <c r="P12" s="1" t="s">
        <v>39</v>
      </c>
    </row>
    <row r="13" spans="1:16" x14ac:dyDescent="0.3">
      <c r="A13" s="1" t="s">
        <v>261</v>
      </c>
      <c r="B13" s="1">
        <v>0.11089416613631545</v>
      </c>
      <c r="C13" s="1">
        <v>5.7249655590191715</v>
      </c>
      <c r="D13" s="1">
        <v>2.3921199148035175E-2</v>
      </c>
      <c r="E13" s="1">
        <v>5.0648364594501442E-2</v>
      </c>
      <c r="F13" s="1">
        <v>0.80027904308992759</v>
      </c>
      <c r="G13" s="1" t="s">
        <v>1</v>
      </c>
      <c r="H13" s="1">
        <v>6.0719186962146061</v>
      </c>
      <c r="I13" s="1">
        <v>6.4491985778586187</v>
      </c>
      <c r="J13" s="1">
        <v>0.16264392529735647</v>
      </c>
      <c r="K13" s="1">
        <v>2.61936332611478</v>
      </c>
      <c r="L13" s="1">
        <v>2.5803246395432691</v>
      </c>
      <c r="M13" s="1">
        <v>7.2280071058026261</v>
      </c>
      <c r="O13" s="1">
        <v>0.82486671361030084</v>
      </c>
      <c r="P13" s="1" t="s">
        <v>40</v>
      </c>
    </row>
    <row r="14" spans="1:16" x14ac:dyDescent="0.3">
      <c r="A14" s="1" t="s">
        <v>262</v>
      </c>
      <c r="B14" s="1">
        <v>3.4922928367908293E-2</v>
      </c>
      <c r="C14" s="1">
        <v>3.5245213114161809</v>
      </c>
      <c r="D14" s="1" t="s">
        <v>1</v>
      </c>
      <c r="E14" s="1">
        <v>6.2685343965952933E-2</v>
      </c>
      <c r="F14" s="1">
        <v>0.15119895405894423</v>
      </c>
      <c r="G14" s="1" t="s">
        <v>1</v>
      </c>
      <c r="H14" s="1">
        <v>3.5748772614828468</v>
      </c>
      <c r="I14" s="1">
        <v>5.4119029504662306</v>
      </c>
      <c r="J14" s="1" t="s">
        <v>1</v>
      </c>
      <c r="K14" s="1">
        <v>1.940091462347592</v>
      </c>
      <c r="L14" s="1">
        <v>8.4886573186894605</v>
      </c>
      <c r="M14" s="1">
        <v>12.539419639816032</v>
      </c>
      <c r="O14" s="1">
        <v>6.0356100995875663E-2</v>
      </c>
      <c r="P14" s="1" t="s">
        <v>41</v>
      </c>
    </row>
    <row r="15" spans="1:16" x14ac:dyDescent="0.3">
      <c r="A15" s="1" t="s">
        <v>263</v>
      </c>
      <c r="B15" s="1">
        <v>8.8193370848974967E-2</v>
      </c>
      <c r="C15" s="1">
        <v>5.7124900325202583</v>
      </c>
      <c r="D15" s="1">
        <v>1.1726972199991676E-3</v>
      </c>
      <c r="E15" s="1">
        <v>5.9036252169493431E-2</v>
      </c>
      <c r="F15" s="1">
        <v>0.83942043263777621</v>
      </c>
      <c r="G15" s="1" t="s">
        <v>1</v>
      </c>
      <c r="H15" s="1">
        <v>6.5329603335870701</v>
      </c>
      <c r="I15" s="1">
        <v>6.1300669005850636</v>
      </c>
      <c r="J15" s="1">
        <v>0.31434241652430367</v>
      </c>
      <c r="K15" s="1">
        <v>2.5584438860164953</v>
      </c>
      <c r="L15" s="1">
        <v>2.540539537787966</v>
      </c>
      <c r="M15" s="1">
        <v>7.3411788083181504</v>
      </c>
    </row>
    <row r="16" spans="1:16" x14ac:dyDescent="0.3">
      <c r="A16" s="1" t="s">
        <v>264</v>
      </c>
      <c r="B16" s="1">
        <v>0.12051192337608975</v>
      </c>
      <c r="C16" s="1">
        <v>5.2181582269805578</v>
      </c>
      <c r="D16" s="1">
        <v>8.3715008901180145E-3</v>
      </c>
      <c r="E16" s="1">
        <v>5.1366255658482227E-2</v>
      </c>
      <c r="F16" s="1">
        <v>0.69959833258912729</v>
      </c>
      <c r="G16" s="1" t="s">
        <v>1</v>
      </c>
      <c r="H16" s="1">
        <v>6.4280646412745845</v>
      </c>
      <c r="I16" s="1">
        <v>5.7826994361153892</v>
      </c>
      <c r="J16" s="1">
        <v>0.20942906061208555</v>
      </c>
      <c r="K16" s="1">
        <v>2.4720211287278038</v>
      </c>
      <c r="L16" s="1">
        <v>2.4009461540920207</v>
      </c>
      <c r="M16" s="1">
        <v>6.9104237358801957</v>
      </c>
    </row>
    <row r="18" spans="1:13" x14ac:dyDescent="0.3">
      <c r="A18" s="1" t="s">
        <v>112</v>
      </c>
      <c r="B18" s="1">
        <f>AVERAGE(B2:B16)</f>
        <v>0.11277812250707449</v>
      </c>
      <c r="C18" s="1">
        <f t="shared" ref="C18:M18" si="0">AVERAGE(C2:C16)</f>
        <v>5.2108452949751145</v>
      </c>
      <c r="D18" s="1">
        <f t="shared" si="0"/>
        <v>7.6805378204973596E-3</v>
      </c>
      <c r="E18" s="1">
        <f t="shared" si="0"/>
        <v>6.6755164576546608E-2</v>
      </c>
      <c r="F18" s="1">
        <f t="shared" si="0"/>
        <v>0.64261728501612403</v>
      </c>
      <c r="G18" s="1" t="e">
        <f t="shared" si="0"/>
        <v>#DIV/0!</v>
      </c>
      <c r="H18" s="1">
        <f t="shared" si="0"/>
        <v>5.9205401493165351</v>
      </c>
      <c r="I18" s="1">
        <f t="shared" si="0"/>
        <v>5.8276361165897779</v>
      </c>
      <c r="J18" s="1">
        <f t="shared" si="0"/>
        <v>0.1478037463169046</v>
      </c>
      <c r="K18" s="1">
        <f t="shared" si="0"/>
        <v>2.3977989110035263</v>
      </c>
      <c r="L18" s="1">
        <f t="shared" si="0"/>
        <v>2.7627370224293508</v>
      </c>
      <c r="M18" s="1">
        <f t="shared" si="0"/>
        <v>7.0741560315173047</v>
      </c>
    </row>
    <row r="19" spans="1:13" x14ac:dyDescent="0.3">
      <c r="A19" s="1" t="s">
        <v>128</v>
      </c>
      <c r="B19" s="1">
        <f>STDEV(B2:B16)</f>
        <v>3.645086007724984E-2</v>
      </c>
      <c r="C19" s="1">
        <f t="shared" ref="C19:M19" si="1">STDEV(C2:C16)</f>
        <v>1.2223270667602284</v>
      </c>
      <c r="D19" s="1">
        <f t="shared" si="1"/>
        <v>7.1787405136007525E-3</v>
      </c>
      <c r="E19" s="1">
        <f t="shared" si="1"/>
        <v>2.2752647071624266E-2</v>
      </c>
      <c r="F19" s="1">
        <f t="shared" si="1"/>
        <v>0.2191177819557209</v>
      </c>
      <c r="G19" s="1" t="e">
        <f t="shared" si="1"/>
        <v>#DIV/0!</v>
      </c>
      <c r="H19" s="1">
        <f t="shared" si="1"/>
        <v>1.1497205688281338</v>
      </c>
      <c r="I19" s="1">
        <f t="shared" si="1"/>
        <v>1.3665448693263493</v>
      </c>
      <c r="J19" s="1">
        <f t="shared" si="1"/>
        <v>7.1065781818810667E-2</v>
      </c>
      <c r="K19" s="1">
        <f t="shared" si="1"/>
        <v>0.33074460449126286</v>
      </c>
      <c r="L19" s="1">
        <f t="shared" si="1"/>
        <v>1.6584312497115048</v>
      </c>
      <c r="M19" s="1">
        <f t="shared" si="1"/>
        <v>1.8814375015494891</v>
      </c>
    </row>
    <row r="20" spans="1:13" x14ac:dyDescent="0.3">
      <c r="A20" s="1" t="s">
        <v>367</v>
      </c>
      <c r="B20" s="1">
        <f>(B19/B18)*100</f>
        <v>32.320860878813889</v>
      </c>
      <c r="C20" s="1">
        <f t="shared" ref="C20:M20" si="2">(C19/C18)*100</f>
        <v>23.457366272971761</v>
      </c>
      <c r="D20" s="1">
        <f t="shared" si="2"/>
        <v>93.466638422670869</v>
      </c>
      <c r="E20" s="1">
        <f t="shared" si="2"/>
        <v>34.083725530380995</v>
      </c>
      <c r="F20" s="1">
        <f t="shared" si="2"/>
        <v>34.097710575933689</v>
      </c>
      <c r="G20" s="1" t="e">
        <f t="shared" si="2"/>
        <v>#DIV/0!</v>
      </c>
      <c r="H20" s="1">
        <f t="shared" si="2"/>
        <v>19.419183720270137</v>
      </c>
      <c r="I20" s="1">
        <f t="shared" si="2"/>
        <v>23.449385685495159</v>
      </c>
      <c r="J20" s="1">
        <f t="shared" si="2"/>
        <v>48.081177635673185</v>
      </c>
      <c r="K20" s="1">
        <f t="shared" si="2"/>
        <v>13.793675648673961</v>
      </c>
      <c r="L20" s="1">
        <f t="shared" si="2"/>
        <v>60.028559947888219</v>
      </c>
      <c r="M20" s="1">
        <f t="shared" si="2"/>
        <v>26.59592880291542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0"/>
  <sheetViews>
    <sheetView workbookViewId="0">
      <selection activeCell="B20" sqref="B20:M20"/>
    </sheetView>
  </sheetViews>
  <sheetFormatPr defaultColWidth="9.109375" defaultRowHeight="14.4" x14ac:dyDescent="0.3"/>
  <cols>
    <col min="1" max="1" width="18.44140625" style="1" customWidth="1"/>
    <col min="2" max="14" width="9.109375" style="1"/>
    <col min="15" max="15" width="16.44140625" style="1" customWidth="1"/>
    <col min="16" max="16" width="23.10937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265</v>
      </c>
      <c r="B2" s="1">
        <v>0.11042506172200532</v>
      </c>
      <c r="C2" s="1">
        <v>4.3986410644805192</v>
      </c>
      <c r="D2" s="1" t="s">
        <v>1</v>
      </c>
      <c r="E2" s="1">
        <v>9.9639540465988746E-2</v>
      </c>
      <c r="F2" s="1">
        <v>0.20589115046253709</v>
      </c>
      <c r="G2" s="1" t="s">
        <v>1</v>
      </c>
      <c r="H2" s="1">
        <v>4.0389336319214939</v>
      </c>
      <c r="I2" s="1">
        <v>6.3331755333868571</v>
      </c>
      <c r="J2" s="1" t="s">
        <v>1</v>
      </c>
      <c r="K2" s="1">
        <v>1.7378866060502973</v>
      </c>
      <c r="L2" s="1">
        <v>9.5481168072399463</v>
      </c>
      <c r="M2" s="1">
        <v>13.812718565970405</v>
      </c>
      <c r="O2" s="1">
        <v>1.4462809917355373</v>
      </c>
      <c r="P2" s="1" t="s">
        <v>29</v>
      </c>
    </row>
    <row r="3" spans="1:16" x14ac:dyDescent="0.3">
      <c r="A3" s="1" t="s">
        <v>266</v>
      </c>
      <c r="B3" s="1">
        <v>0.1175113863887602</v>
      </c>
      <c r="C3" s="1">
        <v>4.1966629298056519</v>
      </c>
      <c r="D3" s="1" t="s">
        <v>1</v>
      </c>
      <c r="E3" s="1">
        <v>0.1037223977549199</v>
      </c>
      <c r="F3" s="1">
        <v>0.17265735648690894</v>
      </c>
      <c r="G3" s="1" t="s">
        <v>1</v>
      </c>
      <c r="H3" s="1">
        <v>3.7697317666484071</v>
      </c>
      <c r="I3" s="1">
        <v>6.3983284479985718</v>
      </c>
      <c r="J3" s="1" t="s">
        <v>1</v>
      </c>
      <c r="K3" s="1">
        <v>1.721658339292321</v>
      </c>
      <c r="L3" s="1">
        <v>9.8721249015301424</v>
      </c>
      <c r="M3" s="1">
        <v>14.244986546560337</v>
      </c>
      <c r="O3" s="1">
        <v>26.319135410044503</v>
      </c>
      <c r="P3" s="1" t="s">
        <v>30</v>
      </c>
    </row>
    <row r="4" spans="1:16" x14ac:dyDescent="0.3">
      <c r="A4" s="1" t="s">
        <v>267</v>
      </c>
      <c r="B4" s="1">
        <v>9.4420783977682207E-2</v>
      </c>
      <c r="C4" s="1">
        <v>3.934435602436432</v>
      </c>
      <c r="D4" s="1" t="s">
        <v>1</v>
      </c>
      <c r="E4" s="1">
        <v>8.9657253772900403E-2</v>
      </c>
      <c r="F4" s="1">
        <v>0.1447283295425596</v>
      </c>
      <c r="G4" s="1" t="s">
        <v>1</v>
      </c>
      <c r="H4" s="1">
        <v>3.7357935707555057</v>
      </c>
      <c r="I4" s="1">
        <v>6.2423181318046597</v>
      </c>
      <c r="J4" s="1" t="s">
        <v>1</v>
      </c>
      <c r="K4" s="1">
        <v>1.8563019727528243</v>
      </c>
      <c r="L4" s="1">
        <v>10.146800725041757</v>
      </c>
      <c r="M4" s="1">
        <v>14.820638703968649</v>
      </c>
      <c r="O4" s="1">
        <v>27.479338842975203</v>
      </c>
      <c r="P4" s="1" t="s">
        <v>31</v>
      </c>
    </row>
    <row r="5" spans="1:16" x14ac:dyDescent="0.3">
      <c r="A5" s="1" t="s">
        <v>268</v>
      </c>
      <c r="B5" s="1">
        <v>0.11158102738318394</v>
      </c>
      <c r="C5" s="1">
        <v>3.1669309349623411</v>
      </c>
      <c r="D5" s="1" t="s">
        <v>1</v>
      </c>
      <c r="E5" s="1">
        <v>4.1002249040194359E-2</v>
      </c>
      <c r="F5" s="1">
        <v>0.16433738284903851</v>
      </c>
      <c r="G5" s="1" t="s">
        <v>1</v>
      </c>
      <c r="H5" s="1">
        <v>5.589489862003993</v>
      </c>
      <c r="I5" s="1">
        <v>4.6531370019934757</v>
      </c>
      <c r="J5" s="1" t="s">
        <v>1</v>
      </c>
      <c r="K5" s="1">
        <v>2.2411612987734477</v>
      </c>
      <c r="L5" s="1">
        <v>6.9303940029193392</v>
      </c>
      <c r="M5" s="1">
        <v>10.540600860698348</v>
      </c>
      <c r="O5" s="1">
        <v>4.5772409408773047</v>
      </c>
      <c r="P5" s="1" t="s">
        <v>32</v>
      </c>
    </row>
    <row r="6" spans="1:16" x14ac:dyDescent="0.3">
      <c r="A6" s="1" t="s">
        <v>269</v>
      </c>
      <c r="B6" s="1">
        <v>7.7393603312556791E-2</v>
      </c>
      <c r="C6" s="1">
        <v>2.9372984731356744</v>
      </c>
      <c r="D6" s="1" t="s">
        <v>1</v>
      </c>
      <c r="E6" s="1">
        <v>0.10104773550699556</v>
      </c>
      <c r="F6" s="1">
        <v>0.17027392463015009</v>
      </c>
      <c r="G6" s="1" t="s">
        <v>1</v>
      </c>
      <c r="H6" s="1">
        <v>4.6912942962036945</v>
      </c>
      <c r="I6" s="1">
        <v>4.2251080937797729</v>
      </c>
      <c r="J6" s="1" t="s">
        <v>1</v>
      </c>
      <c r="K6" s="1">
        <v>1.9059381936544553</v>
      </c>
      <c r="L6" s="1">
        <v>6.7242011025860187</v>
      </c>
      <c r="M6" s="1">
        <v>10.207089076431586</v>
      </c>
      <c r="O6" s="1">
        <v>0.92180546726001267</v>
      </c>
      <c r="P6" s="1" t="s">
        <v>33</v>
      </c>
    </row>
    <row r="7" spans="1:16" x14ac:dyDescent="0.3">
      <c r="A7" s="1" t="s">
        <v>270</v>
      </c>
      <c r="B7" s="1">
        <v>5.9238516528636077E-2</v>
      </c>
      <c r="C7" s="1">
        <v>2.3292872085985947</v>
      </c>
      <c r="D7" s="1" t="s">
        <v>1</v>
      </c>
      <c r="E7" s="1">
        <v>4.2421235894874419E-2</v>
      </c>
      <c r="F7" s="1">
        <v>0.15258373794778118</v>
      </c>
      <c r="G7" s="1" t="s">
        <v>1</v>
      </c>
      <c r="H7" s="1">
        <v>4.5951850427063112</v>
      </c>
      <c r="I7" s="1">
        <v>3.0968825301882958</v>
      </c>
      <c r="J7" s="1" t="s">
        <v>1</v>
      </c>
      <c r="K7" s="1">
        <v>1.9751030613605147</v>
      </c>
      <c r="L7" s="1">
        <v>4.9614968189725008</v>
      </c>
      <c r="M7" s="1">
        <v>7.7057148117382885</v>
      </c>
      <c r="O7" s="1">
        <v>0.11125238397965671</v>
      </c>
      <c r="P7" s="1" t="s">
        <v>34</v>
      </c>
    </row>
    <row r="8" spans="1:16" x14ac:dyDescent="0.3">
      <c r="A8" s="1" t="s">
        <v>271</v>
      </c>
      <c r="B8" s="1">
        <v>2.92605397283177E-2</v>
      </c>
      <c r="C8" s="1">
        <v>3.1876186651741407</v>
      </c>
      <c r="D8" s="1">
        <v>1.4721930576383139E-3</v>
      </c>
      <c r="E8" s="1">
        <v>3.6814535395659917E-2</v>
      </c>
      <c r="F8" s="1">
        <v>0.22389611795652475</v>
      </c>
      <c r="G8" s="1" t="s">
        <v>1</v>
      </c>
      <c r="H8" s="1" t="s">
        <v>1</v>
      </c>
      <c r="I8" s="1">
        <v>4.0904294158565841</v>
      </c>
      <c r="J8" s="1" t="s">
        <v>1</v>
      </c>
      <c r="K8" s="1">
        <v>1.9765091435930073</v>
      </c>
      <c r="L8" s="1">
        <v>7.3077194915956589</v>
      </c>
      <c r="M8" s="1">
        <v>9.6510062000002179</v>
      </c>
      <c r="O8" s="1">
        <v>21.074380165289256</v>
      </c>
      <c r="P8" s="1" t="s">
        <v>35</v>
      </c>
    </row>
    <row r="9" spans="1:16" x14ac:dyDescent="0.3">
      <c r="A9" s="1" t="s">
        <v>272</v>
      </c>
      <c r="B9" s="1" t="s">
        <v>1</v>
      </c>
      <c r="C9" s="1">
        <v>1.8966848114544319</v>
      </c>
      <c r="D9" s="1" t="s">
        <v>1</v>
      </c>
      <c r="E9" s="1" t="s">
        <v>1</v>
      </c>
      <c r="F9" s="1">
        <v>0.20223543551390788</v>
      </c>
      <c r="G9" s="1" t="s">
        <v>1</v>
      </c>
      <c r="H9" s="1">
        <v>1.9450416630010987</v>
      </c>
      <c r="I9" s="1">
        <v>4.3080870456716758</v>
      </c>
      <c r="J9" s="1" t="s">
        <v>1</v>
      </c>
      <c r="K9" s="1">
        <v>1.7536187291554661</v>
      </c>
      <c r="L9" s="1">
        <v>7.2851665820147327</v>
      </c>
      <c r="M9" s="1">
        <v>11.28816909609896</v>
      </c>
      <c r="O9" s="1">
        <v>10.48951048951049</v>
      </c>
      <c r="P9" s="1" t="s">
        <v>36</v>
      </c>
    </row>
    <row r="10" spans="1:16" x14ac:dyDescent="0.3">
      <c r="A10" s="1" t="s">
        <v>273</v>
      </c>
      <c r="B10" s="1">
        <v>8.7993628853324873E-2</v>
      </c>
      <c r="C10" s="1">
        <v>2.9226380422895932</v>
      </c>
      <c r="D10" s="1" t="s">
        <v>1</v>
      </c>
      <c r="E10" s="1">
        <v>4.8334058574019512E-2</v>
      </c>
      <c r="F10" s="1">
        <v>0.12940442928537058</v>
      </c>
      <c r="G10" s="1" t="s">
        <v>1</v>
      </c>
      <c r="H10" s="1">
        <v>3.9428627861956649</v>
      </c>
      <c r="I10" s="1">
        <v>4.2554238990085249</v>
      </c>
      <c r="J10" s="1" t="s">
        <v>1</v>
      </c>
      <c r="K10" s="1">
        <v>1.8123211650702049</v>
      </c>
      <c r="L10" s="1">
        <v>7.2927298994477114</v>
      </c>
      <c r="M10" s="1">
        <v>10.586522398457443</v>
      </c>
      <c r="O10" s="1">
        <v>3.2898919262555628</v>
      </c>
      <c r="P10" s="1" t="s">
        <v>37</v>
      </c>
    </row>
    <row r="11" spans="1:16" x14ac:dyDescent="0.3">
      <c r="A11" s="1" t="s">
        <v>274</v>
      </c>
      <c r="B11" s="1">
        <v>7.1263321349212427E-2</v>
      </c>
      <c r="C11" s="1">
        <v>2.9033677200793382</v>
      </c>
      <c r="D11" s="1" t="s">
        <v>1</v>
      </c>
      <c r="E11" s="1">
        <v>6.8445939775673703E-2</v>
      </c>
      <c r="F11" s="1">
        <v>0.17553849222322704</v>
      </c>
      <c r="G11" s="1" t="s">
        <v>1</v>
      </c>
      <c r="H11" s="1">
        <v>3.9469653582896864</v>
      </c>
      <c r="I11" s="1">
        <v>4.078781189456274</v>
      </c>
      <c r="J11" s="1" t="s">
        <v>1</v>
      </c>
      <c r="K11" s="1">
        <v>1.9260788298620495</v>
      </c>
      <c r="L11" s="1">
        <v>6.5958783937217289</v>
      </c>
      <c r="M11" s="1">
        <v>9.0691493757345647</v>
      </c>
      <c r="O11" s="1">
        <v>0.74698029243483788</v>
      </c>
      <c r="P11" s="1" t="s">
        <v>38</v>
      </c>
    </row>
    <row r="12" spans="1:16" x14ac:dyDescent="0.3">
      <c r="A12" s="1" t="s">
        <v>275</v>
      </c>
      <c r="B12" s="1">
        <v>8.0664275295682042E-2</v>
      </c>
      <c r="C12" s="1">
        <v>3.0784442254353701</v>
      </c>
      <c r="D12" s="1" t="s">
        <v>1</v>
      </c>
      <c r="E12" s="1">
        <v>7.5721436755359722E-2</v>
      </c>
      <c r="F12" s="1">
        <v>0.17617434909957552</v>
      </c>
      <c r="G12" s="1" t="s">
        <v>1</v>
      </c>
      <c r="H12" s="1">
        <v>3.8893087309806833</v>
      </c>
      <c r="I12" s="1">
        <v>4.4400040296417345</v>
      </c>
      <c r="J12" s="1" t="s">
        <v>1</v>
      </c>
      <c r="K12" s="1">
        <v>1.9498026211461066</v>
      </c>
      <c r="L12" s="1">
        <v>7.1972908688211845</v>
      </c>
      <c r="M12" s="1">
        <v>10.877267649183265</v>
      </c>
      <c r="O12" s="1">
        <v>0.65162110616656066</v>
      </c>
      <c r="P12" s="1" t="s">
        <v>39</v>
      </c>
    </row>
    <row r="13" spans="1:16" x14ac:dyDescent="0.3">
      <c r="A13" s="1" t="s">
        <v>276</v>
      </c>
      <c r="B13" s="1">
        <v>6.2008254409398889E-2</v>
      </c>
      <c r="C13" s="1">
        <v>3.1796372893143361</v>
      </c>
      <c r="D13" s="1" t="s">
        <v>1</v>
      </c>
      <c r="E13" s="1">
        <v>4.3572875682701524E-2</v>
      </c>
      <c r="F13" s="1">
        <v>0.15079701065086235</v>
      </c>
      <c r="G13" s="1" t="s">
        <v>1</v>
      </c>
      <c r="H13" s="1">
        <v>3.9801190515673506</v>
      </c>
      <c r="I13" s="1">
        <v>4.6627553878460981</v>
      </c>
      <c r="J13" s="1" t="s">
        <v>1</v>
      </c>
      <c r="K13" s="1">
        <v>2.0235840900459734</v>
      </c>
      <c r="L13" s="1">
        <v>7.4478910100029108</v>
      </c>
      <c r="M13" s="1">
        <v>11.267607959113681</v>
      </c>
      <c r="O13" s="1">
        <v>2.2727272727272729</v>
      </c>
      <c r="P13" s="1" t="s">
        <v>40</v>
      </c>
    </row>
    <row r="14" spans="1:16" x14ac:dyDescent="0.3">
      <c r="A14" s="1" t="s">
        <v>277</v>
      </c>
      <c r="B14" s="1">
        <v>0.12618672843907502</v>
      </c>
      <c r="C14" s="1">
        <v>6.3892401195445414</v>
      </c>
      <c r="D14" s="1">
        <v>4.8234446336002094E-2</v>
      </c>
      <c r="E14" s="1">
        <v>7.7561773105221082E-2</v>
      </c>
      <c r="F14" s="1">
        <v>0.97905144061448901</v>
      </c>
      <c r="G14" s="1" t="s">
        <v>1</v>
      </c>
      <c r="H14" s="1">
        <v>6.298211739826745</v>
      </c>
      <c r="I14" s="1">
        <v>7.4379157414918282</v>
      </c>
      <c r="J14" s="1">
        <v>0.16179825640892637</v>
      </c>
      <c r="K14" s="1">
        <v>2.3614994589157376</v>
      </c>
      <c r="L14" s="1">
        <v>2.7139236279919787</v>
      </c>
      <c r="M14" s="1">
        <v>6.8619135737310746</v>
      </c>
      <c r="O14" s="1">
        <v>0.6198347107438017</v>
      </c>
      <c r="P14" s="1" t="s">
        <v>41</v>
      </c>
    </row>
    <row r="15" spans="1:16" x14ac:dyDescent="0.3">
      <c r="A15" s="1" t="s">
        <v>278</v>
      </c>
      <c r="B15" s="1">
        <v>0.15298194188394418</v>
      </c>
      <c r="C15" s="1">
        <v>2.6589491349480978</v>
      </c>
      <c r="D15" s="1" t="s">
        <v>1</v>
      </c>
      <c r="E15" s="1">
        <v>5.0050294957427827E-2</v>
      </c>
      <c r="F15" s="1">
        <v>0.20571608827691043</v>
      </c>
      <c r="G15" s="1" t="s">
        <v>1</v>
      </c>
      <c r="H15" s="1">
        <v>5.5059353212748405</v>
      </c>
      <c r="I15" s="1">
        <v>3.2746605722747457</v>
      </c>
      <c r="J15" s="1" t="s">
        <v>1</v>
      </c>
      <c r="K15" s="1">
        <v>2.1140183359267306</v>
      </c>
      <c r="L15" s="1">
        <v>5.0316965463418102</v>
      </c>
      <c r="M15" s="1">
        <v>7.8141217194168942</v>
      </c>
    </row>
    <row r="16" spans="1:16" x14ac:dyDescent="0.3">
      <c r="A16" s="1" t="s">
        <v>279</v>
      </c>
      <c r="B16" s="1">
        <v>4.4295918766318609E-2</v>
      </c>
      <c r="C16" s="1">
        <v>2.8705160868533453</v>
      </c>
      <c r="D16" s="1" t="s">
        <v>1</v>
      </c>
      <c r="E16" s="1">
        <v>6.7376042417005275E-2</v>
      </c>
      <c r="F16" s="1">
        <v>0.1365958742836397</v>
      </c>
      <c r="G16" s="1" t="s">
        <v>1</v>
      </c>
      <c r="H16" s="1">
        <v>4.832088960875172</v>
      </c>
      <c r="I16" s="1">
        <v>3.677308742603616</v>
      </c>
      <c r="J16" s="1" t="s">
        <v>1</v>
      </c>
      <c r="K16" s="1">
        <v>2.1110976965025063</v>
      </c>
      <c r="L16" s="1">
        <v>6.0474202736517375</v>
      </c>
      <c r="M16" s="1">
        <v>9.273065699611367</v>
      </c>
    </row>
    <row r="18" spans="1:13" x14ac:dyDescent="0.3">
      <c r="A18" s="1" t="s">
        <v>112</v>
      </c>
      <c r="B18" s="1">
        <f>AVERAGE(B2:B16)</f>
        <v>8.7516070574149882E-2</v>
      </c>
      <c r="C18" s="1">
        <f t="shared" ref="C18:M18" si="0">AVERAGE(C2:C16)</f>
        <v>3.3366901539008262</v>
      </c>
      <c r="D18" s="1">
        <f t="shared" si="0"/>
        <v>2.4853319696820204E-2</v>
      </c>
      <c r="E18" s="1">
        <f t="shared" si="0"/>
        <v>6.7526240649924421E-2</v>
      </c>
      <c r="F18" s="1">
        <f t="shared" si="0"/>
        <v>0.22599207465489887</v>
      </c>
      <c r="G18" s="1" t="e">
        <f t="shared" si="0"/>
        <v>#DIV/0!</v>
      </c>
      <c r="H18" s="1">
        <f t="shared" si="0"/>
        <v>4.340068698732189</v>
      </c>
      <c r="I18" s="1">
        <f t="shared" si="0"/>
        <v>4.7449543842001809</v>
      </c>
      <c r="J18" s="1">
        <f t="shared" si="0"/>
        <v>0.16179825640892637</v>
      </c>
      <c r="K18" s="1">
        <f t="shared" si="0"/>
        <v>1.9644386361401094</v>
      </c>
      <c r="L18" s="1">
        <f t="shared" si="0"/>
        <v>7.006856736791943</v>
      </c>
      <c r="M18" s="1">
        <f t="shared" si="0"/>
        <v>10.534704815781005</v>
      </c>
    </row>
    <row r="19" spans="1:13" x14ac:dyDescent="0.3">
      <c r="A19" s="1" t="s">
        <v>128</v>
      </c>
      <c r="B19" s="1">
        <f>STDEV(B2:B16)</f>
        <v>3.3921047076188662E-2</v>
      </c>
      <c r="C19" s="1">
        <f t="shared" ref="C19:M19" si="1">STDEV(C2:C16)</f>
        <v>1.0680054613379699</v>
      </c>
      <c r="D19" s="1">
        <f t="shared" si="1"/>
        <v>3.3065906396693899E-2</v>
      </c>
      <c r="E19" s="1">
        <f t="shared" si="1"/>
        <v>2.425528362523955E-2</v>
      </c>
      <c r="F19" s="1">
        <f t="shared" si="1"/>
        <v>0.2101407435263026</v>
      </c>
      <c r="G19" s="1" t="e">
        <f t="shared" si="1"/>
        <v>#DIV/0!</v>
      </c>
      <c r="H19" s="1">
        <f t="shared" si="1"/>
        <v>1.0505482322906481</v>
      </c>
      <c r="I19" s="1">
        <f t="shared" si="1"/>
        <v>1.2662968519476483</v>
      </c>
      <c r="J19" s="1" t="e">
        <f t="shared" si="1"/>
        <v>#DIV/0!</v>
      </c>
      <c r="K19" s="1">
        <f t="shared" si="1"/>
        <v>0.18449306759704365</v>
      </c>
      <c r="L19" s="1">
        <f t="shared" si="1"/>
        <v>1.9401155930665743</v>
      </c>
      <c r="M19" s="1">
        <f t="shared" si="1"/>
        <v>2.3547476689164974</v>
      </c>
    </row>
    <row r="20" spans="1:13" x14ac:dyDescent="0.3">
      <c r="A20" s="1" t="s">
        <v>367</v>
      </c>
      <c r="B20" s="1">
        <f>(B19/B18)*100</f>
        <v>38.759792177195983</v>
      </c>
      <c r="C20" s="1">
        <f t="shared" ref="C20:M20" si="2">(C19/C18)*100</f>
        <v>32.007930376435944</v>
      </c>
      <c r="D20" s="1">
        <f t="shared" si="2"/>
        <v>133.04422427288227</v>
      </c>
      <c r="E20" s="1">
        <f t="shared" si="2"/>
        <v>35.919789687369033</v>
      </c>
      <c r="F20" s="1">
        <f t="shared" si="2"/>
        <v>92.985890698688422</v>
      </c>
      <c r="G20" s="1" t="e">
        <f t="shared" si="2"/>
        <v>#DIV/0!</v>
      </c>
      <c r="H20" s="1">
        <f t="shared" si="2"/>
        <v>24.205797309096326</v>
      </c>
      <c r="I20" s="1">
        <f t="shared" si="2"/>
        <v>26.687229200014702</v>
      </c>
      <c r="J20" s="1" t="e">
        <f t="shared" si="2"/>
        <v>#DIV/0!</v>
      </c>
      <c r="K20" s="1">
        <f t="shared" si="2"/>
        <v>9.3916432003979917</v>
      </c>
      <c r="L20" s="1">
        <f t="shared" si="2"/>
        <v>27.688814912959774</v>
      </c>
      <c r="M20" s="1">
        <f t="shared" si="2"/>
        <v>22.352289030339811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"/>
  <sheetViews>
    <sheetView workbookViewId="0">
      <selection activeCell="B20" sqref="B20:M20"/>
    </sheetView>
  </sheetViews>
  <sheetFormatPr defaultColWidth="9.109375" defaultRowHeight="14.4" x14ac:dyDescent="0.3"/>
  <cols>
    <col min="1" max="1" width="17.6640625" style="1" customWidth="1"/>
    <col min="2" max="14" width="9.109375" style="1"/>
    <col min="15" max="15" width="13.77734375" style="1" customWidth="1"/>
    <col min="16" max="16" width="23.441406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280</v>
      </c>
      <c r="B2" s="1">
        <v>0.14801836990857492</v>
      </c>
      <c r="C2" s="1">
        <v>11.708529401417096</v>
      </c>
      <c r="D2" s="1">
        <v>3.7624048471823013E-3</v>
      </c>
      <c r="E2" s="1">
        <v>0.23079083149979104</v>
      </c>
      <c r="F2" s="1">
        <v>0.95537260308181082</v>
      </c>
      <c r="G2" s="1" t="s">
        <v>1</v>
      </c>
      <c r="H2" s="1">
        <v>22.771943705028363</v>
      </c>
      <c r="I2" s="1">
        <v>10.84266263400534</v>
      </c>
      <c r="J2" s="1" t="s">
        <v>1</v>
      </c>
      <c r="K2" s="1">
        <v>3.051706625670588</v>
      </c>
      <c r="L2" s="1">
        <v>5.7473482054573246</v>
      </c>
      <c r="M2" s="1">
        <v>15.163286391188096</v>
      </c>
      <c r="O2" s="1">
        <v>0.18485519676253601</v>
      </c>
      <c r="P2" s="1" t="s">
        <v>29</v>
      </c>
    </row>
    <row r="3" spans="1:16" x14ac:dyDescent="0.3">
      <c r="A3" s="1" t="s">
        <v>281</v>
      </c>
      <c r="B3" s="1">
        <v>0.13377873722514314</v>
      </c>
      <c r="C3" s="1">
        <v>9.7298100248974038</v>
      </c>
      <c r="D3" s="1">
        <v>7.9161837792417217E-3</v>
      </c>
      <c r="E3" s="1">
        <v>0.20213892400147221</v>
      </c>
      <c r="F3" s="1">
        <v>0.74725050408729043</v>
      </c>
      <c r="G3" s="1" t="s">
        <v>1</v>
      </c>
      <c r="H3" s="1">
        <v>17.783358606763461</v>
      </c>
      <c r="I3" s="1">
        <v>9.7029703590487539</v>
      </c>
      <c r="J3" s="1" t="s">
        <v>1</v>
      </c>
      <c r="K3" s="1">
        <v>3.0065956231795479</v>
      </c>
      <c r="L3" s="1">
        <v>5.1533688904285384</v>
      </c>
      <c r="M3" s="1">
        <v>15.626039196659118</v>
      </c>
      <c r="O3" s="1">
        <v>20.503105900378038</v>
      </c>
      <c r="P3" s="1" t="s">
        <v>30</v>
      </c>
    </row>
    <row r="4" spans="1:16" x14ac:dyDescent="0.3">
      <c r="A4" s="1" t="s">
        <v>282</v>
      </c>
      <c r="B4" s="1">
        <v>0.11795273762592554</v>
      </c>
      <c r="C4" s="1">
        <v>11.529028550398806</v>
      </c>
      <c r="D4" s="1" t="s">
        <v>1</v>
      </c>
      <c r="E4" s="1">
        <v>8.4843473451191129E-2</v>
      </c>
      <c r="F4" s="1">
        <v>0.61524076499847291</v>
      </c>
      <c r="G4" s="1">
        <v>2.3056580069202547E-2</v>
      </c>
      <c r="H4" s="1">
        <v>16.845276653078038</v>
      </c>
      <c r="I4" s="1">
        <v>11.572552846867223</v>
      </c>
      <c r="J4" s="1" t="s">
        <v>1</v>
      </c>
      <c r="K4" s="1">
        <v>3.3067304589267263</v>
      </c>
      <c r="L4" s="1">
        <v>2.8767525325953409</v>
      </c>
      <c r="M4" s="1">
        <v>12.514517774816385</v>
      </c>
      <c r="O4" s="1">
        <v>26.883108231885021</v>
      </c>
      <c r="P4" s="1" t="s">
        <v>31</v>
      </c>
    </row>
    <row r="5" spans="1:16" x14ac:dyDescent="0.3">
      <c r="A5" s="1" t="s">
        <v>283</v>
      </c>
      <c r="B5" s="1">
        <v>0.13985097241277775</v>
      </c>
      <c r="C5" s="1">
        <v>8.6026874592564013</v>
      </c>
      <c r="D5" s="1">
        <v>3.1588586664849142E-3</v>
      </c>
      <c r="E5" s="1">
        <v>0.18432434932296465</v>
      </c>
      <c r="F5" s="1">
        <v>0.70358820372263897</v>
      </c>
      <c r="G5" s="1" t="s">
        <v>1</v>
      </c>
      <c r="H5" s="1">
        <v>18.038477565182681</v>
      </c>
      <c r="I5" s="1">
        <v>8.9198793751756345</v>
      </c>
      <c r="J5" s="1">
        <v>1.0803532390003041E-2</v>
      </c>
      <c r="K5" s="1">
        <v>3.3168718013809166</v>
      </c>
      <c r="L5" s="1">
        <v>4.9581219851503748</v>
      </c>
      <c r="M5" s="1">
        <v>14.903031277717348</v>
      </c>
      <c r="O5" s="1">
        <v>16.72856262594301</v>
      </c>
      <c r="P5" s="1" t="s">
        <v>32</v>
      </c>
    </row>
    <row r="6" spans="1:16" x14ac:dyDescent="0.3">
      <c r="A6" s="1" t="s">
        <v>284</v>
      </c>
      <c r="B6" s="1">
        <v>0.12304097488217061</v>
      </c>
      <c r="C6" s="1">
        <v>9.5705930058117303</v>
      </c>
      <c r="D6" s="1">
        <v>4.1044069746752551E-3</v>
      </c>
      <c r="E6" s="1">
        <v>0.19622295704384549</v>
      </c>
      <c r="F6" s="1">
        <v>0.77083275063082657</v>
      </c>
      <c r="G6" s="1" t="s">
        <v>1</v>
      </c>
      <c r="H6" s="1">
        <v>18.043287135861643</v>
      </c>
      <c r="I6" s="1">
        <v>9.5739721203430612</v>
      </c>
      <c r="J6" s="1" t="s">
        <v>1</v>
      </c>
      <c r="K6" s="1">
        <v>3.1634505570997398</v>
      </c>
      <c r="L6" s="1">
        <v>5.1779684287674979</v>
      </c>
      <c r="M6" s="1">
        <v>16.228020089789645</v>
      </c>
      <c r="O6" s="1">
        <v>14.749279730877479</v>
      </c>
      <c r="P6" s="1" t="s">
        <v>33</v>
      </c>
    </row>
    <row r="7" spans="1:16" x14ac:dyDescent="0.3">
      <c r="A7" s="1" t="s">
        <v>285</v>
      </c>
      <c r="B7" s="1">
        <v>0.11758043559508811</v>
      </c>
      <c r="C7" s="1">
        <v>8.72819103017099</v>
      </c>
      <c r="D7" s="1">
        <v>9.9085029983787716E-3</v>
      </c>
      <c r="E7" s="1">
        <v>9.5391114875094482E-2</v>
      </c>
      <c r="F7" s="1">
        <v>0.38362300576186531</v>
      </c>
      <c r="G7" s="1" t="s">
        <v>1</v>
      </c>
      <c r="H7" s="1">
        <v>14.23851418160285</v>
      </c>
      <c r="I7" s="1">
        <v>9.2332507942543227</v>
      </c>
      <c r="J7" s="1">
        <v>0.39176167492605912</v>
      </c>
      <c r="K7" s="1">
        <v>3.0883137097476143</v>
      </c>
      <c r="L7" s="1">
        <v>2.7629115820579595</v>
      </c>
      <c r="M7" s="1">
        <v>11.812282989653891</v>
      </c>
      <c r="O7" s="1">
        <v>0.30392858927173716</v>
      </c>
      <c r="P7" s="1" t="s">
        <v>34</v>
      </c>
    </row>
    <row r="8" spans="1:16" x14ac:dyDescent="0.3">
      <c r="A8" s="1" t="s">
        <v>286</v>
      </c>
      <c r="B8" s="1">
        <v>0.10873717360484123</v>
      </c>
      <c r="C8" s="1">
        <v>5.5761733963849416</v>
      </c>
      <c r="D8" s="1">
        <v>6.0061545838993903E-3</v>
      </c>
      <c r="E8" s="1">
        <v>6.2976283598555394E-2</v>
      </c>
      <c r="F8" s="1">
        <v>0.54311354886251784</v>
      </c>
      <c r="G8" s="1" t="s">
        <v>1</v>
      </c>
      <c r="H8" s="1">
        <v>5.0652341417265427</v>
      </c>
      <c r="I8" s="1">
        <v>5.5401738775499858</v>
      </c>
      <c r="J8" s="1" t="s">
        <v>1</v>
      </c>
      <c r="K8" s="1">
        <v>2.7075137416129555</v>
      </c>
      <c r="L8" s="1">
        <v>2.9680408657453277</v>
      </c>
      <c r="M8" s="1">
        <v>7.0823011968634164</v>
      </c>
      <c r="O8" s="1">
        <v>9.2494212866587837</v>
      </c>
      <c r="P8" s="1" t="s">
        <v>35</v>
      </c>
    </row>
    <row r="9" spans="1:16" x14ac:dyDescent="0.3">
      <c r="A9" s="1" t="s">
        <v>287</v>
      </c>
      <c r="B9" s="1">
        <v>0.10602819199318875</v>
      </c>
      <c r="C9" s="1">
        <v>8.018383041454145</v>
      </c>
      <c r="D9" s="1">
        <v>9.9312175878906415E-3</v>
      </c>
      <c r="E9" s="1">
        <v>8.485521556018058E-2</v>
      </c>
      <c r="F9" s="1">
        <v>0.66916595795101486</v>
      </c>
      <c r="G9" s="1" t="s">
        <v>1</v>
      </c>
      <c r="H9" s="1">
        <v>6.5126796829392575</v>
      </c>
      <c r="I9" s="1">
        <v>7.7455645510771491</v>
      </c>
      <c r="J9" s="1">
        <v>3.3119817578485526E-2</v>
      </c>
      <c r="K9" s="1">
        <v>2.8605675741942229</v>
      </c>
      <c r="L9" s="1">
        <v>4.3658052174344801</v>
      </c>
      <c r="M9" s="1">
        <v>11.53620530295802</v>
      </c>
      <c r="O9" s="1">
        <v>5.580628507668993</v>
      </c>
      <c r="P9" s="1" t="s">
        <v>36</v>
      </c>
    </row>
    <row r="10" spans="1:16" x14ac:dyDescent="0.3">
      <c r="A10" s="1" t="s">
        <v>288</v>
      </c>
      <c r="B10" s="1">
        <v>6.0235242796389768E-2</v>
      </c>
      <c r="C10" s="1">
        <v>7.7539526490152824</v>
      </c>
      <c r="D10" s="1">
        <v>1.9809246732096827E-3</v>
      </c>
      <c r="E10" s="1">
        <v>5.4802548267309834E-2</v>
      </c>
      <c r="F10" s="1">
        <v>0.56369771062535157</v>
      </c>
      <c r="G10" s="1" t="s">
        <v>1</v>
      </c>
      <c r="H10" s="1">
        <v>13.082654118812419</v>
      </c>
      <c r="I10" s="1">
        <v>6.7281098204948426</v>
      </c>
      <c r="J10" s="1">
        <v>0.16895845885527813</v>
      </c>
      <c r="K10" s="1">
        <v>3.3095865590470859</v>
      </c>
      <c r="L10" s="1">
        <v>2.2405799935315911</v>
      </c>
      <c r="M10" s="1">
        <v>9.5639770716838566</v>
      </c>
      <c r="O10" s="1">
        <v>3.2591136942728194</v>
      </c>
      <c r="P10" s="1" t="s">
        <v>37</v>
      </c>
    </row>
    <row r="11" spans="1:16" x14ac:dyDescent="0.3">
      <c r="A11" s="1" t="s">
        <v>289</v>
      </c>
      <c r="B11" s="1">
        <v>0.13440205645371611</v>
      </c>
      <c r="C11" s="1">
        <v>7.695368203481376</v>
      </c>
      <c r="D11" s="1">
        <v>2.0232539735790034E-2</v>
      </c>
      <c r="E11" s="1">
        <v>0.12245946526076093</v>
      </c>
      <c r="F11" s="1">
        <v>0.51097027205714474</v>
      </c>
      <c r="G11" s="1">
        <v>2.4022822960484337E-2</v>
      </c>
      <c r="H11" s="1">
        <v>14.756834596594008</v>
      </c>
      <c r="I11" s="1">
        <v>7.9730739667135699</v>
      </c>
      <c r="J11" s="1">
        <v>0.30305685520935011</v>
      </c>
      <c r="K11" s="1">
        <v>3.1451709955499454</v>
      </c>
      <c r="L11" s="1">
        <v>3.7502918378217589</v>
      </c>
      <c r="M11" s="1">
        <v>13.137196590448626</v>
      </c>
      <c r="O11" s="1">
        <v>0.17069961863207156</v>
      </c>
      <c r="P11" s="1" t="s">
        <v>38</v>
      </c>
    </row>
    <row r="12" spans="1:16" x14ac:dyDescent="0.3">
      <c r="A12" s="1" t="s">
        <v>290</v>
      </c>
      <c r="B12" s="1">
        <v>0.13760209682636657</v>
      </c>
      <c r="C12" s="1">
        <v>9.2601448996636293</v>
      </c>
      <c r="D12" s="1">
        <v>1.5428541334444455E-2</v>
      </c>
      <c r="E12" s="1">
        <v>0.19106781551632085</v>
      </c>
      <c r="F12" s="1">
        <v>0.80874417322162806</v>
      </c>
      <c r="G12" s="1" t="s">
        <v>1</v>
      </c>
      <c r="H12" s="1">
        <v>16.219282640406202</v>
      </c>
      <c r="I12" s="1">
        <v>9.3911572259171923</v>
      </c>
      <c r="J12" s="1">
        <v>1.1405049673022643E-2</v>
      </c>
      <c r="K12" s="1">
        <v>3.4641760842714402</v>
      </c>
      <c r="L12" s="1">
        <v>5.0862125263076932</v>
      </c>
      <c r="M12" s="1">
        <v>16.96337001466722</v>
      </c>
      <c r="O12" s="1">
        <v>0.31475344313620995</v>
      </c>
      <c r="P12" s="1" t="s">
        <v>39</v>
      </c>
    </row>
    <row r="13" spans="1:16" x14ac:dyDescent="0.3">
      <c r="A13" s="1" t="s">
        <v>291</v>
      </c>
      <c r="B13" s="1">
        <v>9.2320852722349703E-2</v>
      </c>
      <c r="C13" s="1">
        <v>8.3369205681909548</v>
      </c>
      <c r="D13" s="1">
        <v>9.1081072528693199E-3</v>
      </c>
      <c r="E13" s="1">
        <v>0.14669140876707618</v>
      </c>
      <c r="F13" s="1">
        <v>0.614819936975046</v>
      </c>
      <c r="G13" s="1" t="s">
        <v>1</v>
      </c>
      <c r="H13" s="1">
        <v>13.681054242284436</v>
      </c>
      <c r="I13" s="1">
        <v>8.5899271951755356</v>
      </c>
      <c r="J13" s="1" t="s">
        <v>1</v>
      </c>
      <c r="K13" s="1">
        <v>3.3236559065047628</v>
      </c>
      <c r="L13" s="1">
        <v>4.4959925384017083</v>
      </c>
      <c r="M13" s="1">
        <v>15.161361916399077</v>
      </c>
      <c r="O13" s="1">
        <v>1.0233650307259314</v>
      </c>
      <c r="P13" s="1" t="s">
        <v>40</v>
      </c>
    </row>
    <row r="14" spans="1:16" x14ac:dyDescent="0.3">
      <c r="A14" s="1" t="s">
        <v>293</v>
      </c>
      <c r="B14" s="1">
        <v>0.1174834149672654</v>
      </c>
      <c r="C14" s="1">
        <v>11.202405129537013</v>
      </c>
      <c r="D14" s="1">
        <v>3.2862539593515984E-3</v>
      </c>
      <c r="E14" s="1">
        <v>0.22147495634407505</v>
      </c>
      <c r="F14" s="1">
        <v>0.82863735320990195</v>
      </c>
      <c r="G14" s="1" t="s">
        <v>1</v>
      </c>
      <c r="H14" s="1">
        <v>20.944259283705122</v>
      </c>
      <c r="I14" s="1">
        <v>11.038399797970271</v>
      </c>
      <c r="J14" s="1" t="s">
        <v>1</v>
      </c>
      <c r="K14" s="1">
        <v>3.308020638476159</v>
      </c>
      <c r="L14" s="1">
        <v>5.8424722306551446</v>
      </c>
      <c r="M14" s="1">
        <v>17.38127018827895</v>
      </c>
      <c r="O14" s="1">
        <v>1.0208669875264376</v>
      </c>
      <c r="P14" s="1" t="s">
        <v>41</v>
      </c>
    </row>
    <row r="15" spans="1:16" x14ac:dyDescent="0.3">
      <c r="A15" s="1" t="s">
        <v>294</v>
      </c>
      <c r="B15" s="1">
        <v>0.20532450351596243</v>
      </c>
      <c r="C15" s="1">
        <v>8.3099757290471956</v>
      </c>
      <c r="D15" s="1">
        <v>2.3730801645111032E-3</v>
      </c>
      <c r="E15" s="1">
        <v>0.16106290550177235</v>
      </c>
      <c r="F15" s="1">
        <v>0.88955151227346718</v>
      </c>
      <c r="G15" s="1" t="s">
        <v>1</v>
      </c>
      <c r="H15" s="1">
        <v>20.154136109446416</v>
      </c>
      <c r="I15" s="1">
        <v>8.8861415054067407</v>
      </c>
      <c r="J15" s="1">
        <v>6.9390383324158852E-2</v>
      </c>
      <c r="K15" s="1">
        <v>3.3952433268421411</v>
      </c>
      <c r="L15" s="1">
        <v>4.7360350492384979</v>
      </c>
      <c r="M15" s="1">
        <v>16.753346322507319</v>
      </c>
      <c r="O15" s="1">
        <v>2.8311156260928942E-2</v>
      </c>
      <c r="P15" s="1" t="s">
        <v>42</v>
      </c>
    </row>
    <row r="16" spans="1:16" x14ac:dyDescent="0.3">
      <c r="A16" s="1" t="s">
        <v>295</v>
      </c>
      <c r="B16" s="1">
        <v>0.159433403043025</v>
      </c>
      <c r="C16" s="1">
        <v>6.7271379361605232</v>
      </c>
      <c r="D16" s="1">
        <v>9.5214502827166494E-3</v>
      </c>
      <c r="E16" s="1">
        <v>0.12440235550772716</v>
      </c>
      <c r="F16" s="1">
        <v>0.53342402236821473</v>
      </c>
      <c r="G16" s="1" t="s">
        <v>1</v>
      </c>
      <c r="H16" s="1">
        <v>14.585678307700451</v>
      </c>
      <c r="I16" s="1">
        <v>7.1172496862895667</v>
      </c>
      <c r="J16" s="1">
        <v>1.4339293370008593E-2</v>
      </c>
      <c r="K16" s="1">
        <v>2.8899765880462001</v>
      </c>
      <c r="L16" s="1">
        <v>3.9967895278794838</v>
      </c>
      <c r="M16" s="1">
        <v>13.550358922136057</v>
      </c>
    </row>
    <row r="18" spans="1:13" x14ac:dyDescent="0.3">
      <c r="A18" s="1" t="s">
        <v>112</v>
      </c>
      <c r="B18" s="1">
        <f>AVERAGE(B2:B16)</f>
        <v>0.12678594423818568</v>
      </c>
      <c r="C18" s="1">
        <f t="shared" ref="C18:M18" si="0">AVERAGE(C2:C16)</f>
        <v>8.8499534016591674</v>
      </c>
      <c r="D18" s="1">
        <f t="shared" si="0"/>
        <v>7.6227590600461319E-3</v>
      </c>
      <c r="E18" s="1">
        <f t="shared" si="0"/>
        <v>0.14423364030120914</v>
      </c>
      <c r="F18" s="1">
        <f t="shared" si="0"/>
        <v>0.67586882132181292</v>
      </c>
      <c r="G18" s="1">
        <f t="shared" si="0"/>
        <v>2.3539701514843442E-2</v>
      </c>
      <c r="H18" s="1">
        <f t="shared" si="0"/>
        <v>15.514844731408795</v>
      </c>
      <c r="I18" s="1">
        <f t="shared" si="0"/>
        <v>8.8570057170859453</v>
      </c>
      <c r="J18" s="1">
        <f t="shared" si="0"/>
        <v>0.12535438316579575</v>
      </c>
      <c r="K18" s="1">
        <f t="shared" si="0"/>
        <v>3.1558386793700035</v>
      </c>
      <c r="L18" s="1">
        <f t="shared" si="0"/>
        <v>4.2772460940981807</v>
      </c>
      <c r="M18" s="1">
        <f t="shared" si="0"/>
        <v>13.825104349717803</v>
      </c>
    </row>
    <row r="19" spans="1:13" x14ac:dyDescent="0.3">
      <c r="A19" s="1" t="s">
        <v>128</v>
      </c>
      <c r="B19" s="1">
        <f>STDEV(B2:B16)</f>
        <v>3.2421747294413626E-2</v>
      </c>
      <c r="C19" s="1">
        <f t="shared" ref="C19:M19" si="1">STDEV(C2:C16)</f>
        <v>1.7201572960919425</v>
      </c>
      <c r="D19" s="1">
        <f t="shared" si="1"/>
        <v>5.2944343088196831E-3</v>
      </c>
      <c r="E19" s="1">
        <f t="shared" si="1"/>
        <v>5.8864798617616371E-2</v>
      </c>
      <c r="F19" s="1">
        <f t="shared" si="1"/>
        <v>0.15815955819891928</v>
      </c>
      <c r="G19" s="1">
        <f t="shared" si="1"/>
        <v>6.8323690069865015E-4</v>
      </c>
      <c r="H19" s="1">
        <f t="shared" si="1"/>
        <v>4.8286337773037449</v>
      </c>
      <c r="I19" s="1">
        <f t="shared" si="1"/>
        <v>1.6558376581683776</v>
      </c>
      <c r="J19" s="1">
        <f t="shared" si="1"/>
        <v>0.14857523906222869</v>
      </c>
      <c r="K19" s="1">
        <f t="shared" si="1"/>
        <v>0.21921258110439515</v>
      </c>
      <c r="L19" s="1">
        <f t="shared" si="1"/>
        <v>1.1353784357113625</v>
      </c>
      <c r="M19" s="1">
        <f t="shared" si="1"/>
        <v>2.9277574087514746</v>
      </c>
    </row>
    <row r="20" spans="1:13" x14ac:dyDescent="0.3">
      <c r="A20" s="1" t="s">
        <v>367</v>
      </c>
      <c r="B20" s="1">
        <f>(B19/B18)*100</f>
        <v>25.572035992810605</v>
      </c>
      <c r="C20" s="1">
        <f t="shared" ref="C20:M20" si="2">(C19/C18)*100</f>
        <v>19.43690794766729</v>
      </c>
      <c r="D20" s="1">
        <f t="shared" si="2"/>
        <v>69.455616622725074</v>
      </c>
      <c r="E20" s="1">
        <f t="shared" si="2"/>
        <v>40.812114631986375</v>
      </c>
      <c r="F20" s="1">
        <f t="shared" si="2"/>
        <v>23.400925328912617</v>
      </c>
      <c r="G20" s="1">
        <f t="shared" si="2"/>
        <v>2.9024875284328524</v>
      </c>
      <c r="H20" s="1">
        <f t="shared" si="2"/>
        <v>31.12266903663231</v>
      </c>
      <c r="I20" s="1">
        <f t="shared" si="2"/>
        <v>18.695230770531406</v>
      </c>
      <c r="J20" s="1">
        <f t="shared" si="2"/>
        <v>118.52416749218946</v>
      </c>
      <c r="K20" s="1">
        <f t="shared" si="2"/>
        <v>6.9462543360472502</v>
      </c>
      <c r="L20" s="1">
        <f t="shared" si="2"/>
        <v>26.544613303358382</v>
      </c>
      <c r="M20" s="1">
        <f t="shared" si="2"/>
        <v>21.177108936694829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0"/>
  <sheetViews>
    <sheetView tabSelected="1" workbookViewId="0">
      <selection activeCell="B20" sqref="B20:M20"/>
    </sheetView>
  </sheetViews>
  <sheetFormatPr defaultColWidth="9.109375" defaultRowHeight="14.4" x14ac:dyDescent="0.3"/>
  <cols>
    <col min="1" max="1" width="18.77734375" style="1" customWidth="1"/>
    <col min="2" max="14" width="9.109375" style="1"/>
    <col min="15" max="15" width="17.109375" style="1" customWidth="1"/>
    <col min="16" max="16" width="21.441406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296</v>
      </c>
      <c r="B2" s="1">
        <v>0.11460905384858565</v>
      </c>
      <c r="C2" s="1">
        <v>15.376318144084848</v>
      </c>
      <c r="D2" s="1">
        <v>3.5630781015464519E-2</v>
      </c>
      <c r="E2" s="1">
        <v>0.38189769889984371</v>
      </c>
      <c r="F2" s="1">
        <v>1.6336457415205867</v>
      </c>
      <c r="G2" s="1" t="s">
        <v>1</v>
      </c>
      <c r="H2" s="1">
        <v>19.737729128196477</v>
      </c>
      <c r="I2" s="1">
        <v>14.693201375087595</v>
      </c>
      <c r="J2" s="1" t="s">
        <v>1</v>
      </c>
      <c r="K2" s="1">
        <v>4.4665777994698708</v>
      </c>
      <c r="L2" s="1">
        <v>5.1799962313288841</v>
      </c>
      <c r="M2" s="1">
        <v>16.989783439426084</v>
      </c>
      <c r="O2" s="1">
        <v>0.29683269726326778</v>
      </c>
      <c r="P2" s="1" t="s">
        <v>29</v>
      </c>
    </row>
    <row r="3" spans="1:16" x14ac:dyDescent="0.3">
      <c r="A3" s="1" t="s">
        <v>297</v>
      </c>
      <c r="B3" s="1" t="s">
        <v>1</v>
      </c>
      <c r="C3" s="1">
        <v>12.915150132868348</v>
      </c>
      <c r="D3" s="1">
        <v>5.3874208783004827E-2</v>
      </c>
      <c r="E3" s="1">
        <v>0.34452575378105554</v>
      </c>
      <c r="F3" s="1">
        <v>1.3858106766478748</v>
      </c>
      <c r="G3" s="1" t="s">
        <v>1</v>
      </c>
      <c r="H3" s="1">
        <v>16.323140742927102</v>
      </c>
      <c r="I3" s="1">
        <v>13.164718860668144</v>
      </c>
      <c r="J3" s="1">
        <v>3.0190275524382602E-2</v>
      </c>
      <c r="K3" s="1">
        <v>3.9488772113367712</v>
      </c>
      <c r="L3" s="1">
        <v>4.7231956995801152</v>
      </c>
      <c r="M3" s="1">
        <v>17.100628929916052</v>
      </c>
      <c r="O3" s="1">
        <v>21.254525883158824</v>
      </c>
      <c r="P3" s="1" t="s">
        <v>30</v>
      </c>
    </row>
    <row r="4" spans="1:16" x14ac:dyDescent="0.3">
      <c r="A4" s="1" t="s">
        <v>298</v>
      </c>
      <c r="B4" s="1">
        <v>0.121843041750769</v>
      </c>
      <c r="C4" s="1">
        <v>14.073277902892755</v>
      </c>
      <c r="D4" s="1" t="s">
        <v>1</v>
      </c>
      <c r="E4" s="1">
        <v>5.0085654030710886E-2</v>
      </c>
      <c r="F4" s="1">
        <v>0.63542646956088034</v>
      </c>
      <c r="G4" s="1">
        <v>5.2893503934139385E-2</v>
      </c>
      <c r="H4" s="1">
        <v>16.3842237851471</v>
      </c>
      <c r="I4" s="1">
        <v>14.049566754172639</v>
      </c>
      <c r="J4" s="1" t="s">
        <v>1</v>
      </c>
      <c r="K4" s="1">
        <v>3.5481018319173354</v>
      </c>
      <c r="L4" s="1">
        <v>1.7000159113072077</v>
      </c>
      <c r="M4" s="1">
        <v>10.879451747061511</v>
      </c>
      <c r="O4" s="1">
        <v>29.732198192908633</v>
      </c>
      <c r="P4" s="1" t="s">
        <v>31</v>
      </c>
    </row>
    <row r="5" spans="1:16" x14ac:dyDescent="0.3">
      <c r="A5" s="1" t="s">
        <v>299</v>
      </c>
      <c r="B5" s="1">
        <v>0.10423995328982212</v>
      </c>
      <c r="C5" s="1">
        <v>9.6101265282100599</v>
      </c>
      <c r="D5" s="1">
        <v>2.2794159225869061E-2</v>
      </c>
      <c r="E5" s="1">
        <v>0.24655923733115154</v>
      </c>
      <c r="F5" s="1">
        <v>1.0430684109193358</v>
      </c>
      <c r="G5" s="1" t="s">
        <v>1</v>
      </c>
      <c r="H5" s="1">
        <v>13.078191898220144</v>
      </c>
      <c r="I5" s="1">
        <v>9.777911839484819</v>
      </c>
      <c r="J5" s="1">
        <v>5.7952896870509613E-2</v>
      </c>
      <c r="K5" s="1">
        <v>3.700051639280765</v>
      </c>
      <c r="L5" s="1">
        <v>3.9251612312278592</v>
      </c>
      <c r="M5" s="1">
        <v>14.674704507156454</v>
      </c>
      <c r="O5" s="1">
        <v>17.604462276152265</v>
      </c>
      <c r="P5" s="1" t="s">
        <v>32</v>
      </c>
    </row>
    <row r="6" spans="1:16" x14ac:dyDescent="0.3">
      <c r="A6" s="1" t="s">
        <v>300</v>
      </c>
      <c r="B6" s="1">
        <v>3.0867996483842683E-2</v>
      </c>
      <c r="C6" s="1">
        <v>12.768793609192869</v>
      </c>
      <c r="D6" s="1">
        <v>2.8238730097807418E-2</v>
      </c>
      <c r="E6" s="1">
        <v>0.29403476926604788</v>
      </c>
      <c r="F6" s="1">
        <v>1.3602780949019984</v>
      </c>
      <c r="G6" s="1" t="s">
        <v>1</v>
      </c>
      <c r="H6" s="1">
        <v>18.786205022081969</v>
      </c>
      <c r="I6" s="1">
        <v>12.72685503021142</v>
      </c>
      <c r="J6" s="1">
        <v>3.6789505160854719E-2</v>
      </c>
      <c r="K6" s="1">
        <v>4.0613304487801241</v>
      </c>
      <c r="L6" s="1">
        <v>4.7610256382339111</v>
      </c>
      <c r="M6" s="1">
        <v>18.601360932592844</v>
      </c>
      <c r="O6" s="1">
        <v>12.825782039990866</v>
      </c>
      <c r="P6" s="1" t="s">
        <v>33</v>
      </c>
    </row>
    <row r="7" spans="1:16" x14ac:dyDescent="0.3">
      <c r="A7" s="1" t="s">
        <v>301</v>
      </c>
      <c r="B7" s="1">
        <v>0.10864761811468673</v>
      </c>
      <c r="C7" s="1">
        <v>10.215643274220852</v>
      </c>
      <c r="D7" s="1">
        <v>3.2604506271196078E-3</v>
      </c>
      <c r="E7" s="1">
        <v>9.7968998214995953E-2</v>
      </c>
      <c r="F7" s="1">
        <v>0.25382542168002065</v>
      </c>
      <c r="G7" s="1" t="s">
        <v>1</v>
      </c>
      <c r="H7" s="1">
        <v>15.058087017644979</v>
      </c>
      <c r="I7" s="1">
        <v>11.081552032278109</v>
      </c>
      <c r="J7" s="1">
        <v>0.42332346769560497</v>
      </c>
      <c r="K7" s="1">
        <v>3.2450753799284846</v>
      </c>
      <c r="L7" s="1">
        <v>1.7094845555848905</v>
      </c>
      <c r="M7" s="1">
        <v>10.30629577758411</v>
      </c>
      <c r="O7" s="1">
        <v>0.84809342075219363</v>
      </c>
      <c r="P7" s="1" t="s">
        <v>34</v>
      </c>
    </row>
    <row r="8" spans="1:16" x14ac:dyDescent="0.3">
      <c r="A8" s="1" t="s">
        <v>302</v>
      </c>
      <c r="B8" s="1">
        <v>7.7734896877216214E-2</v>
      </c>
      <c r="C8" s="1">
        <v>14.75508320899138</v>
      </c>
      <c r="D8" s="1">
        <v>3.3564968816315606E-2</v>
      </c>
      <c r="E8" s="1">
        <v>0.1940591841302079</v>
      </c>
      <c r="F8" s="1">
        <v>1.4728184913373643</v>
      </c>
      <c r="G8" s="1" t="s">
        <v>1</v>
      </c>
      <c r="H8" s="1">
        <v>10.040353299079712</v>
      </c>
      <c r="I8" s="1">
        <v>14.467249318821368</v>
      </c>
      <c r="J8" s="1" t="s">
        <v>1</v>
      </c>
      <c r="K8" s="1">
        <v>4.4310697085607478</v>
      </c>
      <c r="L8" s="1">
        <v>5.0507911756253172</v>
      </c>
      <c r="M8" s="1">
        <v>8.1709234008877658</v>
      </c>
      <c r="O8" s="1">
        <v>6.9543660501679874</v>
      </c>
      <c r="P8" s="1" t="s">
        <v>35</v>
      </c>
    </row>
    <row r="9" spans="1:16" x14ac:dyDescent="0.3">
      <c r="A9" s="1" t="s">
        <v>303</v>
      </c>
      <c r="B9" s="1">
        <v>3.1512880099288029E-2</v>
      </c>
      <c r="C9" s="1">
        <v>11.293999257078108</v>
      </c>
      <c r="D9" s="1">
        <v>2.1349612767324201E-2</v>
      </c>
      <c r="E9" s="1">
        <v>0.14754446973616225</v>
      </c>
      <c r="F9" s="1">
        <v>1.4046993784242412</v>
      </c>
      <c r="G9" s="1" t="s">
        <v>1</v>
      </c>
      <c r="H9" s="1">
        <v>9.9601058860501031</v>
      </c>
      <c r="I9" s="1">
        <v>11.224758915650094</v>
      </c>
      <c r="J9" s="1">
        <v>4.3277609440478648E-2</v>
      </c>
      <c r="K9" s="1">
        <v>4.0552010345603122</v>
      </c>
      <c r="L9" s="1">
        <v>4.0532886800511294</v>
      </c>
      <c r="M9" s="1">
        <v>12.901133719182244</v>
      </c>
      <c r="O9" s="1">
        <v>3.4380402518185083</v>
      </c>
      <c r="P9" s="1" t="s">
        <v>36</v>
      </c>
    </row>
    <row r="10" spans="1:16" x14ac:dyDescent="0.3">
      <c r="A10" s="1" t="s">
        <v>304</v>
      </c>
      <c r="B10" s="1">
        <v>7.6132977873024199E-2</v>
      </c>
      <c r="C10" s="1">
        <v>8.8787138367951286</v>
      </c>
      <c r="D10" s="1">
        <v>1.6861118936392539E-3</v>
      </c>
      <c r="E10" s="1">
        <v>5.0988793180210816E-2</v>
      </c>
      <c r="F10" s="1">
        <v>0.71053264283100903</v>
      </c>
      <c r="G10" s="1" t="s">
        <v>1</v>
      </c>
      <c r="H10" s="1">
        <v>13.269261607062772</v>
      </c>
      <c r="I10" s="1">
        <v>9.0751957335927909</v>
      </c>
      <c r="J10" s="1">
        <v>0.38044840687749171</v>
      </c>
      <c r="K10" s="1">
        <v>3.6401992289587266</v>
      </c>
      <c r="L10" s="1">
        <v>1.474480669044848</v>
      </c>
      <c r="M10" s="1">
        <v>9.6531053656941239</v>
      </c>
      <c r="O10" s="1">
        <v>4.0088723619401767</v>
      </c>
      <c r="P10" s="1" t="s">
        <v>37</v>
      </c>
    </row>
    <row r="11" spans="1:16" x14ac:dyDescent="0.3">
      <c r="A11" s="1" t="s">
        <v>305</v>
      </c>
      <c r="B11" s="1">
        <v>0.11379481125105262</v>
      </c>
      <c r="C11" s="1">
        <v>8.682819228910958</v>
      </c>
      <c r="D11" s="1">
        <v>5.1216230764395326E-2</v>
      </c>
      <c r="E11" s="1">
        <v>0.14102726643044544</v>
      </c>
      <c r="F11" s="1">
        <v>0.72354501040844432</v>
      </c>
      <c r="G11" s="1">
        <v>3.6254980265380238E-2</v>
      </c>
      <c r="H11" s="1">
        <v>13.451484208383675</v>
      </c>
      <c r="I11" s="1">
        <v>8.7245291543595958</v>
      </c>
      <c r="J11" s="1">
        <v>0.49754401341772292</v>
      </c>
      <c r="K11" s="1">
        <v>3.4489928178763045</v>
      </c>
      <c r="L11" s="1">
        <v>2.7501549930825533</v>
      </c>
      <c r="M11" s="1">
        <v>13.517621777287767</v>
      </c>
      <c r="O11" s="1">
        <v>0.32945167498450595</v>
      </c>
      <c r="P11" s="1" t="s">
        <v>38</v>
      </c>
    </row>
    <row r="12" spans="1:16" x14ac:dyDescent="0.3">
      <c r="A12" s="1" t="s">
        <v>306</v>
      </c>
      <c r="B12" s="1">
        <v>9.2649229298969446E-2</v>
      </c>
      <c r="C12" s="1">
        <v>12.328652675559539</v>
      </c>
      <c r="D12" s="1">
        <v>7.8611898867176774E-2</v>
      </c>
      <c r="E12" s="1">
        <v>0.28259953554399503</v>
      </c>
      <c r="F12" s="1">
        <v>1.5712308135760438</v>
      </c>
      <c r="G12" s="1" t="s">
        <v>1</v>
      </c>
      <c r="H12" s="1">
        <v>16.177444458201325</v>
      </c>
      <c r="I12" s="1">
        <v>12.387911118174911</v>
      </c>
      <c r="J12" s="1">
        <v>0.14843019684332789</v>
      </c>
      <c r="K12" s="1">
        <v>4.2617223737147265</v>
      </c>
      <c r="L12" s="1">
        <v>4.6525890682842386</v>
      </c>
      <c r="M12" s="1">
        <v>19.209842318980748</v>
      </c>
      <c r="O12" s="1">
        <v>8.4809342075219368E-2</v>
      </c>
      <c r="P12" s="1" t="s">
        <v>39</v>
      </c>
    </row>
    <row r="13" spans="1:16" x14ac:dyDescent="0.3">
      <c r="A13" s="1" t="s">
        <v>292</v>
      </c>
      <c r="B13" s="1">
        <v>9.205195778456074E-2</v>
      </c>
      <c r="C13" s="1">
        <v>12.155045395129676</v>
      </c>
      <c r="D13" s="1">
        <v>6.3198231906989644E-2</v>
      </c>
      <c r="E13" s="1">
        <v>0.28689312475092998</v>
      </c>
      <c r="F13" s="1">
        <v>1.3606298136411556</v>
      </c>
      <c r="G13" s="1" t="s">
        <v>1</v>
      </c>
      <c r="H13" s="1">
        <v>14.931614798064528</v>
      </c>
      <c r="I13" s="1">
        <v>11.86913663432116</v>
      </c>
      <c r="J13" s="1">
        <v>6.3738653927503816E-2</v>
      </c>
      <c r="K13" s="1">
        <v>4.1550403302587418</v>
      </c>
      <c r="L13" s="1">
        <v>4.5629380158280668</v>
      </c>
      <c r="M13" s="1">
        <v>17.933239465345039</v>
      </c>
      <c r="O13" s="1">
        <v>2.5899468310663143</v>
      </c>
      <c r="P13" s="1" t="s">
        <v>40</v>
      </c>
    </row>
    <row r="14" spans="1:16" x14ac:dyDescent="0.3">
      <c r="A14" s="1" t="s">
        <v>307</v>
      </c>
      <c r="B14" s="1">
        <v>9.9384064344472209E-2</v>
      </c>
      <c r="C14" s="1">
        <v>14.701595070618183</v>
      </c>
      <c r="D14" s="1">
        <v>2.6041447374418641E-2</v>
      </c>
      <c r="E14" s="1">
        <v>0.36548434490833642</v>
      </c>
      <c r="F14" s="1">
        <v>1.5525185707988403</v>
      </c>
      <c r="G14" s="1" t="s">
        <v>1</v>
      </c>
      <c r="H14" s="1">
        <v>17.015340445217618</v>
      </c>
      <c r="I14" s="1">
        <v>14.458309022530624</v>
      </c>
      <c r="J14" s="1" t="s">
        <v>1</v>
      </c>
      <c r="K14" s="1">
        <v>4.0989209112856546</v>
      </c>
      <c r="L14" s="1">
        <v>5.2581375369988672</v>
      </c>
      <c r="M14" s="1">
        <v>18.224372319655281</v>
      </c>
      <c r="O14" s="1">
        <v>3.2618977721238215E-2</v>
      </c>
      <c r="P14" s="1" t="s">
        <v>41</v>
      </c>
    </row>
    <row r="15" spans="1:16" x14ac:dyDescent="0.3">
      <c r="A15" s="1" t="s">
        <v>308</v>
      </c>
      <c r="B15" s="1">
        <v>7.1646862201832556E-2</v>
      </c>
      <c r="C15" s="1">
        <v>10.672198887010069</v>
      </c>
      <c r="D15" s="1">
        <v>2.1926733639026558E-2</v>
      </c>
      <c r="E15" s="1">
        <v>0.21623619807534572</v>
      </c>
      <c r="F15" s="1">
        <v>1.5577456658175031</v>
      </c>
      <c r="G15" s="1" t="s">
        <v>1</v>
      </c>
      <c r="H15" s="1">
        <v>18.366004567922371</v>
      </c>
      <c r="I15" s="1">
        <v>10.483362089201581</v>
      </c>
      <c r="J15" s="1">
        <v>0.20839939981683506</v>
      </c>
      <c r="K15" s="1">
        <v>3.9133871214628084</v>
      </c>
      <c r="L15" s="1">
        <v>4.3942731232485048</v>
      </c>
      <c r="M15" s="1">
        <v>17.735957783653486</v>
      </c>
    </row>
    <row r="16" spans="1:16" x14ac:dyDescent="0.3">
      <c r="A16" s="1" t="s">
        <v>309</v>
      </c>
      <c r="B16" s="1">
        <v>8.5251479577826236E-2</v>
      </c>
      <c r="C16" s="1">
        <v>8.9240855663644396</v>
      </c>
      <c r="D16" s="1">
        <v>5.4547118101975281E-2</v>
      </c>
      <c r="E16" s="1">
        <v>0.2022127962142285</v>
      </c>
      <c r="F16" s="1">
        <v>0.95047333505576681</v>
      </c>
      <c r="G16" s="1" t="s">
        <v>1</v>
      </c>
      <c r="H16" s="1">
        <v>10.943389149090889</v>
      </c>
      <c r="I16" s="1">
        <v>8.8001673196289065</v>
      </c>
      <c r="J16" s="1">
        <v>0.14915233371007416</v>
      </c>
      <c r="K16" s="1">
        <v>3.3898712610967539</v>
      </c>
      <c r="L16" s="1">
        <v>3.3542084384530702</v>
      </c>
      <c r="M16" s="1">
        <v>13.709871482515865</v>
      </c>
    </row>
    <row r="18" spans="1:13" x14ac:dyDescent="0.3">
      <c r="A18" s="1" t="s">
        <v>112</v>
      </c>
      <c r="B18" s="1">
        <f>AVERAGE(B2:B16)</f>
        <v>8.716905877113916E-2</v>
      </c>
      <c r="C18" s="1">
        <f t="shared" ref="C18:M18" si="0">AVERAGE(C2:C16)</f>
        <v>11.82343351452848</v>
      </c>
      <c r="D18" s="1">
        <f t="shared" si="0"/>
        <v>3.5424334562894767E-2</v>
      </c>
      <c r="E18" s="1">
        <f t="shared" si="0"/>
        <v>0.22014118829957791</v>
      </c>
      <c r="F18" s="1">
        <f t="shared" si="0"/>
        <v>1.1744165691414044</v>
      </c>
      <c r="G18" s="1">
        <f t="shared" si="0"/>
        <v>4.4574242099759812E-2</v>
      </c>
      <c r="H18" s="1">
        <f t="shared" si="0"/>
        <v>14.901505067552716</v>
      </c>
      <c r="I18" s="1">
        <f t="shared" si="0"/>
        <v>11.79896167987892</v>
      </c>
      <c r="J18" s="1">
        <f t="shared" si="0"/>
        <v>0.18538606902588964</v>
      </c>
      <c r="K18" s="1">
        <f t="shared" si="0"/>
        <v>3.8909612732325414</v>
      </c>
      <c r="L18" s="1">
        <f t="shared" si="0"/>
        <v>3.8366493978586305</v>
      </c>
      <c r="M18" s="1">
        <f t="shared" si="0"/>
        <v>14.640552864462625</v>
      </c>
    </row>
    <row r="19" spans="1:13" x14ac:dyDescent="0.3">
      <c r="A19" s="1" t="s">
        <v>128</v>
      </c>
      <c r="B19" s="1">
        <f>STDEV(B2:B16)</f>
        <v>2.8206421026060659E-2</v>
      </c>
      <c r="C19" s="1">
        <f t="shared" ref="C19:M19" si="1">STDEV(C2:C16)</f>
        <v>2.2841745340684225</v>
      </c>
      <c r="D19" s="1">
        <f t="shared" si="1"/>
        <v>2.2270671599826049E-2</v>
      </c>
      <c r="E19" s="1">
        <f t="shared" si="1"/>
        <v>0.10766351937552307</v>
      </c>
      <c r="F19" s="1">
        <f t="shared" si="1"/>
        <v>0.42578593575509927</v>
      </c>
      <c r="G19" s="1">
        <f t="shared" si="1"/>
        <v>1.1765212915112446E-2</v>
      </c>
      <c r="H19" s="1">
        <f t="shared" si="1"/>
        <v>3.0779180863141788</v>
      </c>
      <c r="I19" s="1">
        <f t="shared" si="1"/>
        <v>2.1252803612495188</v>
      </c>
      <c r="J19" s="1">
        <f t="shared" si="1"/>
        <v>0.17108861195388786</v>
      </c>
      <c r="K19" s="1">
        <f t="shared" si="1"/>
        <v>0.37926944630598425</v>
      </c>
      <c r="L19" s="1">
        <f t="shared" si="1"/>
        <v>1.3250833537442339</v>
      </c>
      <c r="M19" s="1">
        <f t="shared" si="1"/>
        <v>3.6471185807135837</v>
      </c>
    </row>
    <row r="20" spans="1:13" x14ac:dyDescent="0.3">
      <c r="A20" s="1" t="s">
        <v>367</v>
      </c>
      <c r="B20" s="1">
        <f>(B19/B18)*100</f>
        <v>32.358294816646037</v>
      </c>
      <c r="C20" s="1">
        <f t="shared" ref="C20:M20" si="2">(C19/C18)*100</f>
        <v>19.319045785318274</v>
      </c>
      <c r="D20" s="1">
        <f t="shared" si="2"/>
        <v>62.868284964634093</v>
      </c>
      <c r="E20" s="1">
        <f t="shared" si="2"/>
        <v>48.906576823329296</v>
      </c>
      <c r="F20" s="1">
        <f t="shared" si="2"/>
        <v>36.255102911770393</v>
      </c>
      <c r="G20" s="1">
        <f t="shared" si="2"/>
        <v>26.394644891058828</v>
      </c>
      <c r="H20" s="1">
        <f t="shared" si="2"/>
        <v>20.655081968976354</v>
      </c>
      <c r="I20" s="1">
        <f t="shared" si="2"/>
        <v>18.012435491453584</v>
      </c>
      <c r="J20" s="1">
        <f t="shared" si="2"/>
        <v>92.287739231363119</v>
      </c>
      <c r="K20" s="1">
        <f t="shared" si="2"/>
        <v>9.747448501097363</v>
      </c>
      <c r="L20" s="1">
        <f t="shared" si="2"/>
        <v>34.537514803510838</v>
      </c>
      <c r="M20" s="1">
        <f t="shared" si="2"/>
        <v>24.911071422489272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3616-383B-6840-B995-3B63D9890D54}">
  <dimension ref="A1:I18"/>
  <sheetViews>
    <sheetView workbookViewId="0">
      <selection activeCell="F12" sqref="F12"/>
    </sheetView>
  </sheetViews>
  <sheetFormatPr defaultColWidth="11.5546875" defaultRowHeight="14.4" x14ac:dyDescent="0.3"/>
  <sheetData>
    <row r="1" spans="1:9" x14ac:dyDescent="0.3">
      <c r="A1" t="s">
        <v>336</v>
      </c>
    </row>
    <row r="2" spans="1:9" ht="15" thickBot="1" x14ac:dyDescent="0.35"/>
    <row r="3" spans="1:9" x14ac:dyDescent="0.3">
      <c r="A3" s="7" t="s">
        <v>337</v>
      </c>
      <c r="B3" s="7"/>
    </row>
    <row r="4" spans="1:9" x14ac:dyDescent="0.3">
      <c r="A4" s="4" t="s">
        <v>338</v>
      </c>
      <c r="B4" s="4">
        <v>0.57045384675926969</v>
      </c>
    </row>
    <row r="5" spans="1:9" x14ac:dyDescent="0.3">
      <c r="A5" s="4" t="s">
        <v>339</v>
      </c>
      <c r="B5" s="4">
        <v>0.32541759128244802</v>
      </c>
    </row>
    <row r="6" spans="1:9" x14ac:dyDescent="0.3">
      <c r="A6" s="4" t="s">
        <v>340</v>
      </c>
      <c r="B6" s="4">
        <v>0.28325619073760133</v>
      </c>
    </row>
    <row r="7" spans="1:9" x14ac:dyDescent="0.3">
      <c r="A7" s="4" t="s">
        <v>341</v>
      </c>
      <c r="B7" s="4">
        <v>0.21811224135646576</v>
      </c>
    </row>
    <row r="8" spans="1:9" ht="15" thickBot="1" x14ac:dyDescent="0.35">
      <c r="A8" s="5" t="s">
        <v>342</v>
      </c>
      <c r="B8" s="5">
        <v>18</v>
      </c>
    </row>
    <row r="10" spans="1:9" ht="15" thickBot="1" x14ac:dyDescent="0.35">
      <c r="A10" t="s">
        <v>343</v>
      </c>
    </row>
    <row r="11" spans="1:9" x14ac:dyDescent="0.3">
      <c r="A11" s="6"/>
      <c r="B11" s="6" t="s">
        <v>348</v>
      </c>
      <c r="C11" s="6" t="s">
        <v>349</v>
      </c>
      <c r="D11" s="6" t="s">
        <v>350</v>
      </c>
      <c r="E11" s="6" t="s">
        <v>351</v>
      </c>
      <c r="F11" s="6" t="s">
        <v>352</v>
      </c>
    </row>
    <row r="12" spans="1:9" x14ac:dyDescent="0.3">
      <c r="A12" s="4" t="s">
        <v>344</v>
      </c>
      <c r="B12" s="4">
        <v>1</v>
      </c>
      <c r="C12" s="4">
        <v>0.36718596971803308</v>
      </c>
      <c r="D12" s="4">
        <v>0.36718596971803308</v>
      </c>
      <c r="E12" s="4">
        <v>7.7183771667239176</v>
      </c>
      <c r="F12" s="4">
        <v>1.343167027179052E-2</v>
      </c>
    </row>
    <row r="13" spans="1:9" x14ac:dyDescent="0.3">
      <c r="A13" s="4" t="s">
        <v>345</v>
      </c>
      <c r="B13" s="4">
        <v>16</v>
      </c>
      <c r="C13" s="4">
        <v>0.7611671972726588</v>
      </c>
      <c r="D13" s="4">
        <v>4.7572949829541175E-2</v>
      </c>
      <c r="E13" s="4"/>
      <c r="F13" s="4"/>
    </row>
    <row r="14" spans="1:9" ht="15" thickBot="1" x14ac:dyDescent="0.35">
      <c r="A14" s="5" t="s">
        <v>346</v>
      </c>
      <c r="B14" s="5">
        <v>17</v>
      </c>
      <c r="C14" s="5">
        <v>1.1283531669906919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353</v>
      </c>
      <c r="C16" s="6" t="s">
        <v>341</v>
      </c>
      <c r="D16" s="6" t="s">
        <v>354</v>
      </c>
      <c r="E16" s="6" t="s">
        <v>355</v>
      </c>
      <c r="F16" s="6" t="s">
        <v>356</v>
      </c>
      <c r="G16" s="6" t="s">
        <v>357</v>
      </c>
      <c r="H16" s="6" t="s">
        <v>358</v>
      </c>
      <c r="I16" s="6" t="s">
        <v>359</v>
      </c>
    </row>
    <row r="17" spans="1:9" x14ac:dyDescent="0.3">
      <c r="A17" s="4" t="s">
        <v>347</v>
      </c>
      <c r="B17" s="4">
        <v>-0.41873200624618534</v>
      </c>
      <c r="C17" s="4">
        <v>0.38286220028552764</v>
      </c>
      <c r="D17" s="4">
        <v>-1.0936885540904979</v>
      </c>
      <c r="E17" s="4">
        <v>0.29028463279573141</v>
      </c>
      <c r="F17" s="4">
        <v>-1.230363613502985</v>
      </c>
      <c r="G17" s="4">
        <v>0.39289960101061416</v>
      </c>
      <c r="H17" s="4">
        <v>-1.230363613502985</v>
      </c>
      <c r="I17" s="4">
        <v>0.39289960101061416</v>
      </c>
    </row>
    <row r="18" spans="1:9" ht="15" thickBot="1" x14ac:dyDescent="0.35">
      <c r="A18" s="5" t="s">
        <v>360</v>
      </c>
      <c r="B18" s="5">
        <v>1.430331892968208E-2</v>
      </c>
      <c r="C18" s="5">
        <v>5.1484182837548643E-3</v>
      </c>
      <c r="D18" s="5">
        <v>2.7781967473028102</v>
      </c>
      <c r="E18" s="5">
        <v>1.3431670271790539E-2</v>
      </c>
      <c r="F18" s="5">
        <v>3.3891597273425448E-3</v>
      </c>
      <c r="G18" s="5">
        <v>2.5217478132021617E-2</v>
      </c>
      <c r="H18" s="5">
        <v>3.3891597273425448E-3</v>
      </c>
      <c r="I18" s="5">
        <v>2.5217478132021617E-2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workbookViewId="0">
      <selection activeCell="C27" sqref="C27"/>
    </sheetView>
  </sheetViews>
  <sheetFormatPr defaultColWidth="8.77734375" defaultRowHeight="14.4" x14ac:dyDescent="0.3"/>
  <cols>
    <col min="1" max="1" width="16.44140625" customWidth="1"/>
    <col min="15" max="15" width="13.44140625" customWidth="1"/>
    <col min="16" max="16" width="22.33203125" customWidth="1"/>
  </cols>
  <sheetData>
    <row r="1" spans="1:17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110</v>
      </c>
      <c r="P1" t="s">
        <v>111</v>
      </c>
    </row>
    <row r="2" spans="1:17" x14ac:dyDescent="0.3">
      <c r="A2" t="s">
        <v>43</v>
      </c>
      <c r="B2">
        <v>0.10929024978118476</v>
      </c>
      <c r="C2">
        <v>7.6975997731640966</v>
      </c>
      <c r="D2" t="s">
        <v>1</v>
      </c>
      <c r="E2">
        <v>9.8744526673227931E-2</v>
      </c>
      <c r="F2">
        <v>0.40497035716754126</v>
      </c>
      <c r="G2" t="s">
        <v>1</v>
      </c>
      <c r="H2">
        <v>10.010869815513352</v>
      </c>
      <c r="I2">
        <v>8.0337833281984921</v>
      </c>
      <c r="J2" t="s">
        <v>1</v>
      </c>
      <c r="K2">
        <v>2.1977628634266875</v>
      </c>
      <c r="L2">
        <v>5.469280157053654</v>
      </c>
      <c r="M2">
        <v>12.751976963980615</v>
      </c>
      <c r="O2">
        <v>0.72595281306715065</v>
      </c>
      <c r="P2" t="s">
        <v>29</v>
      </c>
    </row>
    <row r="3" spans="1:17" x14ac:dyDescent="0.3">
      <c r="A3" t="s">
        <v>44</v>
      </c>
      <c r="B3">
        <v>0.10773587088840542</v>
      </c>
      <c r="C3">
        <v>7.3804536381969115</v>
      </c>
      <c r="D3" t="s">
        <v>1</v>
      </c>
      <c r="E3">
        <v>0.12451125441057179</v>
      </c>
      <c r="F3">
        <v>0.36263697869991501</v>
      </c>
      <c r="G3" t="s">
        <v>1</v>
      </c>
      <c r="H3">
        <v>9.14278048331375</v>
      </c>
      <c r="I3">
        <v>8.0311618025763956</v>
      </c>
      <c r="J3" t="s">
        <v>1</v>
      </c>
      <c r="K3">
        <v>2.285930528712103</v>
      </c>
      <c r="L3">
        <v>5.4390274307946678</v>
      </c>
      <c r="M3">
        <v>12.528367433704769</v>
      </c>
      <c r="O3">
        <v>17.485449652669129</v>
      </c>
      <c r="P3" t="s">
        <v>30</v>
      </c>
    </row>
    <row r="4" spans="1:17" x14ac:dyDescent="0.3">
      <c r="A4" t="s">
        <v>45</v>
      </c>
      <c r="B4">
        <v>8.7037194889839881E-2</v>
      </c>
      <c r="C4">
        <v>6.0174459288204751</v>
      </c>
      <c r="D4" t="s">
        <v>1</v>
      </c>
      <c r="E4">
        <v>7.0589102504356072E-2</v>
      </c>
      <c r="F4">
        <v>0.34905607122138294</v>
      </c>
      <c r="G4" t="s">
        <v>1</v>
      </c>
      <c r="H4">
        <v>9.7813706589767691</v>
      </c>
      <c r="I4">
        <v>6.7971537159592099</v>
      </c>
      <c r="J4" t="s">
        <v>1</v>
      </c>
      <c r="K4">
        <v>2.5888404153126361</v>
      </c>
      <c r="L4">
        <v>4.7745132929248921</v>
      </c>
      <c r="M4">
        <v>11.916822893902667</v>
      </c>
      <c r="O4">
        <v>21.202828712685402</v>
      </c>
      <c r="P4" t="s">
        <v>31</v>
      </c>
    </row>
    <row r="5" spans="1:17" x14ac:dyDescent="0.3">
      <c r="A5" t="s">
        <v>46</v>
      </c>
      <c r="B5">
        <v>9.3325330285314506E-2</v>
      </c>
      <c r="C5">
        <v>5.8045893473769716</v>
      </c>
      <c r="D5" t="s">
        <v>1</v>
      </c>
      <c r="E5">
        <v>9.0680678983010313E-2</v>
      </c>
      <c r="F5">
        <v>0.29870958008917681</v>
      </c>
      <c r="G5" t="s">
        <v>1</v>
      </c>
      <c r="H5">
        <v>9.5520836290344313</v>
      </c>
      <c r="I5">
        <v>6.3190727721547946</v>
      </c>
      <c r="J5" t="s">
        <v>1</v>
      </c>
      <c r="K5">
        <v>2.7237888648306297</v>
      </c>
      <c r="L5">
        <v>4.5508210319541247</v>
      </c>
      <c r="M5">
        <v>12.596029412510893</v>
      </c>
      <c r="O5">
        <v>4.4495900869891729</v>
      </c>
      <c r="P5" t="s">
        <v>32</v>
      </c>
    </row>
    <row r="6" spans="1:17" x14ac:dyDescent="0.3">
      <c r="A6" t="s">
        <v>47</v>
      </c>
      <c r="B6" s="3">
        <v>8.9227051708109906E-2</v>
      </c>
      <c r="C6" s="3">
        <v>5.5347043239390423</v>
      </c>
      <c r="D6" s="3" t="s">
        <v>1</v>
      </c>
      <c r="E6" s="3">
        <v>9.000265616152571E-2</v>
      </c>
      <c r="F6" s="3">
        <v>0.28873457334670571</v>
      </c>
      <c r="G6" s="3" t="s">
        <v>1</v>
      </c>
      <c r="H6" s="3">
        <v>7.4111173858664259</v>
      </c>
      <c r="I6" s="3">
        <v>5.5482136752799995</v>
      </c>
      <c r="J6" s="3" t="s">
        <v>1</v>
      </c>
      <c r="K6" s="3">
        <v>3.1498199867619769</v>
      </c>
      <c r="L6" s="3">
        <v>4.0683353152668245</v>
      </c>
      <c r="M6" s="3">
        <v>11.286413488476809</v>
      </c>
      <c r="N6" s="3"/>
      <c r="O6">
        <v>0.49439889855435259</v>
      </c>
      <c r="P6" t="s">
        <v>33</v>
      </c>
    </row>
    <row r="7" spans="1:17" x14ac:dyDescent="0.3">
      <c r="A7" t="s">
        <v>48</v>
      </c>
      <c r="B7" s="3">
        <v>8.9141341085247669E-2</v>
      </c>
      <c r="C7" s="3">
        <v>5.3884148906813873</v>
      </c>
      <c r="D7" s="3" t="s">
        <v>1</v>
      </c>
      <c r="E7" s="3">
        <v>7.4914713071904976E-2</v>
      </c>
      <c r="F7" s="3">
        <v>0.2548278524268307</v>
      </c>
      <c r="G7" s="3" t="s">
        <v>1</v>
      </c>
      <c r="H7" s="3">
        <v>7.3667789215658912</v>
      </c>
      <c r="I7" s="3">
        <v>5.6772717379263415</v>
      </c>
      <c r="J7" s="3">
        <v>0.16129206900291981</v>
      </c>
      <c r="K7" s="3">
        <v>3.6384044610972932</v>
      </c>
      <c r="L7" s="3">
        <v>3.9999566229608128</v>
      </c>
      <c r="M7" s="3">
        <v>11.022304364225299</v>
      </c>
      <c r="N7" s="3"/>
      <c r="O7" s="3">
        <v>1.6208774015895864</v>
      </c>
      <c r="P7" s="3" t="s">
        <v>34</v>
      </c>
    </row>
    <row r="8" spans="1:17" x14ac:dyDescent="0.3">
      <c r="A8" t="s">
        <v>49</v>
      </c>
      <c r="B8" s="3">
        <v>9.4408024715464486E-2</v>
      </c>
      <c r="C8" s="3">
        <v>3.5700741728364616</v>
      </c>
      <c r="D8" s="3" t="s">
        <v>1</v>
      </c>
      <c r="E8" s="3">
        <v>3.8746345891647917E-2</v>
      </c>
      <c r="F8" s="3">
        <v>0.32145479781095193</v>
      </c>
      <c r="G8" s="3" t="s">
        <v>1</v>
      </c>
      <c r="H8" s="3">
        <v>6.7786197481892074</v>
      </c>
      <c r="I8" s="3">
        <v>3.8650738369009758</v>
      </c>
      <c r="J8" s="3" t="s">
        <v>1</v>
      </c>
      <c r="K8" s="3">
        <v>2.585248089052719</v>
      </c>
      <c r="L8" s="3">
        <v>2.8193380352652211</v>
      </c>
      <c r="M8" s="3">
        <v>8.3273693257533488</v>
      </c>
      <c r="N8" s="3"/>
      <c r="O8" s="3">
        <v>22.135302584642343</v>
      </c>
      <c r="P8" s="3" t="s">
        <v>35</v>
      </c>
    </row>
    <row r="9" spans="1:17" x14ac:dyDescent="0.3">
      <c r="A9" t="s">
        <v>50</v>
      </c>
      <c r="B9" s="3">
        <v>7.4956782284538767E-2</v>
      </c>
      <c r="C9" s="3">
        <v>7.3609518021536573</v>
      </c>
      <c r="D9" s="3" t="s">
        <v>1</v>
      </c>
      <c r="E9" s="3">
        <v>0.10702409080602504</v>
      </c>
      <c r="F9" s="3">
        <v>0.31280576903681423</v>
      </c>
      <c r="G9" s="3" t="s">
        <v>1</v>
      </c>
      <c r="H9" s="3">
        <v>7.874413832375474</v>
      </c>
      <c r="I9" s="3">
        <v>7.7515494713939335</v>
      </c>
      <c r="J9" s="3" t="s">
        <v>1</v>
      </c>
      <c r="K9" s="3">
        <v>2.4443625043161834</v>
      </c>
      <c r="L9" s="3">
        <v>5.0165577628095841</v>
      </c>
      <c r="M9" s="3">
        <v>12.438581911498048</v>
      </c>
      <c r="N9" s="3"/>
      <c r="O9" s="3">
        <v>9.5250015645534756</v>
      </c>
      <c r="P9" s="3" t="s">
        <v>36</v>
      </c>
    </row>
    <row r="10" spans="1:17" x14ac:dyDescent="0.3">
      <c r="A10" t="s">
        <v>51</v>
      </c>
      <c r="B10" s="3">
        <v>0.11406191737627372</v>
      </c>
      <c r="C10" s="3">
        <v>8.3069468651816791</v>
      </c>
      <c r="D10" s="3" t="s">
        <v>1</v>
      </c>
      <c r="E10" s="3">
        <v>0.11471731768358026</v>
      </c>
      <c r="F10" s="3">
        <v>0.32103316419446581</v>
      </c>
      <c r="G10" s="3" t="s">
        <v>1</v>
      </c>
      <c r="H10" s="3">
        <v>10.859189763271454</v>
      </c>
      <c r="I10" s="3">
        <v>9.6424260116191078</v>
      </c>
      <c r="J10" s="3" t="s">
        <v>1</v>
      </c>
      <c r="K10" s="3">
        <v>3.362803448449875</v>
      </c>
      <c r="L10" s="3">
        <v>5.9643643249221148</v>
      </c>
      <c r="M10" s="3">
        <v>11.753890059564979</v>
      </c>
      <c r="N10" s="3"/>
      <c r="O10" s="3">
        <v>2.3656048563739906</v>
      </c>
      <c r="P10" s="3" t="s">
        <v>37</v>
      </c>
    </row>
    <row r="11" spans="1:17" x14ac:dyDescent="0.3">
      <c r="A11" t="s">
        <v>52</v>
      </c>
      <c r="B11" s="3">
        <v>0.12432980539788839</v>
      </c>
      <c r="C11" s="3">
        <v>5.0584925801097178</v>
      </c>
      <c r="D11" s="3" t="s">
        <v>1</v>
      </c>
      <c r="E11" s="3">
        <v>6.564020722608982E-2</v>
      </c>
      <c r="F11" s="3">
        <v>0.27666275019825132</v>
      </c>
      <c r="G11" s="3" t="s">
        <v>1</v>
      </c>
      <c r="H11" s="3">
        <v>9.0753862466282111</v>
      </c>
      <c r="I11" s="3">
        <v>5.8338164176994161</v>
      </c>
      <c r="J11" s="3" t="s">
        <v>1</v>
      </c>
      <c r="K11" s="3">
        <v>3.314038382138254</v>
      </c>
      <c r="L11" s="3">
        <v>4.1421500994830023</v>
      </c>
      <c r="M11" s="3">
        <v>10.106131877968863</v>
      </c>
      <c r="N11" s="3"/>
      <c r="O11" s="3">
        <v>0.5319481819888604</v>
      </c>
      <c r="P11" s="3" t="s">
        <v>38</v>
      </c>
    </row>
    <row r="12" spans="1:17" x14ac:dyDescent="0.3">
      <c r="A12" t="s">
        <v>53</v>
      </c>
      <c r="B12" s="3">
        <v>9.6419438062330831E-2</v>
      </c>
      <c r="C12" s="3">
        <v>6.9410633928559715</v>
      </c>
      <c r="D12" s="3" t="s">
        <v>1</v>
      </c>
      <c r="E12" s="3">
        <v>0.10120371830117131</v>
      </c>
      <c r="F12" s="3">
        <v>0.30657234340384854</v>
      </c>
      <c r="G12" s="3" t="s">
        <v>1</v>
      </c>
      <c r="H12" s="3">
        <v>8.3128670558852029</v>
      </c>
      <c r="I12" s="3">
        <v>7.1741222766496922</v>
      </c>
      <c r="J12" s="3" t="s">
        <v>1</v>
      </c>
      <c r="K12" s="3">
        <v>3.4823286605751327</v>
      </c>
      <c r="L12" s="3">
        <v>4.7764623003956332</v>
      </c>
      <c r="M12" s="3">
        <v>13.195364331910028</v>
      </c>
      <c r="N12" s="3"/>
      <c r="O12" s="3">
        <v>6.6149320983791231</v>
      </c>
      <c r="P12" s="3" t="s">
        <v>39</v>
      </c>
    </row>
    <row r="13" spans="1:17" x14ac:dyDescent="0.3">
      <c r="A13" t="s">
        <v>54</v>
      </c>
      <c r="B13" s="3">
        <v>7.2649813097011823E-2</v>
      </c>
      <c r="C13" s="3">
        <v>5.1675568017125793</v>
      </c>
      <c r="D13" s="3" t="s">
        <v>1</v>
      </c>
      <c r="E13" s="3">
        <v>6.4592191370956398E-2</v>
      </c>
      <c r="F13" s="3">
        <v>0.22228934405844303</v>
      </c>
      <c r="G13" s="3" t="s">
        <v>1</v>
      </c>
      <c r="H13" s="3">
        <v>6.9480547539778756</v>
      </c>
      <c r="I13" s="3">
        <v>5.2551615485509107</v>
      </c>
      <c r="J13" s="3" t="s">
        <v>1</v>
      </c>
      <c r="K13" s="3">
        <v>3.1790055315347359</v>
      </c>
      <c r="L13" s="3">
        <v>3.5900573747709528</v>
      </c>
      <c r="M13" s="3">
        <v>10.412391461219222</v>
      </c>
      <c r="N13" s="3"/>
      <c r="O13" s="3">
        <v>6.6524813818136312</v>
      </c>
      <c r="P13" s="3" t="s">
        <v>40</v>
      </c>
    </row>
    <row r="14" spans="1:17" x14ac:dyDescent="0.3">
      <c r="A14" t="s">
        <v>55</v>
      </c>
      <c r="B14" s="3">
        <v>6.5165396681443499E-2</v>
      </c>
      <c r="C14" s="3">
        <v>7.121123299658886</v>
      </c>
      <c r="D14" s="3" t="s">
        <v>1</v>
      </c>
      <c r="E14" s="3" t="s">
        <v>1</v>
      </c>
      <c r="F14" s="3">
        <v>0.27681627713063867</v>
      </c>
      <c r="G14" s="3" t="s">
        <v>1</v>
      </c>
      <c r="H14" s="3">
        <v>8.5084848473504202</v>
      </c>
      <c r="I14" s="3">
        <v>7.3138040891216747</v>
      </c>
      <c r="J14" s="3" t="s">
        <v>1</v>
      </c>
      <c r="K14" s="3">
        <v>3.1497645865883643</v>
      </c>
      <c r="L14" s="3">
        <v>5.0155695101937701</v>
      </c>
      <c r="M14" s="3">
        <v>12.906572958496879</v>
      </c>
      <c r="N14" s="3"/>
      <c r="O14" s="3">
        <v>6.164340697165029</v>
      </c>
      <c r="P14" s="3" t="s">
        <v>41</v>
      </c>
    </row>
    <row r="15" spans="1:17" x14ac:dyDescent="0.3">
      <c r="A15" t="s">
        <v>56</v>
      </c>
      <c r="B15" s="3">
        <v>6.8919767103176474E-2</v>
      </c>
      <c r="C15" s="3">
        <v>4.4907127060024745</v>
      </c>
      <c r="D15" s="3" t="s">
        <v>1</v>
      </c>
      <c r="E15" s="3">
        <v>4.2768447201670813E-2</v>
      </c>
      <c r="F15" s="3">
        <v>0.32514184364552096</v>
      </c>
      <c r="G15" s="3" t="s">
        <v>1</v>
      </c>
      <c r="H15" s="3">
        <v>8.6415204282868707</v>
      </c>
      <c r="I15" s="3">
        <v>4.5515189405379131</v>
      </c>
      <c r="J15" s="3" t="s">
        <v>1</v>
      </c>
      <c r="K15" s="3">
        <v>3.4158622946207018</v>
      </c>
      <c r="L15" s="3">
        <v>3.1089008596437981</v>
      </c>
      <c r="M15" s="3">
        <v>9.5311804968406406</v>
      </c>
      <c r="N15" s="3"/>
      <c r="O15" s="3">
        <v>3.1291069528756495E-2</v>
      </c>
      <c r="P15" s="3" t="s">
        <v>42</v>
      </c>
      <c r="Q15" s="3"/>
    </row>
    <row r="16" spans="1:17" x14ac:dyDescent="0.3">
      <c r="A16" t="s">
        <v>57</v>
      </c>
      <c r="B16" s="3">
        <v>0.10821360356222311</v>
      </c>
      <c r="C16" s="3">
        <v>5.625866469646911</v>
      </c>
      <c r="D16" s="3" t="s">
        <v>1</v>
      </c>
      <c r="E16" s="3">
        <v>9.949034840007806E-2</v>
      </c>
      <c r="F16" s="3">
        <v>0.33990531785028988</v>
      </c>
      <c r="G16" s="3" t="s">
        <v>1</v>
      </c>
      <c r="H16" s="3">
        <v>10.598148135376276</v>
      </c>
      <c r="I16" s="3">
        <v>6.2749371592863916</v>
      </c>
      <c r="J16" s="3" t="s">
        <v>1</v>
      </c>
      <c r="K16" s="3">
        <v>3.6826789106460951</v>
      </c>
      <c r="L16" s="3">
        <v>4.2268917795361745</v>
      </c>
      <c r="M16" s="3">
        <v>12.594056044272696</v>
      </c>
      <c r="N16" s="3"/>
      <c r="O16" s="3"/>
      <c r="P16" s="3"/>
      <c r="Q16" s="3"/>
    </row>
    <row r="17" spans="1:17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t="s">
        <v>112</v>
      </c>
      <c r="B18" s="3">
        <f>AVERAGE(B2:B16)</f>
        <v>9.2992105794563545E-2</v>
      </c>
      <c r="C18" s="3">
        <f t="shared" ref="C18:M18" si="0">AVERAGE(C2:C16)</f>
        <v>6.097733066155814</v>
      </c>
      <c r="D18" s="3" t="e">
        <f t="shared" si="0"/>
        <v>#DIV/0!</v>
      </c>
      <c r="E18" s="3">
        <f t="shared" si="0"/>
        <v>8.4544685620415463E-2</v>
      </c>
      <c r="F18" s="3">
        <f t="shared" si="0"/>
        <v>0.3107744680187185</v>
      </c>
      <c r="G18" s="3" t="e">
        <f t="shared" si="0"/>
        <v>#DIV/0!</v>
      </c>
      <c r="H18" s="3">
        <f t="shared" si="0"/>
        <v>8.7241123803741054</v>
      </c>
      <c r="I18" s="3">
        <f t="shared" si="0"/>
        <v>6.5379377855903504</v>
      </c>
      <c r="J18" s="3">
        <f t="shared" si="0"/>
        <v>0.16129206900291981</v>
      </c>
      <c r="K18" s="3">
        <f t="shared" si="0"/>
        <v>3.0133759685375585</v>
      </c>
      <c r="L18" s="3">
        <f t="shared" si="0"/>
        <v>4.4641483931983483</v>
      </c>
      <c r="M18" s="3">
        <f t="shared" si="0"/>
        <v>11.557830201621718</v>
      </c>
      <c r="N18" s="3"/>
      <c r="O18" s="3"/>
      <c r="P18" s="3"/>
      <c r="Q18" s="3"/>
    </row>
    <row r="19" spans="1:17" x14ac:dyDescent="0.3">
      <c r="A19" t="s">
        <v>128</v>
      </c>
      <c r="B19" s="3">
        <f>STDEV(B2:B16)</f>
        <v>1.7549731235693727E-2</v>
      </c>
      <c r="C19" s="3">
        <f t="shared" ref="C19:M19" si="1">STDEV(C2:C16)</f>
        <v>1.3226547956497008</v>
      </c>
      <c r="D19" s="3" t="e">
        <f t="shared" si="1"/>
        <v>#DIV/0!</v>
      </c>
      <c r="E19" s="3">
        <f t="shared" si="1"/>
        <v>2.5822958736094699E-2</v>
      </c>
      <c r="F19" s="3">
        <f t="shared" si="1"/>
        <v>4.4906185040899986E-2</v>
      </c>
      <c r="G19" s="3" t="e">
        <f t="shared" si="1"/>
        <v>#DIV/0!</v>
      </c>
      <c r="H19" s="3">
        <f t="shared" si="1"/>
        <v>1.2894732356328318</v>
      </c>
      <c r="I19" s="3">
        <f t="shared" si="1"/>
        <v>1.5052431892455485</v>
      </c>
      <c r="J19" s="3" t="e">
        <f t="shared" si="1"/>
        <v>#DIV/0!</v>
      </c>
      <c r="K19" s="3">
        <f t="shared" si="1"/>
        <v>0.49736813602960217</v>
      </c>
      <c r="L19" s="3">
        <f t="shared" si="1"/>
        <v>0.88075350814926467</v>
      </c>
      <c r="M19" s="3">
        <f t="shared" si="1"/>
        <v>1.4214256886493319</v>
      </c>
      <c r="N19" s="3"/>
      <c r="O19" s="3"/>
      <c r="P19" s="3"/>
      <c r="Q19" s="3"/>
    </row>
    <row r="20" spans="1:17" x14ac:dyDescent="0.3">
      <c r="A20" t="s">
        <v>367</v>
      </c>
      <c r="B20" s="3">
        <f>(B19/B18)*100</f>
        <v>18.872280701400904</v>
      </c>
      <c r="C20" s="3">
        <f t="shared" ref="C20:M20" si="2">(C19/C18)*100</f>
        <v>21.690926468900685</v>
      </c>
      <c r="D20" s="3" t="e">
        <f t="shared" si="2"/>
        <v>#DIV/0!</v>
      </c>
      <c r="E20" s="3">
        <f t="shared" si="2"/>
        <v>30.543562314529549</v>
      </c>
      <c r="F20" s="3">
        <f t="shared" si="2"/>
        <v>14.449766522710355</v>
      </c>
      <c r="G20" s="3" t="e">
        <f t="shared" si="2"/>
        <v>#DIV/0!</v>
      </c>
      <c r="H20" s="3">
        <f t="shared" si="2"/>
        <v>14.780566542604955</v>
      </c>
      <c r="I20" s="3">
        <f t="shared" si="2"/>
        <v>23.023210660754717</v>
      </c>
      <c r="J20" s="3" t="e">
        <f t="shared" si="2"/>
        <v>#DIV/0!</v>
      </c>
      <c r="K20" s="3">
        <f t="shared" si="2"/>
        <v>16.50534620381217</v>
      </c>
      <c r="L20" s="3">
        <f t="shared" si="2"/>
        <v>19.729485460008352</v>
      </c>
      <c r="M20" s="3">
        <f t="shared" si="2"/>
        <v>12.29837836214177</v>
      </c>
      <c r="N20" s="3"/>
      <c r="O20" s="3"/>
      <c r="P20" s="3"/>
      <c r="Q20" s="3"/>
    </row>
    <row r="21" spans="1:17" x14ac:dyDescent="0.3">
      <c r="B21" s="3"/>
      <c r="C21" s="3"/>
      <c r="D21" s="3"/>
      <c r="E21" s="3"/>
      <c r="F21" s="3"/>
      <c r="G21" s="3"/>
      <c r="H21" s="3"/>
      <c r="M21" s="3"/>
      <c r="N21" s="3"/>
      <c r="O21" s="3"/>
      <c r="P21" s="3"/>
      <c r="Q21" s="3"/>
    </row>
    <row r="22" spans="1:17" x14ac:dyDescent="0.3">
      <c r="B22" s="3"/>
      <c r="C22" s="3"/>
      <c r="D22" s="3"/>
      <c r="E22" s="3"/>
      <c r="F22" s="3"/>
      <c r="G22" s="3"/>
      <c r="H22" s="3"/>
      <c r="M22" s="3"/>
      <c r="N22" s="3"/>
      <c r="O22" s="3"/>
      <c r="P22" s="3"/>
      <c r="Q22" s="3"/>
    </row>
    <row r="23" spans="1:17" x14ac:dyDescent="0.3">
      <c r="B23" s="3"/>
      <c r="C23" s="3"/>
      <c r="D23" s="3"/>
      <c r="E23" s="3"/>
      <c r="F23" s="3"/>
      <c r="G23" s="3"/>
      <c r="H23" s="3"/>
      <c r="M23" s="3"/>
      <c r="N23" s="3"/>
      <c r="O23" s="3"/>
      <c r="P23" s="3"/>
      <c r="Q23" s="3"/>
    </row>
    <row r="24" spans="1:17" x14ac:dyDescent="0.3">
      <c r="B24" s="3"/>
      <c r="C24" s="3"/>
      <c r="D24" s="3"/>
      <c r="E24" s="3"/>
      <c r="F24" s="3"/>
      <c r="G24" s="3"/>
      <c r="H24" s="3"/>
      <c r="M24" s="3"/>
      <c r="N24" s="3"/>
      <c r="O24" s="3"/>
      <c r="P24" s="3"/>
      <c r="Q24" s="3"/>
    </row>
    <row r="25" spans="1:17" x14ac:dyDescent="0.3">
      <c r="B25" s="3"/>
      <c r="C25" s="3"/>
      <c r="D25" s="3"/>
      <c r="E25" s="3"/>
      <c r="F25" s="3"/>
      <c r="G25" s="3"/>
      <c r="H25" s="3"/>
      <c r="K25" s="3"/>
      <c r="M25" s="3"/>
      <c r="N25" s="3"/>
      <c r="O25" s="3"/>
      <c r="P25" s="3"/>
      <c r="Q25" s="3"/>
    </row>
    <row r="26" spans="1:17" x14ac:dyDescent="0.3">
      <c r="K26" s="3"/>
    </row>
    <row r="27" spans="1:17" x14ac:dyDescent="0.3">
      <c r="K27" s="3"/>
    </row>
    <row r="28" spans="1:17" x14ac:dyDescent="0.3">
      <c r="K28" s="3"/>
    </row>
    <row r="29" spans="1:17" x14ac:dyDescent="0.3">
      <c r="K29" s="3"/>
    </row>
    <row r="30" spans="1:17" x14ac:dyDescent="0.3">
      <c r="K30" s="3"/>
    </row>
    <row r="31" spans="1:17" x14ac:dyDescent="0.3">
      <c r="K31" s="3"/>
    </row>
    <row r="32" spans="1:17" x14ac:dyDescent="0.3">
      <c r="K32" s="3"/>
    </row>
    <row r="33" spans="11:11" x14ac:dyDescent="0.3">
      <c r="K3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9"/>
  <sheetViews>
    <sheetView workbookViewId="0">
      <selection activeCell="K25" sqref="K25"/>
    </sheetView>
  </sheetViews>
  <sheetFormatPr defaultColWidth="11.44140625" defaultRowHeight="14.4" x14ac:dyDescent="0.3"/>
  <cols>
    <col min="1" max="1" width="11.44140625" style="1"/>
    <col min="2" max="2" width="8.44140625" style="1" customWidth="1"/>
    <col min="3" max="3" width="8.6640625" style="1" customWidth="1"/>
    <col min="4" max="4" width="11.33203125" style="1" customWidth="1"/>
    <col min="5" max="5" width="12.44140625" style="1" customWidth="1"/>
    <col min="6" max="6" width="9.109375" style="1" customWidth="1"/>
    <col min="7" max="7" width="10.6640625" style="1" customWidth="1"/>
    <col min="8" max="8" width="9.33203125" style="1" customWidth="1"/>
    <col min="9" max="9" width="9.44140625" style="1" customWidth="1"/>
    <col min="10" max="10" width="10.33203125" style="1" customWidth="1"/>
    <col min="11" max="11" width="12.6640625" style="1" customWidth="1"/>
    <col min="12" max="12" width="10.33203125" style="1" customWidth="1"/>
    <col min="13" max="13" width="9.44140625" style="1" customWidth="1"/>
    <col min="14" max="17" width="11.44140625" style="1"/>
    <col min="18" max="18" width="15.77734375" style="1" customWidth="1"/>
    <col min="19" max="19" width="17.33203125" style="1" customWidth="1"/>
    <col min="20" max="20" width="15.33203125" style="1" customWidth="1"/>
    <col min="21" max="21" width="11.44140625" style="1"/>
    <col min="22" max="22" width="10.44140625" style="1" customWidth="1"/>
    <col min="23" max="16384" width="11.44140625" style="1"/>
  </cols>
  <sheetData>
    <row r="1" spans="1:22" x14ac:dyDescent="0.3">
      <c r="A1" s="1" t="s">
        <v>88</v>
      </c>
      <c r="B1" s="1" t="s">
        <v>89</v>
      </c>
      <c r="C1" s="1" t="s">
        <v>90</v>
      </c>
      <c r="D1" s="1" t="s">
        <v>326</v>
      </c>
      <c r="E1" s="1" t="s">
        <v>327</v>
      </c>
      <c r="F1" s="1" t="s">
        <v>328</v>
      </c>
      <c r="G1" s="1" t="s">
        <v>329</v>
      </c>
      <c r="H1" s="1" t="s">
        <v>330</v>
      </c>
      <c r="I1" s="1" t="s">
        <v>331</v>
      </c>
      <c r="J1" s="1" t="s">
        <v>332</v>
      </c>
      <c r="K1" s="1" t="s">
        <v>333</v>
      </c>
      <c r="L1" s="1" t="s">
        <v>334</v>
      </c>
      <c r="M1" s="1" t="s">
        <v>335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35</v>
      </c>
      <c r="S1" s="1" t="s">
        <v>36</v>
      </c>
      <c r="T1" s="1" t="s">
        <v>37</v>
      </c>
      <c r="U1" s="1" t="s">
        <v>93</v>
      </c>
      <c r="V1" s="1" t="s">
        <v>94</v>
      </c>
    </row>
    <row r="2" spans="1:22" x14ac:dyDescent="0.3">
      <c r="A2" s="1" t="s">
        <v>91</v>
      </c>
      <c r="B2" s="1">
        <v>6.8167150787746786</v>
      </c>
      <c r="C2" s="1">
        <v>1.1710582437221893</v>
      </c>
      <c r="D2" s="1">
        <v>0.62991084166021338</v>
      </c>
      <c r="E2" s="1">
        <v>0.12010797397883988</v>
      </c>
      <c r="F2" s="1">
        <v>7.0067798596313793</v>
      </c>
      <c r="G2" s="1">
        <v>1.0757421005069974</v>
      </c>
      <c r="H2" s="1">
        <v>3.0815897439101279</v>
      </c>
      <c r="I2" s="1">
        <v>0.61518215843525659</v>
      </c>
      <c r="J2" s="1">
        <v>10.576418939221428</v>
      </c>
      <c r="K2" s="1">
        <v>2.5563185118675569</v>
      </c>
      <c r="L2" s="1">
        <v>10.725684036335739</v>
      </c>
      <c r="M2" s="1">
        <v>1.2902382700415662</v>
      </c>
      <c r="N2" s="1">
        <v>26.925724949467995</v>
      </c>
      <c r="O2" s="1">
        <v>27.015371612152688</v>
      </c>
      <c r="P2" s="1">
        <v>11.406736366141853</v>
      </c>
      <c r="Q2" s="1">
        <v>8.3331892447879383</v>
      </c>
      <c r="R2" s="1">
        <v>9.7495129858442695</v>
      </c>
      <c r="S2" s="1">
        <v>8.3525719743820623</v>
      </c>
      <c r="T2" s="1">
        <v>3.8232434124409185</v>
      </c>
      <c r="U2" s="1">
        <f t="shared" ref="U2:U19" si="0">SUM(N2:Q2)</f>
        <v>73.681022172550485</v>
      </c>
      <c r="V2" s="1">
        <f t="shared" ref="V2:V19" si="1">SUM(R2:T2)</f>
        <v>21.925328372667252</v>
      </c>
    </row>
    <row r="3" spans="1:22" x14ac:dyDescent="0.3">
      <c r="A3" s="1" t="s">
        <v>92</v>
      </c>
      <c r="B3" s="1">
        <v>6.097733066155814</v>
      </c>
      <c r="C3" s="1">
        <v>1.3226547956497008</v>
      </c>
      <c r="D3" s="1">
        <v>0.3107744680187185</v>
      </c>
      <c r="E3" s="1">
        <v>4.4906185040899986E-2</v>
      </c>
      <c r="F3" s="1">
        <v>7.0067798596313793</v>
      </c>
      <c r="G3" s="1">
        <v>1.0757421005069974</v>
      </c>
      <c r="H3" s="1">
        <v>3.0815897439101279</v>
      </c>
      <c r="I3" s="1">
        <v>0.61518215843525659</v>
      </c>
      <c r="J3" s="1">
        <v>10.576418939221428</v>
      </c>
      <c r="K3" s="1">
        <v>2.5563185118675569</v>
      </c>
      <c r="L3" s="1">
        <v>11.557830201621718</v>
      </c>
      <c r="M3" s="1">
        <v>1.4214256886493319</v>
      </c>
      <c r="N3" s="1">
        <v>17.485449652669129</v>
      </c>
      <c r="O3" s="1">
        <v>21.202828712685402</v>
      </c>
      <c r="P3" s="1">
        <v>4.4495900869891729</v>
      </c>
      <c r="Q3" s="1">
        <v>0.49439889855435259</v>
      </c>
      <c r="R3" s="1">
        <v>22.135302584642343</v>
      </c>
      <c r="S3" s="1">
        <v>9.5250015645534756</v>
      </c>
      <c r="T3" s="1">
        <v>2.3656048563739906</v>
      </c>
      <c r="U3" s="1">
        <f t="shared" si="0"/>
        <v>43.632267350898061</v>
      </c>
      <c r="V3" s="1">
        <f t="shared" si="1"/>
        <v>34.025909005569808</v>
      </c>
    </row>
    <row r="4" spans="1:22" x14ac:dyDescent="0.3">
      <c r="A4" s="1" t="s">
        <v>310</v>
      </c>
      <c r="B4" s="1">
        <v>6.9493246021813331</v>
      </c>
      <c r="C4" s="1">
        <v>1.3217422538368171</v>
      </c>
      <c r="D4" s="1">
        <v>0.64249122394411129</v>
      </c>
      <c r="E4" s="1">
        <v>0.10117844293029724</v>
      </c>
      <c r="F4" s="1">
        <v>7.0914950047010015</v>
      </c>
      <c r="G4" s="1">
        <v>1.3151790585075103</v>
      </c>
      <c r="H4" s="1">
        <v>2.8829537255177291</v>
      </c>
      <c r="I4" s="1">
        <v>0.19726709155183822</v>
      </c>
      <c r="J4" s="1">
        <v>10.325611243640211</v>
      </c>
      <c r="K4" s="1">
        <v>3.444753446487729</v>
      </c>
      <c r="L4" s="1">
        <v>10.870091854099947</v>
      </c>
      <c r="M4" s="1">
        <v>1.5582306940188382</v>
      </c>
      <c r="N4" s="1">
        <v>26.421134654562184</v>
      </c>
      <c r="O4" s="1">
        <v>27.319113380962662</v>
      </c>
      <c r="P4" s="1">
        <v>12.867899020813578</v>
      </c>
      <c r="Q4" s="1">
        <v>9.8979505618821406</v>
      </c>
      <c r="R4" s="1">
        <v>8.6352413229813081</v>
      </c>
      <c r="S4" s="1">
        <v>7.7602636198916608</v>
      </c>
      <c r="T4" s="1">
        <v>3.8669883680539261</v>
      </c>
      <c r="U4" s="1">
        <f t="shared" si="0"/>
        <v>76.506097618220565</v>
      </c>
      <c r="V4" s="1">
        <f t="shared" si="1"/>
        <v>20.262493310926892</v>
      </c>
    </row>
    <row r="5" spans="1:22" x14ac:dyDescent="0.3">
      <c r="A5" s="1" t="s">
        <v>311</v>
      </c>
      <c r="B5" s="1">
        <v>6.686059479925845</v>
      </c>
      <c r="C5" s="1">
        <v>2.1842624219411149</v>
      </c>
      <c r="D5" s="1">
        <v>0.59289555358096979</v>
      </c>
      <c r="E5" s="1">
        <v>0.17974155857749405</v>
      </c>
      <c r="F5" s="1">
        <v>6.8515965538561217</v>
      </c>
      <c r="G5" s="1">
        <v>2.4203112777396583</v>
      </c>
      <c r="H5" s="1">
        <v>2.7574666784043229</v>
      </c>
      <c r="I5" s="1">
        <v>0.79334868571569028</v>
      </c>
      <c r="J5" s="1">
        <v>11.100557599141904</v>
      </c>
      <c r="K5" s="1">
        <v>4.6147867096482571</v>
      </c>
      <c r="L5" s="1">
        <v>10.914159108179353</v>
      </c>
      <c r="M5" s="1">
        <v>3.5084482187718482</v>
      </c>
      <c r="N5" s="1">
        <v>24.308730425120661</v>
      </c>
      <c r="O5" s="1">
        <v>26.576696489542702</v>
      </c>
      <c r="P5" s="1">
        <v>14.034884663016934</v>
      </c>
      <c r="Q5" s="1">
        <v>11.472355004108843</v>
      </c>
      <c r="R5" s="1">
        <v>9.1204759314343917</v>
      </c>
      <c r="S5" s="1">
        <v>7.2257780761351409</v>
      </c>
      <c r="T5" s="1">
        <v>3.6481903725737563</v>
      </c>
      <c r="U5" s="1">
        <f t="shared" si="0"/>
        <v>76.392666581789143</v>
      </c>
      <c r="V5" s="1">
        <f t="shared" si="1"/>
        <v>19.994444380143293</v>
      </c>
    </row>
    <row r="6" spans="1:22" x14ac:dyDescent="0.3">
      <c r="A6" s="1" t="s">
        <v>312</v>
      </c>
      <c r="B6" s="1">
        <v>6.3556777048674515</v>
      </c>
      <c r="C6" s="1">
        <v>1.1713783266867417</v>
      </c>
      <c r="D6" s="1">
        <v>0.64243236650087598</v>
      </c>
      <c r="E6" s="1">
        <v>0.10558960015892509</v>
      </c>
      <c r="F6" s="1">
        <v>5.8913514100506355</v>
      </c>
      <c r="G6" s="1">
        <v>0.93876887083311167</v>
      </c>
      <c r="H6" s="1">
        <v>2.4398173546904807</v>
      </c>
      <c r="I6" s="1">
        <v>0.23767741854582136</v>
      </c>
      <c r="J6" s="1">
        <v>5.4507143210345932</v>
      </c>
      <c r="K6" s="1">
        <v>1.2674145313462006</v>
      </c>
      <c r="L6" s="1">
        <v>7.3368616756030276</v>
      </c>
      <c r="M6" s="1">
        <v>0.77039625153165869</v>
      </c>
      <c r="N6" s="1">
        <v>35.547648282256247</v>
      </c>
      <c r="O6" s="1">
        <v>30.648758363194428</v>
      </c>
      <c r="P6" s="1">
        <v>7.9058811737289192</v>
      </c>
      <c r="Q6" s="1">
        <v>3.1623524694915681</v>
      </c>
      <c r="R6" s="1">
        <v>6.520159370536498</v>
      </c>
      <c r="S6" s="1">
        <v>10.003257573859223</v>
      </c>
      <c r="T6" s="1">
        <v>4.610719923822888</v>
      </c>
      <c r="U6" s="1">
        <f t="shared" si="0"/>
        <v>77.26464028867116</v>
      </c>
      <c r="V6" s="1">
        <f t="shared" si="1"/>
        <v>21.134136868218608</v>
      </c>
    </row>
    <row r="7" spans="1:22" x14ac:dyDescent="0.3">
      <c r="A7" s="1" t="s">
        <v>313</v>
      </c>
      <c r="B7" s="1">
        <v>6.0724212426781516</v>
      </c>
      <c r="C7" s="1">
        <v>1.0183333409407731</v>
      </c>
      <c r="D7" s="1">
        <v>0.68787677990738438</v>
      </c>
      <c r="E7" s="1">
        <v>0.10219073661969286</v>
      </c>
      <c r="F7" s="1">
        <v>6.1169868118165347</v>
      </c>
      <c r="G7" s="1">
        <v>0.9701691782258971</v>
      </c>
      <c r="H7" s="1">
        <v>2.5669283893269546</v>
      </c>
      <c r="I7" s="1">
        <v>0.22460095853389253</v>
      </c>
      <c r="J7" s="1">
        <v>6.4053867462702607</v>
      </c>
      <c r="K7" s="1">
        <v>0.58033617359319933</v>
      </c>
      <c r="L7" s="1">
        <v>8.0259348557809762</v>
      </c>
      <c r="M7" s="1">
        <v>0.79151378111893955</v>
      </c>
      <c r="N7" s="1">
        <v>36.136260014329444</v>
      </c>
      <c r="O7" s="1">
        <v>29.381879762912789</v>
      </c>
      <c r="P7" s="1">
        <v>9.3141405588484343</v>
      </c>
      <c r="Q7" s="1">
        <v>4.0904057838858856</v>
      </c>
      <c r="R7" s="1">
        <v>4.109945938904449</v>
      </c>
      <c r="S7" s="1">
        <v>9.6788901191949446</v>
      </c>
      <c r="T7" s="1">
        <v>5.2172213899563609</v>
      </c>
      <c r="U7" s="1">
        <f t="shared" si="0"/>
        <v>78.922686119976547</v>
      </c>
      <c r="V7" s="1">
        <f t="shared" si="1"/>
        <v>19.006057448055756</v>
      </c>
    </row>
    <row r="8" spans="1:22" x14ac:dyDescent="0.3">
      <c r="A8" s="1" t="s">
        <v>314</v>
      </c>
      <c r="B8" s="1">
        <v>5.855607175137278</v>
      </c>
      <c r="C8" s="1">
        <v>1.0643208315475807</v>
      </c>
      <c r="D8" s="1">
        <v>0.31952665883992226</v>
      </c>
      <c r="E8" s="1">
        <v>0.10309006048288365</v>
      </c>
      <c r="F8" s="1">
        <v>5.971456538762177</v>
      </c>
      <c r="G8" s="1">
        <v>0.49762479898281148</v>
      </c>
      <c r="H8" s="1">
        <v>1.8720097857441851</v>
      </c>
      <c r="I8" s="1">
        <v>0.15254038598105005</v>
      </c>
      <c r="J8" s="1">
        <v>4.2873017965851661</v>
      </c>
      <c r="K8" s="1">
        <v>0.88122125645316585</v>
      </c>
      <c r="L8" s="1">
        <v>7.3240948656550673</v>
      </c>
      <c r="M8" s="1">
        <v>0.53345553522209899</v>
      </c>
      <c r="N8" s="1">
        <v>41.729893778452201</v>
      </c>
      <c r="O8" s="1">
        <v>41.122913505311075</v>
      </c>
      <c r="P8" s="1">
        <v>1.6691957511380879</v>
      </c>
      <c r="Q8" s="1">
        <v>0</v>
      </c>
      <c r="R8" s="1">
        <v>2.5796661608497722</v>
      </c>
      <c r="S8" s="1">
        <v>9.4081942336874054</v>
      </c>
      <c r="T8" s="1">
        <v>3.4901365705614569</v>
      </c>
      <c r="U8" s="1">
        <f t="shared" si="0"/>
        <v>84.52200303490136</v>
      </c>
      <c r="V8" s="1">
        <f t="shared" si="1"/>
        <v>15.477996965098635</v>
      </c>
    </row>
    <row r="9" spans="1:22" x14ac:dyDescent="0.3">
      <c r="A9" s="1" t="s">
        <v>315</v>
      </c>
      <c r="B9" s="1">
        <v>5.9193975210937104</v>
      </c>
      <c r="C9" s="1">
        <v>1.3847070363293086</v>
      </c>
      <c r="D9" s="1">
        <v>0.85050011781416768</v>
      </c>
      <c r="E9" s="1">
        <v>0.24068738660009437</v>
      </c>
      <c r="F9" s="1">
        <v>5.1684651813252147</v>
      </c>
      <c r="G9" s="1">
        <v>1.1992440463373093</v>
      </c>
      <c r="H9" s="1">
        <v>1.8105333497820455</v>
      </c>
      <c r="I9" s="1">
        <v>0.27002127282901855</v>
      </c>
      <c r="J9" s="1">
        <v>4.2702917869447772</v>
      </c>
      <c r="K9" s="1">
        <v>1.9236323246943585</v>
      </c>
      <c r="L9" s="1">
        <v>5.2262462244489303</v>
      </c>
      <c r="M9" s="1">
        <v>1.8314716765189296</v>
      </c>
      <c r="N9" s="1">
        <v>30.733519034354689</v>
      </c>
      <c r="O9" s="1">
        <v>26.648096564531105</v>
      </c>
      <c r="P9" s="1">
        <v>5.6638811513463327</v>
      </c>
      <c r="Q9" s="1">
        <v>2.2284122562674096</v>
      </c>
      <c r="R9" s="1">
        <v>12.070566388115136</v>
      </c>
      <c r="S9" s="1">
        <v>16.805942432683381</v>
      </c>
      <c r="T9" s="1">
        <v>3.9925719591457756</v>
      </c>
      <c r="U9" s="1">
        <f t="shared" si="0"/>
        <v>65.273909006499537</v>
      </c>
      <c r="V9" s="1">
        <f t="shared" si="1"/>
        <v>32.869080779944291</v>
      </c>
    </row>
    <row r="10" spans="1:22" x14ac:dyDescent="0.3">
      <c r="A10" s="1" t="s">
        <v>316</v>
      </c>
      <c r="B10" s="1">
        <v>5.9933244139463788</v>
      </c>
      <c r="C10" s="1">
        <v>1.0384836842226215</v>
      </c>
      <c r="D10" s="1">
        <v>0.77994427986908754</v>
      </c>
      <c r="E10" s="1">
        <v>0.11424962200401408</v>
      </c>
      <c r="F10" s="1">
        <v>6.1159838262312114</v>
      </c>
      <c r="G10" s="1">
        <v>0.86176721943248136</v>
      </c>
      <c r="H10" s="1">
        <v>2.2215466734323579</v>
      </c>
      <c r="I10" s="1">
        <v>0.25465138610173527</v>
      </c>
      <c r="J10" s="1">
        <v>5.7328238685836617</v>
      </c>
      <c r="K10" s="1">
        <v>2.1818502498329151</v>
      </c>
      <c r="L10" s="1">
        <v>7.0703680813879162</v>
      </c>
      <c r="M10" s="1">
        <v>0.64641345724205068</v>
      </c>
      <c r="N10" s="1">
        <v>41.212417501833293</v>
      </c>
      <c r="O10" s="1">
        <v>30.505988755805426</v>
      </c>
      <c r="P10" s="1">
        <v>6.0376436079198239</v>
      </c>
      <c r="Q10" s="1">
        <v>2.1755072109508675</v>
      </c>
      <c r="R10" s="1">
        <v>1.3688584698117818</v>
      </c>
      <c r="S10" s="1">
        <v>13.028599364458568</v>
      </c>
      <c r="T10" s="1">
        <v>5.2309948667807378</v>
      </c>
      <c r="U10" s="1">
        <f t="shared" si="0"/>
        <v>79.931557076509407</v>
      </c>
      <c r="V10" s="1">
        <f t="shared" si="1"/>
        <v>19.628452701051089</v>
      </c>
    </row>
    <row r="11" spans="1:22" x14ac:dyDescent="0.3">
      <c r="A11" s="1" t="s">
        <v>317</v>
      </c>
      <c r="B11" s="1">
        <v>6.0660854393956054</v>
      </c>
      <c r="C11" s="1">
        <v>0.81011437636367911</v>
      </c>
      <c r="D11" s="1">
        <v>0.80980828509776659</v>
      </c>
      <c r="E11" s="1">
        <v>0.10592076633492628</v>
      </c>
      <c r="F11" s="1">
        <v>5.743071560364772</v>
      </c>
      <c r="G11" s="1">
        <v>0.76329680485370499</v>
      </c>
      <c r="H11" s="1">
        <v>2.4343438801429476</v>
      </c>
      <c r="I11" s="1">
        <v>0.23406860077257799</v>
      </c>
      <c r="J11" s="1">
        <v>5.8820903532646724</v>
      </c>
      <c r="K11" s="1">
        <v>1.8333286181909114</v>
      </c>
      <c r="L11" s="1">
        <v>8.2982514942620274</v>
      </c>
      <c r="M11" s="1">
        <v>0.91618818181501638</v>
      </c>
      <c r="N11" s="1">
        <v>46.15443250247732</v>
      </c>
      <c r="O11" s="1">
        <v>23.020047259699673</v>
      </c>
      <c r="P11" s="1">
        <v>6.5020199710343771</v>
      </c>
      <c r="Q11" s="1">
        <v>4.1771476484488144</v>
      </c>
      <c r="R11" s="1">
        <v>4.5506517265035438</v>
      </c>
      <c r="S11" s="1">
        <v>9.299489290342251</v>
      </c>
      <c r="T11" s="1">
        <v>5.7702568793353146</v>
      </c>
      <c r="U11" s="1">
        <f t="shared" si="0"/>
        <v>79.853647381660167</v>
      </c>
      <c r="V11" s="1">
        <f t="shared" si="1"/>
        <v>19.62039789618111</v>
      </c>
    </row>
    <row r="12" spans="1:22" x14ac:dyDescent="0.3">
      <c r="A12" s="1" t="s">
        <v>318</v>
      </c>
      <c r="B12" s="1">
        <v>7.2457172631368207</v>
      </c>
      <c r="C12" s="1">
        <v>0.39255699143269324</v>
      </c>
      <c r="D12" s="1">
        <v>0.8531871101657299</v>
      </c>
      <c r="E12" s="1">
        <v>4.9287652497713157E-2</v>
      </c>
      <c r="F12" s="1">
        <v>9.2031085949259062</v>
      </c>
      <c r="G12" s="1">
        <v>0.5126434588550205</v>
      </c>
      <c r="H12" s="1">
        <v>2.5361242730391149</v>
      </c>
      <c r="I12" s="1">
        <v>0.26384792707547389</v>
      </c>
      <c r="J12" s="1">
        <v>15.407629279060862</v>
      </c>
      <c r="K12" s="1">
        <v>2.4001676167365615</v>
      </c>
      <c r="L12" s="1">
        <v>15.753785903373073</v>
      </c>
      <c r="M12" s="1">
        <v>2.6071625578122912</v>
      </c>
      <c r="N12" s="1">
        <v>31.684085196454561</v>
      </c>
      <c r="O12" s="1">
        <v>29.421881201217094</v>
      </c>
      <c r="P12" s="1">
        <v>9.3398597698108219</v>
      </c>
      <c r="Q12" s="1">
        <v>3.9886228337081624</v>
      </c>
      <c r="R12" s="1">
        <v>6.2442121973806062</v>
      </c>
      <c r="S12" s="1">
        <v>10.219605767958724</v>
      </c>
      <c r="T12" s="1">
        <v>6.032543987299908</v>
      </c>
      <c r="U12" s="1">
        <f t="shared" si="0"/>
        <v>74.434449001190629</v>
      </c>
      <c r="V12" s="1">
        <f t="shared" si="1"/>
        <v>22.496361952639241</v>
      </c>
    </row>
    <row r="13" spans="1:22" x14ac:dyDescent="0.3">
      <c r="A13" s="1" t="s">
        <v>319</v>
      </c>
      <c r="B13" s="1">
        <v>3.004412454673008</v>
      </c>
      <c r="C13" s="1">
        <v>0.86594054551010879</v>
      </c>
      <c r="D13" s="1">
        <v>0.10002979013113654</v>
      </c>
      <c r="E13" s="1">
        <v>3.3599434095018386E-2</v>
      </c>
      <c r="F13" s="1">
        <v>4.4475543156268147</v>
      </c>
      <c r="G13" s="1">
        <v>1.2095737679154313</v>
      </c>
      <c r="H13" s="1">
        <v>2.0390550955207378</v>
      </c>
      <c r="I13" s="1">
        <v>9.5224708700734656E-2</v>
      </c>
      <c r="J13" s="1">
        <v>4.3490581270947866</v>
      </c>
      <c r="K13" s="1">
        <v>1.5391697149732282</v>
      </c>
      <c r="L13" s="1">
        <v>8.6951697427936878</v>
      </c>
      <c r="M13" s="1">
        <v>2.7029245676858076</v>
      </c>
      <c r="N13" s="1">
        <v>26.231508311727925</v>
      </c>
      <c r="O13" s="1">
        <v>28.076864419704133</v>
      </c>
      <c r="P13" s="1">
        <v>4.8040262315083115</v>
      </c>
      <c r="Q13" s="1">
        <v>0.88455086167454622</v>
      </c>
      <c r="R13" s="1">
        <v>20.237913680036602</v>
      </c>
      <c r="S13" s="1">
        <v>10.340094555436938</v>
      </c>
      <c r="T13" s="1">
        <v>3.233185908189721</v>
      </c>
      <c r="U13" s="1">
        <f t="shared" si="0"/>
        <v>59.996949824614916</v>
      </c>
      <c r="V13" s="1">
        <f t="shared" si="1"/>
        <v>33.811194143663258</v>
      </c>
    </row>
    <row r="14" spans="1:22" x14ac:dyDescent="0.3">
      <c r="A14" s="1" t="s">
        <v>320</v>
      </c>
      <c r="B14" s="1">
        <v>5.2273643704753532</v>
      </c>
      <c r="C14" s="1">
        <v>1.6177540368130863</v>
      </c>
      <c r="D14" s="1">
        <v>0.72202318070519711</v>
      </c>
      <c r="E14" s="1">
        <v>0.31588805662319069</v>
      </c>
      <c r="F14" s="1">
        <v>5.6825479720586571</v>
      </c>
      <c r="G14" s="1">
        <v>2.177351090809351</v>
      </c>
      <c r="H14" s="1">
        <v>2.2300164389739043</v>
      </c>
      <c r="I14" s="1">
        <v>0.88990225764030895</v>
      </c>
      <c r="J14" s="1">
        <v>5.7470620963115255</v>
      </c>
      <c r="K14" s="1">
        <v>1.5823717563578548</v>
      </c>
      <c r="L14" s="1">
        <v>5.5794346182417147</v>
      </c>
      <c r="M14" s="1">
        <v>1.8398934694047802</v>
      </c>
      <c r="N14" s="1">
        <v>21.254525883158824</v>
      </c>
      <c r="O14" s="1">
        <v>29.732198192908633</v>
      </c>
      <c r="P14" s="1">
        <v>17.604462276152265</v>
      </c>
      <c r="Q14" s="1">
        <v>12.825782039990866</v>
      </c>
      <c r="R14" s="1">
        <v>6.9543660501679874</v>
      </c>
      <c r="S14" s="1">
        <v>3.4380402518185083</v>
      </c>
      <c r="T14" s="1">
        <v>4.0088723619401767</v>
      </c>
      <c r="U14" s="1">
        <f t="shared" si="0"/>
        <v>81.416968392210592</v>
      </c>
      <c r="V14" s="1">
        <f t="shared" si="1"/>
        <v>14.401278663926671</v>
      </c>
    </row>
    <row r="15" spans="1:22" x14ac:dyDescent="0.3">
      <c r="A15" s="1" t="s">
        <v>321</v>
      </c>
      <c r="B15" s="1">
        <v>5.2954774337010315</v>
      </c>
      <c r="C15" s="1">
        <v>0.87042916692448757</v>
      </c>
      <c r="D15" s="1">
        <v>0.77513681818080227</v>
      </c>
      <c r="E15" s="1">
        <v>0.10582936275801177</v>
      </c>
      <c r="F15" s="1">
        <v>5.2590015423124372</v>
      </c>
      <c r="G15" s="1">
        <v>0.84363632334601035</v>
      </c>
      <c r="H15" s="1">
        <v>2.1955257415336686</v>
      </c>
      <c r="I15" s="1">
        <v>0.18063202696184144</v>
      </c>
      <c r="J15" s="1">
        <v>5.1523665300127721</v>
      </c>
      <c r="K15" s="1">
        <v>0.30649826512020645</v>
      </c>
      <c r="L15" s="1">
        <v>6.7193297323765027</v>
      </c>
      <c r="M15" s="1">
        <v>0.44368259364101298</v>
      </c>
      <c r="N15" s="1">
        <v>22.17821782178218</v>
      </c>
      <c r="O15" s="1">
        <v>24.554455445544555</v>
      </c>
      <c r="P15" s="1">
        <v>11.96039603960396</v>
      </c>
      <c r="Q15" s="1">
        <v>18.613861386138613</v>
      </c>
      <c r="R15" s="1">
        <v>5.7029702970297036</v>
      </c>
      <c r="S15" s="1">
        <v>13.663366336633665</v>
      </c>
      <c r="T15" s="1">
        <v>3.0099009900990099</v>
      </c>
      <c r="U15" s="1">
        <f t="shared" si="0"/>
        <v>77.306930693069305</v>
      </c>
      <c r="V15" s="1">
        <f t="shared" si="1"/>
        <v>22.376237623762378</v>
      </c>
    </row>
    <row r="16" spans="1:22" x14ac:dyDescent="0.3">
      <c r="A16" s="1" t="s">
        <v>322</v>
      </c>
      <c r="B16" s="1">
        <v>5.2108452949751145</v>
      </c>
      <c r="C16" s="1">
        <v>1.2223270667602284</v>
      </c>
      <c r="D16" s="1">
        <v>0.64261728501612403</v>
      </c>
      <c r="E16" s="1">
        <v>0.2191177819557209</v>
      </c>
      <c r="F16" s="1">
        <v>5.8276361165897779</v>
      </c>
      <c r="G16" s="1">
        <v>1.3665448693263493</v>
      </c>
      <c r="H16" s="1">
        <v>2.3977989110035263</v>
      </c>
      <c r="I16" s="1">
        <v>0.33074460449126286</v>
      </c>
      <c r="J16" s="1">
        <v>5.9205401493165351</v>
      </c>
      <c r="K16" s="1">
        <v>1.1497205688281338</v>
      </c>
      <c r="L16" s="1">
        <v>7.0741560315173047</v>
      </c>
      <c r="M16" s="1">
        <v>1.8814375015494891</v>
      </c>
      <c r="N16" s="1">
        <v>38.316064782215072</v>
      </c>
      <c r="O16" s="1">
        <v>26.531536062770343</v>
      </c>
      <c r="P16" s="1">
        <v>7.6400764510612618</v>
      </c>
      <c r="Q16" s="1">
        <v>5.2459511115581936</v>
      </c>
      <c r="R16" s="1">
        <v>6.1211145759983907</v>
      </c>
      <c r="S16" s="1">
        <v>10.57237702444422</v>
      </c>
      <c r="T16" s="1">
        <v>3.8778794889850117</v>
      </c>
      <c r="U16" s="1">
        <f t="shared" si="0"/>
        <v>77.733628407604868</v>
      </c>
      <c r="V16" s="1">
        <f t="shared" si="1"/>
        <v>20.571371089427625</v>
      </c>
    </row>
    <row r="17" spans="1:22" x14ac:dyDescent="0.3">
      <c r="A17" s="1" t="s">
        <v>323</v>
      </c>
      <c r="B17" s="1">
        <v>3.3366901539008262</v>
      </c>
      <c r="C17" s="1">
        <v>1.0680054613379699</v>
      </c>
      <c r="D17" s="1">
        <v>0.22599207465489887</v>
      </c>
      <c r="E17" s="1">
        <v>0.2101407435263026</v>
      </c>
      <c r="F17" s="1">
        <v>4.7449543842001809</v>
      </c>
      <c r="G17" s="1">
        <v>1.2662968519476483</v>
      </c>
      <c r="H17" s="1">
        <v>1.9644386361401094</v>
      </c>
      <c r="I17" s="1">
        <v>0.18449306759704365</v>
      </c>
      <c r="J17" s="1">
        <v>4.340068698732189</v>
      </c>
      <c r="K17" s="1">
        <v>1.0505482322906481</v>
      </c>
      <c r="L17" s="1">
        <v>10.534704815781005</v>
      </c>
      <c r="M17" s="1">
        <v>2.3547476689164974</v>
      </c>
      <c r="N17" s="1">
        <v>26.319135410044503</v>
      </c>
      <c r="O17" s="1">
        <v>27.479338842975203</v>
      </c>
      <c r="P17" s="1">
        <v>4.5772409408773047</v>
      </c>
      <c r="Q17" s="1">
        <v>0.92180546726001267</v>
      </c>
      <c r="R17" s="1">
        <v>21.074380165289256</v>
      </c>
      <c r="S17" s="1">
        <v>10.48951048951049</v>
      </c>
      <c r="T17" s="1">
        <v>3.2898919262555628</v>
      </c>
      <c r="U17" s="1">
        <f t="shared" si="0"/>
        <v>59.297520661157023</v>
      </c>
      <c r="V17" s="1">
        <f t="shared" si="1"/>
        <v>34.853782581055306</v>
      </c>
    </row>
    <row r="18" spans="1:22" x14ac:dyDescent="0.3">
      <c r="A18" s="1" t="s">
        <v>324</v>
      </c>
      <c r="B18" s="1">
        <v>8.8499534016591674</v>
      </c>
      <c r="C18" s="1">
        <v>1.7201572960919425</v>
      </c>
      <c r="D18" s="1">
        <v>0.67586882132181292</v>
      </c>
      <c r="E18" s="1">
        <v>0.15815955819891928</v>
      </c>
      <c r="F18" s="1">
        <v>8.8570057170859453</v>
      </c>
      <c r="G18" s="1">
        <v>1.6558376581683776</v>
      </c>
      <c r="H18" s="1">
        <v>3.1558386793700035</v>
      </c>
      <c r="I18" s="1">
        <v>0.21921258110439515</v>
      </c>
      <c r="J18" s="1">
        <v>15.514844731408795</v>
      </c>
      <c r="K18" s="1">
        <v>4.8286337773037449</v>
      </c>
      <c r="L18" s="1">
        <v>13.825104349717803</v>
      </c>
      <c r="M18" s="1">
        <v>2.9277574087514746</v>
      </c>
      <c r="N18" s="1">
        <v>20.503105900378038</v>
      </c>
      <c r="O18" s="1">
        <v>26.883108231885021</v>
      </c>
      <c r="P18" s="1">
        <v>16.72856262594301</v>
      </c>
      <c r="Q18" s="1">
        <v>14.749279730877479</v>
      </c>
      <c r="R18" s="1">
        <v>9.2494212866587837</v>
      </c>
      <c r="S18" s="1">
        <v>5.580628507668993</v>
      </c>
      <c r="T18" s="1">
        <v>3.2591136942728194</v>
      </c>
      <c r="U18" s="1">
        <f t="shared" si="0"/>
        <v>78.864056489083552</v>
      </c>
      <c r="V18" s="1">
        <f t="shared" si="1"/>
        <v>18.089163488600597</v>
      </c>
    </row>
    <row r="19" spans="1:22" x14ac:dyDescent="0.3">
      <c r="A19" s="1" t="s">
        <v>325</v>
      </c>
      <c r="B19" s="1">
        <v>11.82343351452848</v>
      </c>
      <c r="C19" s="1">
        <v>2.2841745340684225</v>
      </c>
      <c r="D19" s="1">
        <v>1.1744165691414044</v>
      </c>
      <c r="E19" s="1">
        <v>0.42578593575509927</v>
      </c>
      <c r="F19" s="1">
        <v>11.79896167987892</v>
      </c>
      <c r="G19" s="1">
        <v>2.1252803612495188</v>
      </c>
      <c r="H19" s="1">
        <v>3.8909612732325414</v>
      </c>
      <c r="I19" s="1">
        <v>0.37926944630598425</v>
      </c>
      <c r="J19" s="1">
        <v>14.901505067552716</v>
      </c>
      <c r="K19" s="1">
        <v>3.0779180863141788</v>
      </c>
      <c r="L19" s="1">
        <v>14.640552864462625</v>
      </c>
      <c r="M19" s="1">
        <v>3.6471185807135837</v>
      </c>
      <c r="N19" s="1">
        <v>21.254525883158824</v>
      </c>
      <c r="O19" s="1">
        <v>29.732198192908633</v>
      </c>
      <c r="P19" s="1">
        <v>17.604462276152265</v>
      </c>
      <c r="Q19" s="1">
        <v>12.825782039990866</v>
      </c>
      <c r="R19" s="1">
        <v>6.9543660501679874</v>
      </c>
      <c r="S19" s="1">
        <v>3.4380402518185083</v>
      </c>
      <c r="T19" s="1">
        <v>4.0088723619401767</v>
      </c>
      <c r="U19" s="1">
        <f t="shared" si="0"/>
        <v>81.416968392210592</v>
      </c>
      <c r="V19" s="1">
        <f t="shared" si="1"/>
        <v>14.401278663926671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BC32-8F2E-F641-8F9C-3B15A7700387}">
  <dimension ref="A1:E2"/>
  <sheetViews>
    <sheetView workbookViewId="0">
      <selection activeCell="D2" sqref="D2"/>
    </sheetView>
  </sheetViews>
  <sheetFormatPr defaultColWidth="11.5546875" defaultRowHeight="14.4" x14ac:dyDescent="0.3"/>
  <cols>
    <col min="1" max="1" width="18.109375" bestFit="1" customWidth="1"/>
  </cols>
  <sheetData>
    <row r="1" spans="1:5" x14ac:dyDescent="0.3">
      <c r="A1" t="s">
        <v>361</v>
      </c>
      <c r="B1" t="s">
        <v>362</v>
      </c>
      <c r="C1" t="s">
        <v>363</v>
      </c>
      <c r="D1" t="s">
        <v>366</v>
      </c>
    </row>
    <row r="2" spans="1:5" x14ac:dyDescent="0.3">
      <c r="A2" t="s">
        <v>364</v>
      </c>
      <c r="B2">
        <v>1.2999999999999999E-2</v>
      </c>
      <c r="C2">
        <v>0.33</v>
      </c>
      <c r="E2" t="s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H25" sqref="H25"/>
    </sheetView>
  </sheetViews>
  <sheetFormatPr defaultColWidth="8.77734375" defaultRowHeight="14.4" x14ac:dyDescent="0.3"/>
  <cols>
    <col min="1" max="1" width="14" style="1" customWidth="1"/>
    <col min="2" max="14" width="8.77734375" style="1"/>
    <col min="15" max="15" width="15.44140625" style="1" customWidth="1"/>
    <col min="16" max="16" width="27.44140625" style="1" customWidth="1"/>
    <col min="17" max="16384" width="8.77734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58</v>
      </c>
      <c r="B2" s="1">
        <v>0.12042281390831906</v>
      </c>
      <c r="C2" s="1">
        <v>9.6531979472489997</v>
      </c>
      <c r="D2" s="1" t="s">
        <v>1</v>
      </c>
      <c r="E2" s="1">
        <v>0.17852098036689484</v>
      </c>
      <c r="F2" s="1">
        <v>0.87801598082691512</v>
      </c>
      <c r="G2" s="1" t="s">
        <v>1</v>
      </c>
      <c r="H2" s="1">
        <v>14.990696769515246</v>
      </c>
      <c r="I2" s="1">
        <v>9.1476310155096616</v>
      </c>
      <c r="J2" s="1" t="s">
        <v>1</v>
      </c>
      <c r="K2" s="1">
        <v>2.7472257855908482</v>
      </c>
      <c r="L2" s="1">
        <v>4.571911812156519</v>
      </c>
      <c r="M2" s="1">
        <v>12.336448420095522</v>
      </c>
      <c r="O2" s="1">
        <v>0.31497319676671326</v>
      </c>
      <c r="P2" s="1" t="s">
        <v>29</v>
      </c>
    </row>
    <row r="3" spans="1:16" x14ac:dyDescent="0.3">
      <c r="A3" s="1" t="s">
        <v>59</v>
      </c>
      <c r="B3" s="1">
        <v>0.11689201168019098</v>
      </c>
      <c r="C3" s="1">
        <v>7.674999976990911</v>
      </c>
      <c r="D3" s="1" t="s">
        <v>1</v>
      </c>
      <c r="E3" s="1">
        <v>0.12935326709133163</v>
      </c>
      <c r="F3" s="1">
        <v>0.65950322831171204</v>
      </c>
      <c r="G3" s="1" t="s">
        <v>1</v>
      </c>
      <c r="H3" s="1">
        <v>11.66146643198044</v>
      </c>
      <c r="I3" s="1">
        <v>7.8570585941491098</v>
      </c>
      <c r="J3" s="1" t="s">
        <v>1</v>
      </c>
      <c r="K3" s="1">
        <v>2.6860184309764086</v>
      </c>
      <c r="L3" s="1">
        <v>3.9913042186494274</v>
      </c>
      <c r="M3" s="1">
        <v>12.032646868327976</v>
      </c>
      <c r="O3" s="1">
        <v>26.421134654562184</v>
      </c>
      <c r="P3" s="1" t="s">
        <v>30</v>
      </c>
    </row>
    <row r="4" spans="1:16" x14ac:dyDescent="0.3">
      <c r="A4" s="1" t="s">
        <v>60</v>
      </c>
      <c r="B4" s="1">
        <v>0.11164529478542742</v>
      </c>
      <c r="C4" s="1">
        <v>8.3624844860359815</v>
      </c>
      <c r="D4" s="1" t="s">
        <v>1</v>
      </c>
      <c r="E4" s="1">
        <v>6.9801688969606951E-2</v>
      </c>
      <c r="F4" s="1">
        <v>0.580814085709771</v>
      </c>
      <c r="G4" s="1" t="s">
        <v>1</v>
      </c>
      <c r="H4" s="1">
        <v>13.070583616102182</v>
      </c>
      <c r="I4" s="1">
        <v>8.61356644315347</v>
      </c>
      <c r="J4" s="1" t="s">
        <v>1</v>
      </c>
      <c r="K4" s="1">
        <v>3.0456555821636346</v>
      </c>
      <c r="L4" s="1">
        <v>2.7151529635395675</v>
      </c>
      <c r="M4" s="1">
        <v>10.924640041967852</v>
      </c>
      <c r="O4" s="1">
        <v>27.319113380962662</v>
      </c>
      <c r="P4" s="1" t="s">
        <v>31</v>
      </c>
    </row>
    <row r="5" spans="1:16" x14ac:dyDescent="0.3">
      <c r="A5" s="1" t="s">
        <v>61</v>
      </c>
      <c r="B5" s="1">
        <v>0.10024499770967504</v>
      </c>
      <c r="C5" s="1">
        <v>6.9109334274325978</v>
      </c>
      <c r="D5" s="1" t="s">
        <v>1</v>
      </c>
      <c r="E5" s="1">
        <v>0.12713798405240037</v>
      </c>
      <c r="F5" s="1">
        <v>0.63981114872013523</v>
      </c>
      <c r="G5" s="1" t="s">
        <v>1</v>
      </c>
      <c r="H5" s="1" t="s">
        <v>1</v>
      </c>
      <c r="I5" s="1">
        <v>7.0750126533985664</v>
      </c>
      <c r="J5" s="1" t="s">
        <v>1</v>
      </c>
      <c r="K5" s="1">
        <v>2.7265206685731456</v>
      </c>
      <c r="L5" s="1">
        <v>3.60094980700296</v>
      </c>
      <c r="M5" s="1">
        <v>11.76523704362411</v>
      </c>
      <c r="O5" s="1">
        <v>12.867899020813578</v>
      </c>
      <c r="P5" s="1" t="s">
        <v>32</v>
      </c>
    </row>
    <row r="6" spans="1:16" x14ac:dyDescent="0.3">
      <c r="A6" s="1" t="s">
        <v>62</v>
      </c>
      <c r="B6" s="1">
        <v>0.10023272351385239</v>
      </c>
      <c r="C6" s="1">
        <v>7.1049829704308847</v>
      </c>
      <c r="D6" s="1" t="s">
        <v>1</v>
      </c>
      <c r="E6" s="1">
        <v>0.12992578017280593</v>
      </c>
      <c r="F6" s="1">
        <v>0.63389687144574369</v>
      </c>
      <c r="G6" s="1" t="s">
        <v>1</v>
      </c>
      <c r="H6" s="1">
        <v>10.684137927333698</v>
      </c>
      <c r="I6" s="1">
        <v>7.2835378225762133</v>
      </c>
      <c r="J6" s="1" t="s">
        <v>1</v>
      </c>
      <c r="K6" s="1">
        <v>2.7377916291927309</v>
      </c>
      <c r="L6" s="1">
        <v>3.8042479092725872</v>
      </c>
      <c r="M6" s="1">
        <v>11.819568921436241</v>
      </c>
      <c r="O6" s="1">
        <v>9.8979505618821406</v>
      </c>
      <c r="P6" s="1" t="s">
        <v>33</v>
      </c>
    </row>
    <row r="7" spans="1:16" x14ac:dyDescent="0.3">
      <c r="A7" s="1" t="s">
        <v>63</v>
      </c>
      <c r="B7" s="1">
        <v>0.10334043454785027</v>
      </c>
      <c r="C7" s="1">
        <v>6.800670915892594</v>
      </c>
      <c r="D7" s="1">
        <v>5.3418703118554203E-3</v>
      </c>
      <c r="E7" s="1">
        <v>7.9230080785052392E-2</v>
      </c>
      <c r="F7" s="1">
        <v>0.58847235310343327</v>
      </c>
      <c r="G7" s="1" t="s">
        <v>1</v>
      </c>
      <c r="H7" s="1">
        <v>11.73573099776042</v>
      </c>
      <c r="I7" s="1">
        <v>7.4734106126904045</v>
      </c>
      <c r="J7" s="1">
        <v>0.20560745351013654</v>
      </c>
      <c r="K7" s="1">
        <v>3.3117775371495233</v>
      </c>
      <c r="L7" s="1">
        <v>2.8831255205726327</v>
      </c>
      <c r="M7" s="1">
        <v>11.209986605698989</v>
      </c>
      <c r="O7" s="1">
        <v>0.18870227287663002</v>
      </c>
      <c r="P7" s="1" t="s">
        <v>34</v>
      </c>
    </row>
    <row r="8" spans="1:16" x14ac:dyDescent="0.3">
      <c r="A8" s="1" t="s">
        <v>64</v>
      </c>
      <c r="B8" s="1">
        <v>8.8563515525491313E-2</v>
      </c>
      <c r="C8" s="1">
        <v>4.7039966599176015</v>
      </c>
      <c r="D8" s="1">
        <v>3.9605334597543887E-3</v>
      </c>
      <c r="E8" s="1">
        <v>3.938439948669694E-2</v>
      </c>
      <c r="F8" s="1">
        <v>0.58679433038072104</v>
      </c>
      <c r="G8" s="1" t="s">
        <v>1</v>
      </c>
      <c r="H8" s="1">
        <v>2.9747156835151203</v>
      </c>
      <c r="I8" s="1">
        <v>4.4765193814806379</v>
      </c>
      <c r="J8" s="1" t="s">
        <v>1</v>
      </c>
      <c r="K8" s="1">
        <v>2.668641720879815</v>
      </c>
      <c r="L8" s="1">
        <v>2.3600962646860748</v>
      </c>
      <c r="M8" s="1">
        <v>6.8477617410365532</v>
      </c>
      <c r="O8" s="1">
        <v>8.6352413229813081</v>
      </c>
      <c r="P8" s="1" t="s">
        <v>35</v>
      </c>
    </row>
    <row r="9" spans="1:16" x14ac:dyDescent="0.3">
      <c r="A9" s="1" t="s">
        <v>65</v>
      </c>
      <c r="B9" s="1">
        <v>9.1275670260104927E-2</v>
      </c>
      <c r="C9" s="2">
        <v>6.8303342225366297</v>
      </c>
      <c r="D9" s="2">
        <v>4.9815243685545543E-3</v>
      </c>
      <c r="E9" s="2">
        <v>6.6811247846348759E-2</v>
      </c>
      <c r="F9" s="2">
        <v>0.63378905205472547</v>
      </c>
      <c r="G9" s="2" t="s">
        <v>1</v>
      </c>
      <c r="H9" s="2">
        <v>3.3735046613798185</v>
      </c>
      <c r="I9" s="2">
        <v>6.3271241147755592</v>
      </c>
      <c r="J9" s="2" t="s">
        <v>1</v>
      </c>
      <c r="K9" s="2">
        <v>2.6970210393899849</v>
      </c>
      <c r="L9" s="2">
        <v>3.13400304559456</v>
      </c>
      <c r="M9" s="2">
        <v>9.4702729809577377</v>
      </c>
      <c r="N9" s="2"/>
      <c r="O9" s="2">
        <v>7.7602636198916608</v>
      </c>
      <c r="P9" s="2" t="s">
        <v>36</v>
      </c>
    </row>
    <row r="10" spans="1:16" x14ac:dyDescent="0.3">
      <c r="A10" s="1" t="s">
        <v>66</v>
      </c>
      <c r="B10" s="1">
        <v>0.11034427804330803</v>
      </c>
      <c r="C10" s="2">
        <v>4.9558851332137346</v>
      </c>
      <c r="D10" s="2" t="s">
        <v>1</v>
      </c>
      <c r="E10" s="2">
        <v>6.2407040511396374E-2</v>
      </c>
      <c r="F10" s="2">
        <v>0.50975234416751813</v>
      </c>
      <c r="G10" s="2" t="s">
        <v>1</v>
      </c>
      <c r="H10" s="2">
        <v>9.1387723957779485</v>
      </c>
      <c r="I10" s="2">
        <v>5.042049684406094</v>
      </c>
      <c r="J10" s="2" t="s">
        <v>1</v>
      </c>
      <c r="K10" s="2">
        <v>2.8949607521861282</v>
      </c>
      <c r="L10" s="2">
        <v>2.5525079195381379</v>
      </c>
      <c r="M10" s="2">
        <v>8.9987450416868118</v>
      </c>
      <c r="N10" s="2"/>
      <c r="O10" s="2">
        <v>3.8669883680539261</v>
      </c>
      <c r="P10" s="2" t="s">
        <v>37</v>
      </c>
    </row>
    <row r="11" spans="1:16" x14ac:dyDescent="0.3">
      <c r="A11" s="1" t="s">
        <v>67</v>
      </c>
      <c r="B11" s="1">
        <v>0.12706979750420427</v>
      </c>
      <c r="C11" s="2">
        <v>5.673401124545534</v>
      </c>
      <c r="D11" s="2">
        <v>6.726850139332218E-3</v>
      </c>
      <c r="E11" s="2">
        <v>6.9860141427605132E-2</v>
      </c>
      <c r="F11" s="2">
        <v>0.51722831982669237</v>
      </c>
      <c r="G11" s="2">
        <v>2.5664488784085608E-2</v>
      </c>
      <c r="H11" s="2">
        <v>10.072947783010271</v>
      </c>
      <c r="I11" s="2">
        <v>5.8136356822213822</v>
      </c>
      <c r="J11" s="2">
        <v>0.25641519910795985</v>
      </c>
      <c r="K11" s="2">
        <v>3.1082366830588941</v>
      </c>
      <c r="L11" s="2">
        <v>2.3224011329686118</v>
      </c>
      <c r="M11" s="2">
        <v>9.419997015396099</v>
      </c>
      <c r="N11" s="2"/>
      <c r="O11" s="2">
        <v>0.1549048508688754</v>
      </c>
      <c r="P11" s="2" t="s">
        <v>38</v>
      </c>
    </row>
    <row r="12" spans="1:16" x14ac:dyDescent="0.3">
      <c r="A12" s="1" t="s">
        <v>68</v>
      </c>
      <c r="B12" s="1">
        <v>8.9279347709796508E-2</v>
      </c>
      <c r="C12" s="2">
        <v>7.3312550193051003</v>
      </c>
      <c r="D12" s="2">
        <v>3.5418736137384794E-3</v>
      </c>
      <c r="E12" s="2">
        <v>0.11833846418654818</v>
      </c>
      <c r="F12" s="2">
        <v>0.76677295246896371</v>
      </c>
      <c r="G12" s="2" t="s">
        <v>1</v>
      </c>
      <c r="H12" s="2">
        <v>10.167958214127985</v>
      </c>
      <c r="I12" s="2">
        <v>7.5973877992028145</v>
      </c>
      <c r="J12" s="2">
        <v>5.6509435504025873E-2</v>
      </c>
      <c r="K12" s="2">
        <v>3.016560816913926</v>
      </c>
      <c r="L12" s="2">
        <v>3.7092850440441136</v>
      </c>
      <c r="M12" s="2">
        <v>12.09978322009362</v>
      </c>
      <c r="N12" s="2"/>
      <c r="O12" s="2">
        <v>0.29291099073387344</v>
      </c>
      <c r="P12" s="2" t="s">
        <v>39</v>
      </c>
    </row>
    <row r="13" spans="1:16" x14ac:dyDescent="0.3">
      <c r="A13" s="1" t="s">
        <v>69</v>
      </c>
      <c r="B13" s="1">
        <v>8.7495508148958151E-2</v>
      </c>
      <c r="C13" s="2">
        <v>7.0443022404093298</v>
      </c>
      <c r="D13" s="2">
        <v>3.0724561724751465E-3</v>
      </c>
      <c r="E13" s="2">
        <v>9.7399794631430017E-2</v>
      </c>
      <c r="F13" s="2">
        <v>0.6408200297720672</v>
      </c>
      <c r="G13" s="2" t="s">
        <v>1</v>
      </c>
      <c r="H13" s="2">
        <v>9.2864338720247588</v>
      </c>
      <c r="I13" s="2">
        <v>7.2133518492864281</v>
      </c>
      <c r="J13" s="2">
        <v>1.9155420942754478E-2</v>
      </c>
      <c r="K13" s="2">
        <v>2.9998545426222254</v>
      </c>
      <c r="L13" s="2">
        <v>3.5051380342741432</v>
      </c>
      <c r="M13" s="2">
        <v>11.421248250800708</v>
      </c>
      <c r="N13" s="2"/>
      <c r="O13" s="2">
        <v>1.0007792183407342</v>
      </c>
      <c r="P13" s="2" t="s">
        <v>40</v>
      </c>
    </row>
    <row r="14" spans="1:16" x14ac:dyDescent="0.3">
      <c r="A14" s="1" t="s">
        <v>70</v>
      </c>
      <c r="B14" s="1">
        <v>0.10404021606050753</v>
      </c>
      <c r="C14" s="2">
        <v>8.63825742033967</v>
      </c>
      <c r="D14" s="2">
        <v>5.5377288461587026E-4</v>
      </c>
      <c r="E14" s="2">
        <v>0.14491820725454976</v>
      </c>
      <c r="F14" s="2">
        <v>0.73607152903886142</v>
      </c>
      <c r="G14" s="2" t="s">
        <v>1</v>
      </c>
      <c r="H14" s="2">
        <v>12.659894907543276</v>
      </c>
      <c r="I14" s="2">
        <v>8.855041062628354</v>
      </c>
      <c r="J14" s="2">
        <v>1.2987784184320337E-2</v>
      </c>
      <c r="K14" s="2">
        <v>2.8801484441891891</v>
      </c>
      <c r="L14" s="2">
        <v>4.2894159180593423</v>
      </c>
      <c r="M14" s="2">
        <v>12.514182425351096</v>
      </c>
      <c r="N14" s="2"/>
      <c r="O14" s="2">
        <v>1.240647032867993</v>
      </c>
      <c r="P14" s="2" t="s">
        <v>41</v>
      </c>
    </row>
    <row r="15" spans="1:16" x14ac:dyDescent="0.3">
      <c r="A15" s="1" t="s">
        <v>71</v>
      </c>
      <c r="B15" s="1">
        <v>7.197050004580198E-2</v>
      </c>
      <c r="C15" s="2">
        <v>6.3423257729572926</v>
      </c>
      <c r="D15" s="2" t="s">
        <v>1</v>
      </c>
      <c r="E15" s="2">
        <v>7.6908532066550656E-2</v>
      </c>
      <c r="F15" s="2">
        <v>0.73249502219674589</v>
      </c>
      <c r="G15" s="2" t="s">
        <v>1</v>
      </c>
      <c r="H15" s="2">
        <v>13.444005582562331</v>
      </c>
      <c r="I15" s="2">
        <v>7.015609781165538</v>
      </c>
      <c r="J15" s="2">
        <v>7.3787019845066554E-2</v>
      </c>
      <c r="K15" s="2">
        <v>3.0461813792963706</v>
      </c>
      <c r="L15" s="2">
        <v>3.1022592492688275</v>
      </c>
      <c r="M15" s="2">
        <v>11.486761089511502</v>
      </c>
      <c r="N15" s="2"/>
      <c r="O15" s="2">
        <v>3.8491508397720552E-2</v>
      </c>
      <c r="P15" s="2" t="s">
        <v>42</v>
      </c>
    </row>
    <row r="16" spans="1:16" x14ac:dyDescent="0.3">
      <c r="A16" s="1" t="s">
        <v>72</v>
      </c>
      <c r="B16" s="1">
        <v>0.12200510799060525</v>
      </c>
      <c r="C16" s="2">
        <v>6.2128417154631341</v>
      </c>
      <c r="D16" s="2">
        <v>6.7078005605958856E-4</v>
      </c>
      <c r="E16" s="2">
        <v>8.0249131967086468E-2</v>
      </c>
      <c r="F16" s="2">
        <v>0.53313111113766587</v>
      </c>
      <c r="G16" s="2" t="s">
        <v>1</v>
      </c>
      <c r="H16" s="2">
        <v>11.29770856832946</v>
      </c>
      <c r="I16" s="2">
        <v>6.5814885738707902</v>
      </c>
      <c r="J16" s="2">
        <v>8.0132004022880569E-3</v>
      </c>
      <c r="K16" s="2">
        <v>2.6777108705831085</v>
      </c>
      <c r="L16" s="2">
        <v>3.1778657710384124</v>
      </c>
      <c r="M16" s="2">
        <v>10.704098145514369</v>
      </c>
      <c r="N16" s="2"/>
      <c r="O16" s="2"/>
      <c r="P16" s="2"/>
    </row>
    <row r="17" spans="1:16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1" t="s">
        <v>112</v>
      </c>
      <c r="B18" s="1">
        <f>AVERAGE(B2:B16)</f>
        <v>0.10298814782893954</v>
      </c>
      <c r="C18" s="1">
        <f t="shared" ref="C18:M18" si="0">AVERAGE(C2:C16)</f>
        <v>6.9493246021813331</v>
      </c>
      <c r="D18" s="1">
        <f t="shared" si="0"/>
        <v>3.6062076257982077E-3</v>
      </c>
      <c r="E18" s="1">
        <f t="shared" si="0"/>
        <v>9.8016449387753612E-2</v>
      </c>
      <c r="F18" s="1">
        <f t="shared" si="0"/>
        <v>0.64249122394411129</v>
      </c>
      <c r="G18" s="1">
        <f t="shared" si="0"/>
        <v>2.5664488784085608E-2</v>
      </c>
      <c r="H18" s="1">
        <f t="shared" si="0"/>
        <v>10.325611243640211</v>
      </c>
      <c r="I18" s="1">
        <f t="shared" si="0"/>
        <v>7.0914950047010015</v>
      </c>
      <c r="J18" s="1">
        <f t="shared" si="0"/>
        <v>9.0353644785221662E-2</v>
      </c>
      <c r="K18" s="1">
        <f t="shared" si="0"/>
        <v>2.8829537255177291</v>
      </c>
      <c r="L18" s="1">
        <f t="shared" si="0"/>
        <v>3.3146443073777272</v>
      </c>
      <c r="M18" s="1">
        <f t="shared" si="0"/>
        <v>10.870091854099947</v>
      </c>
      <c r="N18" s="2"/>
      <c r="O18" s="2"/>
      <c r="P18" s="2"/>
    </row>
    <row r="19" spans="1:16" x14ac:dyDescent="0.3">
      <c r="A19" s="1" t="s">
        <v>128</v>
      </c>
      <c r="B19" s="1">
        <f>STDEV(B2:B16)</f>
        <v>1.5398428438831905E-2</v>
      </c>
      <c r="C19" s="1">
        <f t="shared" ref="C19:M19" si="1">STDEV(C2:C16)</f>
        <v>1.3217422538368171</v>
      </c>
      <c r="D19" s="1">
        <f t="shared" si="1"/>
        <v>2.1709477832093961E-3</v>
      </c>
      <c r="E19" s="1">
        <f t="shared" si="1"/>
        <v>3.8102208329237747E-2</v>
      </c>
      <c r="F19" s="1">
        <f t="shared" si="1"/>
        <v>0.10117844293029724</v>
      </c>
      <c r="G19" s="1" t="e">
        <f t="shared" si="1"/>
        <v>#DIV/0!</v>
      </c>
      <c r="H19" s="1">
        <f t="shared" si="1"/>
        <v>3.444753446487729</v>
      </c>
      <c r="I19" s="1">
        <f t="shared" si="1"/>
        <v>1.3151790585075103</v>
      </c>
      <c r="J19" s="1">
        <f t="shared" si="1"/>
        <v>0.10009526800293747</v>
      </c>
      <c r="K19" s="1">
        <f t="shared" si="1"/>
        <v>0.19726709155183822</v>
      </c>
      <c r="L19" s="1">
        <f t="shared" si="1"/>
        <v>0.68770255935058</v>
      </c>
      <c r="M19" s="1">
        <f t="shared" si="1"/>
        <v>1.5582306940188382</v>
      </c>
      <c r="N19" s="2"/>
      <c r="O19" s="2"/>
      <c r="P19" s="2"/>
    </row>
    <row r="20" spans="1:16" x14ac:dyDescent="0.3">
      <c r="A20" s="1" t="s">
        <v>367</v>
      </c>
      <c r="B20" s="1">
        <f>(B19/B18)*100</f>
        <v>14.951651003966271</v>
      </c>
      <c r="C20" s="1">
        <f t="shared" ref="C20:M20" si="2">(C19/C18)*100</f>
        <v>19.019722483850209</v>
      </c>
      <c r="D20" s="1">
        <f t="shared" si="2"/>
        <v>60.200299275027817</v>
      </c>
      <c r="E20" s="1">
        <f t="shared" si="2"/>
        <v>38.873279502816104</v>
      </c>
      <c r="F20" s="1">
        <f t="shared" si="2"/>
        <v>15.747832679983578</v>
      </c>
      <c r="G20" s="1" t="e">
        <f t="shared" si="2"/>
        <v>#DIV/0!</v>
      </c>
      <c r="H20" s="1">
        <f t="shared" si="2"/>
        <v>33.36125450790562</v>
      </c>
      <c r="I20" s="1">
        <f t="shared" si="2"/>
        <v>18.545864555156125</v>
      </c>
      <c r="J20" s="1">
        <f t="shared" si="2"/>
        <v>110.78166048627311</v>
      </c>
      <c r="K20" s="1">
        <f t="shared" si="2"/>
        <v>6.8425340929262539</v>
      </c>
      <c r="L20" s="1">
        <f t="shared" si="2"/>
        <v>20.747401397486097</v>
      </c>
      <c r="M20" s="1">
        <f t="shared" si="2"/>
        <v>14.335027844600132</v>
      </c>
      <c r="N20" s="2"/>
      <c r="O20" s="2"/>
      <c r="P20" s="2"/>
    </row>
    <row r="21" spans="1:16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topLeftCell="B1" workbookViewId="0">
      <selection activeCell="O22" sqref="O22"/>
    </sheetView>
  </sheetViews>
  <sheetFormatPr defaultColWidth="8.77734375" defaultRowHeight="14.4" x14ac:dyDescent="0.3"/>
  <cols>
    <col min="1" max="1" width="18.77734375" style="1" customWidth="1"/>
    <col min="2" max="14" width="8.77734375" style="1"/>
    <col min="15" max="15" width="17.33203125" style="1" customWidth="1"/>
    <col min="16" max="16" width="25.109375" style="1" customWidth="1"/>
    <col min="17" max="16384" width="8.77734375" style="1"/>
  </cols>
  <sheetData>
    <row r="1" spans="1:17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7" x14ac:dyDescent="0.3">
      <c r="A2" s="1" t="s">
        <v>73</v>
      </c>
      <c r="B2" s="1">
        <v>0.12377886145440153</v>
      </c>
      <c r="C2" s="1">
        <v>10.059039903090209</v>
      </c>
      <c r="D2" s="1" t="s">
        <v>1</v>
      </c>
      <c r="E2" s="1">
        <v>0.18572692265680479</v>
      </c>
      <c r="F2" s="1">
        <v>0.88829691256448873</v>
      </c>
      <c r="G2" s="1" t="s">
        <v>1</v>
      </c>
      <c r="H2" s="1">
        <v>17.213065528388555</v>
      </c>
      <c r="I2" s="1">
        <v>9.6001696314652314</v>
      </c>
      <c r="J2" s="1" t="s">
        <v>1</v>
      </c>
      <c r="K2" s="1">
        <v>2.8521389296430102</v>
      </c>
      <c r="L2" s="1">
        <v>4.9759826229423787</v>
      </c>
      <c r="M2" s="1">
        <v>12.441067848172056</v>
      </c>
      <c r="O2" s="1">
        <v>0.331601060197456</v>
      </c>
      <c r="P2" s="1" t="s">
        <v>29</v>
      </c>
    </row>
    <row r="3" spans="1:17" x14ac:dyDescent="0.3">
      <c r="A3" s="1" t="s">
        <v>74</v>
      </c>
      <c r="B3" s="1">
        <v>0.14379835717625614</v>
      </c>
      <c r="C3" s="1">
        <v>7.8846743625923441</v>
      </c>
      <c r="D3" s="1">
        <v>8.5444156018058123E-4</v>
      </c>
      <c r="E3" s="1">
        <v>0.14271682755238319</v>
      </c>
      <c r="F3" s="1">
        <v>0.6656314688030579</v>
      </c>
      <c r="G3" s="1" t="s">
        <v>1</v>
      </c>
      <c r="H3" s="1">
        <v>12.97564512679566</v>
      </c>
      <c r="I3" s="1">
        <v>8.2091275506563228</v>
      </c>
      <c r="J3" s="1" t="s">
        <v>1</v>
      </c>
      <c r="K3" s="1">
        <v>2.7770389241873117</v>
      </c>
      <c r="L3" s="1">
        <v>4.2854549221221898</v>
      </c>
      <c r="M3" s="1">
        <v>12.99339641276087</v>
      </c>
      <c r="O3" s="1">
        <v>24.308730425120661</v>
      </c>
      <c r="P3" s="1" t="s">
        <v>30</v>
      </c>
    </row>
    <row r="4" spans="1:17" x14ac:dyDescent="0.3">
      <c r="A4" s="1" t="s">
        <v>75</v>
      </c>
      <c r="B4" s="1">
        <v>0.10555216390584962</v>
      </c>
      <c r="C4" s="1">
        <v>8.6521301996560709</v>
      </c>
      <c r="D4" s="1" t="s">
        <v>1</v>
      </c>
      <c r="E4" s="1">
        <v>7.8665091055675818E-2</v>
      </c>
      <c r="F4" s="1">
        <v>0.58261714378895635</v>
      </c>
      <c r="G4" s="1" t="s">
        <v>1</v>
      </c>
      <c r="H4" s="1">
        <v>13.796819757249343</v>
      </c>
      <c r="I4" s="1">
        <v>8.9764742082682858</v>
      </c>
      <c r="J4" s="1" t="s">
        <v>1</v>
      </c>
      <c r="K4" s="1">
        <v>3.1073340269652965</v>
      </c>
      <c r="L4" s="1">
        <v>2.7497074896764566</v>
      </c>
      <c r="M4" s="1">
        <v>11.249966980024711</v>
      </c>
      <c r="O4" s="1">
        <v>26.576696489542702</v>
      </c>
      <c r="P4" s="1" t="s">
        <v>31</v>
      </c>
    </row>
    <row r="5" spans="1:17" x14ac:dyDescent="0.3">
      <c r="A5" s="1" t="s">
        <v>76</v>
      </c>
      <c r="B5" s="1">
        <v>0.10572448991053025</v>
      </c>
      <c r="C5" s="1">
        <v>6.9945813054802288</v>
      </c>
      <c r="D5" s="1" t="s">
        <v>1</v>
      </c>
      <c r="E5" s="1">
        <v>0.13508181284511239</v>
      </c>
      <c r="F5" s="1">
        <v>0.64490247115081334</v>
      </c>
      <c r="G5" s="1" t="s">
        <v>1</v>
      </c>
      <c r="H5" s="1">
        <v>12.550880406515482</v>
      </c>
      <c r="I5" s="1">
        <v>7.3457074022289559</v>
      </c>
      <c r="J5" s="1">
        <v>9.6854319030866051E-3</v>
      </c>
      <c r="K5" s="1">
        <v>2.8628882124163586</v>
      </c>
      <c r="L5" s="1">
        <v>3.9084783551737012</v>
      </c>
      <c r="M5" s="1">
        <v>12.875382663803073</v>
      </c>
      <c r="O5" s="1">
        <v>14.034884663016934</v>
      </c>
      <c r="P5" s="1" t="s">
        <v>32</v>
      </c>
    </row>
    <row r="6" spans="1:17" x14ac:dyDescent="0.3">
      <c r="A6" s="1" t="s">
        <v>77</v>
      </c>
      <c r="B6" s="1">
        <v>0.1214197675194609</v>
      </c>
      <c r="C6" s="1">
        <v>7.4048783025773632</v>
      </c>
      <c r="D6" s="1" t="s">
        <v>1</v>
      </c>
      <c r="E6" s="1">
        <v>0.16510159277156566</v>
      </c>
      <c r="F6" s="1">
        <v>0.65146323761882563</v>
      </c>
      <c r="G6" s="1" t="s">
        <v>1</v>
      </c>
      <c r="H6" s="1">
        <v>12.861961015378757</v>
      </c>
      <c r="I6" s="1">
        <v>7.7130699955803044</v>
      </c>
      <c r="J6" s="1">
        <v>3.5630833694549296E-3</v>
      </c>
      <c r="K6" s="1">
        <v>2.8888867196733545</v>
      </c>
      <c r="L6" s="1">
        <v>4.2944904345382877</v>
      </c>
      <c r="M6" s="1">
        <v>13.335859121005836</v>
      </c>
      <c r="O6" s="1">
        <v>11.472355004108843</v>
      </c>
      <c r="P6" s="1" t="s">
        <v>33</v>
      </c>
    </row>
    <row r="7" spans="1:17" x14ac:dyDescent="0.3">
      <c r="A7" s="1" t="s">
        <v>78</v>
      </c>
      <c r="B7" s="1">
        <v>0.11246858131765809</v>
      </c>
      <c r="C7" s="1">
        <v>7.4580768028833528</v>
      </c>
      <c r="D7" s="1">
        <v>8.0835513703898174E-3</v>
      </c>
      <c r="E7" s="1">
        <v>8.321342792143771E-2</v>
      </c>
      <c r="F7" s="1">
        <v>0.5750530423797926</v>
      </c>
      <c r="G7" s="1" t="s">
        <v>1</v>
      </c>
      <c r="H7" s="1">
        <v>13.186075946502248</v>
      </c>
      <c r="I7" s="1">
        <v>8.054453742211777</v>
      </c>
      <c r="J7" s="1">
        <v>0.30962812139808615</v>
      </c>
      <c r="K7" s="1">
        <v>3.2500385509649301</v>
      </c>
      <c r="L7" s="1">
        <v>2.9773818319514156</v>
      </c>
      <c r="M7" s="1">
        <v>12.06596055417338</v>
      </c>
      <c r="O7" s="1">
        <v>0.22743318788411904</v>
      </c>
      <c r="P7" s="1" t="s">
        <v>34</v>
      </c>
    </row>
    <row r="8" spans="1:17" x14ac:dyDescent="0.3">
      <c r="A8" s="1" t="s">
        <v>79</v>
      </c>
      <c r="B8" s="1">
        <v>9.683142394411684E-2</v>
      </c>
      <c r="C8" s="1">
        <v>4.0305119919024346</v>
      </c>
      <c r="D8" s="1">
        <v>2.7184428624361526E-3</v>
      </c>
      <c r="E8" s="1">
        <v>3.5016153570758435E-2</v>
      </c>
      <c r="F8" s="1">
        <v>0.51099833379307835</v>
      </c>
      <c r="G8" s="1" t="s">
        <v>1</v>
      </c>
      <c r="H8" s="1">
        <v>3.1260008260238057</v>
      </c>
      <c r="I8" s="1">
        <v>3.8178843100588504</v>
      </c>
      <c r="J8" s="1" t="s">
        <v>1</v>
      </c>
      <c r="K8" s="1">
        <v>2.4132401099153404</v>
      </c>
      <c r="L8" s="1">
        <v>2.2707611845562736</v>
      </c>
      <c r="M8" s="1">
        <v>6.7307575265829263</v>
      </c>
      <c r="O8" s="1">
        <v>9.1204759314343917</v>
      </c>
      <c r="P8" s="1" t="s">
        <v>35</v>
      </c>
    </row>
    <row r="9" spans="1:17" x14ac:dyDescent="0.3">
      <c r="A9" s="1" t="s">
        <v>80</v>
      </c>
      <c r="B9" s="1">
        <v>9.482476021453258E-2</v>
      </c>
      <c r="C9" s="1">
        <v>6.6563862990160194</v>
      </c>
      <c r="D9" s="1">
        <v>3.8127870667857174E-3</v>
      </c>
      <c r="E9" s="1">
        <v>6.5839267364155352E-2</v>
      </c>
      <c r="F9" s="1">
        <v>0.60626916235260342</v>
      </c>
      <c r="G9" s="1" t="s">
        <v>1</v>
      </c>
      <c r="H9" s="1">
        <v>4.0862246025361282</v>
      </c>
      <c r="I9" s="1">
        <v>6.3971154549912113</v>
      </c>
      <c r="J9" s="1" t="s">
        <v>1</v>
      </c>
      <c r="K9" s="1">
        <v>2.7711572128052944</v>
      </c>
      <c r="L9" s="1">
        <v>3.3576206248113332</v>
      </c>
      <c r="M9" s="1">
        <v>10.160581739160456</v>
      </c>
      <c r="O9" s="1">
        <v>7.2257780761351409</v>
      </c>
      <c r="P9" s="1" t="s">
        <v>36</v>
      </c>
    </row>
    <row r="10" spans="1:17" x14ac:dyDescent="0.3">
      <c r="A10" s="1" t="s">
        <v>81</v>
      </c>
      <c r="B10" s="2">
        <v>0.1195239310909081</v>
      </c>
      <c r="C10" s="2">
        <v>5.2050085411453901</v>
      </c>
      <c r="D10" s="2" t="s">
        <v>1</v>
      </c>
      <c r="E10" s="2">
        <v>7.833319148872947E-2</v>
      </c>
      <c r="F10" s="2">
        <v>0.50807484925805269</v>
      </c>
      <c r="G10" s="2" t="s">
        <v>1</v>
      </c>
      <c r="H10" s="2">
        <v>10.451913169825151</v>
      </c>
      <c r="I10" s="2">
        <v>5.3446456685462556</v>
      </c>
      <c r="J10" s="2">
        <v>1.6525847800231641E-2</v>
      </c>
      <c r="K10" s="2">
        <v>3.0293673288176661</v>
      </c>
      <c r="L10" s="2">
        <v>2.8425554107182687</v>
      </c>
      <c r="M10" s="2">
        <v>10.143228782502483</v>
      </c>
      <c r="N10" s="2"/>
      <c r="O10" s="1">
        <v>3.6481903725737563</v>
      </c>
      <c r="P10" s="1" t="s">
        <v>37</v>
      </c>
    </row>
    <row r="11" spans="1:17" x14ac:dyDescent="0.3">
      <c r="A11" s="1" t="s">
        <v>82</v>
      </c>
      <c r="B11" s="2">
        <v>0.11657407490785013</v>
      </c>
      <c r="C11" s="2">
        <v>5.6700295769449998</v>
      </c>
      <c r="D11" s="2">
        <v>4.3729042999255119E-3</v>
      </c>
      <c r="E11" s="2">
        <v>6.4621836943871858E-2</v>
      </c>
      <c r="F11" s="2">
        <v>0.50989106246859484</v>
      </c>
      <c r="G11" s="2">
        <v>1.8154379669112049E-2</v>
      </c>
      <c r="H11" s="2">
        <v>10.276955455725581</v>
      </c>
      <c r="I11" s="2">
        <v>5.8792636065669308</v>
      </c>
      <c r="J11" s="2">
        <v>0.2639436272003714</v>
      </c>
      <c r="K11" s="2">
        <v>3.0950278409300624</v>
      </c>
      <c r="L11" s="2">
        <v>2.3576291484373901</v>
      </c>
      <c r="M11" s="2">
        <v>9.9831904141520091</v>
      </c>
      <c r="N11" s="2"/>
      <c r="O11" s="2">
        <v>0.17650667253093208</v>
      </c>
      <c r="P11" s="2" t="s">
        <v>38</v>
      </c>
      <c r="Q11" s="2"/>
    </row>
    <row r="12" spans="1:17" x14ac:dyDescent="0.3">
      <c r="A12" s="1" t="s">
        <v>83</v>
      </c>
      <c r="B12" s="2">
        <v>1.1063131001762372E-2</v>
      </c>
      <c r="C12" s="2">
        <v>1.0877133837095421</v>
      </c>
      <c r="D12" s="2" t="s">
        <v>1</v>
      </c>
      <c r="E12" s="2" t="s">
        <v>1</v>
      </c>
      <c r="F12" s="2">
        <v>6.6746017483352127E-2</v>
      </c>
      <c r="G12" s="2" t="s">
        <v>1</v>
      </c>
      <c r="H12" s="2">
        <v>1.6392435049290324</v>
      </c>
      <c r="I12" s="2">
        <v>0.16602397938558</v>
      </c>
      <c r="J12" s="2" t="s">
        <v>1</v>
      </c>
      <c r="K12" s="2">
        <v>2.1046703564015154E-3</v>
      </c>
      <c r="L12" s="2" t="s">
        <v>1</v>
      </c>
      <c r="M12" s="2">
        <v>0.1134935556522077</v>
      </c>
      <c r="N12" s="2"/>
      <c r="O12" s="2">
        <v>0.33507332260790057</v>
      </c>
      <c r="P12" s="2" t="s">
        <v>39</v>
      </c>
      <c r="Q12" s="2"/>
    </row>
    <row r="13" spans="1:17" x14ac:dyDescent="0.3">
      <c r="A13" s="1" t="s">
        <v>84</v>
      </c>
      <c r="B13" s="2">
        <v>9.8634070314584696E-2</v>
      </c>
      <c r="C13" s="2">
        <v>6.9319423107695393</v>
      </c>
      <c r="D13" s="2">
        <v>5.1785919475181765E-3</v>
      </c>
      <c r="E13" s="2">
        <v>0.13925778670001765</v>
      </c>
      <c r="F13" s="2">
        <v>0.62926123804856426</v>
      </c>
      <c r="G13" s="2" t="s">
        <v>1</v>
      </c>
      <c r="H13" s="2">
        <v>10.95851123506845</v>
      </c>
      <c r="I13" s="2">
        <v>7.3727364184854141</v>
      </c>
      <c r="J13" s="2">
        <v>4.6004842275151003E-2</v>
      </c>
      <c r="K13" s="2">
        <v>3.1722475016757059</v>
      </c>
      <c r="L13" s="2">
        <v>3.8916258682365785</v>
      </c>
      <c r="M13" s="2">
        <v>12.919984334429206</v>
      </c>
      <c r="N13" s="2"/>
      <c r="O13" s="2">
        <v>1.1099665505387795</v>
      </c>
      <c r="P13" s="2" t="s">
        <v>40</v>
      </c>
      <c r="Q13" s="2"/>
    </row>
    <row r="14" spans="1:17" x14ac:dyDescent="0.3">
      <c r="A14" s="1" t="s">
        <v>85</v>
      </c>
      <c r="B14" s="2">
        <v>0.12496097050108519</v>
      </c>
      <c r="C14" s="2">
        <v>9.3536012285049139</v>
      </c>
      <c r="D14" s="2">
        <v>1.5734897227048048E-3</v>
      </c>
      <c r="E14" s="2">
        <v>0.17698634652474443</v>
      </c>
      <c r="F14" s="2">
        <v>0.76742527916670578</v>
      </c>
      <c r="G14" s="2" t="s">
        <v>1</v>
      </c>
      <c r="H14" s="2">
        <v>15.319616406321082</v>
      </c>
      <c r="I14" s="2">
        <v>9.6594147256824474</v>
      </c>
      <c r="J14" s="2">
        <v>6.138773495318664E-2</v>
      </c>
      <c r="K14" s="2">
        <v>3.0948059604477303</v>
      </c>
      <c r="L14" s="2">
        <v>4.8339403684021161</v>
      </c>
      <c r="M14" s="2">
        <v>14.105136628070456</v>
      </c>
      <c r="N14" s="2"/>
      <c r="O14" s="2">
        <v>1.3848539913656408</v>
      </c>
      <c r="P14" s="2" t="s">
        <v>41</v>
      </c>
      <c r="Q14" s="2"/>
    </row>
    <row r="15" spans="1:17" x14ac:dyDescent="0.3">
      <c r="A15" s="1" t="s">
        <v>86</v>
      </c>
      <c r="B15" s="2">
        <v>7.6863097092283908E-2</v>
      </c>
      <c r="C15" s="2">
        <v>6.4386582157674166</v>
      </c>
      <c r="D15" s="2" t="s">
        <v>1</v>
      </c>
      <c r="E15" s="2">
        <v>8.0120623554251869E-2</v>
      </c>
      <c r="F15" s="2">
        <v>0.73957477763364776</v>
      </c>
      <c r="G15" s="2" t="s">
        <v>1</v>
      </c>
      <c r="H15" s="2">
        <v>15.037187792611324</v>
      </c>
      <c r="I15" s="2">
        <v>7.2661649836368873</v>
      </c>
      <c r="J15" s="2">
        <v>0.10740581018816839</v>
      </c>
      <c r="K15" s="2">
        <v>3.2272854770502146</v>
      </c>
      <c r="L15" s="2">
        <v>3.4040436894999053</v>
      </c>
      <c r="M15" s="2">
        <v>12.68990020610021</v>
      </c>
      <c r="N15" s="2"/>
      <c r="O15" s="2">
        <v>4.7454252942742393E-2</v>
      </c>
      <c r="P15" s="2" t="s">
        <v>42</v>
      </c>
      <c r="Q15" s="2"/>
    </row>
    <row r="16" spans="1:17" x14ac:dyDescent="0.3">
      <c r="A16" s="1" t="s">
        <v>87</v>
      </c>
      <c r="B16" s="2">
        <v>0.11379588839607885</v>
      </c>
      <c r="C16" s="2">
        <v>6.4636597748478462</v>
      </c>
      <c r="D16" s="2">
        <v>7.8291384955750734E-4</v>
      </c>
      <c r="E16" s="2">
        <v>8.7550549070853051E-2</v>
      </c>
      <c r="F16" s="2">
        <v>0.54722830720401128</v>
      </c>
      <c r="G16" s="2" t="s">
        <v>1</v>
      </c>
      <c r="H16" s="2">
        <v>13.028263213257972</v>
      </c>
      <c r="I16" s="2">
        <v>6.9716966300773651</v>
      </c>
      <c r="J16" s="2">
        <v>2.7517088952391411E-2</v>
      </c>
      <c r="K16" s="2">
        <v>2.818438710216165</v>
      </c>
      <c r="L16" s="2">
        <v>3.5560581042639297</v>
      </c>
      <c r="M16" s="2">
        <v>11.904479856100412</v>
      </c>
      <c r="N16" s="2"/>
      <c r="O16" s="2"/>
      <c r="P16" s="2"/>
      <c r="Q16" s="2"/>
    </row>
    <row r="17" spans="1:17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1" t="s">
        <v>112</v>
      </c>
      <c r="B18" s="2">
        <f>AVERAGE(B2:B16)</f>
        <v>0.10438757124982394</v>
      </c>
      <c r="C18" s="2">
        <f t="shared" ref="C18:M18" si="0">AVERAGE(C2:C16)</f>
        <v>6.686059479925845</v>
      </c>
      <c r="D18" s="2">
        <f t="shared" si="0"/>
        <v>3.4221403349372838E-3</v>
      </c>
      <c r="E18" s="2">
        <f t="shared" si="0"/>
        <v>0.10844510214431151</v>
      </c>
      <c r="F18" s="2">
        <f t="shared" si="0"/>
        <v>0.59289555358096979</v>
      </c>
      <c r="G18" s="2"/>
      <c r="H18" s="2">
        <f t="shared" si="0"/>
        <v>11.100557599141904</v>
      </c>
      <c r="I18" s="2">
        <f t="shared" si="0"/>
        <v>6.8515965538561217</v>
      </c>
      <c r="J18" s="2">
        <f t="shared" si="0"/>
        <v>9.3962398671125352E-2</v>
      </c>
      <c r="K18" s="2">
        <f t="shared" si="0"/>
        <v>2.7574666784043229</v>
      </c>
      <c r="L18" s="2">
        <f t="shared" si="0"/>
        <v>3.5504092896664452</v>
      </c>
      <c r="M18" s="2">
        <f t="shared" si="0"/>
        <v>10.914159108179353</v>
      </c>
      <c r="N18" s="2"/>
      <c r="O18" s="2"/>
      <c r="P18" s="2"/>
      <c r="Q18" s="2"/>
    </row>
    <row r="19" spans="1:17" x14ac:dyDescent="0.3">
      <c r="A19" s="1" t="s">
        <v>128</v>
      </c>
      <c r="B19" s="2">
        <f>STDEV(B2:B16)</f>
        <v>3.0267697312458208E-2</v>
      </c>
      <c r="C19" s="2">
        <f t="shared" ref="C19:M19" si="1">STDEV(C2:C16)</f>
        <v>2.1842624219411149</v>
      </c>
      <c r="D19" s="2">
        <f t="shared" si="1"/>
        <v>2.4883076507345833E-3</v>
      </c>
      <c r="E19" s="2">
        <f t="shared" si="1"/>
        <v>4.7644876392737179E-2</v>
      </c>
      <c r="F19" s="2">
        <f t="shared" si="1"/>
        <v>0.17974155857749405</v>
      </c>
      <c r="G19" s="2"/>
      <c r="H19" s="2">
        <f t="shared" si="1"/>
        <v>4.6147867096482571</v>
      </c>
      <c r="I19" s="2">
        <f t="shared" si="1"/>
        <v>2.4203112777396583</v>
      </c>
      <c r="J19" s="2">
        <f t="shared" si="1"/>
        <v>0.11436407061754111</v>
      </c>
      <c r="K19" s="2">
        <f t="shared" si="1"/>
        <v>0.79334868571569028</v>
      </c>
      <c r="L19" s="2">
        <f t="shared" si="1"/>
        <v>0.85968193398311077</v>
      </c>
      <c r="M19" s="2">
        <f t="shared" si="1"/>
        <v>3.5084482187718482</v>
      </c>
      <c r="N19" s="2"/>
      <c r="O19" s="2"/>
      <c r="P19" s="2"/>
      <c r="Q19" s="2"/>
    </row>
    <row r="20" spans="1:17" x14ac:dyDescent="0.3">
      <c r="B20" s="2">
        <f>(B19/B18)*100</f>
        <v>28.995499128934142</v>
      </c>
      <c r="C20" s="2">
        <f t="shared" ref="C20:M20" si="2">(C19/C18)*100</f>
        <v>32.668905032913955</v>
      </c>
      <c r="D20" s="2">
        <f t="shared" si="2"/>
        <v>72.712028356376152</v>
      </c>
      <c r="E20" s="2">
        <f t="shared" si="2"/>
        <v>43.934558085744207</v>
      </c>
      <c r="F20" s="2">
        <f t="shared" si="2"/>
        <v>30.315889112659256</v>
      </c>
      <c r="G20" s="2" t="e">
        <f t="shared" si="2"/>
        <v>#DIV/0!</v>
      </c>
      <c r="H20" s="2">
        <f t="shared" si="2"/>
        <v>41.57256667903772</v>
      </c>
      <c r="I20" s="2">
        <f t="shared" si="2"/>
        <v>35.324778082233863</v>
      </c>
      <c r="J20" s="2">
        <f t="shared" si="2"/>
        <v>121.71259166959219</v>
      </c>
      <c r="K20" s="2">
        <f t="shared" si="2"/>
        <v>28.770925571973962</v>
      </c>
      <c r="L20" s="2">
        <f t="shared" si="2"/>
        <v>24.213600851181763</v>
      </c>
      <c r="M20" s="2">
        <f t="shared" si="2"/>
        <v>32.145840865949324</v>
      </c>
      <c r="N20" s="2"/>
      <c r="O20" s="2"/>
      <c r="P20" s="2"/>
      <c r="Q20" s="2"/>
    </row>
    <row r="21" spans="1:17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"/>
  <sheetViews>
    <sheetView workbookViewId="0">
      <selection activeCell="D25" sqref="D25"/>
    </sheetView>
  </sheetViews>
  <sheetFormatPr defaultColWidth="9.109375" defaultRowHeight="14.4" x14ac:dyDescent="0.3"/>
  <cols>
    <col min="1" max="1" width="16.109375" style="1" customWidth="1"/>
    <col min="2" max="14" width="9.109375" style="1"/>
    <col min="15" max="15" width="14.44140625" style="1" customWidth="1"/>
    <col min="16" max="16" width="21.66406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95</v>
      </c>
      <c r="B2" s="1">
        <v>9.0901174150923164E-2</v>
      </c>
      <c r="C2" s="1">
        <v>8.6555009155183598</v>
      </c>
      <c r="D2" s="1">
        <v>2.9922318308090844E-4</v>
      </c>
      <c r="E2" s="1">
        <v>0.10465101520580816</v>
      </c>
      <c r="F2" s="1">
        <v>0.90708946334501805</v>
      </c>
      <c r="G2" s="1" t="s">
        <v>1</v>
      </c>
      <c r="H2" s="1">
        <v>6.3962551130874346</v>
      </c>
      <c r="I2" s="1">
        <v>7.0415795908108514</v>
      </c>
      <c r="J2" s="1" t="s">
        <v>1</v>
      </c>
      <c r="K2" s="1">
        <v>2.213954854577036</v>
      </c>
      <c r="L2" s="1">
        <v>2.757155041788677</v>
      </c>
      <c r="M2" s="1">
        <v>7.1072271032953385</v>
      </c>
      <c r="O2" s="1">
        <v>0.24557095246447994</v>
      </c>
      <c r="P2" s="1" t="s">
        <v>29</v>
      </c>
    </row>
    <row r="3" spans="1:16" x14ac:dyDescent="0.3">
      <c r="A3" s="1" t="s">
        <v>96</v>
      </c>
      <c r="B3" s="1">
        <v>8.8574848856538699E-2</v>
      </c>
      <c r="C3" s="1">
        <v>6.9587583851811399</v>
      </c>
      <c r="D3" s="1" t="s">
        <v>1</v>
      </c>
      <c r="E3" s="1">
        <v>9.1766022277043779E-2</v>
      </c>
      <c r="F3" s="1">
        <v>0.66858250462951829</v>
      </c>
      <c r="G3" s="1" t="s">
        <v>1</v>
      </c>
      <c r="H3" s="1">
        <v>5.6795553650671726</v>
      </c>
      <c r="I3" s="1">
        <v>6.3614192011749742</v>
      </c>
      <c r="J3" s="1" t="s">
        <v>1</v>
      </c>
      <c r="K3" s="1">
        <v>2.1956783080083357</v>
      </c>
      <c r="L3" s="1">
        <v>2.6059221520476594</v>
      </c>
      <c r="M3" s="1">
        <v>7.3752569078463193</v>
      </c>
      <c r="O3" s="1">
        <v>35.547648282256247</v>
      </c>
      <c r="P3" s="1" t="s">
        <v>30</v>
      </c>
    </row>
    <row r="4" spans="1:16" x14ac:dyDescent="0.3">
      <c r="A4" s="1" t="s">
        <v>97</v>
      </c>
      <c r="B4" s="1">
        <v>7.4198240633360266E-2</v>
      </c>
      <c r="C4" s="1">
        <v>6.0008480832029525</v>
      </c>
      <c r="D4" s="1" t="s">
        <v>1</v>
      </c>
      <c r="E4" s="1">
        <v>6.7762227451665338E-2</v>
      </c>
      <c r="F4" s="1">
        <v>0.56563837162351416</v>
      </c>
      <c r="G4" s="1" t="s">
        <v>1</v>
      </c>
      <c r="H4" s="1">
        <v>5.6843100786628771</v>
      </c>
      <c r="I4" s="1">
        <v>5.6000013771197672</v>
      </c>
      <c r="J4" s="1" t="s">
        <v>1</v>
      </c>
      <c r="K4" s="1">
        <v>2.3480497921020493</v>
      </c>
      <c r="L4" s="1">
        <v>2.3274860378821214</v>
      </c>
      <c r="M4" s="1">
        <v>7.285140197373754</v>
      </c>
      <c r="O4" s="1">
        <v>30.648758363194428</v>
      </c>
      <c r="P4" s="1" t="s">
        <v>31</v>
      </c>
    </row>
    <row r="5" spans="1:16" x14ac:dyDescent="0.3">
      <c r="A5" s="1" t="s">
        <v>98</v>
      </c>
      <c r="B5" s="1">
        <v>9.8633863214056428E-2</v>
      </c>
      <c r="C5" s="1">
        <v>7.7733908708764243</v>
      </c>
      <c r="D5" s="1" t="s">
        <v>1</v>
      </c>
      <c r="E5" s="1">
        <v>9.0892928797708633E-2</v>
      </c>
      <c r="F5" s="1">
        <v>0.67598332156063645</v>
      </c>
      <c r="G5" s="1" t="s">
        <v>1</v>
      </c>
      <c r="H5" s="1">
        <v>6.4821878106632482</v>
      </c>
      <c r="I5" s="1">
        <v>7.1177292818416174</v>
      </c>
      <c r="J5" s="1" t="s">
        <v>1</v>
      </c>
      <c r="K5" s="1">
        <v>3.1883376050178591</v>
      </c>
      <c r="L5" s="1">
        <v>2.7650512076897398</v>
      </c>
      <c r="M5" s="1">
        <v>8.280748373085201</v>
      </c>
      <c r="O5" s="1">
        <v>7.9058811737289192</v>
      </c>
      <c r="P5" s="1" t="s">
        <v>32</v>
      </c>
    </row>
    <row r="6" spans="1:16" x14ac:dyDescent="0.3">
      <c r="A6" s="1" t="s">
        <v>99</v>
      </c>
      <c r="B6" s="1">
        <v>7.2210692333879875E-2</v>
      </c>
      <c r="C6" s="1">
        <v>6.5917945027063318</v>
      </c>
      <c r="D6" s="1" t="s">
        <v>1</v>
      </c>
      <c r="E6" s="1">
        <v>8.5081563282617262E-2</v>
      </c>
      <c r="F6" s="1">
        <v>0.63487516287486812</v>
      </c>
      <c r="G6" s="1" t="s">
        <v>1</v>
      </c>
      <c r="H6" s="1">
        <v>5.7180376049542234</v>
      </c>
      <c r="I6" s="1">
        <v>6.1112262462597577</v>
      </c>
      <c r="J6" s="1" t="s">
        <v>1</v>
      </c>
      <c r="K6" s="1">
        <v>2.3284677468521817</v>
      </c>
      <c r="L6" s="1">
        <v>2.5780628686501639</v>
      </c>
      <c r="M6" s="1">
        <v>7.8638430990082853</v>
      </c>
      <c r="O6" s="1">
        <v>3.1623524694915681</v>
      </c>
      <c r="P6" s="1" t="s">
        <v>33</v>
      </c>
    </row>
    <row r="7" spans="1:16" x14ac:dyDescent="0.3">
      <c r="A7" s="1" t="s">
        <v>100</v>
      </c>
      <c r="B7" s="1">
        <v>7.6892618546378175E-2</v>
      </c>
      <c r="C7" s="1">
        <v>3.8047134771541047</v>
      </c>
      <c r="D7" s="1" t="s">
        <v>1</v>
      </c>
      <c r="E7" s="1">
        <v>3.4709630601811342E-2</v>
      </c>
      <c r="F7" s="1">
        <v>0.4566493659143056</v>
      </c>
      <c r="G7" s="1" t="s">
        <v>1</v>
      </c>
      <c r="H7" s="1">
        <v>4.8781668182006586</v>
      </c>
      <c r="I7" s="1">
        <v>3.6588454136433191</v>
      </c>
      <c r="J7" s="1" t="s">
        <v>1</v>
      </c>
      <c r="K7" s="1">
        <v>2.4376655749825109</v>
      </c>
      <c r="L7" s="1">
        <v>1.7233962384766703</v>
      </c>
      <c r="M7" s="1">
        <v>6.1035977452036159</v>
      </c>
      <c r="O7" s="1">
        <v>2.2552434410003257E-2</v>
      </c>
      <c r="P7" s="1" t="s">
        <v>34</v>
      </c>
    </row>
    <row r="8" spans="1:16" x14ac:dyDescent="0.3">
      <c r="A8" s="1" t="s">
        <v>101</v>
      </c>
      <c r="B8" s="1">
        <v>8.8104844825653977E-2</v>
      </c>
      <c r="C8" s="1">
        <v>5.7790569769550393</v>
      </c>
      <c r="D8" s="1" t="s">
        <v>1</v>
      </c>
      <c r="E8" s="1">
        <v>7.0841066286437868E-2</v>
      </c>
      <c r="F8" s="1">
        <v>0.55373552236088563</v>
      </c>
      <c r="G8" s="1" t="s">
        <v>1</v>
      </c>
      <c r="H8" s="1">
        <v>5.0415651943431872</v>
      </c>
      <c r="I8" s="1">
        <v>5.2916067002419718</v>
      </c>
      <c r="J8" s="1" t="s">
        <v>1</v>
      </c>
      <c r="K8" s="1">
        <v>2.4135529216198113</v>
      </c>
      <c r="L8" s="1">
        <v>2.2882910049128546</v>
      </c>
      <c r="M8" s="1">
        <v>6.8008666279778769</v>
      </c>
      <c r="O8" s="1">
        <v>6.520159370536498</v>
      </c>
      <c r="P8" s="1" t="s">
        <v>35</v>
      </c>
    </row>
    <row r="9" spans="1:16" x14ac:dyDescent="0.3">
      <c r="A9" s="1" t="s">
        <v>102</v>
      </c>
      <c r="B9" s="1">
        <v>3.0472672699477649E-2</v>
      </c>
      <c r="C9" s="1">
        <v>6.6895441384392296</v>
      </c>
      <c r="D9" s="1">
        <v>2.6361094598285283E-3</v>
      </c>
      <c r="E9" s="1">
        <v>4.4777147700122352E-2</v>
      </c>
      <c r="F9" s="1">
        <v>0.69954772835858547</v>
      </c>
      <c r="G9" s="1" t="s">
        <v>1</v>
      </c>
      <c r="H9" s="1">
        <v>1.0738893382558161</v>
      </c>
      <c r="I9" s="1">
        <v>5.9842847949737976</v>
      </c>
      <c r="J9" s="1" t="s">
        <v>1</v>
      </c>
      <c r="K9" s="1">
        <v>2.3357551335497662</v>
      </c>
      <c r="L9" s="1">
        <v>2.4039189547057367</v>
      </c>
      <c r="M9" s="1">
        <v>6.1820156623787739</v>
      </c>
      <c r="O9" s="1">
        <v>10.003257573859223</v>
      </c>
      <c r="P9" s="1" t="s">
        <v>36</v>
      </c>
    </row>
    <row r="10" spans="1:16" x14ac:dyDescent="0.3">
      <c r="A10" s="1" t="s">
        <v>103</v>
      </c>
      <c r="B10" s="1">
        <v>9.3276946484820544E-2</v>
      </c>
      <c r="C10" s="1">
        <v>5.0725665223582244</v>
      </c>
      <c r="D10" s="1" t="s">
        <v>1</v>
      </c>
      <c r="E10" s="1">
        <v>5.2651951463756369E-2</v>
      </c>
      <c r="F10" s="1">
        <v>0.59405272600308334</v>
      </c>
      <c r="G10" s="1" t="s">
        <v>1</v>
      </c>
      <c r="H10" s="1">
        <v>5.9700703841047913</v>
      </c>
      <c r="I10" s="1">
        <v>4.9954810250880994</v>
      </c>
      <c r="J10" s="1" t="s">
        <v>1</v>
      </c>
      <c r="K10" s="1">
        <v>2.7218867723830158</v>
      </c>
      <c r="L10" s="1">
        <v>1.8839534151905306</v>
      </c>
      <c r="M10" s="1">
        <v>6.0942625074283789</v>
      </c>
      <c r="O10" s="1">
        <v>4.610719923822888</v>
      </c>
      <c r="P10" s="1" t="s">
        <v>37</v>
      </c>
    </row>
    <row r="11" spans="1:16" x14ac:dyDescent="0.3">
      <c r="A11" s="1" t="s">
        <v>104</v>
      </c>
      <c r="B11" s="1">
        <v>9.6587761005915845E-2</v>
      </c>
      <c r="C11" s="1">
        <v>6.0067387520751474</v>
      </c>
      <c r="D11" s="1" t="s">
        <v>1</v>
      </c>
      <c r="E11" s="1">
        <v>7.5985325818737598E-2</v>
      </c>
      <c r="F11" s="1">
        <v>0.56445178024850007</v>
      </c>
      <c r="G11" s="1" t="s">
        <v>1</v>
      </c>
      <c r="H11" s="1">
        <v>5.5525412704428394</v>
      </c>
      <c r="I11" s="1">
        <v>5.7538528368980018</v>
      </c>
      <c r="J11" s="1" t="s">
        <v>1</v>
      </c>
      <c r="K11" s="1">
        <v>2.4209599969889606</v>
      </c>
      <c r="L11" s="1">
        <v>2.3970100379547667</v>
      </c>
      <c r="M11" s="1">
        <v>7.3835981915617532</v>
      </c>
      <c r="O11" s="1">
        <v>6.2645651138897945E-2</v>
      </c>
      <c r="P11" s="1" t="s">
        <v>38</v>
      </c>
    </row>
    <row r="12" spans="1:16" x14ac:dyDescent="0.3">
      <c r="A12" s="1" t="s">
        <v>105</v>
      </c>
      <c r="B12" s="1">
        <v>8.1163520266257394E-2</v>
      </c>
      <c r="C12" s="1">
        <v>6.9010213546093704</v>
      </c>
      <c r="D12" s="1" t="s">
        <v>1</v>
      </c>
      <c r="E12" s="1">
        <v>8.7292953457172667E-2</v>
      </c>
      <c r="F12" s="1">
        <v>0.726163411658721</v>
      </c>
      <c r="G12" s="1" t="s">
        <v>1</v>
      </c>
      <c r="H12" s="1">
        <v>5.8334833356569877</v>
      </c>
      <c r="I12" s="1">
        <v>6.5949276257018177</v>
      </c>
      <c r="J12" s="1" t="s">
        <v>1</v>
      </c>
      <c r="K12" s="1">
        <v>2.4529579620525492</v>
      </c>
      <c r="L12" s="1">
        <v>2.6779460879976176</v>
      </c>
      <c r="M12" s="1">
        <v>8.46058500301198</v>
      </c>
      <c r="O12" s="1">
        <v>0.11276217205001629</v>
      </c>
      <c r="P12" s="1" t="s">
        <v>39</v>
      </c>
    </row>
    <row r="13" spans="1:16" x14ac:dyDescent="0.3">
      <c r="A13" s="1" t="s">
        <v>106</v>
      </c>
      <c r="B13" s="1">
        <v>5.765979694599134E-2</v>
      </c>
      <c r="C13" s="1">
        <v>6.9081956870886412</v>
      </c>
      <c r="D13" s="1" t="s">
        <v>1</v>
      </c>
      <c r="E13" s="1">
        <v>6.3754150800620635E-2</v>
      </c>
      <c r="F13" s="1">
        <v>0.63782301318282464</v>
      </c>
      <c r="G13" s="1" t="s">
        <v>1</v>
      </c>
      <c r="H13" s="1">
        <v>5.5198925177414422</v>
      </c>
      <c r="I13" s="1">
        <v>6.5256040091384415</v>
      </c>
      <c r="J13" s="1" t="s">
        <v>1</v>
      </c>
      <c r="K13" s="1">
        <v>2.4739967111318135</v>
      </c>
      <c r="L13" s="1">
        <v>2.6051458379199208</v>
      </c>
      <c r="M13" s="1">
        <v>8.1003295445351675</v>
      </c>
      <c r="O13" s="1">
        <v>0.53123512165785447</v>
      </c>
      <c r="P13" s="1" t="s">
        <v>40</v>
      </c>
    </row>
    <row r="14" spans="1:16" x14ac:dyDescent="0.3">
      <c r="A14" s="1" t="s">
        <v>107</v>
      </c>
      <c r="B14" s="1">
        <v>7.0104437773531855E-2</v>
      </c>
      <c r="C14" s="1">
        <v>7.4180631773865846</v>
      </c>
      <c r="D14" s="1" t="s">
        <v>1</v>
      </c>
      <c r="E14" s="1">
        <v>0.10228018855320888</v>
      </c>
      <c r="F14" s="1">
        <v>0.72675705278658853</v>
      </c>
      <c r="G14" s="1" t="s">
        <v>1</v>
      </c>
      <c r="H14" s="1">
        <v>5.8346888709921361</v>
      </c>
      <c r="I14" s="1">
        <v>7.1048465296836536</v>
      </c>
      <c r="J14" s="1" t="s">
        <v>1</v>
      </c>
      <c r="K14" s="1">
        <v>2.336153522215739</v>
      </c>
      <c r="L14" s="1">
        <v>2.739272537765006</v>
      </c>
      <c r="M14" s="1">
        <v>7.9642473109556402</v>
      </c>
      <c r="O14" s="1">
        <v>0.6264565113889794</v>
      </c>
      <c r="P14" s="1" t="s">
        <v>41</v>
      </c>
    </row>
    <row r="15" spans="1:16" x14ac:dyDescent="0.3">
      <c r="A15" s="1" t="s">
        <v>108</v>
      </c>
      <c r="B15" s="1">
        <v>6.5683078219507696E-2</v>
      </c>
      <c r="C15" s="1">
        <v>5.841254880191995</v>
      </c>
      <c r="D15" s="1" t="s">
        <v>1</v>
      </c>
      <c r="E15" s="1">
        <v>5.5196283639554714E-2</v>
      </c>
      <c r="F15" s="1">
        <v>0.71115157482168034</v>
      </c>
      <c r="G15" s="1" t="s">
        <v>1</v>
      </c>
      <c r="H15" s="1">
        <v>6.7602442631087865</v>
      </c>
      <c r="I15" s="1">
        <v>5.4933204355910243</v>
      </c>
      <c r="J15" s="1" t="s">
        <v>1</v>
      </c>
      <c r="K15" s="1">
        <v>2.5079077893088</v>
      </c>
      <c r="L15" s="1">
        <v>2.3857956413025092</v>
      </c>
      <c r="M15" s="1">
        <v>8.1080590270216284</v>
      </c>
    </row>
    <row r="16" spans="1:16" x14ac:dyDescent="0.3">
      <c r="A16" s="1" t="s">
        <v>109</v>
      </c>
      <c r="B16" s="1">
        <v>8.8316559914815282E-2</v>
      </c>
      <c r="C16" s="1">
        <v>4.9337178492682412</v>
      </c>
      <c r="D16" s="1" t="s">
        <v>1</v>
      </c>
      <c r="E16" s="1">
        <v>6.4107333762850272E-2</v>
      </c>
      <c r="F16" s="1">
        <v>0.51398449814441027</v>
      </c>
      <c r="G16" s="1" t="s">
        <v>1</v>
      </c>
      <c r="H16" s="1">
        <v>5.3358268502373036</v>
      </c>
      <c r="I16" s="1">
        <v>4.7355460825924371</v>
      </c>
      <c r="J16" s="1" t="s">
        <v>1</v>
      </c>
      <c r="K16" s="1">
        <v>2.2219356295667776</v>
      </c>
      <c r="L16" s="1">
        <v>2.1098721519323851</v>
      </c>
      <c r="M16" s="1">
        <v>6.9431478333616994</v>
      </c>
    </row>
    <row r="18" spans="1:13" x14ac:dyDescent="0.3">
      <c r="A18" s="1" t="s">
        <v>112</v>
      </c>
      <c r="B18" s="1">
        <f>AVERAGE(B2:B16)</f>
        <v>7.8185403724740532E-2</v>
      </c>
      <c r="C18" s="1">
        <f>AVERAGE(C2:C16)</f>
        <v>6.3556777048674515</v>
      </c>
      <c r="E18" s="1">
        <f>AVERAGE(E2:E16)</f>
        <v>7.2783319273274388E-2</v>
      </c>
      <c r="F18" s="1">
        <f>AVERAGE(F2:F16)</f>
        <v>0.64243236650087598</v>
      </c>
      <c r="H18" s="1">
        <f>AVERAGE(H2:H16)</f>
        <v>5.4507143210345932</v>
      </c>
      <c r="I18" s="1">
        <f>AVERAGE(I2:I16)</f>
        <v>5.8913514100506355</v>
      </c>
      <c r="K18" s="1">
        <f>AVERAGE(K2:K16)</f>
        <v>2.4398173546904807</v>
      </c>
      <c r="L18" s="1">
        <f>AVERAGE(L2:L16)</f>
        <v>2.4165519477477573</v>
      </c>
      <c r="M18" s="1">
        <f>AVERAGE(M2:M16)</f>
        <v>7.3368616756030276</v>
      </c>
    </row>
    <row r="19" spans="1:13" x14ac:dyDescent="0.3">
      <c r="A19" s="1" t="s">
        <v>128</v>
      </c>
      <c r="B19" s="1">
        <f>STDEV(B2:B18)</f>
        <v>1.7198368999591585E-2</v>
      </c>
      <c r="C19" s="1">
        <f>STDEV(C2:C18)</f>
        <v>1.1713783266867417</v>
      </c>
      <c r="E19" s="1">
        <f>STDEV(E2:E18)</f>
        <v>2.0133313972509243E-2</v>
      </c>
      <c r="F19" s="1">
        <f>STDEV(F2:F18)</f>
        <v>0.10558960015892509</v>
      </c>
      <c r="H19" s="1">
        <f>STDEV(H2:H18)</f>
        <v>1.2674145313462006</v>
      </c>
      <c r="I19" s="1">
        <f>STDEV(I2:I18)</f>
        <v>0.93876887083311167</v>
      </c>
      <c r="K19" s="1">
        <f>STDEV(K2:K18)</f>
        <v>0.23767741854582136</v>
      </c>
      <c r="L19" s="1">
        <f>STDEV(L2:L18)</f>
        <v>0.3045763999523905</v>
      </c>
      <c r="M19" s="1">
        <f>STDEV(M2:M18)</f>
        <v>0.77039625153165869</v>
      </c>
    </row>
    <row r="20" spans="1:13" x14ac:dyDescent="0.3">
      <c r="A20" s="1" t="s">
        <v>367</v>
      </c>
      <c r="B20" s="1">
        <f>(B19/B18)*100</f>
        <v>21.996905023526065</v>
      </c>
      <c r="C20" s="1">
        <f t="shared" ref="C20:M20" si="0">(C19/C18)*100</f>
        <v>18.430423647656799</v>
      </c>
      <c r="D20" s="1" t="e">
        <f t="shared" si="0"/>
        <v>#DIV/0!</v>
      </c>
      <c r="E20" s="1">
        <f t="shared" si="0"/>
        <v>27.661989276576008</v>
      </c>
      <c r="F20" s="1">
        <f t="shared" si="0"/>
        <v>16.435909157883486</v>
      </c>
      <c r="G20" s="1" t="e">
        <f t="shared" si="0"/>
        <v>#DIV/0!</v>
      </c>
      <c r="H20" s="1">
        <f t="shared" si="0"/>
        <v>23.252264872058721</v>
      </c>
      <c r="I20" s="1">
        <f t="shared" si="0"/>
        <v>15.934694868677729</v>
      </c>
      <c r="J20" s="1" t="e">
        <f t="shared" si="0"/>
        <v>#DIV/0!</v>
      </c>
      <c r="K20" s="1">
        <f t="shared" si="0"/>
        <v>9.7416070136927733</v>
      </c>
      <c r="L20" s="1">
        <f t="shared" si="0"/>
        <v>12.603759676519999</v>
      </c>
      <c r="M20" s="1">
        <f t="shared" si="0"/>
        <v>10.500351316332248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"/>
  <sheetViews>
    <sheetView workbookViewId="0">
      <selection activeCell="H25" sqref="H25"/>
    </sheetView>
  </sheetViews>
  <sheetFormatPr defaultColWidth="9.109375" defaultRowHeight="14.4" x14ac:dyDescent="0.3"/>
  <cols>
    <col min="1" max="1" width="15.6640625" style="1" customWidth="1"/>
    <col min="2" max="14" width="9.109375" style="1"/>
    <col min="15" max="15" width="18" style="1" customWidth="1"/>
    <col min="16" max="16" width="18.3320312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113</v>
      </c>
      <c r="B2" s="1">
        <v>7.8693821125018187E-2</v>
      </c>
      <c r="C2" s="1">
        <v>7.4248157664006733</v>
      </c>
      <c r="D2" s="1" t="s">
        <v>1</v>
      </c>
      <c r="E2" s="1">
        <v>0.10447399106078617</v>
      </c>
      <c r="F2" s="1">
        <v>0.83378084847549405</v>
      </c>
      <c r="G2" s="1" t="s">
        <v>1</v>
      </c>
      <c r="H2" s="1">
        <v>6.7739767739423531</v>
      </c>
      <c r="I2" s="1">
        <v>7.1279517102752115</v>
      </c>
      <c r="J2" s="1" t="s">
        <v>1</v>
      </c>
      <c r="K2" s="1">
        <v>2.3086772480212772</v>
      </c>
      <c r="L2" s="1">
        <v>3.0883999488260625</v>
      </c>
      <c r="M2" s="1">
        <v>8.0533501713993871</v>
      </c>
      <c r="O2" s="1">
        <v>0.22145509021038234</v>
      </c>
      <c r="P2" s="1" t="s">
        <v>29</v>
      </c>
    </row>
    <row r="3" spans="1:16" x14ac:dyDescent="0.3">
      <c r="A3" s="1" t="s">
        <v>114</v>
      </c>
      <c r="B3" s="1">
        <v>9.4965693498040987E-2</v>
      </c>
      <c r="C3" s="1">
        <v>6.99042025535101</v>
      </c>
      <c r="D3" s="1" t="s">
        <v>1</v>
      </c>
      <c r="E3" s="1">
        <v>9.4679966080655625E-2</v>
      </c>
      <c r="F3" s="1">
        <v>0.73602316585080196</v>
      </c>
      <c r="G3" s="1" t="s">
        <v>1</v>
      </c>
      <c r="H3" s="1">
        <v>6.2965988607195627</v>
      </c>
      <c r="I3" s="1">
        <v>6.7883782733831373</v>
      </c>
      <c r="J3" s="1" t="s">
        <v>1</v>
      </c>
      <c r="K3" s="1">
        <v>2.3340870999151906</v>
      </c>
      <c r="L3" s="1">
        <v>2.9663939440561453</v>
      </c>
      <c r="M3" s="1">
        <v>7.9622603352285397</v>
      </c>
      <c r="O3" s="1">
        <v>36.136260014329444</v>
      </c>
      <c r="P3" s="1" t="s">
        <v>30</v>
      </c>
    </row>
    <row r="4" spans="1:16" x14ac:dyDescent="0.3">
      <c r="A4" s="1" t="s">
        <v>115</v>
      </c>
      <c r="B4" s="1">
        <v>7.9295029369329459E-2</v>
      </c>
      <c r="C4" s="1">
        <v>5.9916148996624177</v>
      </c>
      <c r="D4" s="1" t="s">
        <v>1</v>
      </c>
      <c r="E4" s="1">
        <v>8.1291043103634233E-2</v>
      </c>
      <c r="F4" s="1">
        <v>0.61788214857162582</v>
      </c>
      <c r="G4" s="1" t="s">
        <v>1</v>
      </c>
      <c r="H4" s="1">
        <v>6.378853231761167</v>
      </c>
      <c r="I4" s="1">
        <v>5.970529741167458</v>
      </c>
      <c r="J4" s="1" t="s">
        <v>1</v>
      </c>
      <c r="K4" s="1">
        <v>2.4876009096535765</v>
      </c>
      <c r="L4" s="1">
        <v>2.6429345901471111</v>
      </c>
      <c r="M4" s="1">
        <v>8.0523503058735706</v>
      </c>
      <c r="O4" s="1">
        <v>29.381879762912789</v>
      </c>
      <c r="P4" s="1" t="s">
        <v>31</v>
      </c>
    </row>
    <row r="5" spans="1:16" x14ac:dyDescent="0.3">
      <c r="A5" s="1" t="s">
        <v>116</v>
      </c>
      <c r="B5" s="1">
        <v>8.8493080454768447E-2</v>
      </c>
      <c r="C5" s="1">
        <v>6.9351484846965423</v>
      </c>
      <c r="D5" s="1" t="s">
        <v>1</v>
      </c>
      <c r="E5" s="1">
        <v>9.9951785412824665E-2</v>
      </c>
      <c r="F5" s="1">
        <v>0.71890911661944923</v>
      </c>
      <c r="G5" s="1" t="s">
        <v>1</v>
      </c>
      <c r="H5" s="1">
        <v>6.3004713442881437</v>
      </c>
      <c r="I5" s="1">
        <v>6.6693356047139911</v>
      </c>
      <c r="J5" s="1" t="s">
        <v>1</v>
      </c>
      <c r="K5" s="1">
        <v>2.375272740833013</v>
      </c>
      <c r="L5" s="1">
        <v>2.9769378500301746</v>
      </c>
      <c r="M5" s="1">
        <v>8.6825633661109958</v>
      </c>
      <c r="O5" s="1">
        <v>9.3141405588484343</v>
      </c>
      <c r="P5" s="1" t="s">
        <v>32</v>
      </c>
    </row>
    <row r="6" spans="1:16" x14ac:dyDescent="0.3">
      <c r="A6" s="1" t="s">
        <v>117</v>
      </c>
      <c r="B6" s="1">
        <v>7.4800960560411522E-2</v>
      </c>
      <c r="C6" s="1">
        <v>6.5124474774186956</v>
      </c>
      <c r="D6" s="1" t="s">
        <v>1</v>
      </c>
      <c r="E6" s="1">
        <v>0.12761276695742066</v>
      </c>
      <c r="F6" s="1">
        <v>0.66679885858336685</v>
      </c>
      <c r="G6" s="1" t="s">
        <v>1</v>
      </c>
      <c r="H6" s="1">
        <v>6.1941665781131059</v>
      </c>
      <c r="I6" s="1">
        <v>6.5054911483965876</v>
      </c>
      <c r="J6" s="1" t="s">
        <v>1</v>
      </c>
      <c r="K6" s="1">
        <v>2.4336078278407611</v>
      </c>
      <c r="L6" s="1">
        <v>2.8921564596600455</v>
      </c>
      <c r="M6" s="1">
        <v>8.4530788910871859</v>
      </c>
      <c r="O6" s="1">
        <v>4.0904057838858856</v>
      </c>
      <c r="P6" s="1" t="s">
        <v>33</v>
      </c>
    </row>
    <row r="7" spans="1:16" x14ac:dyDescent="0.3">
      <c r="A7" s="1" t="s">
        <v>118</v>
      </c>
      <c r="B7" s="1">
        <v>6.820179333612536E-2</v>
      </c>
      <c r="C7" s="1">
        <v>4.3183747476999317</v>
      </c>
      <c r="D7" s="1" t="s">
        <v>1</v>
      </c>
      <c r="E7" s="1">
        <v>7.1194103085694543E-2</v>
      </c>
      <c r="F7" s="1">
        <v>0.51769948758860729</v>
      </c>
      <c r="G7" s="1" t="s">
        <v>1</v>
      </c>
      <c r="H7" s="1">
        <v>5.4689430576468965</v>
      </c>
      <c r="I7" s="1">
        <v>4.4732317121072356</v>
      </c>
      <c r="J7" s="1" t="s">
        <v>1</v>
      </c>
      <c r="K7" s="1">
        <v>2.702519193974394</v>
      </c>
      <c r="L7" s="1">
        <v>2.1424275379963431</v>
      </c>
      <c r="M7" s="1">
        <v>7.0209850971915948</v>
      </c>
      <c r="O7" s="1">
        <v>3.9080310037126295E-2</v>
      </c>
      <c r="P7" s="1" t="s">
        <v>34</v>
      </c>
    </row>
    <row r="8" spans="1:16" x14ac:dyDescent="0.3">
      <c r="A8" s="1" t="s">
        <v>119</v>
      </c>
      <c r="B8" s="1">
        <v>0.11389163854717363</v>
      </c>
      <c r="C8" s="1">
        <v>5.6704245851667761</v>
      </c>
      <c r="D8" s="1">
        <v>1.5214567371316916E-3</v>
      </c>
      <c r="E8" s="1">
        <v>9.6587310283985539E-2</v>
      </c>
      <c r="F8" s="1">
        <v>0.70467088438598058</v>
      </c>
      <c r="G8" s="1" t="s">
        <v>1</v>
      </c>
      <c r="H8" s="1" t="s">
        <v>1</v>
      </c>
      <c r="I8" s="1">
        <v>5.9688078949738079</v>
      </c>
      <c r="J8" s="1" t="s">
        <v>1</v>
      </c>
      <c r="K8" s="1">
        <v>3.198914855785461</v>
      </c>
      <c r="L8" s="1">
        <v>2.6540213568243609</v>
      </c>
      <c r="M8" s="1">
        <v>8.072582407525589</v>
      </c>
      <c r="O8" s="1">
        <v>4.109945938904449</v>
      </c>
      <c r="P8" s="1" t="s">
        <v>35</v>
      </c>
    </row>
    <row r="9" spans="1:16" x14ac:dyDescent="0.3">
      <c r="A9" s="1" t="s">
        <v>120</v>
      </c>
      <c r="B9" s="1">
        <v>7.8770285116227204E-2</v>
      </c>
      <c r="C9" s="1">
        <v>5.4349106766966306</v>
      </c>
      <c r="D9" s="1" t="s">
        <v>1</v>
      </c>
      <c r="E9" s="1">
        <v>8.557051180635436E-2</v>
      </c>
      <c r="F9" s="1">
        <v>0.62669186888251638</v>
      </c>
      <c r="G9" s="1">
        <v>4.9464000730390062E-2</v>
      </c>
      <c r="H9" s="1">
        <v>5.7295590257586797</v>
      </c>
      <c r="I9" s="1">
        <v>5.6351019888913596</v>
      </c>
      <c r="J9" s="1" t="s">
        <v>1</v>
      </c>
      <c r="K9" s="1">
        <v>2.5676538211601088</v>
      </c>
      <c r="L9" s="1">
        <v>2.5273325484875766</v>
      </c>
      <c r="M9" s="1">
        <v>7.5709685376287901</v>
      </c>
      <c r="O9" s="1">
        <v>9.6788901191949446</v>
      </c>
      <c r="P9" s="1" t="s">
        <v>36</v>
      </c>
    </row>
    <row r="10" spans="1:16" x14ac:dyDescent="0.3">
      <c r="A10" s="1" t="s">
        <v>121</v>
      </c>
      <c r="B10" s="1">
        <v>0.12183918657307205</v>
      </c>
      <c r="C10" s="1">
        <v>4.9858053589377356</v>
      </c>
      <c r="D10" s="1" t="s">
        <v>1</v>
      </c>
      <c r="E10" s="1">
        <v>6.1687166030458804E-2</v>
      </c>
      <c r="F10" s="1">
        <v>0.6171491008113873</v>
      </c>
      <c r="G10" s="1" t="s">
        <v>1</v>
      </c>
      <c r="H10" s="1">
        <v>6.6494657744434775</v>
      </c>
      <c r="I10" s="1">
        <v>5.3074942768651558</v>
      </c>
      <c r="J10" s="1" t="s">
        <v>1</v>
      </c>
      <c r="K10" s="1">
        <v>2.6522454187359088</v>
      </c>
      <c r="L10" s="1">
        <v>2.0522520782963389</v>
      </c>
      <c r="M10" s="1">
        <v>6.2873774114983156</v>
      </c>
      <c r="O10" s="1">
        <v>5.2172213899563609</v>
      </c>
      <c r="P10" s="1" t="s">
        <v>37</v>
      </c>
    </row>
    <row r="11" spans="1:16" x14ac:dyDescent="0.3">
      <c r="A11" s="1" t="s">
        <v>122</v>
      </c>
      <c r="B11" s="1">
        <v>9.5084321827141383E-2</v>
      </c>
      <c r="C11" s="1">
        <v>4.5573903970924192</v>
      </c>
      <c r="D11" s="1" t="s">
        <v>1</v>
      </c>
      <c r="E11" s="1">
        <v>7.1436665680174982E-2</v>
      </c>
      <c r="F11" s="1">
        <v>0.54407083958306024</v>
      </c>
      <c r="G11" s="1" t="s">
        <v>1</v>
      </c>
      <c r="H11" s="1">
        <v>5.7713910289544561</v>
      </c>
      <c r="I11" s="1">
        <v>4.3739521270491393</v>
      </c>
      <c r="J11" s="1" t="s">
        <v>1</v>
      </c>
      <c r="K11" s="1">
        <v>2.7740954199351084</v>
      </c>
      <c r="L11" s="1">
        <v>2.096190468309306</v>
      </c>
      <c r="M11" s="1">
        <v>7.0705383074633836</v>
      </c>
      <c r="O11" s="1">
        <v>7.816062007425259E-2</v>
      </c>
      <c r="P11" s="1" t="s">
        <v>38</v>
      </c>
    </row>
    <row r="12" spans="1:16" x14ac:dyDescent="0.3">
      <c r="A12" s="1" t="s">
        <v>123</v>
      </c>
      <c r="B12" s="1">
        <v>0.12194743313526574</v>
      </c>
      <c r="C12" s="1">
        <v>6.7790951124662193</v>
      </c>
      <c r="D12" s="1" t="s">
        <v>1</v>
      </c>
      <c r="E12" s="1">
        <v>9.1272456913480002E-2</v>
      </c>
      <c r="F12" s="1">
        <v>0.78389382217335424</v>
      </c>
      <c r="G12" s="1" t="s">
        <v>1</v>
      </c>
      <c r="H12" s="1">
        <v>6.963017983500885</v>
      </c>
      <c r="I12" s="1">
        <v>7.2644277828482409</v>
      </c>
      <c r="J12" s="1" t="s">
        <v>1</v>
      </c>
      <c r="K12" s="1">
        <v>2.6039825889945889</v>
      </c>
      <c r="L12" s="1">
        <v>2.9455432172182436</v>
      </c>
      <c r="M12" s="1">
        <v>8.9246218889891438</v>
      </c>
      <c r="O12" s="1">
        <v>4.5593695043314009E-2</v>
      </c>
      <c r="P12" s="1" t="s">
        <v>39</v>
      </c>
    </row>
    <row r="13" spans="1:16" x14ac:dyDescent="0.3">
      <c r="A13" s="1" t="s">
        <v>124</v>
      </c>
      <c r="B13" s="1">
        <v>8.6313625388765441E-2</v>
      </c>
      <c r="C13" s="1">
        <v>7.0765551818863228</v>
      </c>
      <c r="D13" s="1">
        <v>1.5289838352924899E-4</v>
      </c>
      <c r="E13" s="1">
        <v>8.3340933867840417E-2</v>
      </c>
      <c r="F13" s="1">
        <v>0.74124759657723127</v>
      </c>
      <c r="G13" s="1" t="s">
        <v>1</v>
      </c>
      <c r="H13" s="1">
        <v>6.4979436235372212</v>
      </c>
      <c r="I13" s="1">
        <v>7.0724484777702257</v>
      </c>
      <c r="J13" s="1" t="s">
        <v>1</v>
      </c>
      <c r="K13" s="1">
        <v>2.5921759345542403</v>
      </c>
      <c r="L13" s="1">
        <v>2.987160944285689</v>
      </c>
      <c r="M13" s="1">
        <v>8.8778555483909027</v>
      </c>
      <c r="O13" s="1">
        <v>0.68390542564971013</v>
      </c>
      <c r="P13" s="1" t="s">
        <v>40</v>
      </c>
    </row>
    <row r="14" spans="1:16" x14ac:dyDescent="0.3">
      <c r="A14" s="1" t="s">
        <v>125</v>
      </c>
      <c r="B14" s="1">
        <v>7.8651230646914191E-2</v>
      </c>
      <c r="C14" s="1">
        <v>7.2253442733705944</v>
      </c>
      <c r="D14" s="1" t="s">
        <v>1</v>
      </c>
      <c r="E14" s="1">
        <v>0.10126367945455825</v>
      </c>
      <c r="F14" s="1">
        <v>0.81463272217114391</v>
      </c>
      <c r="G14" s="1" t="s">
        <v>1</v>
      </c>
      <c r="H14" s="1">
        <v>6.6763698424666078</v>
      </c>
      <c r="I14" s="1">
        <v>7.3558832088671489</v>
      </c>
      <c r="J14" s="1" t="s">
        <v>1</v>
      </c>
      <c r="K14" s="1">
        <v>2.4577966007527303</v>
      </c>
      <c r="L14" s="1">
        <v>3.1093330562412764</v>
      </c>
      <c r="M14" s="1">
        <v>8.6101407822965133</v>
      </c>
      <c r="O14" s="1">
        <v>1.0030612909529082</v>
      </c>
      <c r="P14" s="1" t="s">
        <v>41</v>
      </c>
    </row>
    <row r="15" spans="1:16" x14ac:dyDescent="0.3">
      <c r="A15" s="1" t="s">
        <v>126</v>
      </c>
      <c r="B15" s="1">
        <v>0.1735660848703342</v>
      </c>
      <c r="C15" s="1">
        <v>6.0832092869040677</v>
      </c>
      <c r="D15" s="1" t="s">
        <v>1</v>
      </c>
      <c r="E15" s="1">
        <v>6.6120177283630122E-2</v>
      </c>
      <c r="F15" s="1">
        <v>0.81839989942146951</v>
      </c>
      <c r="G15" s="1" t="s">
        <v>1</v>
      </c>
      <c r="H15" s="1">
        <v>7.796276527067926</v>
      </c>
      <c r="I15" s="1">
        <v>6.021338587434836</v>
      </c>
      <c r="J15" s="1" t="s">
        <v>1</v>
      </c>
      <c r="K15" s="1">
        <v>2.6410506263869316</v>
      </c>
      <c r="L15" s="1">
        <v>2.7357006748545989</v>
      </c>
      <c r="M15" s="1">
        <v>9.038009765612447</v>
      </c>
    </row>
    <row r="16" spans="1:16" x14ac:dyDescent="0.3">
      <c r="A16" s="1" t="s">
        <v>127</v>
      </c>
      <c r="B16" s="1">
        <v>5.9192480621698802E-2</v>
      </c>
      <c r="C16" s="1">
        <v>5.1007621364222375</v>
      </c>
      <c r="D16" s="1" t="s">
        <v>1</v>
      </c>
      <c r="E16" s="1">
        <v>6.7989171988789579E-2</v>
      </c>
      <c r="F16" s="1">
        <v>0.57630133891527691</v>
      </c>
      <c r="G16" s="1" t="s">
        <v>1</v>
      </c>
      <c r="H16" s="1">
        <v>6.1783807955831644</v>
      </c>
      <c r="I16" s="1">
        <v>5.2204296425044872</v>
      </c>
      <c r="J16" s="1" t="s">
        <v>1</v>
      </c>
      <c r="K16" s="1">
        <v>2.3742455533610278</v>
      </c>
      <c r="L16" s="1">
        <v>2.4845398594398374</v>
      </c>
      <c r="M16" s="1">
        <v>7.7123400204183028</v>
      </c>
    </row>
    <row r="18" spans="1:13" x14ac:dyDescent="0.3">
      <c r="A18" s="1" t="s">
        <v>112</v>
      </c>
      <c r="B18" s="1">
        <f>AVERAGE(B2:B16)</f>
        <v>9.4247111004685788E-2</v>
      </c>
      <c r="C18" s="1">
        <f t="shared" ref="C18:M18" si="0">AVERAGE(C2:C16)</f>
        <v>6.0724212426781516</v>
      </c>
      <c r="E18" s="1">
        <f t="shared" si="0"/>
        <v>8.6964781934019186E-2</v>
      </c>
      <c r="F18" s="1">
        <f t="shared" si="0"/>
        <v>0.68787677990738438</v>
      </c>
      <c r="H18" s="1">
        <f t="shared" si="0"/>
        <v>6.4053867462702607</v>
      </c>
      <c r="I18" s="1">
        <f t="shared" si="0"/>
        <v>6.1169868118165347</v>
      </c>
      <c r="K18" s="1">
        <f t="shared" si="0"/>
        <v>2.5669283893269546</v>
      </c>
      <c r="L18" s="1">
        <f t="shared" si="0"/>
        <v>2.6867549689782071</v>
      </c>
      <c r="M18" s="1">
        <f t="shared" si="0"/>
        <v>8.0259348557809762</v>
      </c>
    </row>
    <row r="19" spans="1:13" x14ac:dyDescent="0.3">
      <c r="A19" s="1" t="s">
        <v>128</v>
      </c>
      <c r="B19" s="1">
        <f>STDEV(B2:B16)</f>
        <v>2.8706489495280464E-2</v>
      </c>
      <c r="C19" s="1">
        <f t="shared" ref="C19:M19" si="1">STDEV(C2:C16)</f>
        <v>1.0183333409407731</v>
      </c>
      <c r="E19" s="1">
        <f t="shared" si="1"/>
        <v>1.7875079352458068E-2</v>
      </c>
      <c r="F19" s="1">
        <f t="shared" si="1"/>
        <v>0.10219073661969286</v>
      </c>
      <c r="H19" s="1">
        <f t="shared" si="1"/>
        <v>0.58033617359319933</v>
      </c>
      <c r="I19" s="1">
        <f t="shared" si="1"/>
        <v>0.9701691782258971</v>
      </c>
      <c r="K19" s="1">
        <f t="shared" si="1"/>
        <v>0.22460095853389253</v>
      </c>
      <c r="L19" s="1">
        <f t="shared" si="1"/>
        <v>0.36065876491451698</v>
      </c>
      <c r="M19" s="1">
        <f t="shared" si="1"/>
        <v>0.79151378111893955</v>
      </c>
    </row>
    <row r="20" spans="1:13" x14ac:dyDescent="0.3">
      <c r="A20" s="1" t="s">
        <v>367</v>
      </c>
      <c r="B20" s="1">
        <f>(B19/B18)*100</f>
        <v>30.458747423943034</v>
      </c>
      <c r="C20" s="1">
        <f t="shared" ref="C20:M20" si="2">(C19/C18)*100</f>
        <v>16.769807301636607</v>
      </c>
      <c r="D20" s="1" t="e">
        <f t="shared" si="2"/>
        <v>#DIV/0!</v>
      </c>
      <c r="E20" s="1">
        <f t="shared" si="2"/>
        <v>20.5543887478727</v>
      </c>
      <c r="F20" s="1">
        <f t="shared" si="2"/>
        <v>14.855965429368295</v>
      </c>
      <c r="G20" s="1" t="e">
        <f t="shared" si="2"/>
        <v>#DIV/0!</v>
      </c>
      <c r="H20" s="1">
        <f t="shared" si="2"/>
        <v>9.0601269928177004</v>
      </c>
      <c r="I20" s="1">
        <f t="shared" si="2"/>
        <v>15.86024636103131</v>
      </c>
      <c r="J20" s="1" t="e">
        <f t="shared" si="2"/>
        <v>#DIV/0!</v>
      </c>
      <c r="K20" s="1">
        <f t="shared" si="2"/>
        <v>8.7497944807405634</v>
      </c>
      <c r="L20" s="1">
        <f t="shared" si="2"/>
        <v>13.423582316912144</v>
      </c>
      <c r="M20" s="1">
        <f t="shared" si="2"/>
        <v>9.8619512286325435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D24" sqref="D24"/>
    </sheetView>
  </sheetViews>
  <sheetFormatPr defaultColWidth="8.77734375" defaultRowHeight="14.4" x14ac:dyDescent="0.3"/>
  <cols>
    <col min="1" max="1" width="14.6640625" customWidth="1"/>
    <col min="15" max="15" width="14.109375" customWidth="1"/>
    <col min="16" max="16" width="17.109375" customWidth="1"/>
  </cols>
  <sheetData>
    <row r="1" spans="1:16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t="s">
        <v>110</v>
      </c>
      <c r="P1" t="s">
        <v>111</v>
      </c>
    </row>
    <row r="2" spans="1:16" x14ac:dyDescent="0.3">
      <c r="A2" s="1" t="s">
        <v>129</v>
      </c>
      <c r="B2" s="1" t="s">
        <v>1</v>
      </c>
      <c r="C2" s="1">
        <v>7.1954062567443353</v>
      </c>
      <c r="D2" s="1" t="s">
        <v>1</v>
      </c>
      <c r="E2" s="1">
        <v>0.11550848794445691</v>
      </c>
      <c r="F2" s="1">
        <v>0.48634857601796733</v>
      </c>
      <c r="G2" s="1" t="s">
        <v>1</v>
      </c>
      <c r="H2" s="1">
        <v>5.7820932592792049</v>
      </c>
      <c r="I2" s="1">
        <v>6.3509013731503519</v>
      </c>
      <c r="J2" s="1">
        <v>1.3384691927561419E-2</v>
      </c>
      <c r="K2" s="1">
        <v>1.7667376897824891</v>
      </c>
      <c r="L2" s="1">
        <v>3.2530417494704533</v>
      </c>
      <c r="M2" s="1">
        <v>6.9439015042585677</v>
      </c>
      <c r="O2">
        <v>41.729893778452201</v>
      </c>
      <c r="P2" t="s">
        <v>30</v>
      </c>
    </row>
    <row r="3" spans="1:16" x14ac:dyDescent="0.3">
      <c r="A3" s="1" t="s">
        <v>130</v>
      </c>
      <c r="B3" s="1">
        <v>3.40557462705742E-2</v>
      </c>
      <c r="C3" s="1">
        <v>6.4317608188309912</v>
      </c>
      <c r="D3" s="1" t="s">
        <v>1</v>
      </c>
      <c r="E3" s="1">
        <v>6.2327862729143285E-2</v>
      </c>
      <c r="F3" s="1">
        <v>0.40838887493700193</v>
      </c>
      <c r="G3" s="1" t="s">
        <v>1</v>
      </c>
      <c r="H3" s="1">
        <v>5.0357202787516542</v>
      </c>
      <c r="I3" s="1">
        <v>6.2723835880078722</v>
      </c>
      <c r="J3" s="1">
        <v>2.4045849875314551E-2</v>
      </c>
      <c r="K3" s="1">
        <v>1.7741863905341568</v>
      </c>
      <c r="L3" s="1">
        <v>3.3707808988157484</v>
      </c>
      <c r="M3" s="1">
        <v>7.2544534398224352</v>
      </c>
      <c r="O3">
        <v>41.122913505311075</v>
      </c>
      <c r="P3" t="s">
        <v>31</v>
      </c>
    </row>
    <row r="4" spans="1:16" x14ac:dyDescent="0.3">
      <c r="A4" s="1" t="s">
        <v>131</v>
      </c>
      <c r="B4" s="1" t="s">
        <v>1</v>
      </c>
      <c r="C4" s="1">
        <v>6.1805640318577026</v>
      </c>
      <c r="D4" s="1" t="s">
        <v>1</v>
      </c>
      <c r="E4" s="1">
        <v>4.0803197251901922E-2</v>
      </c>
      <c r="F4" s="1">
        <v>0.41460034225838238</v>
      </c>
      <c r="G4" s="1" t="s">
        <v>1</v>
      </c>
      <c r="H4" s="1">
        <v>5.105100123610411</v>
      </c>
      <c r="I4" s="1">
        <v>6.0243155326468028</v>
      </c>
      <c r="J4" s="1">
        <v>3.820418674910913E-2</v>
      </c>
      <c r="K4" s="1">
        <v>1.851976375140379</v>
      </c>
      <c r="L4" s="1">
        <v>3.2894224025420842</v>
      </c>
      <c r="M4" s="1">
        <v>7.1660252800754449</v>
      </c>
      <c r="O4">
        <v>1.6691957511380879</v>
      </c>
      <c r="P4" t="s">
        <v>32</v>
      </c>
    </row>
    <row r="5" spans="1:16" x14ac:dyDescent="0.3">
      <c r="A5" s="1" t="s">
        <v>132</v>
      </c>
      <c r="B5" s="1" t="s">
        <v>1</v>
      </c>
      <c r="C5" s="1">
        <v>6.2193465205785277</v>
      </c>
      <c r="D5" s="1" t="s">
        <v>1</v>
      </c>
      <c r="E5" s="1">
        <v>6.0825948979980379E-2</v>
      </c>
      <c r="F5" s="1">
        <v>0.35957195732126751</v>
      </c>
      <c r="G5" s="1" t="s">
        <v>1</v>
      </c>
      <c r="H5" s="1">
        <v>4.6584449831574917</v>
      </c>
      <c r="I5" s="1">
        <v>6.0191939247270669</v>
      </c>
      <c r="J5" s="1">
        <v>4.9699217816062569E-2</v>
      </c>
      <c r="K5" s="1">
        <v>1.8431746932113029</v>
      </c>
      <c r="L5" s="1">
        <v>3.3426341528145191</v>
      </c>
      <c r="M5" s="1">
        <v>7.4439711936342832</v>
      </c>
      <c r="O5">
        <v>2.5796661608497722</v>
      </c>
      <c r="P5" t="s">
        <v>35</v>
      </c>
    </row>
    <row r="6" spans="1:16" x14ac:dyDescent="0.3">
      <c r="A6" s="1" t="s">
        <v>133</v>
      </c>
      <c r="B6" s="1" t="s">
        <v>1</v>
      </c>
      <c r="C6" s="1">
        <v>6.1827260802540271</v>
      </c>
      <c r="D6" s="1" t="s">
        <v>1</v>
      </c>
      <c r="E6" s="1">
        <v>8.8121833832599458E-2</v>
      </c>
      <c r="F6" s="1">
        <v>0.44163843300773414</v>
      </c>
      <c r="G6" s="1" t="s">
        <v>1</v>
      </c>
      <c r="H6" s="1">
        <v>5.1393060745618495</v>
      </c>
      <c r="I6" s="1">
        <v>5.9767845296448554</v>
      </c>
      <c r="J6" s="1">
        <v>5.0496141722131301E-2</v>
      </c>
      <c r="K6" s="1">
        <v>1.945848564344026</v>
      </c>
      <c r="L6" s="1">
        <v>3.1839095495222574</v>
      </c>
      <c r="M6" s="1">
        <v>7.0187611901674414</v>
      </c>
      <c r="O6">
        <v>9.4081942336874054</v>
      </c>
      <c r="P6" t="s">
        <v>36</v>
      </c>
    </row>
    <row r="7" spans="1:16" x14ac:dyDescent="0.3">
      <c r="A7" s="1" t="s">
        <v>134</v>
      </c>
      <c r="B7" s="1">
        <v>3.8523075049453667E-2</v>
      </c>
      <c r="C7" s="1">
        <v>6.2303229066533978</v>
      </c>
      <c r="D7" s="1" t="s">
        <v>1</v>
      </c>
      <c r="E7" s="1">
        <v>6.9929005711906966E-2</v>
      </c>
      <c r="F7" s="1">
        <v>0.35103250955638232</v>
      </c>
      <c r="G7" s="1" t="s">
        <v>1</v>
      </c>
      <c r="H7" s="1">
        <v>4.7324479615253585</v>
      </c>
      <c r="I7" s="1">
        <v>6.5672384361654697</v>
      </c>
      <c r="J7" s="1">
        <v>8.0251587724147838E-2</v>
      </c>
      <c r="K7" s="1">
        <v>2.1372379877265795</v>
      </c>
      <c r="L7" s="1">
        <v>3.5265722588227413</v>
      </c>
      <c r="M7" s="1">
        <v>7.9848633842097527</v>
      </c>
      <c r="O7">
        <v>3.4901365705614569</v>
      </c>
      <c r="P7" t="s">
        <v>37</v>
      </c>
    </row>
    <row r="8" spans="1:16" x14ac:dyDescent="0.3">
      <c r="A8" s="1" t="s">
        <v>135</v>
      </c>
      <c r="B8" s="1">
        <v>3.9048202116906634E-2</v>
      </c>
      <c r="C8" s="1">
        <v>4.7100321293064269</v>
      </c>
      <c r="D8" s="1" t="s">
        <v>1</v>
      </c>
      <c r="E8" s="1">
        <v>4.2415672153161665E-2</v>
      </c>
      <c r="F8" s="1">
        <v>0.22553080951180579</v>
      </c>
      <c r="G8" s="1" t="s">
        <v>1</v>
      </c>
      <c r="H8" s="1">
        <v>3.7523413670387438</v>
      </c>
      <c r="I8" s="1">
        <v>4.5320218018619896</v>
      </c>
      <c r="J8" s="1">
        <v>6.725538980869733E-2</v>
      </c>
      <c r="K8" s="1">
        <v>1.4544072991780952</v>
      </c>
      <c r="L8" s="1">
        <v>2.689126857708187</v>
      </c>
      <c r="M8" s="1">
        <v>7.189204127438197</v>
      </c>
    </row>
    <row r="9" spans="1:16" x14ac:dyDescent="0.3">
      <c r="A9" s="1" t="s">
        <v>136</v>
      </c>
      <c r="B9" s="1" t="s">
        <v>1</v>
      </c>
      <c r="C9" s="1">
        <v>2.475053058808657</v>
      </c>
      <c r="D9" s="1" t="s">
        <v>1</v>
      </c>
      <c r="E9" s="1">
        <v>1.447561177872897E-4</v>
      </c>
      <c r="F9" s="1">
        <v>0.25437471023716657</v>
      </c>
      <c r="G9" s="1">
        <v>4.0695856967726922E-2</v>
      </c>
      <c r="H9" s="1">
        <v>2.3535469724258196</v>
      </c>
      <c r="I9" s="1">
        <v>6.1983210539574998</v>
      </c>
      <c r="J9" s="1">
        <v>9.4868473879648849E-2</v>
      </c>
      <c r="K9" s="1">
        <v>1.8459820754321969</v>
      </c>
      <c r="L9" s="1">
        <v>3.4394868756349757</v>
      </c>
      <c r="M9" s="1">
        <v>8.1645188084555471</v>
      </c>
    </row>
    <row r="10" spans="1:16" x14ac:dyDescent="0.3">
      <c r="A10" s="1" t="s">
        <v>137</v>
      </c>
      <c r="B10" s="1" t="s">
        <v>1</v>
      </c>
      <c r="C10" s="1">
        <v>6.2623442367973743</v>
      </c>
      <c r="D10" s="1" t="s">
        <v>1</v>
      </c>
      <c r="E10" s="1">
        <v>5.0476080070276569E-2</v>
      </c>
      <c r="F10" s="1">
        <v>0.22297277871745758</v>
      </c>
      <c r="G10" s="1" t="s">
        <v>1</v>
      </c>
      <c r="H10" s="1">
        <v>3.7550403515666955</v>
      </c>
      <c r="I10" s="1">
        <v>6.0600238135220881</v>
      </c>
      <c r="J10" s="1">
        <v>0.13607220684002103</v>
      </c>
      <c r="K10" s="1">
        <v>1.9968486407114334</v>
      </c>
      <c r="L10" s="1">
        <v>3.3879679817645547</v>
      </c>
      <c r="M10" s="1">
        <v>7.3563718115107299</v>
      </c>
    </row>
    <row r="11" spans="1:16" x14ac:dyDescent="0.3">
      <c r="A11" s="1" t="s">
        <v>138</v>
      </c>
      <c r="B11" s="1">
        <v>9.5586991149797101E-3</v>
      </c>
      <c r="C11" s="1">
        <v>5.9976033934914756</v>
      </c>
      <c r="D11" s="1" t="s">
        <v>1</v>
      </c>
      <c r="E11" s="1">
        <v>6.5329164477380394E-2</v>
      </c>
      <c r="F11" s="1">
        <v>0.23070190015149683</v>
      </c>
      <c r="G11" s="1" t="s">
        <v>1</v>
      </c>
      <c r="H11" s="1">
        <v>3.7904517367788597</v>
      </c>
      <c r="I11" s="1">
        <v>5.8041626462628715</v>
      </c>
      <c r="J11" s="1">
        <v>0.13482601945060746</v>
      </c>
      <c r="K11" s="1">
        <v>1.977694958302322</v>
      </c>
      <c r="L11" s="1">
        <v>3.1779526617505494</v>
      </c>
      <c r="M11" s="1">
        <v>7.4895825225275603</v>
      </c>
    </row>
    <row r="12" spans="1:16" x14ac:dyDescent="0.3">
      <c r="A12" s="1" t="s">
        <v>139</v>
      </c>
      <c r="B12" s="1" t="s">
        <v>1</v>
      </c>
      <c r="C12" s="1">
        <v>6.1256781810418852</v>
      </c>
      <c r="D12" s="1" t="s">
        <v>1</v>
      </c>
      <c r="E12" s="1">
        <v>6.6870518583315525E-2</v>
      </c>
      <c r="F12" s="1">
        <v>0.24080808754605343</v>
      </c>
      <c r="G12" s="1" t="s">
        <v>1</v>
      </c>
      <c r="H12" s="1">
        <v>3.8165552029532201</v>
      </c>
      <c r="I12" s="1">
        <v>6.202458686969214</v>
      </c>
      <c r="J12" s="1">
        <v>0.1186433781735529</v>
      </c>
      <c r="K12" s="1">
        <v>1.9496714793184766</v>
      </c>
      <c r="L12" s="1">
        <v>3.1643353302887363</v>
      </c>
      <c r="M12" s="1">
        <v>7.3919871379859829</v>
      </c>
    </row>
    <row r="13" spans="1:16" x14ac:dyDescent="0.3">
      <c r="A13" s="1" t="s">
        <v>140</v>
      </c>
      <c r="B13" s="1" t="s">
        <v>1</v>
      </c>
      <c r="C13" s="1">
        <v>6.0500130656522035</v>
      </c>
      <c r="D13" s="1" t="s">
        <v>1</v>
      </c>
      <c r="E13" s="1">
        <v>5.3181808420535132E-2</v>
      </c>
      <c r="F13" s="1">
        <v>0.18550523235031896</v>
      </c>
      <c r="G13" s="1" t="s">
        <v>1</v>
      </c>
      <c r="H13" s="1">
        <v>3.4923672992249024</v>
      </c>
      <c r="I13" s="1">
        <v>6.080622936566578</v>
      </c>
      <c r="J13" s="1">
        <v>0.12581381167663094</v>
      </c>
      <c r="K13" s="1">
        <v>1.9293333424556878</v>
      </c>
      <c r="L13" s="1">
        <v>3.244594554212771</v>
      </c>
      <c r="M13" s="1">
        <v>7.7305204193032502</v>
      </c>
    </row>
    <row r="14" spans="1:16" x14ac:dyDescent="0.3">
      <c r="A14" s="1" t="s">
        <v>141</v>
      </c>
      <c r="B14" s="1" t="s">
        <v>1</v>
      </c>
      <c r="C14" s="1">
        <v>6.2635355807614399</v>
      </c>
      <c r="D14" s="1" t="s">
        <v>1</v>
      </c>
      <c r="E14" s="1">
        <v>6.2943101630253614E-2</v>
      </c>
      <c r="F14" s="1">
        <v>0.18078232514276663</v>
      </c>
      <c r="G14" s="1" t="s">
        <v>1</v>
      </c>
      <c r="H14" s="1">
        <v>3.5166602277861525</v>
      </c>
      <c r="I14" s="1">
        <v>6.443407127099297</v>
      </c>
      <c r="J14" s="1">
        <v>0.15810068098924121</v>
      </c>
      <c r="K14" s="1">
        <v>1.8508991101588024</v>
      </c>
      <c r="L14" s="1">
        <v>3.4413057169753252</v>
      </c>
      <c r="M14" s="1">
        <v>7.9630208731085048</v>
      </c>
    </row>
    <row r="15" spans="1:16" x14ac:dyDescent="0.3">
      <c r="A15" s="1" t="s">
        <v>142</v>
      </c>
      <c r="B15" s="1">
        <v>7.6484665886721662E-2</v>
      </c>
      <c r="C15" s="1">
        <v>5.862200215242984</v>
      </c>
      <c r="D15" s="1" t="s">
        <v>1</v>
      </c>
      <c r="E15" s="1">
        <v>5.0892251591621938E-2</v>
      </c>
      <c r="F15" s="1">
        <v>0.42103807778182101</v>
      </c>
      <c r="G15" s="1" t="s">
        <v>1</v>
      </c>
      <c r="H15" s="1">
        <v>4.7885160452901587</v>
      </c>
      <c r="I15" s="1">
        <v>5.6130943620730722</v>
      </c>
      <c r="J15" s="1">
        <v>8.3549732346336641E-2</v>
      </c>
      <c r="K15" s="1">
        <v>1.9686761340206038</v>
      </c>
      <c r="L15" s="1">
        <v>2.7878977639148097</v>
      </c>
      <c r="M15" s="1">
        <v>6.664844982593416</v>
      </c>
    </row>
    <row r="16" spans="1:16" x14ac:dyDescent="0.3">
      <c r="A16" s="1" t="s">
        <v>143</v>
      </c>
      <c r="B16" s="1" t="s">
        <v>1</v>
      </c>
      <c r="C16" s="1">
        <v>5.6475211510377328</v>
      </c>
      <c r="D16" s="1" t="s">
        <v>1</v>
      </c>
      <c r="E16" s="1">
        <v>6.5091937402804362E-2</v>
      </c>
      <c r="F16" s="1">
        <v>0.36960526806121113</v>
      </c>
      <c r="G16" s="1" t="s">
        <v>1</v>
      </c>
      <c r="H16" s="1">
        <v>4.5909350648269633</v>
      </c>
      <c r="I16" s="1">
        <v>5.4269182687776327</v>
      </c>
      <c r="J16" s="1">
        <v>2.4791646739515318E-2</v>
      </c>
      <c r="K16" s="1">
        <v>1.787472045846223</v>
      </c>
      <c r="L16" s="1">
        <v>2.7395966281104354</v>
      </c>
      <c r="M16" s="1">
        <v>6.0993963097348969</v>
      </c>
    </row>
    <row r="18" spans="1:13" x14ac:dyDescent="0.3">
      <c r="A18" s="1" t="s">
        <v>112</v>
      </c>
      <c r="B18">
        <f>AVERAGE(B2:B16)</f>
        <v>3.9534077687727175E-2</v>
      </c>
      <c r="C18">
        <f t="shared" ref="C18:M18" si="0">AVERAGE(C2:C16)</f>
        <v>5.855607175137278</v>
      </c>
      <c r="D18" t="e">
        <f t="shared" si="0"/>
        <v>#DIV/0!</v>
      </c>
      <c r="E18">
        <f t="shared" si="0"/>
        <v>5.965744179314169E-2</v>
      </c>
      <c r="F18">
        <f t="shared" si="0"/>
        <v>0.31952665883992226</v>
      </c>
      <c r="G18">
        <f t="shared" si="0"/>
        <v>4.0695856967726922E-2</v>
      </c>
      <c r="H18">
        <f t="shared" si="0"/>
        <v>4.2873017965851661</v>
      </c>
      <c r="I18">
        <f t="shared" si="0"/>
        <v>5.971456538762177</v>
      </c>
      <c r="J18">
        <f t="shared" si="0"/>
        <v>8.0000201047905228E-2</v>
      </c>
      <c r="K18">
        <f t="shared" si="0"/>
        <v>1.8720097857441851</v>
      </c>
      <c r="L18">
        <f t="shared" si="0"/>
        <v>3.2025750254898773</v>
      </c>
      <c r="M18">
        <f t="shared" si="0"/>
        <v>7.3240948656550673</v>
      </c>
    </row>
    <row r="19" spans="1:13" x14ac:dyDescent="0.3">
      <c r="A19" s="1" t="s">
        <v>128</v>
      </c>
      <c r="B19">
        <f>STDEV(B2:B16)</f>
        <v>2.3953807658451082E-2</v>
      </c>
      <c r="C19">
        <f t="shared" ref="C19:M19" si="1">STDEV(C2:C16)</f>
        <v>1.0643208315475807</v>
      </c>
      <c r="D19" t="e">
        <f t="shared" si="1"/>
        <v>#DIV/0!</v>
      </c>
      <c r="E19">
        <f t="shared" si="1"/>
        <v>2.4735269028221735E-2</v>
      </c>
      <c r="F19">
        <f t="shared" si="1"/>
        <v>0.10309006048288365</v>
      </c>
      <c r="G19" t="e">
        <f t="shared" si="1"/>
        <v>#DIV/0!</v>
      </c>
      <c r="H19">
        <f t="shared" si="1"/>
        <v>0.88122125645316585</v>
      </c>
      <c r="I19">
        <f t="shared" si="1"/>
        <v>0.49762479898281148</v>
      </c>
      <c r="J19">
        <f t="shared" si="1"/>
        <v>4.6590933507712831E-2</v>
      </c>
      <c r="K19">
        <f t="shared" si="1"/>
        <v>0.15254038598105005</v>
      </c>
      <c r="L19">
        <f t="shared" si="1"/>
        <v>0.26248554789012885</v>
      </c>
      <c r="M19">
        <f t="shared" si="1"/>
        <v>0.53345553522209899</v>
      </c>
    </row>
    <row r="20" spans="1:13" x14ac:dyDescent="0.3">
      <c r="A20" s="1" t="s">
        <v>367</v>
      </c>
      <c r="B20">
        <f>(B19/B18)*100</f>
        <v>60.590278209240282</v>
      </c>
      <c r="C20">
        <f t="shared" ref="C20:M20" si="2">(C19/C18)*100</f>
        <v>18.176096854082925</v>
      </c>
      <c r="D20" t="e">
        <f t="shared" si="2"/>
        <v>#DIV/0!</v>
      </c>
      <c r="E20">
        <f t="shared" si="2"/>
        <v>41.462168481829437</v>
      </c>
      <c r="F20">
        <f t="shared" si="2"/>
        <v>32.263367587907624</v>
      </c>
      <c r="G20" t="e">
        <f t="shared" si="2"/>
        <v>#DIV/0!</v>
      </c>
      <c r="H20">
        <f t="shared" si="2"/>
        <v>20.554215641060264</v>
      </c>
      <c r="I20">
        <f t="shared" si="2"/>
        <v>8.3333906183961624</v>
      </c>
      <c r="J20">
        <f t="shared" si="2"/>
        <v>58.238520525484091</v>
      </c>
      <c r="K20">
        <f t="shared" si="2"/>
        <v>8.1484822965500818</v>
      </c>
      <c r="L20">
        <f t="shared" si="2"/>
        <v>8.1960780247444198</v>
      </c>
      <c r="M20">
        <f t="shared" si="2"/>
        <v>7.2835694376875981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"/>
  <sheetViews>
    <sheetView workbookViewId="0">
      <selection activeCell="B20" sqref="B20:M20"/>
    </sheetView>
  </sheetViews>
  <sheetFormatPr defaultColWidth="8.77734375" defaultRowHeight="14.4" x14ac:dyDescent="0.3"/>
  <cols>
    <col min="1" max="1" width="15.77734375" customWidth="1"/>
    <col min="15" max="15" width="14.33203125" customWidth="1"/>
    <col min="16" max="16" width="17.6640625" customWidth="1"/>
  </cols>
  <sheetData>
    <row r="1" spans="1:16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t="s">
        <v>110</v>
      </c>
      <c r="P1" t="s">
        <v>111</v>
      </c>
    </row>
    <row r="2" spans="1:16" x14ac:dyDescent="0.3">
      <c r="A2" s="1" t="s">
        <v>144</v>
      </c>
      <c r="B2" s="1" t="s">
        <v>1</v>
      </c>
      <c r="C2" s="1">
        <v>7.0463299130623689</v>
      </c>
      <c r="D2" s="1" t="s">
        <v>1</v>
      </c>
      <c r="E2" s="1">
        <v>4.6680934486709472E-2</v>
      </c>
      <c r="F2" s="1">
        <v>1.1069077493601398</v>
      </c>
      <c r="G2" s="1" t="s">
        <v>1</v>
      </c>
      <c r="H2" s="1">
        <v>4.1521432160564995</v>
      </c>
      <c r="I2" s="1">
        <v>5.5973381629160777</v>
      </c>
      <c r="J2" s="1" t="s">
        <v>1</v>
      </c>
      <c r="K2" s="1">
        <v>1.6409330816509122</v>
      </c>
      <c r="L2" s="1">
        <v>2.1547623585569173</v>
      </c>
      <c r="M2" s="1">
        <v>4.6868671032685727</v>
      </c>
      <c r="O2">
        <v>30.733519034354689</v>
      </c>
      <c r="P2" t="s">
        <v>30</v>
      </c>
    </row>
    <row r="3" spans="1:16" x14ac:dyDescent="0.3">
      <c r="A3" s="1" t="s">
        <v>145</v>
      </c>
      <c r="B3" s="1" t="s">
        <v>1</v>
      </c>
      <c r="C3" s="1">
        <v>6.6679094255739493</v>
      </c>
      <c r="D3" s="1" t="s">
        <v>1</v>
      </c>
      <c r="E3" s="1">
        <v>5.1471966028163244E-2</v>
      </c>
      <c r="F3" s="1">
        <v>1.0204276344258556</v>
      </c>
      <c r="G3" s="1" t="s">
        <v>1</v>
      </c>
      <c r="H3" s="1">
        <v>3.9217589009819003</v>
      </c>
      <c r="I3" s="1">
        <v>5.4922635201029575</v>
      </c>
      <c r="J3" s="1" t="s">
        <v>1</v>
      </c>
      <c r="K3" s="1">
        <v>1.6212270288922954</v>
      </c>
      <c r="L3" s="1">
        <v>2.1380133781544521</v>
      </c>
      <c r="M3" s="1">
        <v>4.6454896589197041</v>
      </c>
      <c r="O3">
        <v>26.648096564531105</v>
      </c>
      <c r="P3" t="s">
        <v>31</v>
      </c>
    </row>
    <row r="4" spans="1:16" x14ac:dyDescent="0.3">
      <c r="A4" s="1" t="s">
        <v>146</v>
      </c>
      <c r="B4" s="1" t="s">
        <v>1</v>
      </c>
      <c r="C4" s="1">
        <v>6.1263004947087758</v>
      </c>
      <c r="D4" s="1" t="s">
        <v>1</v>
      </c>
      <c r="E4" s="1">
        <v>3.5513154993049703E-2</v>
      </c>
      <c r="F4" s="1">
        <v>1.016870838527149</v>
      </c>
      <c r="G4" s="1" t="s">
        <v>1</v>
      </c>
      <c r="H4" s="1">
        <v>3.9773416262968637</v>
      </c>
      <c r="I4" s="1">
        <v>5.1802545566253215</v>
      </c>
      <c r="J4" s="1" t="s">
        <v>1</v>
      </c>
      <c r="K4" s="1">
        <v>1.6941368881117889</v>
      </c>
      <c r="L4" s="1">
        <v>1.9947007589897832</v>
      </c>
      <c r="M4" s="1">
        <v>4.5794756173602522</v>
      </c>
      <c r="O4">
        <v>5.6638811513463327</v>
      </c>
      <c r="P4" t="s">
        <v>32</v>
      </c>
    </row>
    <row r="5" spans="1:16" x14ac:dyDescent="0.3">
      <c r="A5" s="1" t="s">
        <v>147</v>
      </c>
      <c r="B5" s="1">
        <v>0.10024499770967504</v>
      </c>
      <c r="C5" s="1">
        <v>6.9109334274325978</v>
      </c>
      <c r="D5" s="1" t="s">
        <v>1</v>
      </c>
      <c r="E5" s="1">
        <v>0.12713798405240037</v>
      </c>
      <c r="F5" s="1">
        <v>0.63981114872013523</v>
      </c>
      <c r="G5" s="1" t="s">
        <v>1</v>
      </c>
      <c r="H5" s="1">
        <v>11.00613611328246</v>
      </c>
      <c r="I5" s="1">
        <v>7.0750126533985664</v>
      </c>
      <c r="J5" s="1" t="s">
        <v>1</v>
      </c>
      <c r="K5" s="1">
        <v>2.7265206685731456</v>
      </c>
      <c r="L5" s="1">
        <v>3.60094980700296</v>
      </c>
      <c r="M5" s="1">
        <v>11.76523704362411</v>
      </c>
      <c r="O5">
        <v>2.2284122562674096</v>
      </c>
      <c r="P5" t="s">
        <v>33</v>
      </c>
    </row>
    <row r="6" spans="1:16" x14ac:dyDescent="0.3">
      <c r="A6" s="1" t="s">
        <v>148</v>
      </c>
      <c r="B6" s="1" t="s">
        <v>1</v>
      </c>
      <c r="C6" s="1">
        <v>6.1407550741971972</v>
      </c>
      <c r="D6" s="1" t="s">
        <v>1</v>
      </c>
      <c r="E6" s="1">
        <v>5.5425575021180173E-2</v>
      </c>
      <c r="F6" s="1">
        <v>0.96673373861947454</v>
      </c>
      <c r="G6" s="1" t="s">
        <v>1</v>
      </c>
      <c r="H6" s="1">
        <v>4.1118319647964618</v>
      </c>
      <c r="I6" s="1">
        <v>5.1670890568112258</v>
      </c>
      <c r="J6" s="1" t="s">
        <v>1</v>
      </c>
      <c r="K6" s="1">
        <v>1.7184648932993323</v>
      </c>
      <c r="L6" s="1">
        <v>2.0400770606143674</v>
      </c>
      <c r="M6" s="1">
        <v>4.8314419562837809</v>
      </c>
      <c r="O6">
        <v>12.070566388115136</v>
      </c>
      <c r="P6" t="s">
        <v>35</v>
      </c>
    </row>
    <row r="7" spans="1:16" x14ac:dyDescent="0.3">
      <c r="A7" s="1" t="s">
        <v>149</v>
      </c>
      <c r="B7" s="1">
        <v>1.2954063761199633E-2</v>
      </c>
      <c r="C7" s="1">
        <v>6.3145822477387252</v>
      </c>
      <c r="D7" s="1" t="s">
        <v>1</v>
      </c>
      <c r="E7" s="1">
        <v>6.7676394563061126E-2</v>
      </c>
      <c r="F7" s="1">
        <v>0.94747858097606219</v>
      </c>
      <c r="G7" s="1" t="s">
        <v>1</v>
      </c>
      <c r="H7" s="1">
        <v>4.0891295083078969</v>
      </c>
      <c r="I7" s="1">
        <v>5.8362922930804002</v>
      </c>
      <c r="J7" s="1" t="s">
        <v>1</v>
      </c>
      <c r="K7" s="1">
        <v>1.8876463613532624</v>
      </c>
      <c r="L7" s="1">
        <v>2.2252348594247984</v>
      </c>
      <c r="M7" s="1">
        <v>5.3356031046374754</v>
      </c>
      <c r="O7">
        <v>16.805942432683381</v>
      </c>
      <c r="P7" t="s">
        <v>36</v>
      </c>
    </row>
    <row r="8" spans="1:16" x14ac:dyDescent="0.3">
      <c r="A8" s="1" t="s">
        <v>150</v>
      </c>
      <c r="B8" s="1" t="s">
        <v>1</v>
      </c>
      <c r="C8" s="1">
        <v>6.4281693367705692</v>
      </c>
      <c r="D8" s="1" t="s">
        <v>1</v>
      </c>
      <c r="E8" s="1">
        <v>4.2813520975207048E-2</v>
      </c>
      <c r="F8" s="1">
        <v>0.93310116316036229</v>
      </c>
      <c r="G8" s="1" t="s">
        <v>1</v>
      </c>
      <c r="H8" s="1">
        <v>3.8578473046088702</v>
      </c>
      <c r="I8" s="1">
        <v>5.4118889160933481</v>
      </c>
      <c r="J8" s="1" t="s">
        <v>1</v>
      </c>
      <c r="K8" s="1">
        <v>1.6817401969951771</v>
      </c>
      <c r="L8" s="1">
        <v>2.0691763321292669</v>
      </c>
      <c r="M8" s="1">
        <v>4.7262558041951825</v>
      </c>
      <c r="O8">
        <v>3.9925719591457756</v>
      </c>
      <c r="P8" t="s">
        <v>37</v>
      </c>
    </row>
    <row r="9" spans="1:16" x14ac:dyDescent="0.3">
      <c r="A9" s="1" t="s">
        <v>151</v>
      </c>
      <c r="B9" s="1" t="s">
        <v>1</v>
      </c>
      <c r="C9" s="1">
        <v>1.3909437719720286</v>
      </c>
      <c r="D9" s="1" t="s">
        <v>1</v>
      </c>
      <c r="E9" s="1" t="s">
        <v>1</v>
      </c>
      <c r="F9" s="1">
        <v>9.4093786924587239E-2</v>
      </c>
      <c r="G9" s="1" t="s">
        <v>1</v>
      </c>
      <c r="H9" s="1">
        <v>2.2055350922377941</v>
      </c>
      <c r="I9" s="1">
        <v>5.5003269311679022</v>
      </c>
      <c r="J9" s="1" t="s">
        <v>1</v>
      </c>
      <c r="K9" s="1">
        <v>1.6110105793750529</v>
      </c>
      <c r="L9" s="1">
        <v>2.0437731674020121</v>
      </c>
      <c r="M9" s="1">
        <v>5.01289133223775</v>
      </c>
      <c r="O9">
        <v>1.8570102135561743</v>
      </c>
      <c r="P9" t="s">
        <v>40</v>
      </c>
    </row>
    <row r="10" spans="1:16" x14ac:dyDescent="0.3">
      <c r="A10" s="1" t="s">
        <v>152</v>
      </c>
      <c r="B10" s="1" t="s">
        <v>1</v>
      </c>
      <c r="C10" s="1">
        <v>6.2676148707163604</v>
      </c>
      <c r="D10" s="1" t="s">
        <v>1</v>
      </c>
      <c r="E10" s="1">
        <v>3.7923635516146512E-2</v>
      </c>
      <c r="F10" s="1">
        <v>0.89745337230255728</v>
      </c>
      <c r="G10" s="1" t="s">
        <v>1</v>
      </c>
      <c r="H10" s="1">
        <v>3.769190667198048</v>
      </c>
      <c r="I10" s="1">
        <v>5.3995412722195617</v>
      </c>
      <c r="J10" s="1" t="s">
        <v>1</v>
      </c>
      <c r="K10" s="1">
        <v>1.7174810647316134</v>
      </c>
      <c r="L10" s="1">
        <v>2.0866518723408789</v>
      </c>
      <c r="M10" s="1">
        <v>4.7699001815915283</v>
      </c>
    </row>
    <row r="11" spans="1:16" x14ac:dyDescent="0.3">
      <c r="A11" s="1" t="s">
        <v>153</v>
      </c>
      <c r="B11" s="1" t="s">
        <v>1</v>
      </c>
      <c r="C11" s="1">
        <v>4.4962761721326983</v>
      </c>
      <c r="D11" s="1" t="s">
        <v>1</v>
      </c>
      <c r="E11" s="1">
        <v>3.4717298389371112E-2</v>
      </c>
      <c r="F11" s="1">
        <v>0.67821646562386506</v>
      </c>
      <c r="G11" s="1" t="s">
        <v>1</v>
      </c>
      <c r="H11" s="1">
        <v>3.4502107960721871</v>
      </c>
      <c r="I11" s="1">
        <v>3.8713119445041504</v>
      </c>
      <c r="J11" s="1" t="s">
        <v>1</v>
      </c>
      <c r="K11" s="1">
        <v>1.8619667616750502</v>
      </c>
      <c r="L11" s="1">
        <v>1.4769789188800264</v>
      </c>
      <c r="M11" s="1">
        <v>3.9766285017150853</v>
      </c>
    </row>
    <row r="12" spans="1:16" x14ac:dyDescent="0.3">
      <c r="A12" s="1" t="s">
        <v>154</v>
      </c>
      <c r="B12" s="1" t="s">
        <v>1</v>
      </c>
      <c r="C12" s="1">
        <v>6.3180555200757249</v>
      </c>
      <c r="D12" s="1" t="s">
        <v>1</v>
      </c>
      <c r="E12" s="1">
        <v>5.0316771229609147E-2</v>
      </c>
      <c r="F12" s="1">
        <v>0.90164372069296661</v>
      </c>
      <c r="G12" s="1" t="s">
        <v>1</v>
      </c>
      <c r="H12" s="1">
        <v>3.862672275004027</v>
      </c>
      <c r="I12" s="1">
        <v>5.4089781205909464</v>
      </c>
      <c r="J12" s="1" t="s">
        <v>1</v>
      </c>
      <c r="K12" s="1">
        <v>1.790521436821563</v>
      </c>
      <c r="L12" s="1">
        <v>2.0200378582485317</v>
      </c>
      <c r="M12" s="1">
        <v>4.7835141677316679</v>
      </c>
    </row>
    <row r="13" spans="1:16" x14ac:dyDescent="0.3">
      <c r="A13" s="1" t="s">
        <v>155</v>
      </c>
      <c r="B13" s="1" t="s">
        <v>1</v>
      </c>
      <c r="C13" s="1">
        <v>6.5279947195990378</v>
      </c>
      <c r="D13" s="1" t="s">
        <v>1</v>
      </c>
      <c r="E13" s="1">
        <v>4.4234321108725258E-2</v>
      </c>
      <c r="F13" s="1">
        <v>0.87017063415049301</v>
      </c>
      <c r="G13" s="1" t="s">
        <v>1</v>
      </c>
      <c r="H13" s="1">
        <v>3.7923160972605525</v>
      </c>
      <c r="I13" s="1">
        <v>5.5827791560968238</v>
      </c>
      <c r="J13" s="1" t="s">
        <v>1</v>
      </c>
      <c r="K13" s="1">
        <v>1.8600326476624582</v>
      </c>
      <c r="L13" s="1">
        <v>2.0613582960248107</v>
      </c>
      <c r="M13" s="1">
        <v>4.9173095049790616</v>
      </c>
    </row>
    <row r="14" spans="1:16" x14ac:dyDescent="0.3">
      <c r="A14" s="1" t="s">
        <v>156</v>
      </c>
      <c r="B14" s="1" t="s">
        <v>1</v>
      </c>
      <c r="C14" s="1">
        <v>6.4753811856392991</v>
      </c>
      <c r="D14" s="1" t="s">
        <v>1</v>
      </c>
      <c r="E14" s="1">
        <v>3.5067154794582701E-2</v>
      </c>
      <c r="F14" s="1">
        <v>0.92676250030608265</v>
      </c>
      <c r="G14" s="1" t="s">
        <v>1</v>
      </c>
      <c r="H14" s="1">
        <v>3.7142604777690917</v>
      </c>
      <c r="I14" s="1">
        <v>5.5664994467778239</v>
      </c>
      <c r="J14" s="1" t="s">
        <v>1</v>
      </c>
      <c r="K14" s="1">
        <v>1.7779463847651107</v>
      </c>
      <c r="L14" s="1">
        <v>2.1130723222175356</v>
      </c>
      <c r="M14" s="1">
        <v>4.7261191244297045</v>
      </c>
    </row>
    <row r="15" spans="1:16" x14ac:dyDescent="0.3">
      <c r="A15" s="1" t="s">
        <v>157</v>
      </c>
      <c r="B15" s="1" t="s">
        <v>1</v>
      </c>
      <c r="C15" s="1">
        <v>5.9374789924463913</v>
      </c>
      <c r="D15" s="1" t="s">
        <v>1</v>
      </c>
      <c r="E15" s="1">
        <v>4.506363175778437E-2</v>
      </c>
      <c r="F15" s="1">
        <v>0.88692658943199865</v>
      </c>
      <c r="G15" s="1" t="s">
        <v>1</v>
      </c>
      <c r="H15" s="1">
        <v>4.1582774615876446</v>
      </c>
      <c r="I15" s="1">
        <v>1.5057665801546041</v>
      </c>
      <c r="J15" s="1" t="s">
        <v>1</v>
      </c>
      <c r="K15" s="1">
        <v>1.8740574722608092</v>
      </c>
      <c r="L15" s="1">
        <v>1.9368736932466837</v>
      </c>
      <c r="M15" s="1">
        <v>4.9731645874103894</v>
      </c>
    </row>
    <row r="16" spans="1:16" x14ac:dyDescent="0.3">
      <c r="A16" s="1" t="s">
        <v>158</v>
      </c>
      <c r="B16" s="1" t="s">
        <v>1</v>
      </c>
      <c r="C16" s="1">
        <v>5.7422376643399566</v>
      </c>
      <c r="D16" s="1" t="s">
        <v>1</v>
      </c>
      <c r="E16" s="1">
        <v>5.2267529814431279E-2</v>
      </c>
      <c r="F16" s="1">
        <v>0.87090384399078491</v>
      </c>
      <c r="G16" s="1" t="s">
        <v>1</v>
      </c>
      <c r="H16" s="1">
        <v>3.9857253027113519</v>
      </c>
      <c r="I16" s="1">
        <v>4.9316351093385205</v>
      </c>
      <c r="J16" s="1" t="s">
        <v>1</v>
      </c>
      <c r="K16" s="1">
        <v>1.6943147805631111</v>
      </c>
      <c r="L16" s="1">
        <v>1.9166469497116638</v>
      </c>
      <c r="M16" s="1">
        <v>4.6637956783496897</v>
      </c>
    </row>
    <row r="18" spans="1:13" x14ac:dyDescent="0.3">
      <c r="A18" s="1" t="s">
        <v>112</v>
      </c>
      <c r="B18">
        <f>AVERAGE(B2:B16)</f>
        <v>5.6599530735437338E-2</v>
      </c>
      <c r="C18">
        <f t="shared" ref="C18:M18" si="0">AVERAGE(C2:C16)</f>
        <v>5.9193975210937104</v>
      </c>
      <c r="D18" t="e">
        <f t="shared" si="0"/>
        <v>#DIV/0!</v>
      </c>
      <c r="E18">
        <f t="shared" si="0"/>
        <v>5.187927662360154E-2</v>
      </c>
      <c r="F18">
        <f t="shared" si="0"/>
        <v>0.85050011781416768</v>
      </c>
      <c r="G18" t="e">
        <f t="shared" si="0"/>
        <v>#DIV/0!</v>
      </c>
      <c r="H18">
        <f t="shared" si="0"/>
        <v>4.2702917869447772</v>
      </c>
      <c r="I18">
        <f t="shared" si="0"/>
        <v>5.1684651813252147</v>
      </c>
      <c r="J18" t="e">
        <f t="shared" si="0"/>
        <v>#DIV/0!</v>
      </c>
      <c r="K18">
        <f t="shared" si="0"/>
        <v>1.8105333497820455</v>
      </c>
      <c r="L18">
        <f t="shared" si="0"/>
        <v>2.1252205088629794</v>
      </c>
      <c r="M18">
        <f t="shared" si="0"/>
        <v>5.2262462244489303</v>
      </c>
    </row>
    <row r="19" spans="1:13" x14ac:dyDescent="0.3">
      <c r="A19" s="1" t="s">
        <v>128</v>
      </c>
      <c r="B19">
        <f>STDEV(B2:B16)</f>
        <v>6.1724011331073983E-2</v>
      </c>
      <c r="C19">
        <f t="shared" ref="C19:M19" si="1">STDEV(C2:C16)</f>
        <v>1.3847070363293086</v>
      </c>
      <c r="D19" t="e">
        <f t="shared" si="1"/>
        <v>#DIV/0!</v>
      </c>
      <c r="E19">
        <f t="shared" si="1"/>
        <v>2.3505573997542047E-2</v>
      </c>
      <c r="F19">
        <f t="shared" si="1"/>
        <v>0.24068738660009437</v>
      </c>
      <c r="G19" t="e">
        <f t="shared" si="1"/>
        <v>#DIV/0!</v>
      </c>
      <c r="H19">
        <f t="shared" si="1"/>
        <v>1.9236323246943585</v>
      </c>
      <c r="I19">
        <f t="shared" si="1"/>
        <v>1.1992440463373093</v>
      </c>
      <c r="J19" t="e">
        <f t="shared" si="1"/>
        <v>#DIV/0!</v>
      </c>
      <c r="K19">
        <f t="shared" si="1"/>
        <v>0.27002127282901855</v>
      </c>
      <c r="L19">
        <f t="shared" si="1"/>
        <v>0.44230299432570691</v>
      </c>
      <c r="M19">
        <f t="shared" si="1"/>
        <v>1.8314716765189296</v>
      </c>
    </row>
    <row r="20" spans="1:13" x14ac:dyDescent="0.3">
      <c r="A20" s="1" t="s">
        <v>367</v>
      </c>
      <c r="B20">
        <f>(B19/B18)*100</f>
        <v>109.05392770761644</v>
      </c>
      <c r="C20">
        <f t="shared" ref="C20:M20" si="2">(C19/C18)*100</f>
        <v>23.392702236923942</v>
      </c>
      <c r="D20" t="e">
        <f t="shared" si="2"/>
        <v>#DIV/0!</v>
      </c>
      <c r="E20">
        <f t="shared" si="2"/>
        <v>45.308214623117181</v>
      </c>
      <c r="F20">
        <f t="shared" si="2"/>
        <v>28.299512434951129</v>
      </c>
      <c r="G20" t="e">
        <f t="shared" si="2"/>
        <v>#DIV/0!</v>
      </c>
      <c r="H20">
        <f t="shared" si="2"/>
        <v>45.04685910633382</v>
      </c>
      <c r="I20">
        <f t="shared" si="2"/>
        <v>23.203098100968891</v>
      </c>
      <c r="J20" t="e">
        <f t="shared" si="2"/>
        <v>#DIV/0!</v>
      </c>
      <c r="K20">
        <f t="shared" si="2"/>
        <v>14.913907709102627</v>
      </c>
      <c r="L20">
        <f t="shared" si="2"/>
        <v>20.812098908378442</v>
      </c>
      <c r="M20">
        <f t="shared" si="2"/>
        <v>35.043731157386198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workbookViewId="0">
      <selection activeCell="F23" sqref="F23"/>
    </sheetView>
  </sheetViews>
  <sheetFormatPr defaultColWidth="9.109375" defaultRowHeight="14.4" x14ac:dyDescent="0.3"/>
  <cols>
    <col min="1" max="1" width="16.44140625" style="1" customWidth="1"/>
    <col min="2" max="14" width="9.109375" style="1"/>
    <col min="15" max="15" width="15.6640625" style="1" customWidth="1"/>
    <col min="16" max="16" width="20.109375" style="1" customWidth="1"/>
    <col min="17" max="16384" width="9.109375" style="1"/>
  </cols>
  <sheetData>
    <row r="1" spans="1:16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110</v>
      </c>
      <c r="P1" s="1" t="s">
        <v>111</v>
      </c>
    </row>
    <row r="2" spans="1:16" x14ac:dyDescent="0.3">
      <c r="A2" s="1" t="s">
        <v>174</v>
      </c>
      <c r="B2" s="1">
        <v>0.103820810925984</v>
      </c>
      <c r="C2" s="1">
        <v>7.2525085187008553</v>
      </c>
      <c r="D2" s="1" t="s">
        <v>1</v>
      </c>
      <c r="E2" s="1">
        <v>0.11588998429143271</v>
      </c>
      <c r="F2" s="1">
        <v>0.98844687070583248</v>
      </c>
      <c r="G2" s="1" t="s">
        <v>1</v>
      </c>
      <c r="H2" s="1">
        <v>7.0337141256374709</v>
      </c>
      <c r="I2" s="1">
        <v>6.4250997169297648</v>
      </c>
      <c r="J2" s="1" t="s">
        <v>1</v>
      </c>
      <c r="K2" s="1">
        <v>2.1795369827777167</v>
      </c>
      <c r="L2" s="1">
        <v>3.2138368948395741</v>
      </c>
      <c r="M2" s="1">
        <v>8.2168341187452967</v>
      </c>
      <c r="O2" s="1">
        <v>8.3847854257184246E-2</v>
      </c>
      <c r="P2" s="1" t="s">
        <v>29</v>
      </c>
    </row>
    <row r="3" spans="1:16" x14ac:dyDescent="0.3">
      <c r="A3" s="1" t="s">
        <v>175</v>
      </c>
      <c r="B3" s="1">
        <v>9.6287816925513373E-2</v>
      </c>
      <c r="C3" s="1">
        <v>6.625905864418808</v>
      </c>
      <c r="D3" s="1" t="s">
        <v>1</v>
      </c>
      <c r="E3" s="1">
        <v>9.3688924587164268E-2</v>
      </c>
      <c r="F3" s="1">
        <v>0.82175338553426924</v>
      </c>
      <c r="G3" s="1" t="s">
        <v>1</v>
      </c>
      <c r="H3" s="1">
        <v>6.252271863199784</v>
      </c>
      <c r="I3" s="1">
        <v>6.2593868782657349</v>
      </c>
      <c r="J3" s="1" t="s">
        <v>1</v>
      </c>
      <c r="K3" s="1">
        <v>2.2116183994615488</v>
      </c>
      <c r="L3" s="1">
        <v>3.0899393125305674</v>
      </c>
      <c r="M3" s="1">
        <v>8.3289032252347077</v>
      </c>
      <c r="O3" s="1">
        <v>46.15443250247732</v>
      </c>
      <c r="P3" s="1" t="s">
        <v>30</v>
      </c>
    </row>
    <row r="4" spans="1:16" x14ac:dyDescent="0.3">
      <c r="A4" s="1" t="s">
        <v>176</v>
      </c>
      <c r="B4" s="1">
        <v>6.9738216929914984E-2</v>
      </c>
      <c r="C4" s="1">
        <v>5.9611450560904782</v>
      </c>
      <c r="D4" s="1" t="s">
        <v>1</v>
      </c>
      <c r="E4" s="1">
        <v>6.4976281159197957E-2</v>
      </c>
      <c r="F4" s="1">
        <v>0.78555444045987599</v>
      </c>
      <c r="G4" s="1" t="s">
        <v>1</v>
      </c>
      <c r="H4" s="1">
        <v>6.448027567742578</v>
      </c>
      <c r="I4" s="1">
        <v>5.7999500172298593</v>
      </c>
      <c r="J4" s="1" t="s">
        <v>1</v>
      </c>
      <c r="K4" s="1">
        <v>2.2846760988788524</v>
      </c>
      <c r="L4" s="1">
        <v>2.9399190336320027</v>
      </c>
      <c r="M4" s="1">
        <v>8.453113974074121</v>
      </c>
      <c r="O4" s="1">
        <v>23.020047259699673</v>
      </c>
      <c r="P4" s="1" t="s">
        <v>31</v>
      </c>
    </row>
    <row r="5" spans="1:16" x14ac:dyDescent="0.3">
      <c r="A5" s="1" t="s">
        <v>177</v>
      </c>
      <c r="B5" s="1">
        <v>0.10707168271108991</v>
      </c>
      <c r="C5" s="1">
        <v>6.0358517203919853</v>
      </c>
      <c r="D5" s="1" t="s">
        <v>1</v>
      </c>
      <c r="E5" s="1">
        <v>5.7169221137697714E-2</v>
      </c>
      <c r="F5" s="1">
        <v>0.82669512701581749</v>
      </c>
      <c r="G5" s="1" t="s">
        <v>1</v>
      </c>
      <c r="H5" s="1">
        <v>7.2683351149812809</v>
      </c>
      <c r="I5" s="1">
        <v>5.89895010803603</v>
      </c>
      <c r="J5" s="1" t="s">
        <v>1</v>
      </c>
      <c r="K5" s="1">
        <v>3.1274816396180265</v>
      </c>
      <c r="L5" s="1">
        <v>3.1757123260684383</v>
      </c>
      <c r="M5" s="1">
        <v>9.444462098180864</v>
      </c>
      <c r="O5" s="1">
        <v>6.5020199710343771</v>
      </c>
      <c r="P5" s="1" t="s">
        <v>32</v>
      </c>
    </row>
    <row r="6" spans="1:16" x14ac:dyDescent="0.3">
      <c r="A6" s="1" t="s">
        <v>178</v>
      </c>
      <c r="B6" s="1">
        <v>8.5646436691719813E-2</v>
      </c>
      <c r="C6" s="1">
        <v>6.381802820212279</v>
      </c>
      <c r="D6" s="1" t="s">
        <v>1</v>
      </c>
      <c r="E6" s="1">
        <v>7.7371820935267344E-2</v>
      </c>
      <c r="F6" s="1">
        <v>0.79614209663592928</v>
      </c>
      <c r="G6" s="1" t="s">
        <v>1</v>
      </c>
      <c r="H6" s="1">
        <v>6.1270311414179721</v>
      </c>
      <c r="I6" s="1">
        <v>6.145770661778994</v>
      </c>
      <c r="J6" s="1" t="s">
        <v>1</v>
      </c>
      <c r="K6" s="1">
        <v>2.2234240915665917</v>
      </c>
      <c r="L6" s="1">
        <v>3.0748884863048742</v>
      </c>
      <c r="M6" s="1">
        <v>8.2838336307271323</v>
      </c>
      <c r="O6" s="1">
        <v>4.1771476484488144</v>
      </c>
      <c r="P6" s="1" t="s">
        <v>33</v>
      </c>
    </row>
    <row r="7" spans="1:16" x14ac:dyDescent="0.3">
      <c r="A7" s="1" t="s">
        <v>179</v>
      </c>
      <c r="B7" s="1">
        <v>7.7497023682138927E-2</v>
      </c>
      <c r="C7" s="1">
        <v>4.7016370010885211</v>
      </c>
      <c r="D7" s="1" t="s">
        <v>1</v>
      </c>
      <c r="E7" s="1">
        <v>5.962287106086623E-2</v>
      </c>
      <c r="F7" s="1">
        <v>0.60143414317296784</v>
      </c>
      <c r="G7" s="1" t="s">
        <v>1</v>
      </c>
      <c r="H7" s="1">
        <v>5.8494581011580138</v>
      </c>
      <c r="I7" s="1">
        <v>4.5988784813021546</v>
      </c>
      <c r="J7" s="1" t="s">
        <v>1</v>
      </c>
      <c r="K7" s="1">
        <v>2.3724648398371815</v>
      </c>
      <c r="L7" s="1">
        <v>2.3828487058443586</v>
      </c>
      <c r="M7" s="1">
        <v>7.5423938066022878</v>
      </c>
      <c r="O7" s="1">
        <v>1.5245064410397136E-2</v>
      </c>
      <c r="P7" s="1" t="s">
        <v>34</v>
      </c>
    </row>
    <row r="8" spans="1:16" x14ac:dyDescent="0.3">
      <c r="A8" s="1" t="s">
        <v>180</v>
      </c>
      <c r="B8" s="1">
        <v>1.8995102328026356E-2</v>
      </c>
      <c r="C8" s="1">
        <v>5.0438091163364529</v>
      </c>
      <c r="D8" s="1">
        <v>1.1941878486038454E-3</v>
      </c>
      <c r="E8" s="1">
        <v>3.4202392332975839E-2</v>
      </c>
      <c r="F8" s="1">
        <v>0.69568682055539277</v>
      </c>
      <c r="G8" s="1" t="s">
        <v>1</v>
      </c>
      <c r="H8" s="1">
        <v>1.3211142893516321</v>
      </c>
      <c r="I8" s="1">
        <v>4.6242927676080461</v>
      </c>
      <c r="J8" s="1" t="s">
        <v>1</v>
      </c>
      <c r="K8" s="1">
        <v>2.4450217790385107</v>
      </c>
      <c r="L8" s="1">
        <v>2.5060565193965805</v>
      </c>
      <c r="M8" s="1">
        <v>6.1657641822005536</v>
      </c>
      <c r="O8" s="1">
        <v>4.5506517265035438</v>
      </c>
      <c r="P8" s="1" t="s">
        <v>35</v>
      </c>
    </row>
    <row r="9" spans="1:16" x14ac:dyDescent="0.3">
      <c r="A9" s="1" t="s">
        <v>181</v>
      </c>
      <c r="B9" s="1">
        <v>7.8566158937796629E-2</v>
      </c>
      <c r="C9" s="1">
        <v>5.3489326629038798</v>
      </c>
      <c r="D9" s="1">
        <v>1.2079888552407117E-3</v>
      </c>
      <c r="E9" s="1">
        <v>3.8496323149266827E-2</v>
      </c>
      <c r="F9" s="1">
        <v>0.73850312166857512</v>
      </c>
      <c r="G9" s="1" t="s">
        <v>1</v>
      </c>
      <c r="H9" s="1">
        <v>1.637906371046149</v>
      </c>
      <c r="I9" s="1">
        <v>5.0079917594400749</v>
      </c>
      <c r="J9" s="1" t="s">
        <v>1</v>
      </c>
      <c r="K9" s="1">
        <v>2.4468167570288561</v>
      </c>
      <c r="L9" s="1">
        <v>2.6112044409784669</v>
      </c>
      <c r="M9" s="1">
        <v>6.8763826940318706</v>
      </c>
      <c r="O9" s="1">
        <v>9.299489290342251</v>
      </c>
      <c r="P9" s="1" t="s">
        <v>36</v>
      </c>
    </row>
    <row r="10" spans="1:16" x14ac:dyDescent="0.3">
      <c r="A10" s="1" t="s">
        <v>182</v>
      </c>
      <c r="B10" s="1">
        <v>0.10197386032132441</v>
      </c>
      <c r="C10" s="1">
        <v>5.9966512532814438</v>
      </c>
      <c r="D10" s="1" t="s">
        <v>1</v>
      </c>
      <c r="E10" s="1">
        <v>6.8491446704199072E-2</v>
      </c>
      <c r="F10" s="1">
        <v>0.7869287677094372</v>
      </c>
      <c r="G10" s="1" t="s">
        <v>1</v>
      </c>
      <c r="H10" s="1">
        <v>6.8183287251128259</v>
      </c>
      <c r="I10" s="1">
        <v>5.8724358114538742</v>
      </c>
      <c r="J10" s="1" t="s">
        <v>1</v>
      </c>
      <c r="K10" s="1">
        <v>2.4843612129083317</v>
      </c>
      <c r="L10" s="1">
        <v>2.9313172461029504</v>
      </c>
      <c r="M10" s="1">
        <v>8.3169165488773942</v>
      </c>
      <c r="O10" s="1">
        <v>5.7702568793353146</v>
      </c>
      <c r="P10" s="1" t="s">
        <v>37</v>
      </c>
    </row>
    <row r="11" spans="1:16" x14ac:dyDescent="0.3">
      <c r="A11" s="1" t="s">
        <v>183</v>
      </c>
      <c r="B11" s="1">
        <v>8.5585515554368483E-2</v>
      </c>
      <c r="C11" s="1">
        <v>5.1119386696538269</v>
      </c>
      <c r="D11" s="1" t="s">
        <v>1</v>
      </c>
      <c r="E11" s="1">
        <v>7.0543437961577873E-2</v>
      </c>
      <c r="F11" s="1">
        <v>0.69205743425005495</v>
      </c>
      <c r="G11" s="1" t="s">
        <v>1</v>
      </c>
      <c r="H11" s="1">
        <v>6.3622378401991373</v>
      </c>
      <c r="I11" s="1">
        <v>4.7674201758280281</v>
      </c>
      <c r="J11" s="1" t="s">
        <v>1</v>
      </c>
      <c r="K11" s="1">
        <v>2.7149815770071015</v>
      </c>
      <c r="L11" s="1">
        <v>2.4639150176188767</v>
      </c>
      <c r="M11" s="1">
        <v>7.9073830654844066</v>
      </c>
      <c r="O11" s="1">
        <v>7.6225322051985664E-2</v>
      </c>
      <c r="P11" s="1" t="s">
        <v>38</v>
      </c>
    </row>
    <row r="12" spans="1:16" x14ac:dyDescent="0.3">
      <c r="A12" s="1" t="s">
        <v>184</v>
      </c>
      <c r="B12" s="1">
        <v>7.8443544412139243E-2</v>
      </c>
      <c r="C12" s="1">
        <v>6.519562423403169</v>
      </c>
      <c r="D12" s="1" t="s">
        <v>1</v>
      </c>
      <c r="E12" s="1">
        <v>8.2519792547177812E-2</v>
      </c>
      <c r="F12" s="1">
        <v>0.89085904122970838</v>
      </c>
      <c r="G12" s="1" t="s">
        <v>1</v>
      </c>
      <c r="H12" s="1">
        <v>6.6867034380941952</v>
      </c>
      <c r="I12" s="1">
        <v>6.3757897703680664</v>
      </c>
      <c r="J12" s="1" t="s">
        <v>1</v>
      </c>
      <c r="K12" s="1">
        <v>2.4232417899906671</v>
      </c>
      <c r="L12" s="1">
        <v>3.1975693754667414</v>
      </c>
      <c r="M12" s="1">
        <v>9.1834843753321778</v>
      </c>
      <c r="O12" s="1">
        <v>7.6225322051985664E-2</v>
      </c>
      <c r="P12" s="1" t="s">
        <v>39</v>
      </c>
    </row>
    <row r="13" spans="1:16" x14ac:dyDescent="0.3">
      <c r="A13" s="1" t="s">
        <v>185</v>
      </c>
      <c r="B13" s="1">
        <v>7.0652940600871059E-2</v>
      </c>
      <c r="C13" s="1">
        <v>7.2771835152055608</v>
      </c>
      <c r="D13" s="1" t="s">
        <v>1</v>
      </c>
      <c r="E13" s="1">
        <v>6.2609203147422091E-2</v>
      </c>
      <c r="F13" s="1">
        <v>0.86663512750418004</v>
      </c>
      <c r="G13" s="1" t="s">
        <v>1</v>
      </c>
      <c r="H13" s="1">
        <v>6.5359927204340815</v>
      </c>
      <c r="I13" s="1">
        <v>6.9931497925468289</v>
      </c>
      <c r="J13" s="1" t="s">
        <v>1</v>
      </c>
      <c r="K13" s="1">
        <v>2.4877111215210088</v>
      </c>
      <c r="L13" s="1">
        <v>3.2479268883627626</v>
      </c>
      <c r="M13" s="1">
        <v>9.2341512295183694</v>
      </c>
      <c r="O13" s="1">
        <v>0.24392103056635417</v>
      </c>
      <c r="P13" s="1" t="s">
        <v>40</v>
      </c>
    </row>
    <row r="14" spans="1:16" x14ac:dyDescent="0.3">
      <c r="A14" s="1" t="s">
        <v>186</v>
      </c>
      <c r="B14" s="1" t="s">
        <v>1</v>
      </c>
      <c r="C14" s="1">
        <v>7.0274630889341871</v>
      </c>
      <c r="D14" s="1" t="s">
        <v>1</v>
      </c>
      <c r="E14" s="1">
        <v>7.1756780073999146E-2</v>
      </c>
      <c r="F14" s="1">
        <v>0.9307238277988219</v>
      </c>
      <c r="G14" s="1" t="s">
        <v>1</v>
      </c>
      <c r="H14" s="1">
        <v>6.4275260488086801</v>
      </c>
      <c r="I14" s="1">
        <v>6.6085006379568911</v>
      </c>
      <c r="J14" s="1" t="s">
        <v>1</v>
      </c>
      <c r="K14" s="1">
        <v>2.3994286396699249</v>
      </c>
      <c r="L14" s="1">
        <v>3.3965500454933966</v>
      </c>
      <c r="M14" s="1">
        <v>9.0039922998922126</v>
      </c>
      <c r="O14" s="1">
        <v>3.0490128820794271E-2</v>
      </c>
      <c r="P14" s="1" t="s">
        <v>41</v>
      </c>
    </row>
    <row r="15" spans="1:16" x14ac:dyDescent="0.3">
      <c r="A15" s="1" t="s">
        <v>187</v>
      </c>
      <c r="B15" s="1">
        <v>6.0769060538748726E-2</v>
      </c>
      <c r="C15" s="1">
        <v>6.2608875848838021</v>
      </c>
      <c r="D15" s="1" t="s">
        <v>1</v>
      </c>
      <c r="E15" s="1">
        <v>7.333335800045758E-2</v>
      </c>
      <c r="F15" s="1">
        <v>0.95769743070759539</v>
      </c>
      <c r="G15" s="1" t="s">
        <v>1</v>
      </c>
      <c r="H15" s="1">
        <v>7.2564012474219899</v>
      </c>
      <c r="I15" s="1">
        <v>5.6972103285545428</v>
      </c>
      <c r="J15" s="1" t="s">
        <v>1</v>
      </c>
      <c r="K15" s="1">
        <v>2.400330986374609</v>
      </c>
      <c r="L15" s="1">
        <v>3.1591996011543921</v>
      </c>
      <c r="M15" s="1">
        <v>9.2737799113867787</v>
      </c>
    </row>
    <row r="16" spans="1:16" x14ac:dyDescent="0.3">
      <c r="A16" s="1" t="s">
        <v>188</v>
      </c>
      <c r="B16" s="1">
        <v>3.8816191016477201E-2</v>
      </c>
      <c r="C16" s="1">
        <v>5.446002295428821</v>
      </c>
      <c r="D16" s="1" t="s">
        <v>1</v>
      </c>
      <c r="E16" s="1">
        <v>5.0081665876110015E-2</v>
      </c>
      <c r="F16" s="1">
        <v>0.76800664151804265</v>
      </c>
      <c r="G16" s="1" t="s">
        <v>1</v>
      </c>
      <c r="H16" s="1">
        <v>6.206306704364307</v>
      </c>
      <c r="I16" s="1">
        <v>5.0712464981726821</v>
      </c>
      <c r="J16" s="1" t="s">
        <v>1</v>
      </c>
      <c r="K16" s="1">
        <v>2.3140622864652824</v>
      </c>
      <c r="L16" s="1">
        <v>2.8437706522388022</v>
      </c>
      <c r="M16" s="1">
        <v>8.2423772536422053</v>
      </c>
    </row>
    <row r="18" spans="1:13" x14ac:dyDescent="0.3">
      <c r="A18" s="1" t="s">
        <v>112</v>
      </c>
      <c r="B18" s="1">
        <f>AVERAGE(B2:B16)</f>
        <v>7.6704597255436643E-2</v>
      </c>
      <c r="C18" s="1">
        <f t="shared" ref="C18:M18" si="0">AVERAGE(C2:C16)</f>
        <v>6.0660854393956054</v>
      </c>
      <c r="D18" s="1">
        <f t="shared" si="0"/>
        <v>1.2010883519222785E-3</v>
      </c>
      <c r="E18" s="1">
        <f t="shared" si="0"/>
        <v>6.8050233530987506E-2</v>
      </c>
      <c r="F18" s="1">
        <f t="shared" si="0"/>
        <v>0.80980828509776659</v>
      </c>
      <c r="G18" s="1" t="e">
        <f t="shared" si="0"/>
        <v>#DIV/0!</v>
      </c>
      <c r="H18" s="1">
        <f t="shared" si="0"/>
        <v>5.8820903532646724</v>
      </c>
      <c r="I18" s="1">
        <f t="shared" si="0"/>
        <v>5.743071560364772</v>
      </c>
      <c r="J18" s="1" t="e">
        <f t="shared" si="0"/>
        <v>#DIV/0!</v>
      </c>
      <c r="K18" s="1">
        <f t="shared" si="0"/>
        <v>2.4343438801429476</v>
      </c>
      <c r="L18" s="1">
        <f t="shared" si="0"/>
        <v>2.9489769697355195</v>
      </c>
      <c r="M18" s="1">
        <f t="shared" si="0"/>
        <v>8.2982514942620274</v>
      </c>
    </row>
    <row r="19" spans="1:13" x14ac:dyDescent="0.3">
      <c r="A19" s="1" t="s">
        <v>128</v>
      </c>
      <c r="B19" s="1">
        <f>STDEV(B2:B16)</f>
        <v>2.4729992734120194E-2</v>
      </c>
      <c r="C19" s="1">
        <f t="shared" ref="C19:M19" si="1">STDEV(C2:C16)</f>
        <v>0.81011437636367911</v>
      </c>
      <c r="D19" s="1">
        <f t="shared" si="1"/>
        <v>9.7587853801287231E-6</v>
      </c>
      <c r="E19" s="1">
        <f t="shared" si="1"/>
        <v>2.0460336630549587E-2</v>
      </c>
      <c r="F19" s="1">
        <f t="shared" si="1"/>
        <v>0.10592076633492628</v>
      </c>
      <c r="G19" s="1" t="e">
        <f t="shared" si="1"/>
        <v>#DIV/0!</v>
      </c>
      <c r="H19" s="1">
        <f t="shared" si="1"/>
        <v>1.8333286181909114</v>
      </c>
      <c r="I19" s="1">
        <f t="shared" si="1"/>
        <v>0.76329680485370499</v>
      </c>
      <c r="J19" s="1" t="e">
        <f t="shared" si="1"/>
        <v>#DIV/0!</v>
      </c>
      <c r="K19" s="1">
        <f t="shared" si="1"/>
        <v>0.23406860077257799</v>
      </c>
      <c r="L19" s="1">
        <f t="shared" si="1"/>
        <v>0.31965222632601831</v>
      </c>
      <c r="M19" s="1">
        <f t="shared" si="1"/>
        <v>0.91618818181501638</v>
      </c>
    </row>
    <row r="20" spans="1:13" x14ac:dyDescent="0.3">
      <c r="A20" s="1" t="s">
        <v>367</v>
      </c>
      <c r="B20" s="1">
        <f>(B19/B18)*100</f>
        <v>32.240561347015465</v>
      </c>
      <c r="C20" s="1">
        <f t="shared" ref="C20:M20" si="2">(C19/C18)*100</f>
        <v>13.354813156808994</v>
      </c>
      <c r="D20" s="1">
        <f t="shared" si="2"/>
        <v>0.81249521440369499</v>
      </c>
      <c r="E20" s="1">
        <f t="shared" si="2"/>
        <v>30.066519347406391</v>
      </c>
      <c r="F20" s="1">
        <f t="shared" si="2"/>
        <v>13.079733596716494</v>
      </c>
      <c r="G20" s="1" t="e">
        <f t="shared" si="2"/>
        <v>#DIV/0!</v>
      </c>
      <c r="H20" s="1">
        <f t="shared" si="2"/>
        <v>31.167977846062485</v>
      </c>
      <c r="I20" s="1">
        <f t="shared" si="2"/>
        <v>13.290741667255562</v>
      </c>
      <c r="J20" s="1" t="e">
        <f t="shared" si="2"/>
        <v>#DIV/0!</v>
      </c>
      <c r="K20" s="1">
        <f t="shared" si="2"/>
        <v>9.615264411979183</v>
      </c>
      <c r="L20" s="1">
        <f t="shared" si="2"/>
        <v>10.839427693281936</v>
      </c>
      <c r="M20" s="1">
        <f t="shared" si="2"/>
        <v>11.040737707799417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BS-1</vt:lpstr>
      <vt:lpstr>BS-2</vt:lpstr>
      <vt:lpstr>BS-3</vt:lpstr>
      <vt:lpstr>BS-4</vt:lpstr>
      <vt:lpstr>BS-5</vt:lpstr>
      <vt:lpstr>BS-6</vt:lpstr>
      <vt:lpstr>BS-7</vt:lpstr>
      <vt:lpstr>BS-8</vt:lpstr>
      <vt:lpstr>BS-10</vt:lpstr>
      <vt:lpstr>BS-9</vt:lpstr>
      <vt:lpstr>BS-11</vt:lpstr>
      <vt:lpstr>BS-12</vt:lpstr>
      <vt:lpstr>BS-13</vt:lpstr>
      <vt:lpstr>BS-14</vt:lpstr>
      <vt:lpstr>BS-15</vt:lpstr>
      <vt:lpstr>BS-16</vt:lpstr>
      <vt:lpstr>BS-17</vt:lpstr>
      <vt:lpstr>BS-18</vt:lpstr>
      <vt:lpstr>Sheet1</vt:lpstr>
      <vt:lpstr>All</vt:lpstr>
      <vt:lpstr>Stats</vt:lpstr>
    </vt:vector>
  </TitlesOfParts>
  <Company>Georgia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Wheeler</cp:lastModifiedBy>
  <dcterms:created xsi:type="dcterms:W3CDTF">2020-10-15T17:45:01Z</dcterms:created>
  <dcterms:modified xsi:type="dcterms:W3CDTF">2021-10-07T13:46:05Z</dcterms:modified>
</cp:coreProperties>
</file>