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\Downloads\LiFePO4\"/>
    </mc:Choice>
  </mc:AlternateContent>
  <xr:revisionPtr revIDLastSave="0" documentId="13_ncr:1_{4159B9DB-D3A5-4EE2-8EBE-4255FEE4F903}" xr6:coauthVersionLast="47" xr6:coauthVersionMax="47" xr10:uidLastSave="{00000000-0000-0000-0000-000000000000}"/>
  <bookViews>
    <workbookView xWindow="-120" yWindow="-120" windowWidth="29040" windowHeight="15840" xr2:uid="{C5DF0D54-54A2-406A-9095-EEB876F2E7DD}"/>
  </bookViews>
  <sheets>
    <sheet name="Heizleistung" sheetId="8" r:id="rId1"/>
    <sheet name="Einschaltzeiten" sheetId="1" r:id="rId2"/>
    <sheet name="26112023" sheetId="5" r:id="rId3"/>
    <sheet name="28112023" sheetId="6" r:id="rId4"/>
    <sheet name="0312202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8" l="1"/>
  <c r="N2" i="8" l="1"/>
  <c r="O2" i="8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2" i="8"/>
  <c r="E164" i="7" l="1"/>
  <c r="F164" i="7"/>
  <c r="E162" i="7"/>
  <c r="F162" i="7"/>
  <c r="E160" i="7"/>
  <c r="F160" i="7"/>
  <c r="E158" i="7"/>
  <c r="F158" i="7"/>
  <c r="E156" i="7"/>
  <c r="F156" i="7"/>
  <c r="E154" i="7"/>
  <c r="F154" i="7"/>
  <c r="E152" i="7"/>
  <c r="F152" i="7"/>
  <c r="E150" i="7"/>
  <c r="F150" i="7"/>
  <c r="E148" i="7"/>
  <c r="F148" i="7"/>
  <c r="E146" i="7"/>
  <c r="F146" i="7"/>
  <c r="E144" i="7"/>
  <c r="F144" i="7"/>
  <c r="E142" i="7"/>
  <c r="F142" i="7"/>
  <c r="E140" i="7"/>
  <c r="F140" i="7"/>
  <c r="E138" i="7"/>
  <c r="F138" i="7"/>
  <c r="E136" i="7"/>
  <c r="F136" i="7"/>
  <c r="E134" i="7"/>
  <c r="F134" i="7"/>
  <c r="E132" i="7"/>
  <c r="F132" i="7"/>
  <c r="E130" i="7"/>
  <c r="F130" i="7"/>
  <c r="E128" i="7"/>
  <c r="F128" i="7"/>
  <c r="E126" i="7"/>
  <c r="F126" i="7"/>
  <c r="E124" i="7"/>
  <c r="F124" i="7"/>
  <c r="E122" i="7"/>
  <c r="F122" i="7"/>
  <c r="E120" i="7"/>
  <c r="F120" i="7"/>
  <c r="E118" i="7"/>
  <c r="F118" i="7"/>
  <c r="E116" i="7"/>
  <c r="F116" i="7"/>
  <c r="E114" i="7"/>
  <c r="F114" i="7"/>
  <c r="E112" i="7"/>
  <c r="F112" i="7"/>
  <c r="E110" i="7"/>
  <c r="F110" i="7"/>
  <c r="E108" i="7"/>
  <c r="F108" i="7"/>
  <c r="E106" i="7"/>
  <c r="F106" i="7"/>
  <c r="E104" i="7"/>
  <c r="F104" i="7"/>
  <c r="E102" i="7"/>
  <c r="F102" i="7"/>
  <c r="E100" i="7"/>
  <c r="F100" i="7"/>
  <c r="E98" i="7"/>
  <c r="F98" i="7"/>
  <c r="E96" i="7"/>
  <c r="F96" i="7"/>
  <c r="E94" i="7"/>
  <c r="F94" i="7"/>
  <c r="E92" i="7"/>
  <c r="F92" i="7"/>
  <c r="E90" i="7"/>
  <c r="F90" i="7"/>
  <c r="E88" i="7"/>
  <c r="F88" i="7"/>
  <c r="E86" i="7"/>
  <c r="F86" i="7"/>
  <c r="E84" i="7"/>
  <c r="F84" i="7"/>
  <c r="E82" i="7"/>
  <c r="F82" i="7"/>
  <c r="E80" i="7"/>
  <c r="F80" i="7"/>
  <c r="E78" i="7"/>
  <c r="F78" i="7"/>
  <c r="E76" i="7"/>
  <c r="F76" i="7"/>
  <c r="E74" i="7"/>
  <c r="F74" i="7"/>
  <c r="E72" i="7"/>
  <c r="F72" i="7"/>
  <c r="E70" i="7"/>
  <c r="F70" i="7"/>
  <c r="E68" i="7"/>
  <c r="F68" i="7"/>
  <c r="E66" i="7"/>
  <c r="F66" i="7"/>
  <c r="E64" i="7"/>
  <c r="F64" i="7"/>
  <c r="E62" i="7"/>
  <c r="F62" i="7"/>
  <c r="E60" i="7"/>
  <c r="F60" i="7"/>
  <c r="E58" i="7"/>
  <c r="F58" i="7"/>
  <c r="E56" i="7"/>
  <c r="F56" i="7"/>
  <c r="E54" i="7"/>
  <c r="F54" i="7"/>
  <c r="E52" i="7"/>
  <c r="F52" i="7"/>
  <c r="E50" i="7"/>
  <c r="F50" i="7"/>
  <c r="E48" i="7"/>
  <c r="F48" i="7"/>
  <c r="E46" i="7"/>
  <c r="F46" i="7"/>
  <c r="E44" i="7"/>
  <c r="F44" i="7"/>
  <c r="E42" i="7"/>
  <c r="F42" i="7"/>
  <c r="E40" i="7"/>
  <c r="F40" i="7"/>
  <c r="E38" i="7"/>
  <c r="F38" i="7"/>
  <c r="E36" i="7"/>
  <c r="F36" i="7"/>
  <c r="E34" i="7"/>
  <c r="F34" i="7"/>
  <c r="E32" i="7"/>
  <c r="F32" i="7"/>
  <c r="E30" i="7"/>
  <c r="F30" i="7"/>
  <c r="E28" i="7"/>
  <c r="F28" i="7"/>
  <c r="E26" i="7"/>
  <c r="F26" i="7"/>
  <c r="E24" i="7"/>
  <c r="F24" i="7"/>
  <c r="E22" i="7"/>
  <c r="F22" i="7"/>
  <c r="E20" i="7"/>
  <c r="F20" i="7"/>
  <c r="E18" i="7"/>
  <c r="F18" i="7"/>
  <c r="E16" i="7"/>
  <c r="F16" i="7"/>
  <c r="E14" i="7"/>
  <c r="F14" i="7"/>
  <c r="E12" i="7"/>
  <c r="F12" i="7"/>
  <c r="E10" i="7"/>
  <c r="F10" i="7"/>
  <c r="E8" i="7"/>
  <c r="F8" i="7"/>
  <c r="E6" i="7"/>
  <c r="F6" i="7"/>
  <c r="E4" i="7"/>
  <c r="F4" i="7"/>
  <c r="E2" i="7"/>
  <c r="F2" i="7"/>
  <c r="F76" i="6" l="1"/>
  <c r="E76" i="6"/>
  <c r="F74" i="6"/>
  <c r="E74" i="6"/>
  <c r="F72" i="6"/>
  <c r="E72" i="6"/>
  <c r="F70" i="6"/>
  <c r="E70" i="6"/>
  <c r="F68" i="6"/>
  <c r="E68" i="6"/>
  <c r="F66" i="6"/>
  <c r="E66" i="6"/>
  <c r="F64" i="6"/>
  <c r="E64" i="6"/>
  <c r="F62" i="6"/>
  <c r="E62" i="6"/>
  <c r="F60" i="6"/>
  <c r="E60" i="6"/>
  <c r="F58" i="6"/>
  <c r="E58" i="6"/>
  <c r="F56" i="6"/>
  <c r="E56" i="6"/>
  <c r="F54" i="6"/>
  <c r="E54" i="6"/>
  <c r="F52" i="6"/>
  <c r="E52" i="6"/>
  <c r="F50" i="6"/>
  <c r="E50" i="6"/>
  <c r="F48" i="6"/>
  <c r="E48" i="6"/>
  <c r="F46" i="6"/>
  <c r="E46" i="6"/>
  <c r="F44" i="6"/>
  <c r="E44" i="6"/>
  <c r="F42" i="6"/>
  <c r="E42" i="6"/>
  <c r="F40" i="6"/>
  <c r="E40" i="6"/>
  <c r="F38" i="6"/>
  <c r="E38" i="6"/>
  <c r="F36" i="6"/>
  <c r="E36" i="6"/>
  <c r="F34" i="6"/>
  <c r="E34" i="6"/>
  <c r="F32" i="6"/>
  <c r="E32" i="6"/>
  <c r="F30" i="6"/>
  <c r="E30" i="6"/>
  <c r="F28" i="6"/>
  <c r="E28" i="6"/>
  <c r="F26" i="6"/>
  <c r="E26" i="6"/>
  <c r="F24" i="6"/>
  <c r="E24" i="6"/>
  <c r="F22" i="6"/>
  <c r="E22" i="6"/>
  <c r="F20" i="6"/>
  <c r="E20" i="6"/>
  <c r="F18" i="6"/>
  <c r="E18" i="6"/>
  <c r="F16" i="6"/>
  <c r="E16" i="6"/>
  <c r="F14" i="6"/>
  <c r="E14" i="6"/>
  <c r="F12" i="6"/>
  <c r="E12" i="6"/>
  <c r="F10" i="6"/>
  <c r="E10" i="6"/>
  <c r="F8" i="6"/>
  <c r="E8" i="6"/>
  <c r="F6" i="6"/>
  <c r="E6" i="6"/>
  <c r="F4" i="6"/>
  <c r="E4" i="6"/>
  <c r="F2" i="6"/>
  <c r="E2" i="6"/>
  <c r="E94" i="5" l="1"/>
  <c r="F92" i="5"/>
  <c r="E92" i="5"/>
  <c r="F90" i="5"/>
  <c r="E90" i="5"/>
  <c r="F88" i="5"/>
  <c r="E88" i="5"/>
  <c r="F86" i="5"/>
  <c r="E86" i="5"/>
  <c r="F84" i="5"/>
  <c r="E84" i="5"/>
  <c r="F82" i="5"/>
  <c r="E82" i="5"/>
  <c r="F80" i="5"/>
  <c r="E80" i="5"/>
  <c r="F78" i="5"/>
  <c r="E78" i="5"/>
  <c r="F76" i="5"/>
  <c r="E76" i="5"/>
  <c r="F74" i="5"/>
  <c r="E74" i="5"/>
  <c r="F72" i="5"/>
  <c r="E72" i="5"/>
  <c r="F70" i="5"/>
  <c r="E70" i="5"/>
  <c r="F68" i="5"/>
  <c r="E68" i="5"/>
  <c r="F66" i="5"/>
  <c r="E66" i="5"/>
  <c r="F64" i="5"/>
  <c r="E64" i="5"/>
  <c r="F62" i="5"/>
  <c r="E62" i="5"/>
  <c r="F60" i="5"/>
  <c r="E60" i="5"/>
  <c r="F58" i="5"/>
  <c r="E58" i="5"/>
  <c r="F56" i="5"/>
  <c r="E56" i="5"/>
  <c r="F54" i="5"/>
  <c r="E54" i="5"/>
  <c r="F52" i="5"/>
  <c r="E52" i="5"/>
  <c r="F50" i="5"/>
  <c r="E50" i="5"/>
  <c r="F48" i="5"/>
  <c r="E48" i="5"/>
  <c r="F46" i="5"/>
  <c r="E46" i="5"/>
  <c r="F44" i="5"/>
  <c r="E44" i="5"/>
  <c r="F42" i="5"/>
  <c r="E42" i="5"/>
  <c r="F40" i="5"/>
  <c r="E40" i="5"/>
  <c r="F38" i="5"/>
  <c r="E38" i="5"/>
  <c r="F36" i="5"/>
  <c r="E36" i="5"/>
  <c r="F34" i="5"/>
  <c r="E34" i="5"/>
  <c r="F32" i="5"/>
  <c r="E32" i="5"/>
  <c r="F30" i="5"/>
  <c r="E30" i="5"/>
  <c r="F28" i="5"/>
  <c r="E28" i="5"/>
  <c r="F26" i="5"/>
  <c r="E26" i="5"/>
  <c r="F24" i="5"/>
  <c r="E24" i="5"/>
  <c r="F22" i="5"/>
  <c r="E22" i="5"/>
  <c r="F20" i="5"/>
  <c r="E20" i="5"/>
  <c r="F18" i="5"/>
  <c r="E18" i="5"/>
  <c r="F16" i="5"/>
  <c r="E16" i="5"/>
  <c r="F14" i="5"/>
  <c r="E14" i="5"/>
  <c r="F12" i="5"/>
  <c r="E12" i="5"/>
  <c r="F10" i="5"/>
  <c r="E10" i="5"/>
  <c r="F8" i="5"/>
  <c r="E8" i="5"/>
  <c r="F6" i="5"/>
  <c r="E6" i="5"/>
  <c r="F4" i="5"/>
  <c r="E4" i="5"/>
  <c r="F2" i="5"/>
  <c r="E2" i="5"/>
  <c r="F94" i="5"/>
</calcChain>
</file>

<file path=xl/sharedStrings.xml><?xml version="1.0" encoding="utf-8"?>
<sst xmlns="http://schemas.openxmlformats.org/spreadsheetml/2006/main" count="32" uniqueCount="10">
  <si>
    <t>dt[s]</t>
  </si>
  <si>
    <t>Heizung [1]</t>
  </si>
  <si>
    <t>Klasse</t>
  </si>
  <si>
    <t>Häufigkeit</t>
  </si>
  <si>
    <t>und größer</t>
  </si>
  <si>
    <t>Uhrzeit</t>
  </si>
  <si>
    <t>T[°C]</t>
  </si>
  <si>
    <t>Ein-%</t>
  </si>
  <si>
    <t>P [W]</t>
  </si>
  <si>
    <t>W/K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</si>
</sst>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_-;\-* #,##0.00_-;_-* \-??_-;_-@_-"/>
    <numFmt numFmtId="165" formatCode="dd/mm/\ hh:mm:ss"/>
    <numFmt numFmtId="166" formatCode="0.00\ 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3" fontId="4" fillId="0" borderId="0" xfId="1" applyFont="1" applyBorder="1" applyAlignment="1" applyProtection="1">
      <alignment horizontal="center"/>
    </xf>
    <xf numFmtId="165" fontId="0" fillId="0" borderId="0" xfId="0" applyNumberFormat="1"/>
    <xf numFmtId="43" fontId="0" fillId="0" borderId="0" xfId="1" applyFont="1" applyBorder="1" applyAlignment="1" applyProtection="1"/>
    <xf numFmtId="164" fontId="0" fillId="0" borderId="0" xfId="0" applyNumberFormat="1"/>
    <xf numFmtId="166" fontId="0" fillId="0" borderId="0" xfId="2" applyNumberFormat="1" applyFont="1" applyBorder="1" applyAlignment="1" applyProtection="1"/>
    <xf numFmtId="43" fontId="2" fillId="0" borderId="0" xfId="1" applyFont="1" applyAlignment="1">
      <alignment horizontal="center"/>
    </xf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2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Heizleistung!$B$1</c:f>
              <c:strCache>
                <c:ptCount val="1"/>
                <c:pt idx="0">
                  <c:v>Ein-%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Heizleistung!$A$2:$A$168</c:f>
              <c:numCache>
                <c:formatCode>_-* #,##0.00_-;\-* #,##0.00_-;_-* \-??_-;_-@_-</c:formatCode>
                <c:ptCount val="167"/>
                <c:pt idx="0">
                  <c:v>-9.9349999999999987</c:v>
                </c:pt>
                <c:pt idx="1">
                  <c:v>-9.8999999999999986</c:v>
                </c:pt>
                <c:pt idx="2">
                  <c:v>-9.7800000000000011</c:v>
                </c:pt>
                <c:pt idx="3">
                  <c:v>-9.7149999999999999</c:v>
                </c:pt>
                <c:pt idx="4">
                  <c:v>-9.625</c:v>
                </c:pt>
                <c:pt idx="5">
                  <c:v>-9.56</c:v>
                </c:pt>
                <c:pt idx="6">
                  <c:v>-9.3999999999999986</c:v>
                </c:pt>
                <c:pt idx="7">
                  <c:v>-9.370000000000001</c:v>
                </c:pt>
                <c:pt idx="8">
                  <c:v>-9.1849999999999987</c:v>
                </c:pt>
                <c:pt idx="9">
                  <c:v>-8.9649999999999999</c:v>
                </c:pt>
                <c:pt idx="10">
                  <c:v>-8.8999999999999986</c:v>
                </c:pt>
                <c:pt idx="11">
                  <c:v>-8.8699999999999992</c:v>
                </c:pt>
                <c:pt idx="12">
                  <c:v>-8.84</c:v>
                </c:pt>
                <c:pt idx="13">
                  <c:v>-8.81</c:v>
                </c:pt>
                <c:pt idx="14">
                  <c:v>-8.8099999999999987</c:v>
                </c:pt>
                <c:pt idx="15">
                  <c:v>-8.68</c:v>
                </c:pt>
                <c:pt idx="16">
                  <c:v>-8.495000000000001</c:v>
                </c:pt>
                <c:pt idx="17">
                  <c:v>-8.3699999999999992</c:v>
                </c:pt>
                <c:pt idx="18">
                  <c:v>-8.3699999999999992</c:v>
                </c:pt>
                <c:pt idx="19">
                  <c:v>-8.31</c:v>
                </c:pt>
                <c:pt idx="20">
                  <c:v>-7.9950000000000001</c:v>
                </c:pt>
                <c:pt idx="21">
                  <c:v>-7.9350000000000005</c:v>
                </c:pt>
                <c:pt idx="22">
                  <c:v>-7.62</c:v>
                </c:pt>
                <c:pt idx="23">
                  <c:v>-7.5600000000000005</c:v>
                </c:pt>
                <c:pt idx="24">
                  <c:v>-7.5</c:v>
                </c:pt>
                <c:pt idx="25">
                  <c:v>-7.5</c:v>
                </c:pt>
                <c:pt idx="26">
                  <c:v>-7.4350000000000005</c:v>
                </c:pt>
                <c:pt idx="27">
                  <c:v>-7.43</c:v>
                </c:pt>
                <c:pt idx="28">
                  <c:v>-7.31</c:v>
                </c:pt>
                <c:pt idx="29">
                  <c:v>-7.2799999999999994</c:v>
                </c:pt>
                <c:pt idx="30">
                  <c:v>-7.2149999999999999</c:v>
                </c:pt>
                <c:pt idx="31">
                  <c:v>-7.12</c:v>
                </c:pt>
                <c:pt idx="32">
                  <c:v>-7.1199999999999992</c:v>
                </c:pt>
                <c:pt idx="33">
                  <c:v>-7.09</c:v>
                </c:pt>
                <c:pt idx="34">
                  <c:v>-6.9350000000000005</c:v>
                </c:pt>
                <c:pt idx="35">
                  <c:v>-6.87</c:v>
                </c:pt>
                <c:pt idx="36">
                  <c:v>-6.8699999999999992</c:v>
                </c:pt>
                <c:pt idx="37">
                  <c:v>-6.84</c:v>
                </c:pt>
                <c:pt idx="38">
                  <c:v>-6.84</c:v>
                </c:pt>
                <c:pt idx="39">
                  <c:v>-6.7449999999999992</c:v>
                </c:pt>
                <c:pt idx="40">
                  <c:v>-6.7149999999999999</c:v>
                </c:pt>
                <c:pt idx="41">
                  <c:v>-6.62</c:v>
                </c:pt>
                <c:pt idx="42">
                  <c:v>-6.4649999999999999</c:v>
                </c:pt>
                <c:pt idx="43">
                  <c:v>-6.4350000000000005</c:v>
                </c:pt>
                <c:pt idx="44">
                  <c:v>-6.3100000000000005</c:v>
                </c:pt>
                <c:pt idx="45">
                  <c:v>-6.12</c:v>
                </c:pt>
                <c:pt idx="46">
                  <c:v>-6</c:v>
                </c:pt>
                <c:pt idx="47">
                  <c:v>-5.9350000000000005</c:v>
                </c:pt>
                <c:pt idx="48">
                  <c:v>-5.87</c:v>
                </c:pt>
                <c:pt idx="49">
                  <c:v>-5.3100000000000005</c:v>
                </c:pt>
                <c:pt idx="50">
                  <c:v>-5.09</c:v>
                </c:pt>
                <c:pt idx="51">
                  <c:v>-5.0299999999999994</c:v>
                </c:pt>
                <c:pt idx="52">
                  <c:v>-4.9649999999999999</c:v>
                </c:pt>
                <c:pt idx="53">
                  <c:v>-4.68</c:v>
                </c:pt>
                <c:pt idx="54">
                  <c:v>-4.68</c:v>
                </c:pt>
                <c:pt idx="55">
                  <c:v>-4.6199999999999992</c:v>
                </c:pt>
                <c:pt idx="56">
                  <c:v>-3.9649999999999999</c:v>
                </c:pt>
                <c:pt idx="57">
                  <c:v>-3.6500000000000004</c:v>
                </c:pt>
                <c:pt idx="58">
                  <c:v>-3.5</c:v>
                </c:pt>
                <c:pt idx="59">
                  <c:v>-3.43</c:v>
                </c:pt>
                <c:pt idx="60">
                  <c:v>-3.31</c:v>
                </c:pt>
                <c:pt idx="61">
                  <c:v>-3.25</c:v>
                </c:pt>
                <c:pt idx="62">
                  <c:v>-3.2149999999999999</c:v>
                </c:pt>
                <c:pt idx="63">
                  <c:v>-3.1850000000000001</c:v>
                </c:pt>
                <c:pt idx="64">
                  <c:v>-3.12</c:v>
                </c:pt>
                <c:pt idx="65">
                  <c:v>-3.0300000000000002</c:v>
                </c:pt>
                <c:pt idx="66">
                  <c:v>-3.0300000000000002</c:v>
                </c:pt>
                <c:pt idx="67">
                  <c:v>-2.9649999999999999</c:v>
                </c:pt>
                <c:pt idx="68">
                  <c:v>-2.93</c:v>
                </c:pt>
                <c:pt idx="69">
                  <c:v>-2.93</c:v>
                </c:pt>
                <c:pt idx="70">
                  <c:v>-2.9000000000000004</c:v>
                </c:pt>
                <c:pt idx="71">
                  <c:v>-2.9000000000000004</c:v>
                </c:pt>
                <c:pt idx="72">
                  <c:v>-2.87</c:v>
                </c:pt>
                <c:pt idx="73">
                  <c:v>-2.81</c:v>
                </c:pt>
                <c:pt idx="74">
                  <c:v>-2.81</c:v>
                </c:pt>
                <c:pt idx="75">
                  <c:v>-2.7800000000000002</c:v>
                </c:pt>
                <c:pt idx="76">
                  <c:v>-2.75</c:v>
                </c:pt>
                <c:pt idx="77">
                  <c:v>-2.6850000000000001</c:v>
                </c:pt>
                <c:pt idx="78">
                  <c:v>-2.68</c:v>
                </c:pt>
                <c:pt idx="79">
                  <c:v>-2.6500000000000004</c:v>
                </c:pt>
                <c:pt idx="80">
                  <c:v>-2.62</c:v>
                </c:pt>
                <c:pt idx="81">
                  <c:v>-2.59</c:v>
                </c:pt>
                <c:pt idx="82">
                  <c:v>-0.90999999999999992</c:v>
                </c:pt>
                <c:pt idx="83">
                  <c:v>-0.81499999999999995</c:v>
                </c:pt>
                <c:pt idx="84">
                  <c:v>-0.78</c:v>
                </c:pt>
                <c:pt idx="85">
                  <c:v>-0.78</c:v>
                </c:pt>
                <c:pt idx="86">
                  <c:v>-0.72</c:v>
                </c:pt>
                <c:pt idx="87">
                  <c:v>-0.65999999999999992</c:v>
                </c:pt>
                <c:pt idx="88">
                  <c:v>-0.63</c:v>
                </c:pt>
                <c:pt idx="89">
                  <c:v>-0.59499999999999997</c:v>
                </c:pt>
                <c:pt idx="90">
                  <c:v>-0.56000000000000005</c:v>
                </c:pt>
                <c:pt idx="91">
                  <c:v>-0.56000000000000005</c:v>
                </c:pt>
                <c:pt idx="92">
                  <c:v>-0.5</c:v>
                </c:pt>
                <c:pt idx="93">
                  <c:v>-0.5</c:v>
                </c:pt>
                <c:pt idx="94">
                  <c:v>-0.40500000000000003</c:v>
                </c:pt>
                <c:pt idx="95">
                  <c:v>-0.40500000000000003</c:v>
                </c:pt>
                <c:pt idx="96">
                  <c:v>-0.33999999999999997</c:v>
                </c:pt>
                <c:pt idx="97">
                  <c:v>-0.28000000000000003</c:v>
                </c:pt>
                <c:pt idx="98">
                  <c:v>0</c:v>
                </c:pt>
                <c:pt idx="99">
                  <c:v>0.12</c:v>
                </c:pt>
                <c:pt idx="100">
                  <c:v>0.25</c:v>
                </c:pt>
                <c:pt idx="101">
                  <c:v>0.31</c:v>
                </c:pt>
                <c:pt idx="102">
                  <c:v>0.53</c:v>
                </c:pt>
                <c:pt idx="103">
                  <c:v>0.59499999999999997</c:v>
                </c:pt>
                <c:pt idx="104">
                  <c:v>0.72</c:v>
                </c:pt>
                <c:pt idx="105">
                  <c:v>1</c:v>
                </c:pt>
                <c:pt idx="106">
                  <c:v>1.0900000000000001</c:v>
                </c:pt>
                <c:pt idx="107">
                  <c:v>1.19</c:v>
                </c:pt>
                <c:pt idx="108">
                  <c:v>1.19</c:v>
                </c:pt>
                <c:pt idx="109">
                  <c:v>1.22</c:v>
                </c:pt>
                <c:pt idx="110">
                  <c:v>1.25</c:v>
                </c:pt>
                <c:pt idx="111">
                  <c:v>1.44</c:v>
                </c:pt>
                <c:pt idx="112" formatCode="_(* #,##0.00_);_(* \(#,##0.00\);_(* &quot;-&quot;??_);_(@_)">
                  <c:v>1.5</c:v>
                </c:pt>
                <c:pt idx="113" formatCode="_(* #,##0.00_);_(* \(#,##0.00\);_(* &quot;-&quot;??_);_(@_)">
                  <c:v>1.5</c:v>
                </c:pt>
                <c:pt idx="114" formatCode="_(* #,##0.00_);_(* \(#,##0.00\);_(* &quot;-&quot;??_);_(@_)">
                  <c:v>1.5</c:v>
                </c:pt>
                <c:pt idx="115">
                  <c:v>1.53</c:v>
                </c:pt>
                <c:pt idx="116">
                  <c:v>1.56</c:v>
                </c:pt>
                <c:pt idx="117">
                  <c:v>1.595</c:v>
                </c:pt>
                <c:pt idx="118">
                  <c:v>1.595</c:v>
                </c:pt>
                <c:pt idx="119">
                  <c:v>1.63</c:v>
                </c:pt>
                <c:pt idx="120">
                  <c:v>1.63</c:v>
                </c:pt>
                <c:pt idx="121" formatCode="_(* #,##0.00_);_(* \(#,##0.00\);_(* &quot;-&quot;??_);_(@_)">
                  <c:v>1.69</c:v>
                </c:pt>
                <c:pt idx="122" formatCode="_(* #,##0.00_);_(* \(#,##0.00\);_(* &quot;-&quot;??_);_(@_)">
                  <c:v>1.81</c:v>
                </c:pt>
                <c:pt idx="123" formatCode="_(* #,##0.00_);_(* \(#,##0.00\);_(* &quot;-&quot;??_);_(@_)">
                  <c:v>1.91</c:v>
                </c:pt>
                <c:pt idx="124" formatCode="_(* #,##0.00_);_(* \(#,##0.00\);_(* &quot;-&quot;??_);_(@_)">
                  <c:v>1.94</c:v>
                </c:pt>
                <c:pt idx="125" formatCode="_(* #,##0.00_);_(* \(#,##0.00\);_(* &quot;-&quot;??_);_(@_)">
                  <c:v>1.94</c:v>
                </c:pt>
                <c:pt idx="126" formatCode="_(* #,##0.00_);_(* \(#,##0.00\);_(* &quot;-&quot;??_);_(@_)">
                  <c:v>2.06</c:v>
                </c:pt>
                <c:pt idx="127" formatCode="_(* #,##0.00_);_(* \(#,##0.00\);_(* &quot;-&quot;??_);_(@_)">
                  <c:v>2.06</c:v>
                </c:pt>
                <c:pt idx="128" formatCode="_(* #,##0.00_);_(* \(#,##0.00\);_(* &quot;-&quot;??_);_(@_)">
                  <c:v>2.06</c:v>
                </c:pt>
                <c:pt idx="129">
                  <c:v>2.0949999999999998</c:v>
                </c:pt>
                <c:pt idx="130">
                  <c:v>2.3449999999999998</c:v>
                </c:pt>
                <c:pt idx="131" formatCode="_(* #,##0.00_);_(* \(#,##0.00\);_(* &quot;-&quot;??_);_(@_)">
                  <c:v>2.38</c:v>
                </c:pt>
                <c:pt idx="132" formatCode="_(* #,##0.00_);_(* \(#,##0.00\);_(* &quot;-&quot;??_);_(@_)">
                  <c:v>2.5</c:v>
                </c:pt>
                <c:pt idx="133" formatCode="_(* #,##0.00_);_(* \(#,##0.00\);_(* &quot;-&quot;??_);_(@_)">
                  <c:v>2.56</c:v>
                </c:pt>
                <c:pt idx="134" formatCode="_(* #,##0.00_);_(* \(#,##0.00\);_(* &quot;-&quot;??_);_(@_)">
                  <c:v>2.56</c:v>
                </c:pt>
                <c:pt idx="135" formatCode="_(* #,##0.00_);_(* \(#,##0.00\);_(* &quot;-&quot;??_);_(@_)">
                  <c:v>2.5949999999999998</c:v>
                </c:pt>
                <c:pt idx="136" formatCode="_(* #,##0.00_);_(* \(#,##0.00\);_(* &quot;-&quot;??_);_(@_)">
                  <c:v>2.63</c:v>
                </c:pt>
                <c:pt idx="137" formatCode="_(* #,##0.00_);_(* \(#,##0.00\);_(* &quot;-&quot;??_);_(@_)">
                  <c:v>2.66</c:v>
                </c:pt>
                <c:pt idx="138" formatCode="_(* #,##0.00_);_(* \(#,##0.00\);_(* &quot;-&quot;??_);_(@_)">
                  <c:v>2.69</c:v>
                </c:pt>
                <c:pt idx="139" formatCode="_(* #,##0.00_);_(* \(#,##0.00\);_(* &quot;-&quot;??_);_(@_)">
                  <c:v>2.75</c:v>
                </c:pt>
                <c:pt idx="140" formatCode="_(* #,##0.00_);_(* \(#,##0.00\);_(* &quot;-&quot;??_);_(@_)">
                  <c:v>2.75</c:v>
                </c:pt>
                <c:pt idx="141" formatCode="_(* #,##0.00_);_(* \(#,##0.00\);_(* &quot;-&quot;??_);_(@_)">
                  <c:v>2.8449999999999998</c:v>
                </c:pt>
                <c:pt idx="142" formatCode="_(* #,##0.00_);_(* \(#,##0.00\);_(* &quot;-&quot;??_);_(@_)">
                  <c:v>2.91</c:v>
                </c:pt>
                <c:pt idx="143" formatCode="_(* #,##0.00_);_(* \(#,##0.00\);_(* &quot;-&quot;??_);_(@_)">
                  <c:v>2.9699999999999998</c:v>
                </c:pt>
                <c:pt idx="144" formatCode="_(* #,##0.00_);_(* \(#,##0.00\);_(* &quot;-&quot;??_);_(@_)">
                  <c:v>3</c:v>
                </c:pt>
                <c:pt idx="145" formatCode="_(* #,##0.00_);_(* \(#,##0.00\);_(* &quot;-&quot;??_);_(@_)">
                  <c:v>3</c:v>
                </c:pt>
                <c:pt idx="146" formatCode="_(* #,##0.00_);_(* \(#,##0.00\);_(* &quot;-&quot;??_);_(@_)">
                  <c:v>3.06</c:v>
                </c:pt>
                <c:pt idx="147" formatCode="_(* #,##0.00_);_(* \(#,##0.00\);_(* &quot;-&quot;??_);_(@_)">
                  <c:v>3.06</c:v>
                </c:pt>
                <c:pt idx="148" formatCode="_(* #,##0.00_);_(* \(#,##0.00\);_(* &quot;-&quot;??_);_(@_)">
                  <c:v>3.06</c:v>
                </c:pt>
                <c:pt idx="149" formatCode="_(* #,##0.00_);_(* \(#,##0.00\);_(* &quot;-&quot;??_);_(@_)">
                  <c:v>3.13</c:v>
                </c:pt>
                <c:pt idx="150" formatCode="_(* #,##0.00_);_(* \(#,##0.00\);_(* &quot;-&quot;??_);_(@_)">
                  <c:v>3.13</c:v>
                </c:pt>
                <c:pt idx="151" formatCode="_(* #,##0.00_);_(* \(#,##0.00\);_(* &quot;-&quot;??_);_(@_)">
                  <c:v>3.16</c:v>
                </c:pt>
                <c:pt idx="152" formatCode="_(* #,##0.00_);_(* \(#,##0.00\);_(* &quot;-&quot;??_);_(@_)">
                  <c:v>3.19</c:v>
                </c:pt>
                <c:pt idx="153" formatCode="_(* #,##0.00_);_(* \(#,##0.00\);_(* &quot;-&quot;??_);_(@_)">
                  <c:v>3.25</c:v>
                </c:pt>
                <c:pt idx="154" formatCode="_(* #,##0.00_);_(* \(#,##0.00\);_(* &quot;-&quot;??_);_(@_)">
                  <c:v>3.25</c:v>
                </c:pt>
                <c:pt idx="155" formatCode="_(* #,##0.00_);_(* \(#,##0.00\);_(* &quot;-&quot;??_);_(@_)">
                  <c:v>3.31</c:v>
                </c:pt>
                <c:pt idx="156" formatCode="_(* #,##0.00_);_(* \(#,##0.00\);_(* &quot;-&quot;??_);_(@_)">
                  <c:v>3.41</c:v>
                </c:pt>
                <c:pt idx="157" formatCode="_(* #,##0.00_);_(* \(#,##0.00\);_(* &quot;-&quot;??_);_(@_)">
                  <c:v>3.4699999999999998</c:v>
                </c:pt>
                <c:pt idx="158" formatCode="_(* #,##0.00_);_(* \(#,##0.00\);_(* &quot;-&quot;??_);_(@_)">
                  <c:v>3.5</c:v>
                </c:pt>
                <c:pt idx="159" formatCode="_(* #,##0.00_);_(* \(#,##0.00\);_(* &quot;-&quot;??_);_(@_)">
                  <c:v>3.63</c:v>
                </c:pt>
                <c:pt idx="160" formatCode="_(* #,##0.00_);_(* \(#,##0.00\);_(* &quot;-&quot;??_);_(@_)">
                  <c:v>3.91</c:v>
                </c:pt>
                <c:pt idx="161" formatCode="_(* #,##0.00_);_(* \(#,##0.00\);_(* &quot;-&quot;??_);_(@_)">
                  <c:v>3.9699999999999998</c:v>
                </c:pt>
                <c:pt idx="162" formatCode="_(* #,##0.00_);_(* \(#,##0.00\);_(* &quot;-&quot;??_);_(@_)">
                  <c:v>4.0599999999999996</c:v>
                </c:pt>
                <c:pt idx="163" formatCode="_(* #,##0.00_);_(* \(#,##0.00\);_(* &quot;-&quot;??_);_(@_)">
                  <c:v>4.5</c:v>
                </c:pt>
                <c:pt idx="164" formatCode="_(* #,##0.00_);_(* \(#,##0.00\);_(* &quot;-&quot;??_);_(@_)">
                  <c:v>4.9400000000000004</c:v>
                </c:pt>
                <c:pt idx="165" formatCode="_(* #,##0.00_);_(* \(#,##0.00\);_(* &quot;-&quot;??_);_(@_)">
                  <c:v>5.19</c:v>
                </c:pt>
                <c:pt idx="166" formatCode="_(* #,##0.00_);_(* \(#,##0.00\);_(* &quot;-&quot;??_);_(@_)">
                  <c:v>5.19</c:v>
                </c:pt>
              </c:numCache>
            </c:numRef>
          </c:xVal>
          <c:yVal>
            <c:numRef>
              <c:f>Heizleistung!$B$2:$B$168</c:f>
              <c:numCache>
                <c:formatCode>0.00\ %</c:formatCode>
                <c:ptCount val="167"/>
                <c:pt idx="0">
                  <c:v>0.3108728943338438</c:v>
                </c:pt>
                <c:pt idx="1">
                  <c:v>0.31402439024390244</c:v>
                </c:pt>
                <c:pt idx="2">
                  <c:v>0.30615384615384617</c:v>
                </c:pt>
                <c:pt idx="3">
                  <c:v>0.29909365558912387</c:v>
                </c:pt>
                <c:pt idx="4">
                  <c:v>0.30261136712749614</c:v>
                </c:pt>
                <c:pt idx="5">
                  <c:v>0.30076335877862598</c:v>
                </c:pt>
                <c:pt idx="6">
                  <c:v>0.29701492537313434</c:v>
                </c:pt>
                <c:pt idx="7">
                  <c:v>0.29367469879518071</c:v>
                </c:pt>
                <c:pt idx="8">
                  <c:v>0.3033033033033033</c:v>
                </c:pt>
                <c:pt idx="9">
                  <c:v>0.29142857142857143</c:v>
                </c:pt>
                <c:pt idx="10">
                  <c:v>0.28080229226361031</c:v>
                </c:pt>
                <c:pt idx="11">
                  <c:v>0.37931034482758619</c:v>
                </c:pt>
                <c:pt idx="12">
                  <c:v>0.2391304347826087</c:v>
                </c:pt>
                <c:pt idx="13">
                  <c:v>0.28260869565217389</c:v>
                </c:pt>
                <c:pt idx="14">
                  <c:v>0.29135053110773901</c:v>
                </c:pt>
                <c:pt idx="15">
                  <c:v>0.28694404591104733</c:v>
                </c:pt>
                <c:pt idx="16">
                  <c:v>0.28931750741839762</c:v>
                </c:pt>
                <c:pt idx="17">
                  <c:v>0.27848101265822783</c:v>
                </c:pt>
                <c:pt idx="18">
                  <c:v>0.28612303290414881</c:v>
                </c:pt>
                <c:pt idx="19">
                  <c:v>0.27310924369747897</c:v>
                </c:pt>
                <c:pt idx="20">
                  <c:v>0.28448275862068967</c:v>
                </c:pt>
                <c:pt idx="21">
                  <c:v>0.21629213483146068</c:v>
                </c:pt>
                <c:pt idx="22">
                  <c:v>0.20109439124487005</c:v>
                </c:pt>
                <c:pt idx="23">
                  <c:v>0.35100548446069468</c:v>
                </c:pt>
                <c:pt idx="24">
                  <c:v>0.24611398963730569</c:v>
                </c:pt>
                <c:pt idx="25">
                  <c:v>0.34317343173431736</c:v>
                </c:pt>
                <c:pt idx="26">
                  <c:v>0.2686131386861314</c:v>
                </c:pt>
                <c:pt idx="27">
                  <c:v>0.24668435013262599</c:v>
                </c:pt>
                <c:pt idx="28">
                  <c:v>0.26424870466321243</c:v>
                </c:pt>
                <c:pt idx="29">
                  <c:v>0.24579124579124578</c:v>
                </c:pt>
                <c:pt idx="30">
                  <c:v>0.25</c:v>
                </c:pt>
                <c:pt idx="31">
                  <c:v>0.24187256176853056</c:v>
                </c:pt>
                <c:pt idx="32">
                  <c:v>0.2064102564102564</c:v>
                </c:pt>
                <c:pt idx="33">
                  <c:v>0.23994811932555124</c:v>
                </c:pt>
                <c:pt idx="34">
                  <c:v>0.32148900169204736</c:v>
                </c:pt>
                <c:pt idx="35">
                  <c:v>0.25344827586206897</c:v>
                </c:pt>
                <c:pt idx="36">
                  <c:v>0.25457102672292548</c:v>
                </c:pt>
                <c:pt idx="37">
                  <c:v>0.26398601398601401</c:v>
                </c:pt>
                <c:pt idx="38">
                  <c:v>0.18181818181818182</c:v>
                </c:pt>
                <c:pt idx="39">
                  <c:v>0.17185697808535177</c:v>
                </c:pt>
                <c:pt idx="40">
                  <c:v>0.1721311475409836</c:v>
                </c:pt>
                <c:pt idx="41">
                  <c:v>0.31195840554592719</c:v>
                </c:pt>
                <c:pt idx="42">
                  <c:v>0.31385642737896496</c:v>
                </c:pt>
                <c:pt idx="43">
                  <c:v>0.23938879456706283</c:v>
                </c:pt>
                <c:pt idx="44">
                  <c:v>0.34535104364326374</c:v>
                </c:pt>
                <c:pt idx="45">
                  <c:v>0.20244565217391305</c:v>
                </c:pt>
                <c:pt idx="46">
                  <c:v>0.33515482695810567</c:v>
                </c:pt>
                <c:pt idx="47">
                  <c:v>0.24232633279483037</c:v>
                </c:pt>
                <c:pt idx="48">
                  <c:v>0.28490566037735848</c:v>
                </c:pt>
                <c:pt idx="49">
                  <c:v>0.23462783171521034</c:v>
                </c:pt>
                <c:pt idx="50">
                  <c:v>0.224</c:v>
                </c:pt>
                <c:pt idx="51">
                  <c:v>0.224</c:v>
                </c:pt>
                <c:pt idx="52">
                  <c:v>0.22500000000000001</c:v>
                </c:pt>
                <c:pt idx="53">
                  <c:v>0.21289355322338829</c:v>
                </c:pt>
                <c:pt idx="54">
                  <c:v>0.21812596006144394</c:v>
                </c:pt>
                <c:pt idx="55">
                  <c:v>0.21286370597243492</c:v>
                </c:pt>
                <c:pt idx="56">
                  <c:v>0.21012269938650308</c:v>
                </c:pt>
                <c:pt idx="57">
                  <c:v>0.19823788546255505</c:v>
                </c:pt>
                <c:pt idx="58">
                  <c:v>0.19480519480519481</c:v>
                </c:pt>
                <c:pt idx="59">
                  <c:v>0.19738751814223512</c:v>
                </c:pt>
                <c:pt idx="60">
                  <c:v>0.19630156472261737</c:v>
                </c:pt>
                <c:pt idx="61">
                  <c:v>0.18549511854951187</c:v>
                </c:pt>
                <c:pt idx="62">
                  <c:v>0.19491525423728814</c:v>
                </c:pt>
                <c:pt idx="63">
                  <c:v>0.18899858956276447</c:v>
                </c:pt>
                <c:pt idx="64">
                  <c:v>0.18611521418020679</c:v>
                </c:pt>
                <c:pt idx="65">
                  <c:v>0.17088607594936708</c:v>
                </c:pt>
                <c:pt idx="66">
                  <c:v>0.18242343541944075</c:v>
                </c:pt>
                <c:pt idx="67">
                  <c:v>0.23777173913043478</c:v>
                </c:pt>
                <c:pt idx="68">
                  <c:v>0.10415094339622641</c:v>
                </c:pt>
                <c:pt idx="69">
                  <c:v>0.1879382889200561</c:v>
                </c:pt>
                <c:pt idx="70">
                  <c:v>0.17396745932415519</c:v>
                </c:pt>
                <c:pt idx="71">
                  <c:v>0.26054216867469882</c:v>
                </c:pt>
                <c:pt idx="72">
                  <c:v>0.18217562254259501</c:v>
                </c:pt>
                <c:pt idx="73">
                  <c:v>0.17945383615084526</c:v>
                </c:pt>
                <c:pt idx="74">
                  <c:v>0.14840379637618636</c:v>
                </c:pt>
                <c:pt idx="75">
                  <c:v>0.17819148936170212</c:v>
                </c:pt>
                <c:pt idx="76">
                  <c:v>0.17516339869281045</c:v>
                </c:pt>
                <c:pt idx="77">
                  <c:v>0.16917293233082706</c:v>
                </c:pt>
                <c:pt idx="78">
                  <c:v>0.10568454763811048</c:v>
                </c:pt>
                <c:pt idx="79">
                  <c:v>0.17777777777777778</c:v>
                </c:pt>
                <c:pt idx="80">
                  <c:v>0.16993464052287582</c:v>
                </c:pt>
                <c:pt idx="81">
                  <c:v>0.17602040816326531</c:v>
                </c:pt>
                <c:pt idx="82">
                  <c:v>0.15051311288483465</c:v>
                </c:pt>
                <c:pt idx="83">
                  <c:v>0.14645308924485126</c:v>
                </c:pt>
                <c:pt idx="84">
                  <c:v>0.14059196617336153</c:v>
                </c:pt>
                <c:pt idx="85">
                  <c:v>0.14269911504424779</c:v>
                </c:pt>
                <c:pt idx="86">
                  <c:v>0.13847780126849896</c:v>
                </c:pt>
                <c:pt idx="87">
                  <c:v>0.13424947145877378</c:v>
                </c:pt>
                <c:pt idx="88">
                  <c:v>0.13544973544973546</c:v>
                </c:pt>
                <c:pt idx="89">
                  <c:v>0.14096916299559473</c:v>
                </c:pt>
                <c:pt idx="90">
                  <c:v>0.13752665245202558</c:v>
                </c:pt>
                <c:pt idx="91">
                  <c:v>0.144880174291939</c:v>
                </c:pt>
                <c:pt idx="92">
                  <c:v>0.13312693498452013</c:v>
                </c:pt>
                <c:pt idx="93">
                  <c:v>0.13424947145877378</c:v>
                </c:pt>
                <c:pt idx="94">
                  <c:v>0.13305613305613306</c:v>
                </c:pt>
                <c:pt idx="95">
                  <c:v>0.13569937369519833</c:v>
                </c:pt>
                <c:pt idx="96">
                  <c:v>0.13410770855332629</c:v>
                </c:pt>
                <c:pt idx="97">
                  <c:v>0.14225500526870391</c:v>
                </c:pt>
                <c:pt idx="98">
                  <c:v>0.13235294117647059</c:v>
                </c:pt>
                <c:pt idx="99">
                  <c:v>0.13034623217922606</c:v>
                </c:pt>
                <c:pt idx="100">
                  <c:v>0.12984293193717278</c:v>
                </c:pt>
                <c:pt idx="101">
                  <c:v>0.12887112887112886</c:v>
                </c:pt>
                <c:pt idx="102">
                  <c:v>0.1223091976516634</c:v>
                </c:pt>
                <c:pt idx="103">
                  <c:v>0.12011439466158245</c:v>
                </c:pt>
                <c:pt idx="104">
                  <c:v>0.11923076923076924</c:v>
                </c:pt>
                <c:pt idx="105">
                  <c:v>0.10058187863674148</c:v>
                </c:pt>
                <c:pt idx="106">
                  <c:v>0.11467889908256881</c:v>
                </c:pt>
                <c:pt idx="107">
                  <c:v>0.10860121633362294</c:v>
                </c:pt>
                <c:pt idx="108">
                  <c:v>0.10960067969413764</c:v>
                </c:pt>
                <c:pt idx="109">
                  <c:v>0.10838272650296359</c:v>
                </c:pt>
                <c:pt idx="110">
                  <c:v>0.11322463768115942</c:v>
                </c:pt>
                <c:pt idx="111">
                  <c:v>0.10363153232949512</c:v>
                </c:pt>
                <c:pt idx="112" formatCode="0.00%">
                  <c:v>9.9267697314890158E-2</c:v>
                </c:pt>
                <c:pt idx="113" formatCode="0.00%">
                  <c:v>8.8440651667959655E-2</c:v>
                </c:pt>
                <c:pt idx="114" formatCode="0.00%">
                  <c:v>8.0350620891161434E-2</c:v>
                </c:pt>
                <c:pt idx="115">
                  <c:v>8.7405368203716444E-2</c:v>
                </c:pt>
                <c:pt idx="116">
                  <c:v>9.6214511041009462E-2</c:v>
                </c:pt>
                <c:pt idx="117">
                  <c:v>9.337349397590361E-2</c:v>
                </c:pt>
                <c:pt idx="118">
                  <c:v>0.10620915032679738</c:v>
                </c:pt>
                <c:pt idx="119">
                  <c:v>9.2002830856334039E-2</c:v>
                </c:pt>
                <c:pt idx="120">
                  <c:v>9.7732603596559817E-2</c:v>
                </c:pt>
                <c:pt idx="121" formatCode="0.00%">
                  <c:v>8.714596949891068E-2</c:v>
                </c:pt>
                <c:pt idx="122" formatCode="0.00%">
                  <c:v>8.3921015514809585E-2</c:v>
                </c:pt>
                <c:pt idx="123" formatCode="0.00%">
                  <c:v>8.771929824561403E-2</c:v>
                </c:pt>
                <c:pt idx="124" formatCode="0.00%">
                  <c:v>8.2201086956521743E-2</c:v>
                </c:pt>
                <c:pt idx="125" formatCode="0.00%">
                  <c:v>8.0714285714285711E-2</c:v>
                </c:pt>
                <c:pt idx="126" formatCode="0.00%">
                  <c:v>8.739985433357611E-2</c:v>
                </c:pt>
                <c:pt idx="127" formatCode="0.00%">
                  <c:v>7.6567656765676562E-2</c:v>
                </c:pt>
                <c:pt idx="128" formatCode="0.00%">
                  <c:v>8.0225193525686134E-2</c:v>
                </c:pt>
                <c:pt idx="129">
                  <c:v>7.918968692449356E-2</c:v>
                </c:pt>
                <c:pt idx="130">
                  <c:v>7.1193866374589271E-2</c:v>
                </c:pt>
                <c:pt idx="131" formatCode="0.00%">
                  <c:v>7.9973118279569891E-2</c:v>
                </c:pt>
                <c:pt idx="132" formatCode="0.00%">
                  <c:v>7.7469335054874106E-2</c:v>
                </c:pt>
                <c:pt idx="133" formatCode="0.00%">
                  <c:v>7.3564593301435402E-2</c:v>
                </c:pt>
                <c:pt idx="134" formatCode="0.00%">
                  <c:v>7.5599262446220034E-2</c:v>
                </c:pt>
                <c:pt idx="135" formatCode="0.00%">
                  <c:v>7.3315719947159838E-2</c:v>
                </c:pt>
                <c:pt idx="136" formatCode="0.00%">
                  <c:v>8.1371889710827164E-2</c:v>
                </c:pt>
                <c:pt idx="137" formatCode="0.00%">
                  <c:v>6.6115702479338845E-2</c:v>
                </c:pt>
                <c:pt idx="138" formatCode="0.00%">
                  <c:v>6.9542820347714099E-2</c:v>
                </c:pt>
                <c:pt idx="139" formatCode="0.00%">
                  <c:v>7.347447073474471E-2</c:v>
                </c:pt>
                <c:pt idx="140" formatCode="0.00%">
                  <c:v>7.8982597054886208E-2</c:v>
                </c:pt>
                <c:pt idx="141" formatCode="0.00%">
                  <c:v>6.5317919075144504E-2</c:v>
                </c:pt>
                <c:pt idx="142" formatCode="0.00%">
                  <c:v>7.0943861813695247E-2</c:v>
                </c:pt>
                <c:pt idx="143" formatCode="0.00%">
                  <c:v>7.0074669730040201E-2</c:v>
                </c:pt>
                <c:pt idx="144" formatCode="0.00%">
                  <c:v>7.1859903381642512E-2</c:v>
                </c:pt>
                <c:pt idx="145" formatCode="0.00%">
                  <c:v>6.9127123608670182E-2</c:v>
                </c:pt>
                <c:pt idx="146" formatCode="0.00%">
                  <c:v>6.789413118527042E-2</c:v>
                </c:pt>
                <c:pt idx="147" formatCode="0.00%">
                  <c:v>7.1830106183635223E-2</c:v>
                </c:pt>
                <c:pt idx="148" formatCode="0.00%">
                  <c:v>7.0539419087136929E-2</c:v>
                </c:pt>
                <c:pt idx="149" formatCode="0.00%">
                  <c:v>7.5173720783322809E-2</c:v>
                </c:pt>
                <c:pt idx="150" formatCode="0.00%">
                  <c:v>6.5834279228149828E-2</c:v>
                </c:pt>
                <c:pt idx="151" formatCode="0.00%">
                  <c:v>6.7495559502664296E-2</c:v>
                </c:pt>
                <c:pt idx="152" formatCode="0.00%">
                  <c:v>6.5984072810011382E-2</c:v>
                </c:pt>
                <c:pt idx="153" formatCode="0.00%">
                  <c:v>6.416275430359937E-2</c:v>
                </c:pt>
                <c:pt idx="154" formatCode="0.00%">
                  <c:v>6.324324324324325E-2</c:v>
                </c:pt>
                <c:pt idx="155" formatCode="0.00%">
                  <c:v>6.511123168746609E-2</c:v>
                </c:pt>
                <c:pt idx="156" formatCode="0.00%">
                  <c:v>6.894447834045149E-2</c:v>
                </c:pt>
                <c:pt idx="157" formatCode="0.00%">
                  <c:v>6.8688118811881194E-2</c:v>
                </c:pt>
                <c:pt idx="158" formatCode="0.00%">
                  <c:v>6.5345474022495978E-2</c:v>
                </c:pt>
                <c:pt idx="159" formatCode="0.00%">
                  <c:v>6.4285714285714279E-2</c:v>
                </c:pt>
                <c:pt idx="160" formatCode="0.00%">
                  <c:v>6.4676616915422883E-2</c:v>
                </c:pt>
                <c:pt idx="161" formatCode="0.00%">
                  <c:v>6.7198177676537588E-2</c:v>
                </c:pt>
                <c:pt idx="162" formatCode="0.00%">
                  <c:v>5.4311576941400666E-2</c:v>
                </c:pt>
                <c:pt idx="163" formatCode="0.00%">
                  <c:v>3.9068100358422939E-2</c:v>
                </c:pt>
                <c:pt idx="164" formatCode="0.00%">
                  <c:v>2.9919802590993215E-2</c:v>
                </c:pt>
                <c:pt idx="165" formatCode="0.00%">
                  <c:v>3.9473684210526314E-2</c:v>
                </c:pt>
                <c:pt idx="166" formatCode="0.00%">
                  <c:v>4.5934959349593497E-2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8-4755-B550-D4725CD05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239920"/>
        <c:axId val="820237400"/>
      </c:scatterChart>
      <c:scatterChart>
        <c:scatterStyle val="lineMarker"/>
        <c:varyColors val="0"/>
        <c:ser>
          <c:idx val="1"/>
          <c:order val="1"/>
          <c:tx>
            <c:strRef>
              <c:f>Heizleistung!$C$1</c:f>
              <c:strCache>
                <c:ptCount val="1"/>
                <c:pt idx="0">
                  <c:v>P [W]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Heizleistung!$A$2:$A$168</c:f>
              <c:numCache>
                <c:formatCode>_-* #,##0.00_-;\-* #,##0.00_-;_-* \-??_-;_-@_-</c:formatCode>
                <c:ptCount val="167"/>
                <c:pt idx="0">
                  <c:v>-9.9349999999999987</c:v>
                </c:pt>
                <c:pt idx="1">
                  <c:v>-9.8999999999999986</c:v>
                </c:pt>
                <c:pt idx="2">
                  <c:v>-9.7800000000000011</c:v>
                </c:pt>
                <c:pt idx="3">
                  <c:v>-9.7149999999999999</c:v>
                </c:pt>
                <c:pt idx="4">
                  <c:v>-9.625</c:v>
                </c:pt>
                <c:pt idx="5">
                  <c:v>-9.56</c:v>
                </c:pt>
                <c:pt idx="6">
                  <c:v>-9.3999999999999986</c:v>
                </c:pt>
                <c:pt idx="7">
                  <c:v>-9.370000000000001</c:v>
                </c:pt>
                <c:pt idx="8">
                  <c:v>-9.1849999999999987</c:v>
                </c:pt>
                <c:pt idx="9">
                  <c:v>-8.9649999999999999</c:v>
                </c:pt>
                <c:pt idx="10">
                  <c:v>-8.8999999999999986</c:v>
                </c:pt>
                <c:pt idx="11">
                  <c:v>-8.8699999999999992</c:v>
                </c:pt>
                <c:pt idx="12">
                  <c:v>-8.84</c:v>
                </c:pt>
                <c:pt idx="13">
                  <c:v>-8.81</c:v>
                </c:pt>
                <c:pt idx="14">
                  <c:v>-8.8099999999999987</c:v>
                </c:pt>
                <c:pt idx="15">
                  <c:v>-8.68</c:v>
                </c:pt>
                <c:pt idx="16">
                  <c:v>-8.495000000000001</c:v>
                </c:pt>
                <c:pt idx="17">
                  <c:v>-8.3699999999999992</c:v>
                </c:pt>
                <c:pt idx="18">
                  <c:v>-8.3699999999999992</c:v>
                </c:pt>
                <c:pt idx="19">
                  <c:v>-8.31</c:v>
                </c:pt>
                <c:pt idx="20">
                  <c:v>-7.9950000000000001</c:v>
                </c:pt>
                <c:pt idx="21">
                  <c:v>-7.9350000000000005</c:v>
                </c:pt>
                <c:pt idx="22">
                  <c:v>-7.62</c:v>
                </c:pt>
                <c:pt idx="23">
                  <c:v>-7.5600000000000005</c:v>
                </c:pt>
                <c:pt idx="24">
                  <c:v>-7.5</c:v>
                </c:pt>
                <c:pt idx="25">
                  <c:v>-7.5</c:v>
                </c:pt>
                <c:pt idx="26">
                  <c:v>-7.4350000000000005</c:v>
                </c:pt>
                <c:pt idx="27">
                  <c:v>-7.43</c:v>
                </c:pt>
                <c:pt idx="28">
                  <c:v>-7.31</c:v>
                </c:pt>
                <c:pt idx="29">
                  <c:v>-7.2799999999999994</c:v>
                </c:pt>
                <c:pt idx="30">
                  <c:v>-7.2149999999999999</c:v>
                </c:pt>
                <c:pt idx="31">
                  <c:v>-7.12</c:v>
                </c:pt>
                <c:pt idx="32">
                  <c:v>-7.1199999999999992</c:v>
                </c:pt>
                <c:pt idx="33">
                  <c:v>-7.09</c:v>
                </c:pt>
                <c:pt idx="34">
                  <c:v>-6.9350000000000005</c:v>
                </c:pt>
                <c:pt idx="35">
                  <c:v>-6.87</c:v>
                </c:pt>
                <c:pt idx="36">
                  <c:v>-6.8699999999999992</c:v>
                </c:pt>
                <c:pt idx="37">
                  <c:v>-6.84</c:v>
                </c:pt>
                <c:pt idx="38">
                  <c:v>-6.84</c:v>
                </c:pt>
                <c:pt idx="39">
                  <c:v>-6.7449999999999992</c:v>
                </c:pt>
                <c:pt idx="40">
                  <c:v>-6.7149999999999999</c:v>
                </c:pt>
                <c:pt idx="41">
                  <c:v>-6.62</c:v>
                </c:pt>
                <c:pt idx="42">
                  <c:v>-6.4649999999999999</c:v>
                </c:pt>
                <c:pt idx="43">
                  <c:v>-6.4350000000000005</c:v>
                </c:pt>
                <c:pt idx="44">
                  <c:v>-6.3100000000000005</c:v>
                </c:pt>
                <c:pt idx="45">
                  <c:v>-6.12</c:v>
                </c:pt>
                <c:pt idx="46">
                  <c:v>-6</c:v>
                </c:pt>
                <c:pt idx="47">
                  <c:v>-5.9350000000000005</c:v>
                </c:pt>
                <c:pt idx="48">
                  <c:v>-5.87</c:v>
                </c:pt>
                <c:pt idx="49">
                  <c:v>-5.3100000000000005</c:v>
                </c:pt>
                <c:pt idx="50">
                  <c:v>-5.09</c:v>
                </c:pt>
                <c:pt idx="51">
                  <c:v>-5.0299999999999994</c:v>
                </c:pt>
                <c:pt idx="52">
                  <c:v>-4.9649999999999999</c:v>
                </c:pt>
                <c:pt idx="53">
                  <c:v>-4.68</c:v>
                </c:pt>
                <c:pt idx="54">
                  <c:v>-4.68</c:v>
                </c:pt>
                <c:pt idx="55">
                  <c:v>-4.6199999999999992</c:v>
                </c:pt>
                <c:pt idx="56">
                  <c:v>-3.9649999999999999</c:v>
                </c:pt>
                <c:pt idx="57">
                  <c:v>-3.6500000000000004</c:v>
                </c:pt>
                <c:pt idx="58">
                  <c:v>-3.5</c:v>
                </c:pt>
                <c:pt idx="59">
                  <c:v>-3.43</c:v>
                </c:pt>
                <c:pt idx="60">
                  <c:v>-3.31</c:v>
                </c:pt>
                <c:pt idx="61">
                  <c:v>-3.25</c:v>
                </c:pt>
                <c:pt idx="62">
                  <c:v>-3.2149999999999999</c:v>
                </c:pt>
                <c:pt idx="63">
                  <c:v>-3.1850000000000001</c:v>
                </c:pt>
                <c:pt idx="64">
                  <c:v>-3.12</c:v>
                </c:pt>
                <c:pt idx="65">
                  <c:v>-3.0300000000000002</c:v>
                </c:pt>
                <c:pt idx="66">
                  <c:v>-3.0300000000000002</c:v>
                </c:pt>
                <c:pt idx="67">
                  <c:v>-2.9649999999999999</c:v>
                </c:pt>
                <c:pt idx="68">
                  <c:v>-2.93</c:v>
                </c:pt>
                <c:pt idx="69">
                  <c:v>-2.93</c:v>
                </c:pt>
                <c:pt idx="70">
                  <c:v>-2.9000000000000004</c:v>
                </c:pt>
                <c:pt idx="71">
                  <c:v>-2.9000000000000004</c:v>
                </c:pt>
                <c:pt idx="72">
                  <c:v>-2.87</c:v>
                </c:pt>
                <c:pt idx="73">
                  <c:v>-2.81</c:v>
                </c:pt>
                <c:pt idx="74">
                  <c:v>-2.81</c:v>
                </c:pt>
                <c:pt idx="75">
                  <c:v>-2.7800000000000002</c:v>
                </c:pt>
                <c:pt idx="76">
                  <c:v>-2.75</c:v>
                </c:pt>
                <c:pt idx="77">
                  <c:v>-2.6850000000000001</c:v>
                </c:pt>
                <c:pt idx="78">
                  <c:v>-2.68</c:v>
                </c:pt>
                <c:pt idx="79">
                  <c:v>-2.6500000000000004</c:v>
                </c:pt>
                <c:pt idx="80">
                  <c:v>-2.62</c:v>
                </c:pt>
                <c:pt idx="81">
                  <c:v>-2.59</c:v>
                </c:pt>
                <c:pt idx="82">
                  <c:v>-0.90999999999999992</c:v>
                </c:pt>
                <c:pt idx="83">
                  <c:v>-0.81499999999999995</c:v>
                </c:pt>
                <c:pt idx="84">
                  <c:v>-0.78</c:v>
                </c:pt>
                <c:pt idx="85">
                  <c:v>-0.78</c:v>
                </c:pt>
                <c:pt idx="86">
                  <c:v>-0.72</c:v>
                </c:pt>
                <c:pt idx="87">
                  <c:v>-0.65999999999999992</c:v>
                </c:pt>
                <c:pt idx="88">
                  <c:v>-0.63</c:v>
                </c:pt>
                <c:pt idx="89">
                  <c:v>-0.59499999999999997</c:v>
                </c:pt>
                <c:pt idx="90">
                  <c:v>-0.56000000000000005</c:v>
                </c:pt>
                <c:pt idx="91">
                  <c:v>-0.56000000000000005</c:v>
                </c:pt>
                <c:pt idx="92">
                  <c:v>-0.5</c:v>
                </c:pt>
                <c:pt idx="93">
                  <c:v>-0.5</c:v>
                </c:pt>
                <c:pt idx="94">
                  <c:v>-0.40500000000000003</c:v>
                </c:pt>
                <c:pt idx="95">
                  <c:v>-0.40500000000000003</c:v>
                </c:pt>
                <c:pt idx="96">
                  <c:v>-0.33999999999999997</c:v>
                </c:pt>
                <c:pt idx="97">
                  <c:v>-0.28000000000000003</c:v>
                </c:pt>
                <c:pt idx="98">
                  <c:v>0</c:v>
                </c:pt>
                <c:pt idx="99">
                  <c:v>0.12</c:v>
                </c:pt>
                <c:pt idx="100">
                  <c:v>0.25</c:v>
                </c:pt>
                <c:pt idx="101">
                  <c:v>0.31</c:v>
                </c:pt>
                <c:pt idx="102">
                  <c:v>0.53</c:v>
                </c:pt>
                <c:pt idx="103">
                  <c:v>0.59499999999999997</c:v>
                </c:pt>
                <c:pt idx="104">
                  <c:v>0.72</c:v>
                </c:pt>
                <c:pt idx="105">
                  <c:v>1</c:v>
                </c:pt>
                <c:pt idx="106">
                  <c:v>1.0900000000000001</c:v>
                </c:pt>
                <c:pt idx="107">
                  <c:v>1.19</c:v>
                </c:pt>
                <c:pt idx="108">
                  <c:v>1.19</c:v>
                </c:pt>
                <c:pt idx="109">
                  <c:v>1.22</c:v>
                </c:pt>
                <c:pt idx="110">
                  <c:v>1.25</c:v>
                </c:pt>
                <c:pt idx="111">
                  <c:v>1.44</c:v>
                </c:pt>
                <c:pt idx="112" formatCode="_(* #,##0.00_);_(* \(#,##0.00\);_(* &quot;-&quot;??_);_(@_)">
                  <c:v>1.5</c:v>
                </c:pt>
                <c:pt idx="113" formatCode="_(* #,##0.00_);_(* \(#,##0.00\);_(* &quot;-&quot;??_);_(@_)">
                  <c:v>1.5</c:v>
                </c:pt>
                <c:pt idx="114" formatCode="_(* #,##0.00_);_(* \(#,##0.00\);_(* &quot;-&quot;??_);_(@_)">
                  <c:v>1.5</c:v>
                </c:pt>
                <c:pt idx="115">
                  <c:v>1.53</c:v>
                </c:pt>
                <c:pt idx="116">
                  <c:v>1.56</c:v>
                </c:pt>
                <c:pt idx="117">
                  <c:v>1.595</c:v>
                </c:pt>
                <c:pt idx="118">
                  <c:v>1.595</c:v>
                </c:pt>
                <c:pt idx="119">
                  <c:v>1.63</c:v>
                </c:pt>
                <c:pt idx="120">
                  <c:v>1.63</c:v>
                </c:pt>
                <c:pt idx="121" formatCode="_(* #,##0.00_);_(* \(#,##0.00\);_(* &quot;-&quot;??_);_(@_)">
                  <c:v>1.69</c:v>
                </c:pt>
                <c:pt idx="122" formatCode="_(* #,##0.00_);_(* \(#,##0.00\);_(* &quot;-&quot;??_);_(@_)">
                  <c:v>1.81</c:v>
                </c:pt>
                <c:pt idx="123" formatCode="_(* #,##0.00_);_(* \(#,##0.00\);_(* &quot;-&quot;??_);_(@_)">
                  <c:v>1.91</c:v>
                </c:pt>
                <c:pt idx="124" formatCode="_(* #,##0.00_);_(* \(#,##0.00\);_(* &quot;-&quot;??_);_(@_)">
                  <c:v>1.94</c:v>
                </c:pt>
                <c:pt idx="125" formatCode="_(* #,##0.00_);_(* \(#,##0.00\);_(* &quot;-&quot;??_);_(@_)">
                  <c:v>1.94</c:v>
                </c:pt>
                <c:pt idx="126" formatCode="_(* #,##0.00_);_(* \(#,##0.00\);_(* &quot;-&quot;??_);_(@_)">
                  <c:v>2.06</c:v>
                </c:pt>
                <c:pt idx="127" formatCode="_(* #,##0.00_);_(* \(#,##0.00\);_(* &quot;-&quot;??_);_(@_)">
                  <c:v>2.06</c:v>
                </c:pt>
                <c:pt idx="128" formatCode="_(* #,##0.00_);_(* \(#,##0.00\);_(* &quot;-&quot;??_);_(@_)">
                  <c:v>2.06</c:v>
                </c:pt>
                <c:pt idx="129">
                  <c:v>2.0949999999999998</c:v>
                </c:pt>
                <c:pt idx="130">
                  <c:v>2.3449999999999998</c:v>
                </c:pt>
                <c:pt idx="131" formatCode="_(* #,##0.00_);_(* \(#,##0.00\);_(* &quot;-&quot;??_);_(@_)">
                  <c:v>2.38</c:v>
                </c:pt>
                <c:pt idx="132" formatCode="_(* #,##0.00_);_(* \(#,##0.00\);_(* &quot;-&quot;??_);_(@_)">
                  <c:v>2.5</c:v>
                </c:pt>
                <c:pt idx="133" formatCode="_(* #,##0.00_);_(* \(#,##0.00\);_(* &quot;-&quot;??_);_(@_)">
                  <c:v>2.56</c:v>
                </c:pt>
                <c:pt idx="134" formatCode="_(* #,##0.00_);_(* \(#,##0.00\);_(* &quot;-&quot;??_);_(@_)">
                  <c:v>2.56</c:v>
                </c:pt>
                <c:pt idx="135" formatCode="_(* #,##0.00_);_(* \(#,##0.00\);_(* &quot;-&quot;??_);_(@_)">
                  <c:v>2.5949999999999998</c:v>
                </c:pt>
                <c:pt idx="136" formatCode="_(* #,##0.00_);_(* \(#,##0.00\);_(* &quot;-&quot;??_);_(@_)">
                  <c:v>2.63</c:v>
                </c:pt>
                <c:pt idx="137" formatCode="_(* #,##0.00_);_(* \(#,##0.00\);_(* &quot;-&quot;??_);_(@_)">
                  <c:v>2.66</c:v>
                </c:pt>
                <c:pt idx="138" formatCode="_(* #,##0.00_);_(* \(#,##0.00\);_(* &quot;-&quot;??_);_(@_)">
                  <c:v>2.69</c:v>
                </c:pt>
                <c:pt idx="139" formatCode="_(* #,##0.00_);_(* \(#,##0.00\);_(* &quot;-&quot;??_);_(@_)">
                  <c:v>2.75</c:v>
                </c:pt>
                <c:pt idx="140" formatCode="_(* #,##0.00_);_(* \(#,##0.00\);_(* &quot;-&quot;??_);_(@_)">
                  <c:v>2.75</c:v>
                </c:pt>
                <c:pt idx="141" formatCode="_(* #,##0.00_);_(* \(#,##0.00\);_(* &quot;-&quot;??_);_(@_)">
                  <c:v>2.8449999999999998</c:v>
                </c:pt>
                <c:pt idx="142" formatCode="_(* #,##0.00_);_(* \(#,##0.00\);_(* &quot;-&quot;??_);_(@_)">
                  <c:v>2.91</c:v>
                </c:pt>
                <c:pt idx="143" formatCode="_(* #,##0.00_);_(* \(#,##0.00\);_(* &quot;-&quot;??_);_(@_)">
                  <c:v>2.9699999999999998</c:v>
                </c:pt>
                <c:pt idx="144" formatCode="_(* #,##0.00_);_(* \(#,##0.00\);_(* &quot;-&quot;??_);_(@_)">
                  <c:v>3</c:v>
                </c:pt>
                <c:pt idx="145" formatCode="_(* #,##0.00_);_(* \(#,##0.00\);_(* &quot;-&quot;??_);_(@_)">
                  <c:v>3</c:v>
                </c:pt>
                <c:pt idx="146" formatCode="_(* #,##0.00_);_(* \(#,##0.00\);_(* &quot;-&quot;??_);_(@_)">
                  <c:v>3.06</c:v>
                </c:pt>
                <c:pt idx="147" formatCode="_(* #,##0.00_);_(* \(#,##0.00\);_(* &quot;-&quot;??_);_(@_)">
                  <c:v>3.06</c:v>
                </c:pt>
                <c:pt idx="148" formatCode="_(* #,##0.00_);_(* \(#,##0.00\);_(* &quot;-&quot;??_);_(@_)">
                  <c:v>3.06</c:v>
                </c:pt>
                <c:pt idx="149" formatCode="_(* #,##0.00_);_(* \(#,##0.00\);_(* &quot;-&quot;??_);_(@_)">
                  <c:v>3.13</c:v>
                </c:pt>
                <c:pt idx="150" formatCode="_(* #,##0.00_);_(* \(#,##0.00\);_(* &quot;-&quot;??_);_(@_)">
                  <c:v>3.13</c:v>
                </c:pt>
                <c:pt idx="151" formatCode="_(* #,##0.00_);_(* \(#,##0.00\);_(* &quot;-&quot;??_);_(@_)">
                  <c:v>3.16</c:v>
                </c:pt>
                <c:pt idx="152" formatCode="_(* #,##0.00_);_(* \(#,##0.00\);_(* &quot;-&quot;??_);_(@_)">
                  <c:v>3.19</c:v>
                </c:pt>
                <c:pt idx="153" formatCode="_(* #,##0.00_);_(* \(#,##0.00\);_(* &quot;-&quot;??_);_(@_)">
                  <c:v>3.25</c:v>
                </c:pt>
                <c:pt idx="154" formatCode="_(* #,##0.00_);_(* \(#,##0.00\);_(* &quot;-&quot;??_);_(@_)">
                  <c:v>3.25</c:v>
                </c:pt>
                <c:pt idx="155" formatCode="_(* #,##0.00_);_(* \(#,##0.00\);_(* &quot;-&quot;??_);_(@_)">
                  <c:v>3.31</c:v>
                </c:pt>
                <c:pt idx="156" formatCode="_(* #,##0.00_);_(* \(#,##0.00\);_(* &quot;-&quot;??_);_(@_)">
                  <c:v>3.41</c:v>
                </c:pt>
                <c:pt idx="157" formatCode="_(* #,##0.00_);_(* \(#,##0.00\);_(* &quot;-&quot;??_);_(@_)">
                  <c:v>3.4699999999999998</c:v>
                </c:pt>
                <c:pt idx="158" formatCode="_(* #,##0.00_);_(* \(#,##0.00\);_(* &quot;-&quot;??_);_(@_)">
                  <c:v>3.5</c:v>
                </c:pt>
                <c:pt idx="159" formatCode="_(* #,##0.00_);_(* \(#,##0.00\);_(* &quot;-&quot;??_);_(@_)">
                  <c:v>3.63</c:v>
                </c:pt>
                <c:pt idx="160" formatCode="_(* #,##0.00_);_(* \(#,##0.00\);_(* &quot;-&quot;??_);_(@_)">
                  <c:v>3.91</c:v>
                </c:pt>
                <c:pt idx="161" formatCode="_(* #,##0.00_);_(* \(#,##0.00\);_(* &quot;-&quot;??_);_(@_)">
                  <c:v>3.9699999999999998</c:v>
                </c:pt>
                <c:pt idx="162" formatCode="_(* #,##0.00_);_(* \(#,##0.00\);_(* &quot;-&quot;??_);_(@_)">
                  <c:v>4.0599999999999996</c:v>
                </c:pt>
                <c:pt idx="163" formatCode="_(* #,##0.00_);_(* \(#,##0.00\);_(* &quot;-&quot;??_);_(@_)">
                  <c:v>4.5</c:v>
                </c:pt>
                <c:pt idx="164" formatCode="_(* #,##0.00_);_(* \(#,##0.00\);_(* &quot;-&quot;??_);_(@_)">
                  <c:v>4.9400000000000004</c:v>
                </c:pt>
                <c:pt idx="165" formatCode="_(* #,##0.00_);_(* \(#,##0.00\);_(* &quot;-&quot;??_);_(@_)">
                  <c:v>5.19</c:v>
                </c:pt>
                <c:pt idx="166" formatCode="_(* #,##0.00_);_(* \(#,##0.00\);_(* &quot;-&quot;??_);_(@_)">
                  <c:v>5.19</c:v>
                </c:pt>
              </c:numCache>
            </c:numRef>
          </c:xVal>
          <c:yVal>
            <c:numRef>
              <c:f>Heizleistung!$C$2:$C$168</c:f>
              <c:numCache>
                <c:formatCode>0.00</c:formatCode>
                <c:ptCount val="167"/>
                <c:pt idx="0">
                  <c:v>10.880551301684532</c:v>
                </c:pt>
                <c:pt idx="1">
                  <c:v>10.990853658536585</c:v>
                </c:pt>
                <c:pt idx="2">
                  <c:v>10.715384615384616</c:v>
                </c:pt>
                <c:pt idx="3">
                  <c:v>10.468277945619336</c:v>
                </c:pt>
                <c:pt idx="4">
                  <c:v>10.591397849462364</c:v>
                </c:pt>
                <c:pt idx="5">
                  <c:v>10.52671755725191</c:v>
                </c:pt>
                <c:pt idx="6">
                  <c:v>10.395522388059701</c:v>
                </c:pt>
                <c:pt idx="7">
                  <c:v>10.278614457831324</c:v>
                </c:pt>
                <c:pt idx="8">
                  <c:v>10.615615615615615</c:v>
                </c:pt>
                <c:pt idx="9">
                  <c:v>10.199999999999999</c:v>
                </c:pt>
                <c:pt idx="10">
                  <c:v>9.8280802292263605</c:v>
                </c:pt>
                <c:pt idx="11">
                  <c:v>13.275862068965516</c:v>
                </c:pt>
                <c:pt idx="12">
                  <c:v>8.3695652173913047</c:v>
                </c:pt>
                <c:pt idx="13">
                  <c:v>9.891304347826086</c:v>
                </c:pt>
                <c:pt idx="14">
                  <c:v>10.197268588770866</c:v>
                </c:pt>
                <c:pt idx="15">
                  <c:v>10.043041606886657</c:v>
                </c:pt>
                <c:pt idx="16">
                  <c:v>10.126112759643917</c:v>
                </c:pt>
                <c:pt idx="17">
                  <c:v>9.7468354430379733</c:v>
                </c:pt>
                <c:pt idx="18">
                  <c:v>10.014306151645208</c:v>
                </c:pt>
                <c:pt idx="19">
                  <c:v>9.5588235294117645</c:v>
                </c:pt>
                <c:pt idx="20">
                  <c:v>9.9568965517241388</c:v>
                </c:pt>
                <c:pt idx="21">
                  <c:v>7.570224719101124</c:v>
                </c:pt>
                <c:pt idx="22">
                  <c:v>7.0383036935704517</c:v>
                </c:pt>
                <c:pt idx="23">
                  <c:v>12.285191956124313</c:v>
                </c:pt>
                <c:pt idx="24">
                  <c:v>8.6139896373056999</c:v>
                </c:pt>
                <c:pt idx="25">
                  <c:v>12.011070110701107</c:v>
                </c:pt>
                <c:pt idx="26">
                  <c:v>9.4014598540145986</c:v>
                </c:pt>
                <c:pt idx="27">
                  <c:v>8.6339522546419101</c:v>
                </c:pt>
                <c:pt idx="28">
                  <c:v>9.2487046632124343</c:v>
                </c:pt>
                <c:pt idx="29">
                  <c:v>8.6026936026936021</c:v>
                </c:pt>
                <c:pt idx="30">
                  <c:v>8.75</c:v>
                </c:pt>
                <c:pt idx="31">
                  <c:v>8.4655396618985694</c:v>
                </c:pt>
                <c:pt idx="32">
                  <c:v>7.2243589743589736</c:v>
                </c:pt>
                <c:pt idx="33">
                  <c:v>8.3981841763942935</c:v>
                </c:pt>
                <c:pt idx="34">
                  <c:v>11.252115059221657</c:v>
                </c:pt>
                <c:pt idx="35">
                  <c:v>8.8706896551724146</c:v>
                </c:pt>
                <c:pt idx="36">
                  <c:v>8.9099859353023909</c:v>
                </c:pt>
                <c:pt idx="37">
                  <c:v>9.23951048951049</c:v>
                </c:pt>
                <c:pt idx="38">
                  <c:v>6.3636363636363642</c:v>
                </c:pt>
                <c:pt idx="39">
                  <c:v>6.0149942329873118</c:v>
                </c:pt>
                <c:pt idx="40">
                  <c:v>6.0245901639344259</c:v>
                </c:pt>
                <c:pt idx="41">
                  <c:v>10.918544194107451</c:v>
                </c:pt>
                <c:pt idx="42">
                  <c:v>10.984974958263773</c:v>
                </c:pt>
                <c:pt idx="43">
                  <c:v>8.3786078098471997</c:v>
                </c:pt>
                <c:pt idx="44">
                  <c:v>12.08728652751423</c:v>
                </c:pt>
                <c:pt idx="45">
                  <c:v>7.085597826086957</c:v>
                </c:pt>
                <c:pt idx="46">
                  <c:v>11.730418943533698</c:v>
                </c:pt>
                <c:pt idx="47">
                  <c:v>8.4814216478190634</c:v>
                </c:pt>
                <c:pt idx="48">
                  <c:v>9.9716981132075464</c:v>
                </c:pt>
                <c:pt idx="49">
                  <c:v>8.2119741100323616</c:v>
                </c:pt>
                <c:pt idx="50">
                  <c:v>7.84</c:v>
                </c:pt>
                <c:pt idx="51">
                  <c:v>7.84</c:v>
                </c:pt>
                <c:pt idx="52">
                  <c:v>7.875</c:v>
                </c:pt>
                <c:pt idx="53">
                  <c:v>7.45127436281859</c:v>
                </c:pt>
                <c:pt idx="54">
                  <c:v>7.634408602150538</c:v>
                </c:pt>
                <c:pt idx="55">
                  <c:v>7.4502297090352227</c:v>
                </c:pt>
                <c:pt idx="56">
                  <c:v>7.3542944785276081</c:v>
                </c:pt>
                <c:pt idx="57">
                  <c:v>6.9383259911894264</c:v>
                </c:pt>
                <c:pt idx="58">
                  <c:v>6.8181818181818183</c:v>
                </c:pt>
                <c:pt idx="59">
                  <c:v>6.9085631349782295</c:v>
                </c:pt>
                <c:pt idx="60">
                  <c:v>6.8705547652916081</c:v>
                </c:pt>
                <c:pt idx="61">
                  <c:v>6.4923291492329156</c:v>
                </c:pt>
                <c:pt idx="62">
                  <c:v>6.8220338983050848</c:v>
                </c:pt>
                <c:pt idx="63">
                  <c:v>6.6149506346967568</c:v>
                </c:pt>
                <c:pt idx="64">
                  <c:v>6.5140324963072382</c:v>
                </c:pt>
                <c:pt idx="65">
                  <c:v>5.981012658227848</c:v>
                </c:pt>
                <c:pt idx="66">
                  <c:v>6.3848202396804261</c:v>
                </c:pt>
                <c:pt idx="67">
                  <c:v>8.3220108695652169</c:v>
                </c:pt>
                <c:pt idx="68">
                  <c:v>3.6452830188679242</c:v>
                </c:pt>
                <c:pt idx="69">
                  <c:v>6.5778401122019634</c:v>
                </c:pt>
                <c:pt idx="70">
                  <c:v>6.0888610763454318</c:v>
                </c:pt>
                <c:pt idx="71">
                  <c:v>9.1189759036144586</c:v>
                </c:pt>
                <c:pt idx="72">
                  <c:v>6.376146788990825</c:v>
                </c:pt>
                <c:pt idx="73">
                  <c:v>6.2808842652795844</c:v>
                </c:pt>
                <c:pt idx="74">
                  <c:v>5.1941328731665228</c:v>
                </c:pt>
                <c:pt idx="75">
                  <c:v>6.2367021276595747</c:v>
                </c:pt>
                <c:pt idx="76">
                  <c:v>6.1307189542483655</c:v>
                </c:pt>
                <c:pt idx="77">
                  <c:v>5.9210526315789469</c:v>
                </c:pt>
                <c:pt idx="78">
                  <c:v>3.6989591673338671</c:v>
                </c:pt>
                <c:pt idx="79">
                  <c:v>6.2222222222222223</c:v>
                </c:pt>
                <c:pt idx="80">
                  <c:v>5.9477124183006538</c:v>
                </c:pt>
                <c:pt idx="81">
                  <c:v>6.1607142857142856</c:v>
                </c:pt>
                <c:pt idx="82">
                  <c:v>5.2679589509692129</c:v>
                </c:pt>
                <c:pt idx="83">
                  <c:v>5.1258581235697944</c:v>
                </c:pt>
                <c:pt idx="84">
                  <c:v>4.9207188160676534</c:v>
                </c:pt>
                <c:pt idx="85">
                  <c:v>4.9944690265486722</c:v>
                </c:pt>
                <c:pt idx="86">
                  <c:v>4.8467230443974634</c:v>
                </c:pt>
                <c:pt idx="87">
                  <c:v>4.6987315010570825</c:v>
                </c:pt>
                <c:pt idx="88">
                  <c:v>4.7407407407407414</c:v>
                </c:pt>
                <c:pt idx="89">
                  <c:v>4.9339207048458151</c:v>
                </c:pt>
                <c:pt idx="90">
                  <c:v>4.8134328358208958</c:v>
                </c:pt>
                <c:pt idx="91">
                  <c:v>5.0708061002178653</c:v>
                </c:pt>
                <c:pt idx="92">
                  <c:v>4.6594427244582048</c:v>
                </c:pt>
                <c:pt idx="93">
                  <c:v>4.6987315010570825</c:v>
                </c:pt>
                <c:pt idx="94">
                  <c:v>4.6569646569646572</c:v>
                </c:pt>
                <c:pt idx="95">
                  <c:v>4.7494780793319418</c:v>
                </c:pt>
                <c:pt idx="96">
                  <c:v>4.6937697993664207</c:v>
                </c:pt>
                <c:pt idx="97">
                  <c:v>4.9789251844046367</c:v>
                </c:pt>
                <c:pt idx="98">
                  <c:v>4.632352941176471</c:v>
                </c:pt>
                <c:pt idx="99">
                  <c:v>4.562118126272912</c:v>
                </c:pt>
                <c:pt idx="100">
                  <c:v>4.5445026178010473</c:v>
                </c:pt>
                <c:pt idx="101">
                  <c:v>4.51048951048951</c:v>
                </c:pt>
                <c:pt idx="102">
                  <c:v>4.2808219178082192</c:v>
                </c:pt>
                <c:pt idx="103">
                  <c:v>4.2040038131553858</c:v>
                </c:pt>
                <c:pt idx="104">
                  <c:v>4.1730769230769234</c:v>
                </c:pt>
                <c:pt idx="105">
                  <c:v>3.5203657522859517</c:v>
                </c:pt>
                <c:pt idx="106">
                  <c:v>4.0137614678899087</c:v>
                </c:pt>
                <c:pt idx="107">
                  <c:v>3.8010425716768026</c:v>
                </c:pt>
                <c:pt idx="108">
                  <c:v>3.8360237892948175</c:v>
                </c:pt>
                <c:pt idx="109">
                  <c:v>3.7933954276037256</c:v>
                </c:pt>
                <c:pt idx="110">
                  <c:v>3.96286231884058</c:v>
                </c:pt>
                <c:pt idx="111">
                  <c:v>3.6271036315323295</c:v>
                </c:pt>
                <c:pt idx="112">
                  <c:v>3.4743694060211556</c:v>
                </c:pt>
                <c:pt idx="113">
                  <c:v>3.0954228083785877</c:v>
                </c:pt>
                <c:pt idx="114">
                  <c:v>2.8122717311906502</c:v>
                </c:pt>
                <c:pt idx="115">
                  <c:v>3.0591878871300757</c:v>
                </c:pt>
                <c:pt idx="116">
                  <c:v>3.3675078864353312</c:v>
                </c:pt>
                <c:pt idx="117">
                  <c:v>3.2680722891566263</c:v>
                </c:pt>
                <c:pt idx="118">
                  <c:v>3.7173202614379086</c:v>
                </c:pt>
                <c:pt idx="119">
                  <c:v>3.2200990799716913</c:v>
                </c:pt>
                <c:pt idx="120">
                  <c:v>3.4206411258795937</c:v>
                </c:pt>
                <c:pt idx="121">
                  <c:v>3.0501089324618738</c:v>
                </c:pt>
                <c:pt idx="122">
                  <c:v>2.9372355430183354</c:v>
                </c:pt>
                <c:pt idx="123">
                  <c:v>3.070175438596491</c:v>
                </c:pt>
                <c:pt idx="124">
                  <c:v>2.8770380434782612</c:v>
                </c:pt>
                <c:pt idx="125">
                  <c:v>2.8249999999999997</c:v>
                </c:pt>
                <c:pt idx="126">
                  <c:v>3.0589949016751641</c:v>
                </c:pt>
                <c:pt idx="127">
                  <c:v>2.6798679867986799</c:v>
                </c:pt>
                <c:pt idx="128">
                  <c:v>2.8078817733990147</c:v>
                </c:pt>
                <c:pt idx="129">
                  <c:v>2.7716390423572745</c:v>
                </c:pt>
                <c:pt idx="130">
                  <c:v>2.4917853231106246</c:v>
                </c:pt>
                <c:pt idx="131">
                  <c:v>2.799059139784946</c:v>
                </c:pt>
                <c:pt idx="132">
                  <c:v>2.7114267269205938</c:v>
                </c:pt>
                <c:pt idx="133">
                  <c:v>2.5747607655502391</c:v>
                </c:pt>
                <c:pt idx="134">
                  <c:v>2.645974185617701</c:v>
                </c:pt>
                <c:pt idx="135">
                  <c:v>2.5660501981505943</c:v>
                </c:pt>
                <c:pt idx="136">
                  <c:v>2.8480161398789505</c:v>
                </c:pt>
                <c:pt idx="137">
                  <c:v>2.3140495867768598</c:v>
                </c:pt>
                <c:pt idx="138">
                  <c:v>2.4339987121699935</c:v>
                </c:pt>
                <c:pt idx="139">
                  <c:v>2.5716064757160648</c:v>
                </c:pt>
                <c:pt idx="140">
                  <c:v>2.7643908969210171</c:v>
                </c:pt>
                <c:pt idx="141">
                  <c:v>2.2861271676300579</c:v>
                </c:pt>
                <c:pt idx="142">
                  <c:v>2.4830351634793337</c:v>
                </c:pt>
                <c:pt idx="143">
                  <c:v>2.4526134405514068</c:v>
                </c:pt>
                <c:pt idx="144">
                  <c:v>2.5150966183574881</c:v>
                </c:pt>
                <c:pt idx="145">
                  <c:v>2.4194493263034564</c:v>
                </c:pt>
                <c:pt idx="146">
                  <c:v>2.3762945914844646</c:v>
                </c:pt>
                <c:pt idx="147">
                  <c:v>2.5140537164272327</c:v>
                </c:pt>
                <c:pt idx="148">
                  <c:v>2.4688796680497926</c:v>
                </c:pt>
                <c:pt idx="149">
                  <c:v>2.6310802274162981</c:v>
                </c:pt>
                <c:pt idx="150">
                  <c:v>2.3041997729852439</c:v>
                </c:pt>
                <c:pt idx="151">
                  <c:v>2.3623445825932503</c:v>
                </c:pt>
                <c:pt idx="152">
                  <c:v>2.3094425483503982</c:v>
                </c:pt>
                <c:pt idx="153">
                  <c:v>2.2456964006259779</c:v>
                </c:pt>
                <c:pt idx="154">
                  <c:v>2.2135135135135138</c:v>
                </c:pt>
                <c:pt idx="155">
                  <c:v>2.2788931090613129</c:v>
                </c:pt>
                <c:pt idx="156">
                  <c:v>2.4130567419158022</c:v>
                </c:pt>
                <c:pt idx="157">
                  <c:v>2.4040841584158419</c:v>
                </c:pt>
                <c:pt idx="158">
                  <c:v>2.2870915907873592</c:v>
                </c:pt>
                <c:pt idx="159">
                  <c:v>2.25</c:v>
                </c:pt>
                <c:pt idx="160">
                  <c:v>2.2636815920398008</c:v>
                </c:pt>
                <c:pt idx="161">
                  <c:v>2.3519362186788157</c:v>
                </c:pt>
                <c:pt idx="162">
                  <c:v>1.9009051929490233</c:v>
                </c:pt>
                <c:pt idx="163">
                  <c:v>1.3673835125448028</c:v>
                </c:pt>
                <c:pt idx="164">
                  <c:v>1.0471930906847626</c:v>
                </c:pt>
                <c:pt idx="165">
                  <c:v>1.381578947368421</c:v>
                </c:pt>
                <c:pt idx="166">
                  <c:v>1.6077235772357723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9-4404-99F1-8A58C563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08944"/>
        <c:axId val="1009506784"/>
      </c:scatterChart>
      <c:valAx>
        <c:axId val="820239920"/>
        <c:scaling>
          <c:orientation val="minMax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Außentemperatur</a:t>
                </a:r>
                <a:r>
                  <a:rPr lang="de-AT" baseline="0"/>
                  <a:t> [°C]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\+0;\-0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237400"/>
        <c:crosses val="autoZero"/>
        <c:crossBetween val="midCat"/>
        <c:majorUnit val="2"/>
      </c:valAx>
      <c:valAx>
        <c:axId val="8202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Ein-/Gesamtzeit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753605377908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\ 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239920"/>
        <c:crossesAt val="-12"/>
        <c:crossBetween val="midCat"/>
      </c:valAx>
      <c:valAx>
        <c:axId val="1009506784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Leistung, durchschnittlich</a:t>
                </a:r>
                <a:r>
                  <a:rPr lang="de-AT" baseline="0"/>
                  <a:t> [W]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508944"/>
        <c:crosses val="max"/>
        <c:crossBetween val="midCat"/>
      </c:valAx>
      <c:valAx>
        <c:axId val="1009508944"/>
        <c:scaling>
          <c:orientation val="minMax"/>
        </c:scaling>
        <c:delete val="1"/>
        <c:axPos val="b"/>
        <c:numFmt formatCode="_-* #,##0.00_-;\-* #,##0.00_-;_-* \-??_-;_-@_-" sourceLinked="1"/>
        <c:majorTickMark val="out"/>
        <c:minorTickMark val="none"/>
        <c:tickLblPos val="nextTo"/>
        <c:crossAx val="10095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Einschaltzeiten!$I$2:$I$43</c:f>
              <c:strCache>
                <c:ptCount val="4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und größer</c:v>
                </c:pt>
              </c:strCache>
            </c:strRef>
          </c:cat>
          <c:val>
            <c:numRef>
              <c:f>Einschaltzeiten!$J$2:$J$43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13</c:v>
                </c:pt>
                <c:pt idx="24">
                  <c:v>23</c:v>
                </c:pt>
                <c:pt idx="25">
                  <c:v>18</c:v>
                </c:pt>
                <c:pt idx="26">
                  <c:v>24</c:v>
                </c:pt>
                <c:pt idx="27">
                  <c:v>15</c:v>
                </c:pt>
                <c:pt idx="28">
                  <c:v>14</c:v>
                </c:pt>
                <c:pt idx="29">
                  <c:v>5</c:v>
                </c:pt>
                <c:pt idx="30">
                  <c:v>8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7</c:v>
                </c:pt>
                <c:pt idx="39">
                  <c:v>6</c:v>
                </c:pt>
                <c:pt idx="40">
                  <c:v>11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B-4B69-AD69-6ABF8B220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924496"/>
        <c:axId val="585925216"/>
      </c:barChart>
      <c:catAx>
        <c:axId val="58592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925216"/>
        <c:crosses val="autoZero"/>
        <c:auto val="1"/>
        <c:lblAlgn val="ctr"/>
        <c:lblOffset val="100"/>
        <c:noMultiLvlLbl val="0"/>
      </c:catAx>
      <c:valAx>
        <c:axId val="58592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924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Einschaltzeit</a:t>
            </a:r>
            <a:r>
              <a:rPr lang="en-US" baseline="0"/>
              <a:t> der Heizung </a:t>
            </a:r>
            <a:r>
              <a:rPr lang="en-US"/>
              <a:t>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Einschaltzeiten!$B$1</c:f>
              <c:strCache>
                <c:ptCount val="1"/>
                <c:pt idx="0">
                  <c:v>dt[s]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Einschaltzeiten!$D$2:$D$168</c:f>
              <c:numCache>
                <c:formatCode>_(* #,##0.00_);_(* \(#,##0.00\);_(* "-"??_);_(@_)</c:formatCode>
                <c:ptCount val="167"/>
                <c:pt idx="0">
                  <c:v>3.25</c:v>
                </c:pt>
                <c:pt idx="1">
                  <c:v>3</c:v>
                </c:pt>
                <c:pt idx="2">
                  <c:v>2.69</c:v>
                </c:pt>
                <c:pt idx="3">
                  <c:v>2.56</c:v>
                </c:pt>
                <c:pt idx="4">
                  <c:v>2.56</c:v>
                </c:pt>
                <c:pt idx="5">
                  <c:v>2.75</c:v>
                </c:pt>
                <c:pt idx="6">
                  <c:v>3</c:v>
                </c:pt>
                <c:pt idx="7">
                  <c:v>3</c:v>
                </c:pt>
                <c:pt idx="8">
                  <c:v>3.06</c:v>
                </c:pt>
                <c:pt idx="9">
                  <c:v>3.31</c:v>
                </c:pt>
                <c:pt idx="10">
                  <c:v>3.63</c:v>
                </c:pt>
                <c:pt idx="11">
                  <c:v>3.88</c:v>
                </c:pt>
                <c:pt idx="12">
                  <c:v>4.0599999999999996</c:v>
                </c:pt>
                <c:pt idx="13">
                  <c:v>4.5</c:v>
                </c:pt>
                <c:pt idx="14">
                  <c:v>4.9400000000000004</c:v>
                </c:pt>
                <c:pt idx="15">
                  <c:v>5.19</c:v>
                </c:pt>
                <c:pt idx="16">
                  <c:v>5.19</c:v>
                </c:pt>
                <c:pt idx="17">
                  <c:v>4</c:v>
                </c:pt>
                <c:pt idx="18">
                  <c:v>3.19</c:v>
                </c:pt>
                <c:pt idx="19">
                  <c:v>2.81</c:v>
                </c:pt>
                <c:pt idx="20">
                  <c:v>3.25</c:v>
                </c:pt>
                <c:pt idx="21">
                  <c:v>3.5</c:v>
                </c:pt>
                <c:pt idx="22">
                  <c:v>3.5</c:v>
                </c:pt>
                <c:pt idx="23">
                  <c:v>3.44</c:v>
                </c:pt>
                <c:pt idx="24">
                  <c:v>3.19</c:v>
                </c:pt>
                <c:pt idx="25">
                  <c:v>3.13</c:v>
                </c:pt>
                <c:pt idx="26">
                  <c:v>3.06</c:v>
                </c:pt>
                <c:pt idx="27">
                  <c:v>3.13</c:v>
                </c:pt>
                <c:pt idx="28">
                  <c:v>3.06</c:v>
                </c:pt>
                <c:pt idx="29">
                  <c:v>2.94</c:v>
                </c:pt>
                <c:pt idx="30">
                  <c:v>2.75</c:v>
                </c:pt>
                <c:pt idx="31">
                  <c:v>2.69</c:v>
                </c:pt>
                <c:pt idx="32">
                  <c:v>2.63</c:v>
                </c:pt>
                <c:pt idx="33">
                  <c:v>2.63</c:v>
                </c:pt>
                <c:pt idx="34">
                  <c:v>2.5</c:v>
                </c:pt>
                <c:pt idx="35">
                  <c:v>2.38</c:v>
                </c:pt>
                <c:pt idx="36">
                  <c:v>2.06</c:v>
                </c:pt>
                <c:pt idx="37">
                  <c:v>2.06</c:v>
                </c:pt>
                <c:pt idx="38">
                  <c:v>2.06</c:v>
                </c:pt>
                <c:pt idx="39">
                  <c:v>1.94</c:v>
                </c:pt>
                <c:pt idx="40">
                  <c:v>1.94</c:v>
                </c:pt>
                <c:pt idx="41">
                  <c:v>1.94</c:v>
                </c:pt>
                <c:pt idx="42">
                  <c:v>1.81</c:v>
                </c:pt>
                <c:pt idx="43">
                  <c:v>1.69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2.38</c:v>
                </c:pt>
                <c:pt idx="48">
                  <c:v>2.13</c:v>
                </c:pt>
                <c:pt idx="49">
                  <c:v>1.63</c:v>
                </c:pt>
                <c:pt idx="50">
                  <c:v>1.56</c:v>
                </c:pt>
                <c:pt idx="51">
                  <c:v>1.63</c:v>
                </c:pt>
                <c:pt idx="52">
                  <c:v>1.56</c:v>
                </c:pt>
                <c:pt idx="53">
                  <c:v>1.63</c:v>
                </c:pt>
                <c:pt idx="54">
                  <c:v>1.63</c:v>
                </c:pt>
                <c:pt idx="55">
                  <c:v>1.44</c:v>
                </c:pt>
                <c:pt idx="56">
                  <c:v>1</c:v>
                </c:pt>
                <c:pt idx="57">
                  <c:v>1.19</c:v>
                </c:pt>
                <c:pt idx="58">
                  <c:v>1.19</c:v>
                </c:pt>
                <c:pt idx="59">
                  <c:v>1.19</c:v>
                </c:pt>
                <c:pt idx="60">
                  <c:v>1.25</c:v>
                </c:pt>
                <c:pt idx="61">
                  <c:v>1.1200000000000001</c:v>
                </c:pt>
                <c:pt idx="62">
                  <c:v>0.75</c:v>
                </c:pt>
                <c:pt idx="63">
                  <c:v>0.63</c:v>
                </c:pt>
                <c:pt idx="64">
                  <c:v>0.56000000000000005</c:v>
                </c:pt>
                <c:pt idx="65">
                  <c:v>0.37</c:v>
                </c:pt>
                <c:pt idx="66">
                  <c:v>0.12</c:v>
                </c:pt>
                <c:pt idx="67">
                  <c:v>0.31</c:v>
                </c:pt>
                <c:pt idx="68">
                  <c:v>0</c:v>
                </c:pt>
                <c:pt idx="69">
                  <c:v>-0.25</c:v>
                </c:pt>
                <c:pt idx="70">
                  <c:v>-0.37</c:v>
                </c:pt>
                <c:pt idx="71">
                  <c:v>-0.5</c:v>
                </c:pt>
                <c:pt idx="72">
                  <c:v>-0.37</c:v>
                </c:pt>
                <c:pt idx="73">
                  <c:v>-0.37</c:v>
                </c:pt>
                <c:pt idx="74">
                  <c:v>-0.5</c:v>
                </c:pt>
                <c:pt idx="75">
                  <c:v>-0.56000000000000005</c:v>
                </c:pt>
                <c:pt idx="76">
                  <c:v>-0.63</c:v>
                </c:pt>
                <c:pt idx="77">
                  <c:v>-0.69</c:v>
                </c:pt>
                <c:pt idx="78">
                  <c:v>-0.69</c:v>
                </c:pt>
                <c:pt idx="79">
                  <c:v>-0.75</c:v>
                </c:pt>
                <c:pt idx="80">
                  <c:v>-0.63</c:v>
                </c:pt>
                <c:pt idx="81">
                  <c:v>-0.56000000000000005</c:v>
                </c:pt>
                <c:pt idx="82">
                  <c:v>-0.75</c:v>
                </c:pt>
                <c:pt idx="83">
                  <c:v>-0.88</c:v>
                </c:pt>
                <c:pt idx="84">
                  <c:v>-0.81</c:v>
                </c:pt>
                <c:pt idx="85">
                  <c:v>-2.87</c:v>
                </c:pt>
                <c:pt idx="86">
                  <c:v>-3</c:v>
                </c:pt>
                <c:pt idx="87">
                  <c:v>-2.93</c:v>
                </c:pt>
                <c:pt idx="88">
                  <c:v>-3</c:v>
                </c:pt>
                <c:pt idx="89">
                  <c:v>-2.87</c:v>
                </c:pt>
                <c:pt idx="90">
                  <c:v>-2.81</c:v>
                </c:pt>
                <c:pt idx="91">
                  <c:v>-2.81</c:v>
                </c:pt>
                <c:pt idx="92">
                  <c:v>-2.75</c:v>
                </c:pt>
                <c:pt idx="93">
                  <c:v>-2.75</c:v>
                </c:pt>
                <c:pt idx="94">
                  <c:v>-2.68</c:v>
                </c:pt>
                <c:pt idx="95">
                  <c:v>-2.56</c:v>
                </c:pt>
                <c:pt idx="96">
                  <c:v>-2.62</c:v>
                </c:pt>
                <c:pt idx="97">
                  <c:v>-2.68</c:v>
                </c:pt>
                <c:pt idx="98">
                  <c:v>-2.81</c:v>
                </c:pt>
                <c:pt idx="99">
                  <c:v>-2.87</c:v>
                </c:pt>
                <c:pt idx="100">
                  <c:v>-3.12</c:v>
                </c:pt>
                <c:pt idx="101">
                  <c:v>-3.18</c:v>
                </c:pt>
                <c:pt idx="102">
                  <c:v>-3.25</c:v>
                </c:pt>
                <c:pt idx="103">
                  <c:v>-3.06</c:v>
                </c:pt>
                <c:pt idx="104">
                  <c:v>-2.93</c:v>
                </c:pt>
                <c:pt idx="105">
                  <c:v>-3.12</c:v>
                </c:pt>
                <c:pt idx="106">
                  <c:v>-3.31</c:v>
                </c:pt>
                <c:pt idx="107">
                  <c:v>-3.43</c:v>
                </c:pt>
                <c:pt idx="108">
                  <c:v>-3.5</c:v>
                </c:pt>
                <c:pt idx="109">
                  <c:v>-3.62</c:v>
                </c:pt>
                <c:pt idx="110">
                  <c:v>-3.93</c:v>
                </c:pt>
                <c:pt idx="111">
                  <c:v>-4.5599999999999996</c:v>
                </c:pt>
                <c:pt idx="112">
                  <c:v>-4.68</c:v>
                </c:pt>
                <c:pt idx="113">
                  <c:v>-4.68</c:v>
                </c:pt>
                <c:pt idx="114">
                  <c:v>-4.93</c:v>
                </c:pt>
                <c:pt idx="115">
                  <c:v>-5.12</c:v>
                </c:pt>
                <c:pt idx="116">
                  <c:v>-5</c:v>
                </c:pt>
                <c:pt idx="117">
                  <c:v>-5.25</c:v>
                </c:pt>
                <c:pt idx="118">
                  <c:v>-5.87</c:v>
                </c:pt>
                <c:pt idx="119">
                  <c:v>-6.37</c:v>
                </c:pt>
                <c:pt idx="120">
                  <c:v>-6.87</c:v>
                </c:pt>
                <c:pt idx="121">
                  <c:v>-6.68</c:v>
                </c:pt>
                <c:pt idx="122">
                  <c:v>-6.5</c:v>
                </c:pt>
                <c:pt idx="123">
                  <c:v>-6.75</c:v>
                </c:pt>
                <c:pt idx="124">
                  <c:v>-6.75</c:v>
                </c:pt>
                <c:pt idx="125">
                  <c:v>-6.62</c:v>
                </c:pt>
                <c:pt idx="126">
                  <c:v>-7.31</c:v>
                </c:pt>
                <c:pt idx="127">
                  <c:v>-7.25</c:v>
                </c:pt>
                <c:pt idx="128">
                  <c:v>-6.87</c:v>
                </c:pt>
                <c:pt idx="129">
                  <c:v>-6.87</c:v>
                </c:pt>
                <c:pt idx="130">
                  <c:v>-7.06</c:v>
                </c:pt>
                <c:pt idx="131">
                  <c:v>-7.12</c:v>
                </c:pt>
                <c:pt idx="132">
                  <c:v>-7.12</c:v>
                </c:pt>
                <c:pt idx="133">
                  <c:v>-7.18</c:v>
                </c:pt>
                <c:pt idx="134">
                  <c:v>-7.5</c:v>
                </c:pt>
                <c:pt idx="135">
                  <c:v>-7.43</c:v>
                </c:pt>
                <c:pt idx="136">
                  <c:v>-7.5</c:v>
                </c:pt>
                <c:pt idx="137">
                  <c:v>-7.62</c:v>
                </c:pt>
                <c:pt idx="138">
                  <c:v>-7.5</c:v>
                </c:pt>
                <c:pt idx="139">
                  <c:v>-7.87</c:v>
                </c:pt>
                <c:pt idx="140">
                  <c:v>-8.3699999999999992</c:v>
                </c:pt>
                <c:pt idx="141">
                  <c:v>-8.31</c:v>
                </c:pt>
                <c:pt idx="142">
                  <c:v>-8.3699999999999992</c:v>
                </c:pt>
                <c:pt idx="143">
                  <c:v>-8.93</c:v>
                </c:pt>
                <c:pt idx="144">
                  <c:v>-8.68</c:v>
                </c:pt>
                <c:pt idx="145">
                  <c:v>-8.8699999999999992</c:v>
                </c:pt>
                <c:pt idx="146">
                  <c:v>-8.81</c:v>
                </c:pt>
                <c:pt idx="147">
                  <c:v>-8.81</c:v>
                </c:pt>
                <c:pt idx="148" formatCode="General">
                  <c:v>-8.93</c:v>
                </c:pt>
                <c:pt idx="149" formatCode="General">
                  <c:v>-9.31</c:v>
                </c:pt>
                <c:pt idx="150" formatCode="General">
                  <c:v>-9.43</c:v>
                </c:pt>
                <c:pt idx="151" formatCode="General">
                  <c:v>-9.75</c:v>
                </c:pt>
                <c:pt idx="152" formatCode="General">
                  <c:v>-9.56</c:v>
                </c:pt>
                <c:pt idx="153" formatCode="General">
                  <c:v>-9.8699999999999992</c:v>
                </c:pt>
                <c:pt idx="154" formatCode="General">
                  <c:v>-9.93</c:v>
                </c:pt>
                <c:pt idx="155" formatCode="General">
                  <c:v>-9.81</c:v>
                </c:pt>
                <c:pt idx="156" formatCode="General">
                  <c:v>-9.75</c:v>
                </c:pt>
                <c:pt idx="157" formatCode="General">
                  <c:v>-9.25</c:v>
                </c:pt>
                <c:pt idx="158" formatCode="General">
                  <c:v>-8.8699999999999992</c:v>
                </c:pt>
                <c:pt idx="159" formatCode="General">
                  <c:v>-8.56</c:v>
                </c:pt>
                <c:pt idx="160" formatCode="General">
                  <c:v>-8.06</c:v>
                </c:pt>
                <c:pt idx="161" formatCode="General">
                  <c:v>-7.5</c:v>
                </c:pt>
                <c:pt idx="162" formatCode="General">
                  <c:v>-6.93</c:v>
                </c:pt>
                <c:pt idx="163" formatCode="General">
                  <c:v>-6.37</c:v>
                </c:pt>
                <c:pt idx="164" formatCode="General">
                  <c:v>-6.12</c:v>
                </c:pt>
                <c:pt idx="165" formatCode="General">
                  <c:v>-6</c:v>
                </c:pt>
                <c:pt idx="166" formatCode="General">
                  <c:v>-5.87</c:v>
                </c:pt>
              </c:numCache>
            </c:numRef>
          </c:xVal>
          <c:yVal>
            <c:numRef>
              <c:f>Einschaltzeiten!$B$2:$B$168</c:f>
              <c:numCache>
                <c:formatCode>General</c:formatCode>
                <c:ptCount val="167"/>
                <c:pt idx="0">
                  <c:v>123</c:v>
                </c:pt>
                <c:pt idx="1">
                  <c:v>122</c:v>
                </c:pt>
                <c:pt idx="2">
                  <c:v>120</c:v>
                </c:pt>
                <c:pt idx="3">
                  <c:v>123</c:v>
                </c:pt>
                <c:pt idx="4">
                  <c:v>123</c:v>
                </c:pt>
                <c:pt idx="5">
                  <c:v>118</c:v>
                </c:pt>
                <c:pt idx="6">
                  <c:v>119</c:v>
                </c:pt>
                <c:pt idx="7">
                  <c:v>118</c:v>
                </c:pt>
                <c:pt idx="8">
                  <c:v>118</c:v>
                </c:pt>
                <c:pt idx="9">
                  <c:v>120</c:v>
                </c:pt>
                <c:pt idx="10">
                  <c:v>117</c:v>
                </c:pt>
                <c:pt idx="11">
                  <c:v>117</c:v>
                </c:pt>
                <c:pt idx="12">
                  <c:v>114</c:v>
                </c:pt>
                <c:pt idx="13">
                  <c:v>109</c:v>
                </c:pt>
                <c:pt idx="14">
                  <c:v>97</c:v>
                </c:pt>
                <c:pt idx="15">
                  <c:v>114</c:v>
                </c:pt>
                <c:pt idx="16">
                  <c:v>113</c:v>
                </c:pt>
                <c:pt idx="17">
                  <c:v>118</c:v>
                </c:pt>
                <c:pt idx="18">
                  <c:v>114</c:v>
                </c:pt>
                <c:pt idx="19">
                  <c:v>113</c:v>
                </c:pt>
                <c:pt idx="20">
                  <c:v>117</c:v>
                </c:pt>
                <c:pt idx="21">
                  <c:v>122</c:v>
                </c:pt>
                <c:pt idx="22">
                  <c:v>111</c:v>
                </c:pt>
                <c:pt idx="23">
                  <c:v>113</c:v>
                </c:pt>
                <c:pt idx="24">
                  <c:v>116</c:v>
                </c:pt>
                <c:pt idx="25">
                  <c:v>119</c:v>
                </c:pt>
                <c:pt idx="26">
                  <c:v>115</c:v>
                </c:pt>
                <c:pt idx="27">
                  <c:v>116</c:v>
                </c:pt>
                <c:pt idx="28">
                  <c:v>119</c:v>
                </c:pt>
                <c:pt idx="29">
                  <c:v>115</c:v>
                </c:pt>
                <c:pt idx="30">
                  <c:v>118</c:v>
                </c:pt>
                <c:pt idx="31">
                  <c:v>108</c:v>
                </c:pt>
                <c:pt idx="32">
                  <c:v>121</c:v>
                </c:pt>
                <c:pt idx="33">
                  <c:v>111</c:v>
                </c:pt>
                <c:pt idx="34">
                  <c:v>120</c:v>
                </c:pt>
                <c:pt idx="35">
                  <c:v>119</c:v>
                </c:pt>
                <c:pt idx="36">
                  <c:v>120</c:v>
                </c:pt>
                <c:pt idx="37">
                  <c:v>116</c:v>
                </c:pt>
                <c:pt idx="38">
                  <c:v>114</c:v>
                </c:pt>
                <c:pt idx="39">
                  <c:v>121</c:v>
                </c:pt>
                <c:pt idx="40">
                  <c:v>113</c:v>
                </c:pt>
                <c:pt idx="41">
                  <c:v>120</c:v>
                </c:pt>
                <c:pt idx="42">
                  <c:v>119</c:v>
                </c:pt>
                <c:pt idx="43">
                  <c:v>120</c:v>
                </c:pt>
                <c:pt idx="44">
                  <c:v>122</c:v>
                </c:pt>
                <c:pt idx="45">
                  <c:v>114</c:v>
                </c:pt>
                <c:pt idx="46">
                  <c:v>110</c:v>
                </c:pt>
                <c:pt idx="47">
                  <c:v>130</c:v>
                </c:pt>
                <c:pt idx="48">
                  <c:v>129</c:v>
                </c:pt>
                <c:pt idx="49">
                  <c:v>130</c:v>
                </c:pt>
                <c:pt idx="50">
                  <c:v>127</c:v>
                </c:pt>
                <c:pt idx="51">
                  <c:v>125</c:v>
                </c:pt>
                <c:pt idx="52">
                  <c:v>122</c:v>
                </c:pt>
                <c:pt idx="53">
                  <c:v>124</c:v>
                </c:pt>
                <c:pt idx="54">
                  <c:v>130</c:v>
                </c:pt>
                <c:pt idx="55">
                  <c:v>117</c:v>
                </c:pt>
                <c:pt idx="56">
                  <c:v>121</c:v>
                </c:pt>
                <c:pt idx="57">
                  <c:v>128</c:v>
                </c:pt>
                <c:pt idx="58">
                  <c:v>125</c:v>
                </c:pt>
                <c:pt idx="59">
                  <c:v>129</c:v>
                </c:pt>
                <c:pt idx="60">
                  <c:v>125</c:v>
                </c:pt>
                <c:pt idx="61">
                  <c:v>125</c:v>
                </c:pt>
                <c:pt idx="62">
                  <c:v>124</c:v>
                </c:pt>
                <c:pt idx="63">
                  <c:v>126</c:v>
                </c:pt>
                <c:pt idx="64">
                  <c:v>125</c:v>
                </c:pt>
                <c:pt idx="65">
                  <c:v>129</c:v>
                </c:pt>
                <c:pt idx="66">
                  <c:v>128</c:v>
                </c:pt>
                <c:pt idx="67">
                  <c:v>124</c:v>
                </c:pt>
                <c:pt idx="68">
                  <c:v>126</c:v>
                </c:pt>
                <c:pt idx="69">
                  <c:v>135</c:v>
                </c:pt>
                <c:pt idx="70">
                  <c:v>127</c:v>
                </c:pt>
                <c:pt idx="71">
                  <c:v>129</c:v>
                </c:pt>
                <c:pt idx="72">
                  <c:v>128</c:v>
                </c:pt>
                <c:pt idx="73">
                  <c:v>130</c:v>
                </c:pt>
                <c:pt idx="74">
                  <c:v>127</c:v>
                </c:pt>
                <c:pt idx="75">
                  <c:v>129</c:v>
                </c:pt>
                <c:pt idx="76">
                  <c:v>128</c:v>
                </c:pt>
                <c:pt idx="77">
                  <c:v>127</c:v>
                </c:pt>
                <c:pt idx="78">
                  <c:v>131</c:v>
                </c:pt>
                <c:pt idx="79">
                  <c:v>133</c:v>
                </c:pt>
                <c:pt idx="80">
                  <c:v>128</c:v>
                </c:pt>
                <c:pt idx="81">
                  <c:v>133</c:v>
                </c:pt>
                <c:pt idx="82">
                  <c:v>128</c:v>
                </c:pt>
                <c:pt idx="83">
                  <c:v>132</c:v>
                </c:pt>
                <c:pt idx="84">
                  <c:v>129</c:v>
                </c:pt>
                <c:pt idx="85">
                  <c:v>139</c:v>
                </c:pt>
                <c:pt idx="86">
                  <c:v>135</c:v>
                </c:pt>
                <c:pt idx="87">
                  <c:v>138</c:v>
                </c:pt>
                <c:pt idx="88">
                  <c:v>175</c:v>
                </c:pt>
                <c:pt idx="89">
                  <c:v>139</c:v>
                </c:pt>
                <c:pt idx="90">
                  <c:v>138</c:v>
                </c:pt>
                <c:pt idx="91">
                  <c:v>134</c:v>
                </c:pt>
                <c:pt idx="92">
                  <c:v>134</c:v>
                </c:pt>
                <c:pt idx="93">
                  <c:v>135</c:v>
                </c:pt>
                <c:pt idx="94">
                  <c:v>136</c:v>
                </c:pt>
                <c:pt idx="95">
                  <c:v>138</c:v>
                </c:pt>
                <c:pt idx="96">
                  <c:v>130</c:v>
                </c:pt>
                <c:pt idx="97">
                  <c:v>132</c:v>
                </c:pt>
                <c:pt idx="98">
                  <c:v>172</c:v>
                </c:pt>
                <c:pt idx="99">
                  <c:v>173</c:v>
                </c:pt>
                <c:pt idx="100">
                  <c:v>126</c:v>
                </c:pt>
                <c:pt idx="101">
                  <c:v>138</c:v>
                </c:pt>
                <c:pt idx="102">
                  <c:v>133</c:v>
                </c:pt>
                <c:pt idx="103">
                  <c:v>137</c:v>
                </c:pt>
                <c:pt idx="104">
                  <c:v>134</c:v>
                </c:pt>
                <c:pt idx="105">
                  <c:v>134</c:v>
                </c:pt>
                <c:pt idx="106">
                  <c:v>138</c:v>
                </c:pt>
                <c:pt idx="107">
                  <c:v>136</c:v>
                </c:pt>
                <c:pt idx="108">
                  <c:v>135</c:v>
                </c:pt>
                <c:pt idx="109">
                  <c:v>135</c:v>
                </c:pt>
                <c:pt idx="110">
                  <c:v>137</c:v>
                </c:pt>
                <c:pt idx="111">
                  <c:v>139</c:v>
                </c:pt>
                <c:pt idx="112">
                  <c:v>142</c:v>
                </c:pt>
                <c:pt idx="113">
                  <c:v>142</c:v>
                </c:pt>
                <c:pt idx="114">
                  <c:v>144</c:v>
                </c:pt>
                <c:pt idx="115">
                  <c:v>140</c:v>
                </c:pt>
                <c:pt idx="116">
                  <c:v>140</c:v>
                </c:pt>
                <c:pt idx="117">
                  <c:v>145</c:v>
                </c:pt>
                <c:pt idx="118">
                  <c:v>150</c:v>
                </c:pt>
                <c:pt idx="119">
                  <c:v>141</c:v>
                </c:pt>
                <c:pt idx="120">
                  <c:v>147</c:v>
                </c:pt>
                <c:pt idx="121">
                  <c:v>149</c:v>
                </c:pt>
                <c:pt idx="122">
                  <c:v>188</c:v>
                </c:pt>
                <c:pt idx="123">
                  <c:v>151</c:v>
                </c:pt>
                <c:pt idx="124">
                  <c:v>147</c:v>
                </c:pt>
                <c:pt idx="125">
                  <c:v>180</c:v>
                </c:pt>
                <c:pt idx="126">
                  <c:v>153</c:v>
                </c:pt>
                <c:pt idx="127">
                  <c:v>146</c:v>
                </c:pt>
                <c:pt idx="128">
                  <c:v>148</c:v>
                </c:pt>
                <c:pt idx="129">
                  <c:v>190</c:v>
                </c:pt>
                <c:pt idx="130">
                  <c:v>161</c:v>
                </c:pt>
                <c:pt idx="131">
                  <c:v>185</c:v>
                </c:pt>
                <c:pt idx="132">
                  <c:v>186</c:v>
                </c:pt>
                <c:pt idx="133">
                  <c:v>189</c:v>
                </c:pt>
                <c:pt idx="134">
                  <c:v>190</c:v>
                </c:pt>
                <c:pt idx="135">
                  <c:v>186</c:v>
                </c:pt>
                <c:pt idx="136">
                  <c:v>186</c:v>
                </c:pt>
                <c:pt idx="137">
                  <c:v>147</c:v>
                </c:pt>
                <c:pt idx="138">
                  <c:v>192</c:v>
                </c:pt>
                <c:pt idx="139">
                  <c:v>154</c:v>
                </c:pt>
                <c:pt idx="140">
                  <c:v>198</c:v>
                </c:pt>
                <c:pt idx="141">
                  <c:v>195</c:v>
                </c:pt>
                <c:pt idx="142">
                  <c:v>200</c:v>
                </c:pt>
                <c:pt idx="143">
                  <c:v>196</c:v>
                </c:pt>
                <c:pt idx="144">
                  <c:v>200</c:v>
                </c:pt>
                <c:pt idx="145">
                  <c:v>198</c:v>
                </c:pt>
                <c:pt idx="146">
                  <c:v>165</c:v>
                </c:pt>
                <c:pt idx="147">
                  <c:v>195</c:v>
                </c:pt>
                <c:pt idx="148">
                  <c:v>204</c:v>
                </c:pt>
                <c:pt idx="149">
                  <c:v>195</c:v>
                </c:pt>
                <c:pt idx="150">
                  <c:v>199</c:v>
                </c:pt>
                <c:pt idx="151">
                  <c:v>198</c:v>
                </c:pt>
                <c:pt idx="152">
                  <c:v>197</c:v>
                </c:pt>
                <c:pt idx="153">
                  <c:v>203</c:v>
                </c:pt>
                <c:pt idx="154">
                  <c:v>206</c:v>
                </c:pt>
                <c:pt idx="155">
                  <c:v>199</c:v>
                </c:pt>
                <c:pt idx="156">
                  <c:v>197</c:v>
                </c:pt>
                <c:pt idx="157">
                  <c:v>202</c:v>
                </c:pt>
                <c:pt idx="158">
                  <c:v>192</c:v>
                </c:pt>
                <c:pt idx="159">
                  <c:v>195</c:v>
                </c:pt>
                <c:pt idx="160">
                  <c:v>198</c:v>
                </c:pt>
                <c:pt idx="161">
                  <c:v>184</c:v>
                </c:pt>
                <c:pt idx="162">
                  <c:v>181</c:v>
                </c:pt>
                <c:pt idx="163">
                  <c:v>182</c:v>
                </c:pt>
                <c:pt idx="164">
                  <c:v>149</c:v>
                </c:pt>
                <c:pt idx="165">
                  <c:v>184</c:v>
                </c:pt>
                <c:pt idx="166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9-4D0E-8CEF-CB78549B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1976"/>
        <c:axId val="580521144"/>
      </c:scatterChart>
      <c:valAx>
        <c:axId val="58592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Außentemperatur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\+0;\-0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21144"/>
        <c:crosses val="autoZero"/>
        <c:crossBetween val="midCat"/>
      </c:valAx>
      <c:valAx>
        <c:axId val="5805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92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'26112023'!$F$1</c:f>
              <c:strCache>
                <c:ptCount val="1"/>
                <c:pt idx="0">
                  <c:v>Ein-%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15989205053072"/>
                  <c:y val="6.9043769139086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'26112023'!$E$2:$E$95</c:f>
              <c:numCache>
                <c:formatCode>General</c:formatCode>
                <c:ptCount val="94"/>
                <c:pt idx="0" formatCode="_(* #,##0.00_);_(* \(#,##0.00\);_(* &quot;-&quot;??_);_(@_)">
                  <c:v>3.25</c:v>
                </c:pt>
                <c:pt idx="2" formatCode="_(* #,##0.00_);_(* \(#,##0.00\);_(* &quot;-&quot;??_);_(@_)">
                  <c:v>2.9699999999999998</c:v>
                </c:pt>
                <c:pt idx="4" formatCode="_(* #,##0.00_);_(* \(#,##0.00\);_(* &quot;-&quot;??_);_(@_)">
                  <c:v>2.66</c:v>
                </c:pt>
                <c:pt idx="6" formatCode="_(* #,##0.00_);_(* \(#,##0.00\);_(* &quot;-&quot;??_);_(@_)">
                  <c:v>2.56</c:v>
                </c:pt>
                <c:pt idx="8" formatCode="_(* #,##0.00_);_(* \(#,##0.00\);_(* &quot;-&quot;??_);_(@_)">
                  <c:v>2.56</c:v>
                </c:pt>
                <c:pt idx="10" formatCode="_(* #,##0.00_);_(* \(#,##0.00\);_(* &quot;-&quot;??_);_(@_)">
                  <c:v>2.75</c:v>
                </c:pt>
                <c:pt idx="12" formatCode="_(* #,##0.00_);_(* \(#,##0.00\);_(* &quot;-&quot;??_);_(@_)">
                  <c:v>3</c:v>
                </c:pt>
                <c:pt idx="14" formatCode="_(* #,##0.00_);_(* \(#,##0.00\);_(* &quot;-&quot;??_);_(@_)">
                  <c:v>3</c:v>
                </c:pt>
                <c:pt idx="16" formatCode="_(* #,##0.00_);_(* \(#,##0.00\);_(* &quot;-&quot;??_);_(@_)">
                  <c:v>3.06</c:v>
                </c:pt>
                <c:pt idx="18" formatCode="_(* #,##0.00_);_(* \(#,##0.00\);_(* &quot;-&quot;??_);_(@_)">
                  <c:v>3.31</c:v>
                </c:pt>
                <c:pt idx="20" formatCode="_(* #,##0.00_);_(* \(#,##0.00\);_(* &quot;-&quot;??_);_(@_)">
                  <c:v>3.63</c:v>
                </c:pt>
                <c:pt idx="22" formatCode="_(* #,##0.00_);_(* \(#,##0.00\);_(* &quot;-&quot;??_);_(@_)">
                  <c:v>3.91</c:v>
                </c:pt>
                <c:pt idx="24" formatCode="_(* #,##0.00_);_(* \(#,##0.00\);_(* &quot;-&quot;??_);_(@_)">
                  <c:v>4.0599999999999996</c:v>
                </c:pt>
                <c:pt idx="26" formatCode="_(* #,##0.00_);_(* \(#,##0.00\);_(* &quot;-&quot;??_);_(@_)">
                  <c:v>4.5</c:v>
                </c:pt>
                <c:pt idx="28" formatCode="_(* #,##0.00_);_(* \(#,##0.00\);_(* &quot;-&quot;??_);_(@_)">
                  <c:v>4.9400000000000004</c:v>
                </c:pt>
                <c:pt idx="30" formatCode="_(* #,##0.00_);_(* \(#,##0.00\);_(* &quot;-&quot;??_);_(@_)">
                  <c:v>5.19</c:v>
                </c:pt>
                <c:pt idx="32" formatCode="_(* #,##0.00_);_(* \(#,##0.00\);_(* &quot;-&quot;??_);_(@_)">
                  <c:v>5.19</c:v>
                </c:pt>
                <c:pt idx="34" formatCode="_(* #,##0.00_);_(* \(#,##0.00\);_(* &quot;-&quot;??_);_(@_)">
                  <c:v>3.9699999999999998</c:v>
                </c:pt>
                <c:pt idx="36" formatCode="_(* #,##0.00_);_(* \(#,##0.00\);_(* &quot;-&quot;??_);_(@_)">
                  <c:v>3.16</c:v>
                </c:pt>
                <c:pt idx="38" formatCode="_(* #,##0.00_);_(* \(#,##0.00\);_(* &quot;-&quot;??_);_(@_)">
                  <c:v>2.8449999999999998</c:v>
                </c:pt>
                <c:pt idx="40" formatCode="_(* #,##0.00_);_(* \(#,##0.00\);_(* &quot;-&quot;??_);_(@_)">
                  <c:v>3.25</c:v>
                </c:pt>
                <c:pt idx="42" formatCode="_(* #,##0.00_);_(* \(#,##0.00\);_(* &quot;-&quot;??_);_(@_)">
                  <c:v>3.5</c:v>
                </c:pt>
                <c:pt idx="44" formatCode="_(* #,##0.00_);_(* \(#,##0.00\);_(* &quot;-&quot;??_);_(@_)">
                  <c:v>3.4699999999999998</c:v>
                </c:pt>
                <c:pt idx="46" formatCode="_(* #,##0.00_);_(* \(#,##0.00\);_(* &quot;-&quot;??_);_(@_)">
                  <c:v>3.41</c:v>
                </c:pt>
                <c:pt idx="48" formatCode="_(* #,##0.00_);_(* \(#,##0.00\);_(* &quot;-&quot;??_);_(@_)">
                  <c:v>3.19</c:v>
                </c:pt>
                <c:pt idx="50" formatCode="_(* #,##0.00_);_(* \(#,##0.00\);_(* &quot;-&quot;??_);_(@_)">
                  <c:v>3.13</c:v>
                </c:pt>
                <c:pt idx="52" formatCode="_(* #,##0.00_);_(* \(#,##0.00\);_(* &quot;-&quot;??_);_(@_)">
                  <c:v>3.06</c:v>
                </c:pt>
                <c:pt idx="54" formatCode="_(* #,##0.00_);_(* \(#,##0.00\);_(* &quot;-&quot;??_);_(@_)">
                  <c:v>3.13</c:v>
                </c:pt>
                <c:pt idx="56" formatCode="_(* #,##0.00_);_(* \(#,##0.00\);_(* &quot;-&quot;??_);_(@_)">
                  <c:v>3.06</c:v>
                </c:pt>
                <c:pt idx="58" formatCode="_(* #,##0.00_);_(* \(#,##0.00\);_(* &quot;-&quot;??_);_(@_)">
                  <c:v>2.91</c:v>
                </c:pt>
                <c:pt idx="60" formatCode="_(* #,##0.00_);_(* \(#,##0.00\);_(* &quot;-&quot;??_);_(@_)">
                  <c:v>2.75</c:v>
                </c:pt>
                <c:pt idx="62" formatCode="_(* #,##0.00_);_(* \(#,##0.00\);_(* &quot;-&quot;??_);_(@_)">
                  <c:v>2.69</c:v>
                </c:pt>
                <c:pt idx="64" formatCode="_(* #,##0.00_);_(* \(#,##0.00\);_(* &quot;-&quot;??_);_(@_)">
                  <c:v>2.63</c:v>
                </c:pt>
                <c:pt idx="66" formatCode="_(* #,##0.00_);_(* \(#,##0.00\);_(* &quot;-&quot;??_);_(@_)">
                  <c:v>2.5949999999999998</c:v>
                </c:pt>
                <c:pt idx="68" formatCode="_(* #,##0.00_);_(* \(#,##0.00\);_(* &quot;-&quot;??_);_(@_)">
                  <c:v>2.5</c:v>
                </c:pt>
                <c:pt idx="70" formatCode="_(* #,##0.00_);_(* \(#,##0.00\);_(* &quot;-&quot;??_);_(@_)">
                  <c:v>2.38</c:v>
                </c:pt>
                <c:pt idx="72" formatCode="_(* #,##0.00_);_(* \(#,##0.00\);_(* &quot;-&quot;??_);_(@_)">
                  <c:v>2.06</c:v>
                </c:pt>
                <c:pt idx="74" formatCode="_(* #,##0.00_);_(* \(#,##0.00\);_(* &quot;-&quot;??_);_(@_)">
                  <c:v>2.06</c:v>
                </c:pt>
                <c:pt idx="76" formatCode="_(* #,##0.00_);_(* \(#,##0.00\);_(* &quot;-&quot;??_);_(@_)">
                  <c:v>2.06</c:v>
                </c:pt>
                <c:pt idx="78" formatCode="_(* #,##0.00_);_(* \(#,##0.00\);_(* &quot;-&quot;??_);_(@_)">
                  <c:v>1.94</c:v>
                </c:pt>
                <c:pt idx="80" formatCode="_(* #,##0.00_);_(* \(#,##0.00\);_(* &quot;-&quot;??_);_(@_)">
                  <c:v>1.94</c:v>
                </c:pt>
                <c:pt idx="82" formatCode="_(* #,##0.00_);_(* \(#,##0.00\);_(* &quot;-&quot;??_);_(@_)">
                  <c:v>1.91</c:v>
                </c:pt>
                <c:pt idx="84" formatCode="_(* #,##0.00_);_(* \(#,##0.00\);_(* &quot;-&quot;??_);_(@_)">
                  <c:v>1.81</c:v>
                </c:pt>
                <c:pt idx="86" formatCode="_(* #,##0.00_);_(* \(#,##0.00\);_(* &quot;-&quot;??_);_(@_)">
                  <c:v>1.69</c:v>
                </c:pt>
                <c:pt idx="88" formatCode="_(* #,##0.00_);_(* \(#,##0.00\);_(* &quot;-&quot;??_);_(@_)">
                  <c:v>1.5</c:v>
                </c:pt>
                <c:pt idx="90" formatCode="_(* #,##0.00_);_(* \(#,##0.00\);_(* &quot;-&quot;??_);_(@_)">
                  <c:v>1.5</c:v>
                </c:pt>
                <c:pt idx="92" formatCode="_(* #,##0.00_);_(* \(#,##0.00\);_(* &quot;-&quot;??_);_(@_)">
                  <c:v>1.5</c:v>
                </c:pt>
              </c:numCache>
            </c:numRef>
          </c:xVal>
          <c:yVal>
            <c:numRef>
              <c:f>'26112023'!$F$2:$F$95</c:f>
              <c:numCache>
                <c:formatCode>General</c:formatCode>
                <c:ptCount val="94"/>
                <c:pt idx="0" formatCode="0.00%">
                  <c:v>6.416275430359937E-2</c:v>
                </c:pt>
                <c:pt idx="2" formatCode="0.00%">
                  <c:v>7.0074669730040201E-2</c:v>
                </c:pt>
                <c:pt idx="4" formatCode="0.00%">
                  <c:v>6.6115702479338845E-2</c:v>
                </c:pt>
                <c:pt idx="6" formatCode="0.00%">
                  <c:v>7.3564593301435402E-2</c:v>
                </c:pt>
                <c:pt idx="8" formatCode="0.00%">
                  <c:v>7.5599262446220034E-2</c:v>
                </c:pt>
                <c:pt idx="10" formatCode="0.00%">
                  <c:v>7.347447073474471E-2</c:v>
                </c:pt>
                <c:pt idx="12" formatCode="0.00%">
                  <c:v>7.1859903381642512E-2</c:v>
                </c:pt>
                <c:pt idx="14" formatCode="0.00%">
                  <c:v>6.9127123608670182E-2</c:v>
                </c:pt>
                <c:pt idx="16" formatCode="0.00%">
                  <c:v>6.789413118527042E-2</c:v>
                </c:pt>
                <c:pt idx="18" formatCode="0.00%">
                  <c:v>6.511123168746609E-2</c:v>
                </c:pt>
                <c:pt idx="20" formatCode="0.00%">
                  <c:v>6.4285714285714279E-2</c:v>
                </c:pt>
                <c:pt idx="22" formatCode="0.00%">
                  <c:v>6.4676616915422883E-2</c:v>
                </c:pt>
                <c:pt idx="24" formatCode="0.00%">
                  <c:v>5.4311576941400666E-2</c:v>
                </c:pt>
                <c:pt idx="26" formatCode="0.00%">
                  <c:v>3.9068100358422939E-2</c:v>
                </c:pt>
                <c:pt idx="28" formatCode="0.00%">
                  <c:v>2.9919802590993215E-2</c:v>
                </c:pt>
                <c:pt idx="30" formatCode="0.00%">
                  <c:v>3.9473684210526314E-2</c:v>
                </c:pt>
                <c:pt idx="32" formatCode="0.00%">
                  <c:v>4.5934959349593497E-2</c:v>
                </c:pt>
                <c:pt idx="34" formatCode="0.00%">
                  <c:v>6.7198177676537588E-2</c:v>
                </c:pt>
                <c:pt idx="36" formatCode="0.00%">
                  <c:v>6.7495559502664296E-2</c:v>
                </c:pt>
                <c:pt idx="38" formatCode="0.00%">
                  <c:v>6.5317919075144504E-2</c:v>
                </c:pt>
                <c:pt idx="40" formatCode="0.00%">
                  <c:v>6.324324324324325E-2</c:v>
                </c:pt>
                <c:pt idx="42" formatCode="0.00%">
                  <c:v>6.5345474022495978E-2</c:v>
                </c:pt>
                <c:pt idx="44" formatCode="0.00%">
                  <c:v>6.8688118811881194E-2</c:v>
                </c:pt>
                <c:pt idx="46" formatCode="0.00%">
                  <c:v>6.894447834045149E-2</c:v>
                </c:pt>
                <c:pt idx="48" formatCode="0.00%">
                  <c:v>6.5984072810011382E-2</c:v>
                </c:pt>
                <c:pt idx="50" formatCode="0.00%">
                  <c:v>7.5173720783322809E-2</c:v>
                </c:pt>
                <c:pt idx="52" formatCode="0.00%">
                  <c:v>7.1830106183635223E-2</c:v>
                </c:pt>
                <c:pt idx="54" formatCode="0.00%">
                  <c:v>6.5834279228149828E-2</c:v>
                </c:pt>
                <c:pt idx="56" formatCode="0.00%">
                  <c:v>7.0539419087136929E-2</c:v>
                </c:pt>
                <c:pt idx="58" formatCode="0.00%">
                  <c:v>7.0943861813695247E-2</c:v>
                </c:pt>
                <c:pt idx="60" formatCode="0.00%">
                  <c:v>7.8982597054886208E-2</c:v>
                </c:pt>
                <c:pt idx="62" formatCode="0.00%">
                  <c:v>6.9542820347714099E-2</c:v>
                </c:pt>
                <c:pt idx="64" formatCode="0.00%">
                  <c:v>8.1371889710827164E-2</c:v>
                </c:pt>
                <c:pt idx="66" formatCode="0.00%">
                  <c:v>7.3315719947159838E-2</c:v>
                </c:pt>
                <c:pt idx="68" formatCode="0.00%">
                  <c:v>7.7469335054874106E-2</c:v>
                </c:pt>
                <c:pt idx="70" formatCode="0.00%">
                  <c:v>7.9973118279569891E-2</c:v>
                </c:pt>
                <c:pt idx="72" formatCode="0.00%">
                  <c:v>8.739985433357611E-2</c:v>
                </c:pt>
                <c:pt idx="74" formatCode="0.00%">
                  <c:v>7.6567656765676562E-2</c:v>
                </c:pt>
                <c:pt idx="76" formatCode="0.00%">
                  <c:v>8.0225193525686134E-2</c:v>
                </c:pt>
                <c:pt idx="78" formatCode="0.00%">
                  <c:v>8.2201086956521743E-2</c:v>
                </c:pt>
                <c:pt idx="80" formatCode="0.00%">
                  <c:v>8.0714285714285711E-2</c:v>
                </c:pt>
                <c:pt idx="82" formatCode="0.00%">
                  <c:v>8.771929824561403E-2</c:v>
                </c:pt>
                <c:pt idx="84" formatCode="0.00%">
                  <c:v>8.3921015514809585E-2</c:v>
                </c:pt>
                <c:pt idx="86" formatCode="0.00%">
                  <c:v>8.714596949891068E-2</c:v>
                </c:pt>
                <c:pt idx="88" formatCode="0.00%">
                  <c:v>9.9267697314890158E-2</c:v>
                </c:pt>
                <c:pt idx="90" formatCode="0.00%">
                  <c:v>8.8440651667959655E-2</c:v>
                </c:pt>
                <c:pt idx="92" formatCode="0.00%">
                  <c:v>8.0350620891161434E-2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FBC-BD23-3454C2A8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44040"/>
        <c:axId val="791744760"/>
      </c:scatterChart>
      <c:valAx>
        <c:axId val="79174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744760"/>
        <c:crosses val="autoZero"/>
        <c:crossBetween val="midCat"/>
      </c:valAx>
      <c:valAx>
        <c:axId val="7917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74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'28112023'!$F$1</c:f>
              <c:strCache>
                <c:ptCount val="1"/>
                <c:pt idx="0">
                  <c:v>Ein-%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24300087489064"/>
                  <c:y val="0.22053805774278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'28112023'!$E$2:$E$77</c:f>
              <c:numCache>
                <c:formatCode>General</c:formatCode>
                <c:ptCount val="76"/>
                <c:pt idx="0" formatCode="_-* #,##0.00_-;\-* #,##0.00_-;_-* \-??_-;_-@_-">
                  <c:v>2.3449999999999998</c:v>
                </c:pt>
                <c:pt idx="2" formatCode="_-* #,##0.00_-;\-* #,##0.00_-;_-* \-??_-;_-@_-">
                  <c:v>2.0949999999999998</c:v>
                </c:pt>
                <c:pt idx="4" formatCode="_-* #,##0.00_-;\-* #,##0.00_-;_-* \-??_-;_-@_-">
                  <c:v>1.63</c:v>
                </c:pt>
                <c:pt idx="6" formatCode="_-* #,##0.00_-;\-* #,##0.00_-;_-* \-??_-;_-@_-">
                  <c:v>1.53</c:v>
                </c:pt>
                <c:pt idx="8" formatCode="_-* #,##0.00_-;\-* #,##0.00_-;_-* \-??_-;_-@_-">
                  <c:v>1.63</c:v>
                </c:pt>
                <c:pt idx="10" formatCode="_-* #,##0.00_-;\-* #,##0.00_-;_-* \-??_-;_-@_-">
                  <c:v>1.56</c:v>
                </c:pt>
                <c:pt idx="12" formatCode="_-* #,##0.00_-;\-* #,##0.00_-;_-* \-??_-;_-@_-">
                  <c:v>1.595</c:v>
                </c:pt>
                <c:pt idx="14" formatCode="_-* #,##0.00_-;\-* #,##0.00_-;_-* \-??_-;_-@_-">
                  <c:v>1.595</c:v>
                </c:pt>
                <c:pt idx="16" formatCode="_-* #,##0.00_-;\-* #,##0.00_-;_-* \-??_-;_-@_-">
                  <c:v>1.44</c:v>
                </c:pt>
                <c:pt idx="18" formatCode="_-* #,##0.00_-;\-* #,##0.00_-;_-* \-??_-;_-@_-">
                  <c:v>1</c:v>
                </c:pt>
                <c:pt idx="20" formatCode="_-* #,##0.00_-;\-* #,##0.00_-;_-* \-??_-;_-@_-">
                  <c:v>1.22</c:v>
                </c:pt>
                <c:pt idx="22" formatCode="_-* #,##0.00_-;\-* #,##0.00_-;_-* \-??_-;_-@_-">
                  <c:v>1.19</c:v>
                </c:pt>
                <c:pt idx="24" formatCode="_-* #,##0.00_-;\-* #,##0.00_-;_-* \-??_-;_-@_-">
                  <c:v>1.19</c:v>
                </c:pt>
                <c:pt idx="26" formatCode="_-* #,##0.00_-;\-* #,##0.00_-;_-* \-??_-;_-@_-">
                  <c:v>1.25</c:v>
                </c:pt>
                <c:pt idx="28" formatCode="_-* #,##0.00_-;\-* #,##0.00_-;_-* \-??_-;_-@_-">
                  <c:v>1.0900000000000001</c:v>
                </c:pt>
                <c:pt idx="30" formatCode="_-* #,##0.00_-;\-* #,##0.00_-;_-* \-??_-;_-@_-">
                  <c:v>0.72</c:v>
                </c:pt>
                <c:pt idx="32" formatCode="_-* #,##0.00_-;\-* #,##0.00_-;_-* \-??_-;_-@_-">
                  <c:v>0.59499999999999997</c:v>
                </c:pt>
                <c:pt idx="34" formatCode="_-* #,##0.00_-;\-* #,##0.00_-;_-* \-??_-;_-@_-">
                  <c:v>0.53</c:v>
                </c:pt>
                <c:pt idx="36" formatCode="_-* #,##0.00_-;\-* #,##0.00_-;_-* \-??_-;_-@_-">
                  <c:v>0.31</c:v>
                </c:pt>
                <c:pt idx="38" formatCode="_-* #,##0.00_-;\-* #,##0.00_-;_-* \-??_-;_-@_-">
                  <c:v>0.12</c:v>
                </c:pt>
                <c:pt idx="40" formatCode="_-* #,##0.00_-;\-* #,##0.00_-;_-* \-??_-;_-@_-">
                  <c:v>0.25</c:v>
                </c:pt>
                <c:pt idx="42" formatCode="_-* #,##0.00_-;\-* #,##0.00_-;_-* \-??_-;_-@_-">
                  <c:v>0</c:v>
                </c:pt>
                <c:pt idx="44" formatCode="_-* #,##0.00_-;\-* #,##0.00_-;_-* \-??_-;_-@_-">
                  <c:v>-0.28000000000000003</c:v>
                </c:pt>
                <c:pt idx="46" formatCode="_-* #,##0.00_-;\-* #,##0.00_-;_-* \-??_-;_-@_-">
                  <c:v>-0.33999999999999997</c:v>
                </c:pt>
                <c:pt idx="48" formatCode="_-* #,##0.00_-;\-* #,##0.00_-;_-* \-??_-;_-@_-">
                  <c:v>-0.5</c:v>
                </c:pt>
                <c:pt idx="50" formatCode="_-* #,##0.00_-;\-* #,##0.00_-;_-* \-??_-;_-@_-">
                  <c:v>-0.40500000000000003</c:v>
                </c:pt>
                <c:pt idx="52" formatCode="_-* #,##0.00_-;\-* #,##0.00_-;_-* \-??_-;_-@_-">
                  <c:v>-0.40500000000000003</c:v>
                </c:pt>
                <c:pt idx="54" formatCode="_-* #,##0.00_-;\-* #,##0.00_-;_-* \-??_-;_-@_-">
                  <c:v>-0.5</c:v>
                </c:pt>
                <c:pt idx="56" formatCode="_-* #,##0.00_-;\-* #,##0.00_-;_-* \-??_-;_-@_-">
                  <c:v>-0.56000000000000005</c:v>
                </c:pt>
                <c:pt idx="58" formatCode="_-* #,##0.00_-;\-* #,##0.00_-;_-* \-??_-;_-@_-">
                  <c:v>-0.59499999999999997</c:v>
                </c:pt>
                <c:pt idx="60" formatCode="_-* #,##0.00_-;\-* #,##0.00_-;_-* \-??_-;_-@_-">
                  <c:v>-0.65999999999999992</c:v>
                </c:pt>
                <c:pt idx="62" formatCode="_-* #,##0.00_-;\-* #,##0.00_-;_-* \-??_-;_-@_-">
                  <c:v>-0.72</c:v>
                </c:pt>
                <c:pt idx="64" formatCode="_-* #,##0.00_-;\-* #,##0.00_-;_-* \-??_-;_-@_-">
                  <c:v>-0.78</c:v>
                </c:pt>
                <c:pt idx="66" formatCode="_-* #,##0.00_-;\-* #,##0.00_-;_-* \-??_-;_-@_-">
                  <c:v>-0.63</c:v>
                </c:pt>
                <c:pt idx="68" formatCode="_-* #,##0.00_-;\-* #,##0.00_-;_-* \-??_-;_-@_-">
                  <c:v>-0.56000000000000005</c:v>
                </c:pt>
                <c:pt idx="70" formatCode="_-* #,##0.00_-;\-* #,##0.00_-;_-* \-??_-;_-@_-">
                  <c:v>-0.81499999999999995</c:v>
                </c:pt>
                <c:pt idx="72" formatCode="_-* #,##0.00_-;\-* #,##0.00_-;_-* \-??_-;_-@_-">
                  <c:v>-0.90999999999999992</c:v>
                </c:pt>
                <c:pt idx="74" formatCode="_-* #,##0.00_-;\-* #,##0.00_-;_-* \-??_-;_-@_-">
                  <c:v>-0.78</c:v>
                </c:pt>
              </c:numCache>
            </c:numRef>
          </c:xVal>
          <c:yVal>
            <c:numRef>
              <c:f>'28112023'!$F$2:$F$77</c:f>
              <c:numCache>
                <c:formatCode>General</c:formatCode>
                <c:ptCount val="76"/>
                <c:pt idx="0" formatCode="0.00\ %">
                  <c:v>7.1193866374589271E-2</c:v>
                </c:pt>
                <c:pt idx="2" formatCode="0.00\ %">
                  <c:v>7.918968692449356E-2</c:v>
                </c:pt>
                <c:pt idx="4" formatCode="0.00\ %">
                  <c:v>9.2002830856334039E-2</c:v>
                </c:pt>
                <c:pt idx="6" formatCode="0.00\ %">
                  <c:v>8.7405368203716444E-2</c:v>
                </c:pt>
                <c:pt idx="8" formatCode="0.00\ %">
                  <c:v>9.7732603596559817E-2</c:v>
                </c:pt>
                <c:pt idx="10" formatCode="0.00\ %">
                  <c:v>9.6214511041009462E-2</c:v>
                </c:pt>
                <c:pt idx="12" formatCode="0.00\ %">
                  <c:v>9.337349397590361E-2</c:v>
                </c:pt>
                <c:pt idx="14" formatCode="0.00\ %">
                  <c:v>0.10620915032679738</c:v>
                </c:pt>
                <c:pt idx="16" formatCode="0.00\ %">
                  <c:v>0.10363153232949512</c:v>
                </c:pt>
                <c:pt idx="18" formatCode="0.00\ %">
                  <c:v>0.10058187863674148</c:v>
                </c:pt>
                <c:pt idx="20" formatCode="0.00\ %">
                  <c:v>0.10838272650296359</c:v>
                </c:pt>
                <c:pt idx="22" formatCode="0.00\ %">
                  <c:v>0.10860121633362294</c:v>
                </c:pt>
                <c:pt idx="24" formatCode="0.00\ %">
                  <c:v>0.10960067969413764</c:v>
                </c:pt>
                <c:pt idx="26" formatCode="0.00\ %">
                  <c:v>0.11322463768115942</c:v>
                </c:pt>
                <c:pt idx="28" formatCode="0.00\ %">
                  <c:v>0.11467889908256881</c:v>
                </c:pt>
                <c:pt idx="30" formatCode="0.00\ %">
                  <c:v>0.11923076923076924</c:v>
                </c:pt>
                <c:pt idx="32" formatCode="0.00\ %">
                  <c:v>0.12011439466158245</c:v>
                </c:pt>
                <c:pt idx="34" formatCode="0.00\ %">
                  <c:v>0.1223091976516634</c:v>
                </c:pt>
                <c:pt idx="36" formatCode="0.00\ %">
                  <c:v>0.12887112887112886</c:v>
                </c:pt>
                <c:pt idx="38" formatCode="0.00\ %">
                  <c:v>0.13034623217922606</c:v>
                </c:pt>
                <c:pt idx="40" formatCode="0.00\ %">
                  <c:v>0.12984293193717278</c:v>
                </c:pt>
                <c:pt idx="42" formatCode="0.00\ %">
                  <c:v>0.13235294117647059</c:v>
                </c:pt>
                <c:pt idx="44" formatCode="0.00\ %">
                  <c:v>0.14225500526870391</c:v>
                </c:pt>
                <c:pt idx="46" formatCode="0.00\ %">
                  <c:v>0.13410770855332629</c:v>
                </c:pt>
                <c:pt idx="48" formatCode="0.00\ %">
                  <c:v>0.13312693498452013</c:v>
                </c:pt>
                <c:pt idx="50" formatCode="0.00\ %">
                  <c:v>0.13305613305613306</c:v>
                </c:pt>
                <c:pt idx="52" formatCode="0.00\ %">
                  <c:v>0.13569937369519833</c:v>
                </c:pt>
                <c:pt idx="54" formatCode="0.00\ %">
                  <c:v>0.13424947145877378</c:v>
                </c:pt>
                <c:pt idx="56" formatCode="0.00\ %">
                  <c:v>0.13752665245202558</c:v>
                </c:pt>
                <c:pt idx="58" formatCode="0.00\ %">
                  <c:v>0.14096916299559473</c:v>
                </c:pt>
                <c:pt idx="60" formatCode="0.00\ %">
                  <c:v>0.13424947145877378</c:v>
                </c:pt>
                <c:pt idx="62" formatCode="0.00\ %">
                  <c:v>0.13847780126849896</c:v>
                </c:pt>
                <c:pt idx="64" formatCode="0.00\ %">
                  <c:v>0.14059196617336153</c:v>
                </c:pt>
                <c:pt idx="66" formatCode="0.00\ %">
                  <c:v>0.13544973544973546</c:v>
                </c:pt>
                <c:pt idx="68" formatCode="0.00\ %">
                  <c:v>0.144880174291939</c:v>
                </c:pt>
                <c:pt idx="70" formatCode="0.00\ %">
                  <c:v>0.14645308924485126</c:v>
                </c:pt>
                <c:pt idx="72" formatCode="0.00\ %">
                  <c:v>0.15051311288483465</c:v>
                </c:pt>
                <c:pt idx="74" formatCode="0.00\ %">
                  <c:v>0.14269911504424779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0-453F-8779-4E779E48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2648"/>
        <c:axId val="811047248"/>
      </c:scatterChart>
      <c:valAx>
        <c:axId val="81105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\-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047248"/>
        <c:crosses val="autoZero"/>
        <c:crossBetween val="midCat"/>
      </c:valAx>
      <c:valAx>
        <c:axId val="8110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 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05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'03122023'!$F$1</c:f>
              <c:strCache>
                <c:ptCount val="1"/>
                <c:pt idx="0">
                  <c:v>Ein-%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92232789166223"/>
                  <c:y val="0.20211544453489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'03122023'!$E$2:$E$165</c:f>
              <c:numCache>
                <c:formatCode>General</c:formatCode>
                <c:ptCount val="164"/>
                <c:pt idx="0" formatCode="_-* #,##0.00_-;\-* #,##0.00_-;_-* \-??_-;_-@_-">
                  <c:v>-2.9000000000000004</c:v>
                </c:pt>
                <c:pt idx="2" formatCode="_-* #,##0.00_-;\-* #,##0.00_-;_-* \-??_-;_-@_-">
                  <c:v>-3.0300000000000002</c:v>
                </c:pt>
                <c:pt idx="4" formatCode="_-* #,##0.00_-;\-* #,##0.00_-;_-* \-??_-;_-@_-">
                  <c:v>-2.93</c:v>
                </c:pt>
                <c:pt idx="6" formatCode="_-* #,##0.00_-;\-* #,##0.00_-;_-* \-??_-;_-@_-">
                  <c:v>-2.9649999999999999</c:v>
                </c:pt>
                <c:pt idx="8" formatCode="_-* #,##0.00_-;\-* #,##0.00_-;_-* \-??_-;_-@_-">
                  <c:v>-2.87</c:v>
                </c:pt>
                <c:pt idx="10" formatCode="_-* #,##0.00_-;\-* #,##0.00_-;_-* \-??_-;_-@_-">
                  <c:v>-2.81</c:v>
                </c:pt>
                <c:pt idx="12" formatCode="_-* #,##0.00_-;\-* #,##0.00_-;_-* \-??_-;_-@_-">
                  <c:v>-2.7800000000000002</c:v>
                </c:pt>
                <c:pt idx="14" formatCode="_-* #,##0.00_-;\-* #,##0.00_-;_-* \-??_-;_-@_-">
                  <c:v>-2.75</c:v>
                </c:pt>
                <c:pt idx="16" formatCode="_-* #,##0.00_-;\-* #,##0.00_-;_-* \-??_-;_-@_-">
                  <c:v>-2.6850000000000001</c:v>
                </c:pt>
                <c:pt idx="18" formatCode="_-* #,##0.00_-;\-* #,##0.00_-;_-* \-??_-;_-@_-">
                  <c:v>-2.6500000000000004</c:v>
                </c:pt>
                <c:pt idx="20" formatCode="_-* #,##0.00_-;\-* #,##0.00_-;_-* \-??_-;_-@_-">
                  <c:v>-2.59</c:v>
                </c:pt>
                <c:pt idx="22" formatCode="_-* #,##0.00_-;\-* #,##0.00_-;_-* \-??_-;_-@_-">
                  <c:v>-2.62</c:v>
                </c:pt>
                <c:pt idx="24" formatCode="_-* #,##0.00_-;\-* #,##0.00_-;_-* \-??_-;_-@_-">
                  <c:v>-2.68</c:v>
                </c:pt>
                <c:pt idx="26" formatCode="_-* #,##0.00_-;\-* #,##0.00_-;_-* \-??_-;_-@_-">
                  <c:v>-2.81</c:v>
                </c:pt>
                <c:pt idx="28" formatCode="_-* #,##0.00_-;\-* #,##0.00_-;_-* \-??_-;_-@_-">
                  <c:v>-2.9000000000000004</c:v>
                </c:pt>
                <c:pt idx="30" formatCode="_-* #,##0.00_-;\-* #,##0.00_-;_-* \-??_-;_-@_-">
                  <c:v>-3.12</c:v>
                </c:pt>
                <c:pt idx="32" formatCode="_-* #,##0.00_-;\-* #,##0.00_-;_-* \-??_-;_-@_-">
                  <c:v>-3.2149999999999999</c:v>
                </c:pt>
                <c:pt idx="34" formatCode="_-* #,##0.00_-;\-* #,##0.00_-;_-* \-??_-;_-@_-">
                  <c:v>-3.25</c:v>
                </c:pt>
                <c:pt idx="36" formatCode="_-* #,##0.00_-;\-* #,##0.00_-;_-* \-??_-;_-@_-">
                  <c:v>-3.0300000000000002</c:v>
                </c:pt>
                <c:pt idx="38" formatCode="_-* #,##0.00_-;\-* #,##0.00_-;_-* \-??_-;_-@_-">
                  <c:v>-2.93</c:v>
                </c:pt>
                <c:pt idx="40" formatCode="_-* #,##0.00_-;\-* #,##0.00_-;_-* \-??_-;_-@_-">
                  <c:v>-3.1850000000000001</c:v>
                </c:pt>
                <c:pt idx="42" formatCode="_-* #,##0.00_-;\-* #,##0.00_-;_-* \-??_-;_-@_-">
                  <c:v>-3.31</c:v>
                </c:pt>
                <c:pt idx="44" formatCode="_-* #,##0.00_-;\-* #,##0.00_-;_-* \-??_-;_-@_-">
                  <c:v>-3.43</c:v>
                </c:pt>
                <c:pt idx="46" formatCode="_-* #,##0.00_-;\-* #,##0.00_-;_-* \-??_-;_-@_-">
                  <c:v>-3.5</c:v>
                </c:pt>
                <c:pt idx="48" formatCode="_-* #,##0.00_-;\-* #,##0.00_-;_-* \-??_-;_-@_-">
                  <c:v>-3.6500000000000004</c:v>
                </c:pt>
                <c:pt idx="50" formatCode="_-* #,##0.00_-;\-* #,##0.00_-;_-* \-??_-;_-@_-">
                  <c:v>-3.9649999999999999</c:v>
                </c:pt>
                <c:pt idx="52" formatCode="_-* #,##0.00_-;\-* #,##0.00_-;_-* \-??_-;_-@_-">
                  <c:v>-4.6199999999999992</c:v>
                </c:pt>
                <c:pt idx="54" formatCode="_-* #,##0.00_-;\-* #,##0.00_-;_-* \-??_-;_-@_-">
                  <c:v>-4.68</c:v>
                </c:pt>
                <c:pt idx="56" formatCode="_-* #,##0.00_-;\-* #,##0.00_-;_-* \-??_-;_-@_-">
                  <c:v>-4.68</c:v>
                </c:pt>
                <c:pt idx="58" formatCode="_-* #,##0.00_-;\-* #,##0.00_-;_-* \-??_-;_-@_-">
                  <c:v>-4.9649999999999999</c:v>
                </c:pt>
                <c:pt idx="60" formatCode="_-* #,##0.00_-;\-* #,##0.00_-;_-* \-??_-;_-@_-">
                  <c:v>-5.09</c:v>
                </c:pt>
                <c:pt idx="62" formatCode="_-* #,##0.00_-;\-* #,##0.00_-;_-* \-??_-;_-@_-">
                  <c:v>-5.0299999999999994</c:v>
                </c:pt>
                <c:pt idx="64" formatCode="_-* #,##0.00_-;\-* #,##0.00_-;_-* \-??_-;_-@_-">
                  <c:v>-5.3100000000000005</c:v>
                </c:pt>
                <c:pt idx="66" formatCode="_-* #,##0.00_-;\-* #,##0.00_-;_-* \-??_-;_-@_-">
                  <c:v>-5.9350000000000005</c:v>
                </c:pt>
                <c:pt idx="68" formatCode="_-* #,##0.00_-;\-* #,##0.00_-;_-* \-??_-;_-@_-">
                  <c:v>-6.4350000000000005</c:v>
                </c:pt>
                <c:pt idx="70" formatCode="_-* #,##0.00_-;\-* #,##0.00_-;_-* \-??_-;_-@_-">
                  <c:v>-6.87</c:v>
                </c:pt>
                <c:pt idx="72" formatCode="_-* #,##0.00_-;\-* #,##0.00_-;_-* \-??_-;_-@_-">
                  <c:v>-6.7449999999999992</c:v>
                </c:pt>
                <c:pt idx="74" formatCode="_-* #,##0.00_-;\-* #,##0.00_-;_-* \-??_-;_-@_-">
                  <c:v>-6.4649999999999999</c:v>
                </c:pt>
                <c:pt idx="76" formatCode="_-* #,##0.00_-;\-* #,##0.00_-;_-* \-??_-;_-@_-">
                  <c:v>-6.84</c:v>
                </c:pt>
                <c:pt idx="78" formatCode="_-* #,##0.00_-;\-* #,##0.00_-;_-* \-??_-;_-@_-">
                  <c:v>-6.7149999999999999</c:v>
                </c:pt>
                <c:pt idx="80" formatCode="_-* #,##0.00_-;\-* #,##0.00_-;_-* \-??_-;_-@_-">
                  <c:v>-6.62</c:v>
                </c:pt>
                <c:pt idx="82" formatCode="_-* #,##0.00_-;\-* #,##0.00_-;_-* \-??_-;_-@_-">
                  <c:v>-7.31</c:v>
                </c:pt>
                <c:pt idx="84" formatCode="_-* #,##0.00_-;\-* #,##0.00_-;_-* \-??_-;_-@_-">
                  <c:v>-7.2799999999999994</c:v>
                </c:pt>
                <c:pt idx="86" formatCode="_-* #,##0.00_-;\-* #,##0.00_-;_-* \-??_-;_-@_-">
                  <c:v>-6.84</c:v>
                </c:pt>
                <c:pt idx="88" formatCode="_-* #,##0.00_-;\-* #,##0.00_-;_-* \-??_-;_-@_-">
                  <c:v>-6.9350000000000005</c:v>
                </c:pt>
                <c:pt idx="90" formatCode="_-* #,##0.00_-;\-* #,##0.00_-;_-* \-??_-;_-@_-">
                  <c:v>-7.1199999999999992</c:v>
                </c:pt>
                <c:pt idx="92" formatCode="_-* #,##0.00_-;\-* #,##0.00_-;_-* \-??_-;_-@_-">
                  <c:v>-7.09</c:v>
                </c:pt>
                <c:pt idx="94" formatCode="_-* #,##0.00_-;\-* #,##0.00_-;_-* \-??_-;_-@_-">
                  <c:v>-7.12</c:v>
                </c:pt>
                <c:pt idx="96" formatCode="_-* #,##0.00_-;\-* #,##0.00_-;_-* \-??_-;_-@_-">
                  <c:v>-7.2149999999999999</c:v>
                </c:pt>
                <c:pt idx="98" formatCode="_-* #,##0.00_-;\-* #,##0.00_-;_-* \-??_-;_-@_-">
                  <c:v>-7.5</c:v>
                </c:pt>
                <c:pt idx="100" formatCode="_-* #,##0.00_-;\-* #,##0.00_-;_-* \-??_-;_-@_-">
                  <c:v>-7.43</c:v>
                </c:pt>
                <c:pt idx="102" formatCode="_-* #,##0.00_-;\-* #,##0.00_-;_-* \-??_-;_-@_-">
                  <c:v>-7.5</c:v>
                </c:pt>
                <c:pt idx="104" formatCode="_-* #,##0.00_-;\-* #,##0.00_-;_-* \-??_-;_-@_-">
                  <c:v>-7.62</c:v>
                </c:pt>
                <c:pt idx="106" formatCode="_-* #,##0.00_-;\-* #,##0.00_-;_-* \-??_-;_-@_-">
                  <c:v>-7.5600000000000005</c:v>
                </c:pt>
                <c:pt idx="108" formatCode="_-* #,##0.00_-;\-* #,##0.00_-;_-* \-??_-;_-@_-">
                  <c:v>-7.9350000000000005</c:v>
                </c:pt>
                <c:pt idx="110" formatCode="_-* #,##0.00_-;\-* #,##0.00_-;_-* \-??_-;_-@_-">
                  <c:v>-8.3699999999999992</c:v>
                </c:pt>
                <c:pt idx="112" formatCode="_-* #,##0.00_-;\-* #,##0.00_-;_-* \-??_-;_-@_-">
                  <c:v>-8.31</c:v>
                </c:pt>
                <c:pt idx="114" formatCode="_-* #,##0.00_-;\-* #,##0.00_-;_-* \-??_-;_-@_-">
                  <c:v>-8.3699999999999992</c:v>
                </c:pt>
                <c:pt idx="116" formatCode="_-* #,##0.00_-;\-* #,##0.00_-;_-* \-??_-;_-@_-">
                  <c:v>-8.8999999999999986</c:v>
                </c:pt>
                <c:pt idx="118" formatCode="_-* #,##0.00_-;\-* #,##0.00_-;_-* \-??_-;_-@_-">
                  <c:v>-8.68</c:v>
                </c:pt>
                <c:pt idx="120" formatCode="_-* #,##0.00_-;\-* #,##0.00_-;_-* \-??_-;_-@_-">
                  <c:v>-8.8699999999999992</c:v>
                </c:pt>
                <c:pt idx="122" formatCode="_-* #,##0.00_-;\-* #,##0.00_-;_-* \-??_-;_-@_-">
                  <c:v>-8.84</c:v>
                </c:pt>
                <c:pt idx="124" formatCode="_-* #,##0.00_-;\-* #,##0.00_-;_-* \-??_-;_-@_-">
                  <c:v>-8.81</c:v>
                </c:pt>
                <c:pt idx="126" formatCode="_-* #,##0.00_-;\-* #,##0.00_-;_-* \-??_-;_-@_-">
                  <c:v>-8.9649999999999999</c:v>
                </c:pt>
                <c:pt idx="128" formatCode="_-* #,##0.00_-;\-* #,##0.00_-;_-* \-??_-;_-@_-">
                  <c:v>-9.370000000000001</c:v>
                </c:pt>
                <c:pt idx="130" formatCode="_-* #,##0.00_-;\-* #,##0.00_-;_-* \-??_-;_-@_-">
                  <c:v>-9.3999999999999986</c:v>
                </c:pt>
                <c:pt idx="132" formatCode="_-* #,##0.00_-;\-* #,##0.00_-;_-* \-??_-;_-@_-">
                  <c:v>-9.7149999999999999</c:v>
                </c:pt>
                <c:pt idx="134" formatCode="_-* #,##0.00_-;\-* #,##0.00_-;_-* \-??_-;_-@_-">
                  <c:v>-9.56</c:v>
                </c:pt>
                <c:pt idx="136" formatCode="_-* #,##0.00_-;\-* #,##0.00_-;_-* \-??_-;_-@_-">
                  <c:v>-9.9349999999999987</c:v>
                </c:pt>
                <c:pt idx="138" formatCode="_-* #,##0.00_-;\-* #,##0.00_-;_-* \-??_-;_-@_-">
                  <c:v>-9.8999999999999986</c:v>
                </c:pt>
                <c:pt idx="140" formatCode="_-* #,##0.00_-;\-* #,##0.00_-;_-* \-??_-;_-@_-">
                  <c:v>-9.7800000000000011</c:v>
                </c:pt>
                <c:pt idx="142" formatCode="_-* #,##0.00_-;\-* #,##0.00_-;_-* \-??_-;_-@_-">
                  <c:v>-9.625</c:v>
                </c:pt>
                <c:pt idx="144" formatCode="_-* #,##0.00_-;\-* #,##0.00_-;_-* \-??_-;_-@_-">
                  <c:v>-9.1849999999999987</c:v>
                </c:pt>
                <c:pt idx="146" formatCode="_-* #,##0.00_-;\-* #,##0.00_-;_-* \-??_-;_-@_-">
                  <c:v>-8.8099999999999987</c:v>
                </c:pt>
                <c:pt idx="148" formatCode="_-* #,##0.00_-;\-* #,##0.00_-;_-* \-??_-;_-@_-">
                  <c:v>-8.495000000000001</c:v>
                </c:pt>
                <c:pt idx="150" formatCode="_-* #,##0.00_-;\-* #,##0.00_-;_-* \-??_-;_-@_-">
                  <c:v>-7.9950000000000001</c:v>
                </c:pt>
                <c:pt idx="152" formatCode="_-* #,##0.00_-;\-* #,##0.00_-;_-* \-??_-;_-@_-">
                  <c:v>-7.4350000000000005</c:v>
                </c:pt>
                <c:pt idx="154" formatCode="_-* #,##0.00_-;\-* #,##0.00_-;_-* \-??_-;_-@_-">
                  <c:v>-6.8699999999999992</c:v>
                </c:pt>
                <c:pt idx="156" formatCode="_-* #,##0.00_-;\-* #,##0.00_-;_-* \-??_-;_-@_-">
                  <c:v>-6.3100000000000005</c:v>
                </c:pt>
                <c:pt idx="158" formatCode="_-* #,##0.00_-;\-* #,##0.00_-;_-* \-??_-;_-@_-">
                  <c:v>-6.12</c:v>
                </c:pt>
                <c:pt idx="160" formatCode="_-* #,##0.00_-;\-* #,##0.00_-;_-* \-??_-;_-@_-">
                  <c:v>-6</c:v>
                </c:pt>
                <c:pt idx="162" formatCode="_-* #,##0.00_-;\-* #,##0.00_-;_-* \-??_-;_-@_-">
                  <c:v>-5.87</c:v>
                </c:pt>
              </c:numCache>
            </c:numRef>
          </c:xVal>
          <c:yVal>
            <c:numRef>
              <c:f>'03122023'!$F$2:$F$165</c:f>
              <c:numCache>
                <c:formatCode>General</c:formatCode>
                <c:ptCount val="164"/>
                <c:pt idx="0" formatCode="0.00\ %">
                  <c:v>0.17396745932415519</c:v>
                </c:pt>
                <c:pt idx="2" formatCode="0.00\ %">
                  <c:v>0.17088607594936708</c:v>
                </c:pt>
                <c:pt idx="4" formatCode="0.00\ %">
                  <c:v>0.10415094339622641</c:v>
                </c:pt>
                <c:pt idx="6" formatCode="0.00\ %">
                  <c:v>0.23777173913043478</c:v>
                </c:pt>
                <c:pt idx="8" formatCode="0.00\ %">
                  <c:v>0.18217562254259501</c:v>
                </c:pt>
                <c:pt idx="10" formatCode="0.00\ %">
                  <c:v>0.17945383615084526</c:v>
                </c:pt>
                <c:pt idx="12" formatCode="0.00\ %">
                  <c:v>0.17819148936170212</c:v>
                </c:pt>
                <c:pt idx="14" formatCode="0.00\ %">
                  <c:v>0.17516339869281045</c:v>
                </c:pt>
                <c:pt idx="16" formatCode="0.00\ %">
                  <c:v>0.16917293233082706</c:v>
                </c:pt>
                <c:pt idx="18" formatCode="0.00\ %">
                  <c:v>0.17777777777777778</c:v>
                </c:pt>
                <c:pt idx="20" formatCode="0.00\ %">
                  <c:v>0.17602040816326531</c:v>
                </c:pt>
                <c:pt idx="22" formatCode="0.00\ %">
                  <c:v>0.16993464052287582</c:v>
                </c:pt>
                <c:pt idx="24" formatCode="0.00\ %">
                  <c:v>0.10568454763811048</c:v>
                </c:pt>
                <c:pt idx="26" formatCode="0.00\ %">
                  <c:v>0.14840379637618636</c:v>
                </c:pt>
                <c:pt idx="28" formatCode="0.00\ %">
                  <c:v>0.26054216867469882</c:v>
                </c:pt>
                <c:pt idx="30" formatCode="0.00\ %">
                  <c:v>0.18611521418020679</c:v>
                </c:pt>
                <c:pt idx="32" formatCode="0.00\ %">
                  <c:v>0.19491525423728814</c:v>
                </c:pt>
                <c:pt idx="34" formatCode="0.00\ %">
                  <c:v>0.18549511854951187</c:v>
                </c:pt>
                <c:pt idx="36" formatCode="0.00\ %">
                  <c:v>0.18242343541944075</c:v>
                </c:pt>
                <c:pt idx="38" formatCode="0.00\ %">
                  <c:v>0.1879382889200561</c:v>
                </c:pt>
                <c:pt idx="40" formatCode="0.00\ %">
                  <c:v>0.18899858956276447</c:v>
                </c:pt>
                <c:pt idx="42" formatCode="0.00\ %">
                  <c:v>0.19630156472261737</c:v>
                </c:pt>
                <c:pt idx="44" formatCode="0.00\ %">
                  <c:v>0.19738751814223512</c:v>
                </c:pt>
                <c:pt idx="46" formatCode="0.00\ %">
                  <c:v>0.19480519480519481</c:v>
                </c:pt>
                <c:pt idx="48" formatCode="0.00\ %">
                  <c:v>0.19823788546255505</c:v>
                </c:pt>
                <c:pt idx="50" formatCode="0.00\ %">
                  <c:v>0.21012269938650308</c:v>
                </c:pt>
                <c:pt idx="52" formatCode="0.00\ %">
                  <c:v>0.21286370597243492</c:v>
                </c:pt>
                <c:pt idx="54" formatCode="0.00\ %">
                  <c:v>0.21289355322338829</c:v>
                </c:pt>
                <c:pt idx="56" formatCode="0.00\ %">
                  <c:v>0.21812596006144394</c:v>
                </c:pt>
                <c:pt idx="58" formatCode="0.00\ %">
                  <c:v>0.22500000000000001</c:v>
                </c:pt>
                <c:pt idx="60" formatCode="0.00\ %">
                  <c:v>0.224</c:v>
                </c:pt>
                <c:pt idx="62" formatCode="0.00\ %">
                  <c:v>0.224</c:v>
                </c:pt>
                <c:pt idx="64" formatCode="0.00\ %">
                  <c:v>0.23462783171521034</c:v>
                </c:pt>
                <c:pt idx="66" formatCode="0.00\ %">
                  <c:v>0.24232633279483037</c:v>
                </c:pt>
                <c:pt idx="68" formatCode="0.00\ %">
                  <c:v>0.23938879456706283</c:v>
                </c:pt>
                <c:pt idx="70" formatCode="0.00\ %">
                  <c:v>0.25344827586206897</c:v>
                </c:pt>
                <c:pt idx="72" formatCode="0.00\ %">
                  <c:v>0.17185697808535177</c:v>
                </c:pt>
                <c:pt idx="74" formatCode="0.00\ %">
                  <c:v>0.31385642737896496</c:v>
                </c:pt>
                <c:pt idx="76" formatCode="0.00\ %">
                  <c:v>0.26398601398601401</c:v>
                </c:pt>
                <c:pt idx="78" formatCode="0.00\ %">
                  <c:v>0.1721311475409836</c:v>
                </c:pt>
                <c:pt idx="80" formatCode="0.00\ %">
                  <c:v>0.31195840554592719</c:v>
                </c:pt>
                <c:pt idx="82" formatCode="0.00\ %">
                  <c:v>0.26424870466321243</c:v>
                </c:pt>
                <c:pt idx="84" formatCode="0.00\ %">
                  <c:v>0.24579124579124578</c:v>
                </c:pt>
                <c:pt idx="86" formatCode="0.00\ %">
                  <c:v>0.18181818181818182</c:v>
                </c:pt>
                <c:pt idx="88" formatCode="0.00\ %">
                  <c:v>0.32148900169204736</c:v>
                </c:pt>
                <c:pt idx="90" formatCode="0.00\ %">
                  <c:v>0.2064102564102564</c:v>
                </c:pt>
                <c:pt idx="92" formatCode="0.00\ %">
                  <c:v>0.23994811932555124</c:v>
                </c:pt>
                <c:pt idx="94" formatCode="0.00\ %">
                  <c:v>0.24187256176853056</c:v>
                </c:pt>
                <c:pt idx="96" formatCode="0.00\ %">
                  <c:v>0.25</c:v>
                </c:pt>
                <c:pt idx="98" formatCode="0.00\ %">
                  <c:v>0.24611398963730569</c:v>
                </c:pt>
                <c:pt idx="100" formatCode="0.00\ %">
                  <c:v>0.24668435013262599</c:v>
                </c:pt>
                <c:pt idx="102" formatCode="0.00\ %">
                  <c:v>0.34317343173431736</c:v>
                </c:pt>
                <c:pt idx="104" formatCode="0.00\ %">
                  <c:v>0.20109439124487005</c:v>
                </c:pt>
                <c:pt idx="106" formatCode="0.00\ %">
                  <c:v>0.35100548446069468</c:v>
                </c:pt>
                <c:pt idx="108" formatCode="0.00\ %">
                  <c:v>0.21629213483146068</c:v>
                </c:pt>
                <c:pt idx="110" formatCode="0.00\ %">
                  <c:v>0.27848101265822783</c:v>
                </c:pt>
                <c:pt idx="112" formatCode="0.00\ %">
                  <c:v>0.27310924369747897</c:v>
                </c:pt>
                <c:pt idx="114" formatCode="0.00\ %">
                  <c:v>0.28612303290414881</c:v>
                </c:pt>
                <c:pt idx="116" formatCode="0.00\ %">
                  <c:v>0.28080229226361031</c:v>
                </c:pt>
                <c:pt idx="118" formatCode="0.00\ %">
                  <c:v>0.28694404591104733</c:v>
                </c:pt>
                <c:pt idx="120" formatCode="0.00\ %">
                  <c:v>0.37931034482758619</c:v>
                </c:pt>
                <c:pt idx="122" formatCode="0.00\ %">
                  <c:v>0.2391304347826087</c:v>
                </c:pt>
                <c:pt idx="124" formatCode="0.00\ %">
                  <c:v>0.28260869565217389</c:v>
                </c:pt>
                <c:pt idx="126" formatCode="0.00\ %">
                  <c:v>0.29142857142857143</c:v>
                </c:pt>
                <c:pt idx="128" formatCode="0.00\ %">
                  <c:v>0.29367469879518071</c:v>
                </c:pt>
                <c:pt idx="130" formatCode="0.00\ %">
                  <c:v>0.29701492537313434</c:v>
                </c:pt>
                <c:pt idx="132" formatCode="0.00\ %">
                  <c:v>0.29909365558912387</c:v>
                </c:pt>
                <c:pt idx="134" formatCode="0.00\ %">
                  <c:v>0.30076335877862598</c:v>
                </c:pt>
                <c:pt idx="136" formatCode="0.00\ %">
                  <c:v>0.3108728943338438</c:v>
                </c:pt>
                <c:pt idx="138" formatCode="0.00\ %">
                  <c:v>0.31402439024390244</c:v>
                </c:pt>
                <c:pt idx="140" formatCode="0.00\ %">
                  <c:v>0.30615384615384617</c:v>
                </c:pt>
                <c:pt idx="142" formatCode="0.00\ %">
                  <c:v>0.30261136712749614</c:v>
                </c:pt>
                <c:pt idx="144" formatCode="0.00\ %">
                  <c:v>0.3033033033033033</c:v>
                </c:pt>
                <c:pt idx="146" formatCode="0.00\ %">
                  <c:v>0.29135053110773901</c:v>
                </c:pt>
                <c:pt idx="148" formatCode="0.00\ %">
                  <c:v>0.28931750741839762</c:v>
                </c:pt>
                <c:pt idx="150" formatCode="0.00\ %">
                  <c:v>0.28448275862068967</c:v>
                </c:pt>
                <c:pt idx="152" formatCode="0.00\ %">
                  <c:v>0.2686131386861314</c:v>
                </c:pt>
                <c:pt idx="154" formatCode="0.00\ %">
                  <c:v>0.25457102672292548</c:v>
                </c:pt>
                <c:pt idx="156" formatCode="0.00\ %">
                  <c:v>0.34535104364326374</c:v>
                </c:pt>
                <c:pt idx="158" formatCode="0.00\ %">
                  <c:v>0.20244565217391305</c:v>
                </c:pt>
                <c:pt idx="160" formatCode="0.00\ %">
                  <c:v>0.33515482695810567</c:v>
                </c:pt>
                <c:pt idx="162" formatCode="0.00\ %">
                  <c:v>0.28490566037735848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2-4159-9CC2-5603CDDF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11464"/>
        <c:axId val="814311824"/>
      </c:scatterChart>
      <c:valAx>
        <c:axId val="81431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\-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11824"/>
        <c:crosses val="autoZero"/>
        <c:crossBetween val="midCat"/>
      </c:valAx>
      <c:valAx>
        <c:axId val="8143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 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1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</xdr:row>
      <xdr:rowOff>23811</xdr:rowOff>
    </xdr:from>
    <xdr:to>
      <xdr:col>11</xdr:col>
      <xdr:colOff>757237</xdr:colOff>
      <xdr:row>20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B77E87-2E97-84CF-1640-A7CCC999D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10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0F20B-FC83-9E0B-1984-E50BC6629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338137</xdr:colOff>
      <xdr:row>12</xdr:row>
      <xdr:rowOff>71437</xdr:rowOff>
    </xdr:from>
    <xdr:to>
      <xdr:col>17</xdr:col>
      <xdr:colOff>209550</xdr:colOff>
      <xdr:row>29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BE1368D-CBBE-7578-4938-3E3EF87A9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171450</xdr:rowOff>
    </xdr:from>
    <xdr:to>
      <xdr:col>15</xdr:col>
      <xdr:colOff>104774</xdr:colOff>
      <xdr:row>23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BDC48F-20DA-1B49-3BA1-1C0840AE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728662</xdr:colOff>
      <xdr:row>1</xdr:row>
      <xdr:rowOff>14286</xdr:rowOff>
    </xdr:from>
    <xdr:to>
      <xdr:col>13</xdr:col>
      <xdr:colOff>728662</xdr:colOff>
      <xdr:row>20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BD061A-EE93-A507-3816-BA5C7C0D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738187</xdr:colOff>
      <xdr:row>1</xdr:row>
      <xdr:rowOff>33336</xdr:rowOff>
    </xdr:from>
    <xdr:to>
      <xdr:col>13</xdr:col>
      <xdr:colOff>466725</xdr:colOff>
      <xdr:row>23</xdr:row>
      <xdr:rowOff>133349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FB8603-3B45-CDF0-C54B-3209E93D9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C904-5C8F-493C-89F1-5228BB903D85}">
  <dimension ref="A1:O168"/>
  <sheetViews>
    <sheetView tabSelected="1" workbookViewId="0">
      <selection activeCell="Q17" sqref="Q17"/>
    </sheetView>
  </sheetViews>
  <sheetFormatPr baseColWidth="10" defaultRowHeight="15" x14ac:dyDescent="0.25"/>
  <sheetData>
    <row r="1" spans="1:15" x14ac:dyDescent="0.25">
      <c r="A1" s="14" t="s">
        <v>6</v>
      </c>
      <c r="B1" s="1" t="s">
        <v>7</v>
      </c>
      <c r="C1" s="1" t="s">
        <v>8</v>
      </c>
    </row>
    <row r="2" spans="1:15" x14ac:dyDescent="0.25">
      <c r="A2" s="12">
        <v>-9.9349999999999987</v>
      </c>
      <c r="B2" s="13">
        <v>0.3108728943338438</v>
      </c>
      <c r="C2" s="18">
        <f>35*B2</f>
        <v>10.880551301684532</v>
      </c>
      <c r="M2">
        <v>-10</v>
      </c>
      <c r="N2">
        <f>-0.0187*M2+0.1269</f>
        <v>0.31390000000000001</v>
      </c>
      <c r="O2">
        <f>35*N2</f>
        <v>10.986500000000001</v>
      </c>
    </row>
    <row r="3" spans="1:15" x14ac:dyDescent="0.25">
      <c r="A3" s="12">
        <v>-9.8999999999999986</v>
      </c>
      <c r="B3" s="13">
        <v>0.31402439024390244</v>
      </c>
      <c r="C3" s="18">
        <f t="shared" ref="C3:C66" si="0">35*B3</f>
        <v>10.990853658536585</v>
      </c>
    </row>
    <row r="4" spans="1:15" x14ac:dyDescent="0.25">
      <c r="A4" s="12">
        <v>-9.7800000000000011</v>
      </c>
      <c r="B4" s="13">
        <v>0.30615384615384617</v>
      </c>
      <c r="C4" s="18">
        <f t="shared" si="0"/>
        <v>10.715384615384616</v>
      </c>
    </row>
    <row r="5" spans="1:15" x14ac:dyDescent="0.25">
      <c r="A5" s="12">
        <v>-9.7149999999999999</v>
      </c>
      <c r="B5" s="13">
        <v>0.29909365558912387</v>
      </c>
      <c r="C5" s="18">
        <f t="shared" si="0"/>
        <v>10.468277945619336</v>
      </c>
    </row>
    <row r="6" spans="1:15" x14ac:dyDescent="0.25">
      <c r="A6" s="12">
        <v>-9.625</v>
      </c>
      <c r="B6" s="13">
        <v>0.30261136712749614</v>
      </c>
      <c r="C6" s="18">
        <f t="shared" si="0"/>
        <v>10.591397849462364</v>
      </c>
      <c r="M6">
        <f>0.0187*35</f>
        <v>0.65450000000000008</v>
      </c>
      <c r="N6" t="s">
        <v>9</v>
      </c>
    </row>
    <row r="7" spans="1:15" x14ac:dyDescent="0.25">
      <c r="A7" s="12">
        <v>-9.56</v>
      </c>
      <c r="B7" s="13">
        <v>0.30076335877862598</v>
      </c>
      <c r="C7" s="18">
        <f t="shared" si="0"/>
        <v>10.52671755725191</v>
      </c>
    </row>
    <row r="8" spans="1:15" x14ac:dyDescent="0.25">
      <c r="A8" s="12">
        <v>-9.3999999999999986</v>
      </c>
      <c r="B8" s="13">
        <v>0.29701492537313434</v>
      </c>
      <c r="C8" s="18">
        <f t="shared" si="0"/>
        <v>10.395522388059701</v>
      </c>
    </row>
    <row r="9" spans="1:15" x14ac:dyDescent="0.25">
      <c r="A9" s="12">
        <v>-9.370000000000001</v>
      </c>
      <c r="B9" s="13">
        <v>0.29367469879518071</v>
      </c>
      <c r="C9" s="18">
        <f t="shared" si="0"/>
        <v>10.278614457831324</v>
      </c>
    </row>
    <row r="10" spans="1:15" x14ac:dyDescent="0.25">
      <c r="A10" s="12">
        <v>-9.1849999999999987</v>
      </c>
      <c r="B10" s="13">
        <v>0.3033033033033033</v>
      </c>
      <c r="C10" s="18">
        <f t="shared" si="0"/>
        <v>10.615615615615615</v>
      </c>
    </row>
    <row r="11" spans="1:15" x14ac:dyDescent="0.25">
      <c r="A11" s="12">
        <v>-8.9649999999999999</v>
      </c>
      <c r="B11" s="13">
        <v>0.29142857142857143</v>
      </c>
      <c r="C11" s="18">
        <f t="shared" si="0"/>
        <v>10.199999999999999</v>
      </c>
    </row>
    <row r="12" spans="1:15" x14ac:dyDescent="0.25">
      <c r="A12" s="12">
        <v>-8.8999999999999986</v>
      </c>
      <c r="B12" s="13">
        <v>0.28080229226361031</v>
      </c>
      <c r="C12" s="18">
        <f t="shared" si="0"/>
        <v>9.8280802292263605</v>
      </c>
    </row>
    <row r="13" spans="1:15" x14ac:dyDescent="0.25">
      <c r="A13" s="12">
        <v>-8.8699999999999992</v>
      </c>
      <c r="B13" s="13">
        <v>0.37931034482758619</v>
      </c>
      <c r="C13" s="18">
        <f t="shared" si="0"/>
        <v>13.275862068965516</v>
      </c>
    </row>
    <row r="14" spans="1:15" x14ac:dyDescent="0.25">
      <c r="A14" s="12">
        <v>-8.84</v>
      </c>
      <c r="B14" s="13">
        <v>0.2391304347826087</v>
      </c>
      <c r="C14" s="18">
        <f t="shared" si="0"/>
        <v>8.3695652173913047</v>
      </c>
    </row>
    <row r="15" spans="1:15" x14ac:dyDescent="0.25">
      <c r="A15" s="12">
        <v>-8.81</v>
      </c>
      <c r="B15" s="13">
        <v>0.28260869565217389</v>
      </c>
      <c r="C15" s="18">
        <f t="shared" si="0"/>
        <v>9.891304347826086</v>
      </c>
    </row>
    <row r="16" spans="1:15" x14ac:dyDescent="0.25">
      <c r="A16" s="12">
        <v>-8.8099999999999987</v>
      </c>
      <c r="B16" s="13">
        <v>0.29135053110773901</v>
      </c>
      <c r="C16" s="18">
        <f t="shared" si="0"/>
        <v>10.197268588770866</v>
      </c>
    </row>
    <row r="17" spans="1:3" x14ac:dyDescent="0.25">
      <c r="A17" s="12">
        <v>-8.68</v>
      </c>
      <c r="B17" s="13">
        <v>0.28694404591104733</v>
      </c>
      <c r="C17" s="18">
        <f t="shared" si="0"/>
        <v>10.043041606886657</v>
      </c>
    </row>
    <row r="18" spans="1:3" x14ac:dyDescent="0.25">
      <c r="A18" s="12">
        <v>-8.495000000000001</v>
      </c>
      <c r="B18" s="13">
        <v>0.28931750741839762</v>
      </c>
      <c r="C18" s="18">
        <f t="shared" si="0"/>
        <v>10.126112759643917</v>
      </c>
    </row>
    <row r="19" spans="1:3" x14ac:dyDescent="0.25">
      <c r="A19" s="12">
        <v>-8.3699999999999992</v>
      </c>
      <c r="B19" s="13">
        <v>0.27848101265822783</v>
      </c>
      <c r="C19" s="18">
        <f t="shared" si="0"/>
        <v>9.7468354430379733</v>
      </c>
    </row>
    <row r="20" spans="1:3" x14ac:dyDescent="0.25">
      <c r="A20" s="12">
        <v>-8.3699999999999992</v>
      </c>
      <c r="B20" s="13">
        <v>0.28612303290414881</v>
      </c>
      <c r="C20" s="18">
        <f t="shared" si="0"/>
        <v>10.014306151645208</v>
      </c>
    </row>
    <row r="21" spans="1:3" x14ac:dyDescent="0.25">
      <c r="A21" s="12">
        <v>-8.31</v>
      </c>
      <c r="B21" s="13">
        <v>0.27310924369747897</v>
      </c>
      <c r="C21" s="18">
        <f t="shared" si="0"/>
        <v>9.5588235294117645</v>
      </c>
    </row>
    <row r="22" spans="1:3" x14ac:dyDescent="0.25">
      <c r="A22" s="12">
        <v>-7.9950000000000001</v>
      </c>
      <c r="B22" s="13">
        <v>0.28448275862068967</v>
      </c>
      <c r="C22" s="18">
        <f t="shared" si="0"/>
        <v>9.9568965517241388</v>
      </c>
    </row>
    <row r="23" spans="1:3" x14ac:dyDescent="0.25">
      <c r="A23" s="12">
        <v>-7.9350000000000005</v>
      </c>
      <c r="B23" s="13">
        <v>0.21629213483146068</v>
      </c>
      <c r="C23" s="18">
        <f t="shared" si="0"/>
        <v>7.570224719101124</v>
      </c>
    </row>
    <row r="24" spans="1:3" x14ac:dyDescent="0.25">
      <c r="A24" s="12">
        <v>-7.62</v>
      </c>
      <c r="B24" s="13">
        <v>0.20109439124487005</v>
      </c>
      <c r="C24" s="18">
        <f t="shared" si="0"/>
        <v>7.0383036935704517</v>
      </c>
    </row>
    <row r="25" spans="1:3" x14ac:dyDescent="0.25">
      <c r="A25" s="12">
        <v>-7.5600000000000005</v>
      </c>
      <c r="B25" s="13">
        <v>0.35100548446069468</v>
      </c>
      <c r="C25" s="18">
        <f t="shared" si="0"/>
        <v>12.285191956124313</v>
      </c>
    </row>
    <row r="26" spans="1:3" x14ac:dyDescent="0.25">
      <c r="A26" s="12">
        <v>-7.5</v>
      </c>
      <c r="B26" s="13">
        <v>0.24611398963730569</v>
      </c>
      <c r="C26" s="18">
        <f t="shared" si="0"/>
        <v>8.6139896373056999</v>
      </c>
    </row>
    <row r="27" spans="1:3" x14ac:dyDescent="0.25">
      <c r="A27" s="12">
        <v>-7.5</v>
      </c>
      <c r="B27" s="13">
        <v>0.34317343173431736</v>
      </c>
      <c r="C27" s="18">
        <f t="shared" si="0"/>
        <v>12.011070110701107</v>
      </c>
    </row>
    <row r="28" spans="1:3" x14ac:dyDescent="0.25">
      <c r="A28" s="12">
        <v>-7.4350000000000005</v>
      </c>
      <c r="B28" s="13">
        <v>0.2686131386861314</v>
      </c>
      <c r="C28" s="18">
        <f t="shared" si="0"/>
        <v>9.4014598540145986</v>
      </c>
    </row>
    <row r="29" spans="1:3" x14ac:dyDescent="0.25">
      <c r="A29" s="12">
        <v>-7.43</v>
      </c>
      <c r="B29" s="13">
        <v>0.24668435013262599</v>
      </c>
      <c r="C29" s="18">
        <f t="shared" si="0"/>
        <v>8.6339522546419101</v>
      </c>
    </row>
    <row r="30" spans="1:3" x14ac:dyDescent="0.25">
      <c r="A30" s="12">
        <v>-7.31</v>
      </c>
      <c r="B30" s="13">
        <v>0.26424870466321243</v>
      </c>
      <c r="C30" s="18">
        <f t="shared" si="0"/>
        <v>9.2487046632124343</v>
      </c>
    </row>
    <row r="31" spans="1:3" x14ac:dyDescent="0.25">
      <c r="A31" s="12">
        <v>-7.2799999999999994</v>
      </c>
      <c r="B31" s="13">
        <v>0.24579124579124578</v>
      </c>
      <c r="C31" s="18">
        <f t="shared" si="0"/>
        <v>8.6026936026936021</v>
      </c>
    </row>
    <row r="32" spans="1:3" x14ac:dyDescent="0.25">
      <c r="A32" s="12">
        <v>-7.2149999999999999</v>
      </c>
      <c r="B32" s="13">
        <v>0.25</v>
      </c>
      <c r="C32" s="18">
        <f t="shared" si="0"/>
        <v>8.75</v>
      </c>
    </row>
    <row r="33" spans="1:3" x14ac:dyDescent="0.25">
      <c r="A33" s="12">
        <v>-7.12</v>
      </c>
      <c r="B33" s="13">
        <v>0.24187256176853056</v>
      </c>
      <c r="C33" s="18">
        <f t="shared" si="0"/>
        <v>8.4655396618985694</v>
      </c>
    </row>
    <row r="34" spans="1:3" x14ac:dyDescent="0.25">
      <c r="A34" s="12">
        <v>-7.1199999999999992</v>
      </c>
      <c r="B34" s="13">
        <v>0.2064102564102564</v>
      </c>
      <c r="C34" s="18">
        <f t="shared" si="0"/>
        <v>7.2243589743589736</v>
      </c>
    </row>
    <row r="35" spans="1:3" x14ac:dyDescent="0.25">
      <c r="A35" s="12">
        <v>-7.09</v>
      </c>
      <c r="B35" s="13">
        <v>0.23994811932555124</v>
      </c>
      <c r="C35" s="18">
        <f t="shared" si="0"/>
        <v>8.3981841763942935</v>
      </c>
    </row>
    <row r="36" spans="1:3" x14ac:dyDescent="0.25">
      <c r="A36" s="12">
        <v>-6.9350000000000005</v>
      </c>
      <c r="B36" s="13">
        <v>0.32148900169204736</v>
      </c>
      <c r="C36" s="18">
        <f t="shared" si="0"/>
        <v>11.252115059221657</v>
      </c>
    </row>
    <row r="37" spans="1:3" x14ac:dyDescent="0.25">
      <c r="A37" s="12">
        <v>-6.87</v>
      </c>
      <c r="B37" s="13">
        <v>0.25344827586206897</v>
      </c>
      <c r="C37" s="18">
        <f t="shared" si="0"/>
        <v>8.8706896551724146</v>
      </c>
    </row>
    <row r="38" spans="1:3" x14ac:dyDescent="0.25">
      <c r="A38" s="12">
        <v>-6.8699999999999992</v>
      </c>
      <c r="B38" s="13">
        <v>0.25457102672292548</v>
      </c>
      <c r="C38" s="18">
        <f t="shared" si="0"/>
        <v>8.9099859353023909</v>
      </c>
    </row>
    <row r="39" spans="1:3" x14ac:dyDescent="0.25">
      <c r="A39" s="12">
        <v>-6.84</v>
      </c>
      <c r="B39" s="13">
        <v>0.26398601398601401</v>
      </c>
      <c r="C39" s="18">
        <f t="shared" si="0"/>
        <v>9.23951048951049</v>
      </c>
    </row>
    <row r="40" spans="1:3" x14ac:dyDescent="0.25">
      <c r="A40" s="12">
        <v>-6.84</v>
      </c>
      <c r="B40" s="13">
        <v>0.18181818181818182</v>
      </c>
      <c r="C40" s="18">
        <f t="shared" si="0"/>
        <v>6.3636363636363642</v>
      </c>
    </row>
    <row r="41" spans="1:3" x14ac:dyDescent="0.25">
      <c r="A41" s="12">
        <v>-6.7449999999999992</v>
      </c>
      <c r="B41" s="13">
        <v>0.17185697808535177</v>
      </c>
      <c r="C41" s="18">
        <f t="shared" si="0"/>
        <v>6.0149942329873118</v>
      </c>
    </row>
    <row r="42" spans="1:3" x14ac:dyDescent="0.25">
      <c r="A42" s="12">
        <v>-6.7149999999999999</v>
      </c>
      <c r="B42" s="13">
        <v>0.1721311475409836</v>
      </c>
      <c r="C42" s="18">
        <f t="shared" si="0"/>
        <v>6.0245901639344259</v>
      </c>
    </row>
    <row r="43" spans="1:3" x14ac:dyDescent="0.25">
      <c r="A43" s="12">
        <v>-6.62</v>
      </c>
      <c r="B43" s="13">
        <v>0.31195840554592719</v>
      </c>
      <c r="C43" s="18">
        <f t="shared" si="0"/>
        <v>10.918544194107451</v>
      </c>
    </row>
    <row r="44" spans="1:3" x14ac:dyDescent="0.25">
      <c r="A44" s="12">
        <v>-6.4649999999999999</v>
      </c>
      <c r="B44" s="13">
        <v>0.31385642737896496</v>
      </c>
      <c r="C44" s="18">
        <f t="shared" si="0"/>
        <v>10.984974958263773</v>
      </c>
    </row>
    <row r="45" spans="1:3" x14ac:dyDescent="0.25">
      <c r="A45" s="12">
        <v>-6.4350000000000005</v>
      </c>
      <c r="B45" s="13">
        <v>0.23938879456706283</v>
      </c>
      <c r="C45" s="18">
        <f t="shared" si="0"/>
        <v>8.3786078098471997</v>
      </c>
    </row>
    <row r="46" spans="1:3" x14ac:dyDescent="0.25">
      <c r="A46" s="12">
        <v>-6.3100000000000005</v>
      </c>
      <c r="B46" s="13">
        <v>0.34535104364326374</v>
      </c>
      <c r="C46" s="18">
        <f t="shared" si="0"/>
        <v>12.08728652751423</v>
      </c>
    </row>
    <row r="47" spans="1:3" x14ac:dyDescent="0.25">
      <c r="A47" s="12">
        <v>-6.12</v>
      </c>
      <c r="B47" s="13">
        <v>0.20244565217391305</v>
      </c>
      <c r="C47" s="18">
        <f t="shared" si="0"/>
        <v>7.085597826086957</v>
      </c>
    </row>
    <row r="48" spans="1:3" x14ac:dyDescent="0.25">
      <c r="A48" s="12">
        <v>-6</v>
      </c>
      <c r="B48" s="13">
        <v>0.33515482695810567</v>
      </c>
      <c r="C48" s="18">
        <f t="shared" si="0"/>
        <v>11.730418943533698</v>
      </c>
    </row>
    <row r="49" spans="1:3" x14ac:dyDescent="0.25">
      <c r="A49" s="12">
        <v>-5.9350000000000005</v>
      </c>
      <c r="B49" s="13">
        <v>0.24232633279483037</v>
      </c>
      <c r="C49" s="18">
        <f t="shared" si="0"/>
        <v>8.4814216478190634</v>
      </c>
    </row>
    <row r="50" spans="1:3" x14ac:dyDescent="0.25">
      <c r="A50" s="12">
        <v>-5.87</v>
      </c>
      <c r="B50" s="13">
        <v>0.28490566037735848</v>
      </c>
      <c r="C50" s="18">
        <f t="shared" si="0"/>
        <v>9.9716981132075464</v>
      </c>
    </row>
    <row r="51" spans="1:3" x14ac:dyDescent="0.25">
      <c r="A51" s="12">
        <v>-5.3100000000000005</v>
      </c>
      <c r="B51" s="13">
        <v>0.23462783171521034</v>
      </c>
      <c r="C51" s="18">
        <f t="shared" si="0"/>
        <v>8.2119741100323616</v>
      </c>
    </row>
    <row r="52" spans="1:3" x14ac:dyDescent="0.25">
      <c r="A52" s="12">
        <v>-5.09</v>
      </c>
      <c r="B52" s="13">
        <v>0.224</v>
      </c>
      <c r="C52" s="18">
        <f t="shared" si="0"/>
        <v>7.84</v>
      </c>
    </row>
    <row r="53" spans="1:3" x14ac:dyDescent="0.25">
      <c r="A53" s="12">
        <v>-5.0299999999999994</v>
      </c>
      <c r="B53" s="13">
        <v>0.224</v>
      </c>
      <c r="C53" s="18">
        <f t="shared" si="0"/>
        <v>7.84</v>
      </c>
    </row>
    <row r="54" spans="1:3" x14ac:dyDescent="0.25">
      <c r="A54" s="12">
        <v>-4.9649999999999999</v>
      </c>
      <c r="B54" s="13">
        <v>0.22500000000000001</v>
      </c>
      <c r="C54" s="18">
        <f t="shared" si="0"/>
        <v>7.875</v>
      </c>
    </row>
    <row r="55" spans="1:3" x14ac:dyDescent="0.25">
      <c r="A55" s="12">
        <v>-4.68</v>
      </c>
      <c r="B55" s="13">
        <v>0.21289355322338829</v>
      </c>
      <c r="C55" s="18">
        <f t="shared" si="0"/>
        <v>7.45127436281859</v>
      </c>
    </row>
    <row r="56" spans="1:3" x14ac:dyDescent="0.25">
      <c r="A56" s="12">
        <v>-4.68</v>
      </c>
      <c r="B56" s="13">
        <v>0.21812596006144394</v>
      </c>
      <c r="C56" s="18">
        <f t="shared" si="0"/>
        <v>7.634408602150538</v>
      </c>
    </row>
    <row r="57" spans="1:3" x14ac:dyDescent="0.25">
      <c r="A57" s="12">
        <v>-4.6199999999999992</v>
      </c>
      <c r="B57" s="13">
        <v>0.21286370597243492</v>
      </c>
      <c r="C57" s="18">
        <f t="shared" si="0"/>
        <v>7.4502297090352227</v>
      </c>
    </row>
    <row r="58" spans="1:3" x14ac:dyDescent="0.25">
      <c r="A58" s="12">
        <v>-3.9649999999999999</v>
      </c>
      <c r="B58" s="13">
        <v>0.21012269938650308</v>
      </c>
      <c r="C58" s="18">
        <f t="shared" si="0"/>
        <v>7.3542944785276081</v>
      </c>
    </row>
    <row r="59" spans="1:3" x14ac:dyDescent="0.25">
      <c r="A59" s="12">
        <v>-3.6500000000000004</v>
      </c>
      <c r="B59" s="13">
        <v>0.19823788546255505</v>
      </c>
      <c r="C59" s="18">
        <f t="shared" si="0"/>
        <v>6.9383259911894264</v>
      </c>
    </row>
    <row r="60" spans="1:3" x14ac:dyDescent="0.25">
      <c r="A60" s="12">
        <v>-3.5</v>
      </c>
      <c r="B60" s="13">
        <v>0.19480519480519481</v>
      </c>
      <c r="C60" s="18">
        <f t="shared" si="0"/>
        <v>6.8181818181818183</v>
      </c>
    </row>
    <row r="61" spans="1:3" x14ac:dyDescent="0.25">
      <c r="A61" s="12">
        <v>-3.43</v>
      </c>
      <c r="B61" s="13">
        <v>0.19738751814223512</v>
      </c>
      <c r="C61" s="18">
        <f t="shared" si="0"/>
        <v>6.9085631349782295</v>
      </c>
    </row>
    <row r="62" spans="1:3" x14ac:dyDescent="0.25">
      <c r="A62" s="12">
        <v>-3.31</v>
      </c>
      <c r="B62" s="13">
        <v>0.19630156472261737</v>
      </c>
      <c r="C62" s="18">
        <f t="shared" si="0"/>
        <v>6.8705547652916081</v>
      </c>
    </row>
    <row r="63" spans="1:3" x14ac:dyDescent="0.25">
      <c r="A63" s="12">
        <v>-3.25</v>
      </c>
      <c r="B63" s="13">
        <v>0.18549511854951187</v>
      </c>
      <c r="C63" s="18">
        <f t="shared" si="0"/>
        <v>6.4923291492329156</v>
      </c>
    </row>
    <row r="64" spans="1:3" x14ac:dyDescent="0.25">
      <c r="A64" s="12">
        <v>-3.2149999999999999</v>
      </c>
      <c r="B64" s="13">
        <v>0.19491525423728814</v>
      </c>
      <c r="C64" s="18">
        <f t="shared" si="0"/>
        <v>6.8220338983050848</v>
      </c>
    </row>
    <row r="65" spans="1:3" x14ac:dyDescent="0.25">
      <c r="A65" s="12">
        <v>-3.1850000000000001</v>
      </c>
      <c r="B65" s="13">
        <v>0.18899858956276447</v>
      </c>
      <c r="C65" s="18">
        <f t="shared" si="0"/>
        <v>6.6149506346967568</v>
      </c>
    </row>
    <row r="66" spans="1:3" x14ac:dyDescent="0.25">
      <c r="A66" s="12">
        <v>-3.12</v>
      </c>
      <c r="B66" s="13">
        <v>0.18611521418020679</v>
      </c>
      <c r="C66" s="18">
        <f t="shared" si="0"/>
        <v>6.5140324963072382</v>
      </c>
    </row>
    <row r="67" spans="1:3" x14ac:dyDescent="0.25">
      <c r="A67" s="12">
        <v>-3.0300000000000002</v>
      </c>
      <c r="B67" s="13">
        <v>0.17088607594936708</v>
      </c>
      <c r="C67" s="18">
        <f t="shared" ref="C67:C130" si="1">35*B67</f>
        <v>5.981012658227848</v>
      </c>
    </row>
    <row r="68" spans="1:3" x14ac:dyDescent="0.25">
      <c r="A68" s="12">
        <v>-3.0300000000000002</v>
      </c>
      <c r="B68" s="13">
        <v>0.18242343541944075</v>
      </c>
      <c r="C68" s="18">
        <f t="shared" si="1"/>
        <v>6.3848202396804261</v>
      </c>
    </row>
    <row r="69" spans="1:3" x14ac:dyDescent="0.25">
      <c r="A69" s="12">
        <v>-2.9649999999999999</v>
      </c>
      <c r="B69" s="13">
        <v>0.23777173913043478</v>
      </c>
      <c r="C69" s="18">
        <f t="shared" si="1"/>
        <v>8.3220108695652169</v>
      </c>
    </row>
    <row r="70" spans="1:3" x14ac:dyDescent="0.25">
      <c r="A70" s="12">
        <v>-2.93</v>
      </c>
      <c r="B70" s="13">
        <v>0.10415094339622641</v>
      </c>
      <c r="C70" s="18">
        <f t="shared" si="1"/>
        <v>3.6452830188679242</v>
      </c>
    </row>
    <row r="71" spans="1:3" x14ac:dyDescent="0.25">
      <c r="A71" s="12">
        <v>-2.93</v>
      </c>
      <c r="B71" s="13">
        <v>0.1879382889200561</v>
      </c>
      <c r="C71" s="18">
        <f t="shared" si="1"/>
        <v>6.5778401122019634</v>
      </c>
    </row>
    <row r="72" spans="1:3" x14ac:dyDescent="0.25">
      <c r="A72" s="12">
        <v>-2.9000000000000004</v>
      </c>
      <c r="B72" s="13">
        <v>0.17396745932415519</v>
      </c>
      <c r="C72" s="18">
        <f t="shared" si="1"/>
        <v>6.0888610763454318</v>
      </c>
    </row>
    <row r="73" spans="1:3" x14ac:dyDescent="0.25">
      <c r="A73" s="12">
        <v>-2.9000000000000004</v>
      </c>
      <c r="B73" s="13">
        <v>0.26054216867469882</v>
      </c>
      <c r="C73" s="18">
        <f t="shared" si="1"/>
        <v>9.1189759036144586</v>
      </c>
    </row>
    <row r="74" spans="1:3" x14ac:dyDescent="0.25">
      <c r="A74" s="12">
        <v>-2.87</v>
      </c>
      <c r="B74" s="13">
        <v>0.18217562254259501</v>
      </c>
      <c r="C74" s="18">
        <f t="shared" si="1"/>
        <v>6.376146788990825</v>
      </c>
    </row>
    <row r="75" spans="1:3" x14ac:dyDescent="0.25">
      <c r="A75" s="12">
        <v>-2.81</v>
      </c>
      <c r="B75" s="13">
        <v>0.17945383615084526</v>
      </c>
      <c r="C75" s="18">
        <f t="shared" si="1"/>
        <v>6.2808842652795844</v>
      </c>
    </row>
    <row r="76" spans="1:3" x14ac:dyDescent="0.25">
      <c r="A76" s="12">
        <v>-2.81</v>
      </c>
      <c r="B76" s="13">
        <v>0.14840379637618636</v>
      </c>
      <c r="C76" s="18">
        <f t="shared" si="1"/>
        <v>5.1941328731665228</v>
      </c>
    </row>
    <row r="77" spans="1:3" x14ac:dyDescent="0.25">
      <c r="A77" s="12">
        <v>-2.7800000000000002</v>
      </c>
      <c r="B77" s="13">
        <v>0.17819148936170212</v>
      </c>
      <c r="C77" s="18">
        <f t="shared" si="1"/>
        <v>6.2367021276595747</v>
      </c>
    </row>
    <row r="78" spans="1:3" x14ac:dyDescent="0.25">
      <c r="A78" s="12">
        <v>-2.75</v>
      </c>
      <c r="B78" s="13">
        <v>0.17516339869281045</v>
      </c>
      <c r="C78" s="18">
        <f t="shared" si="1"/>
        <v>6.1307189542483655</v>
      </c>
    </row>
    <row r="79" spans="1:3" x14ac:dyDescent="0.25">
      <c r="A79" s="12">
        <v>-2.6850000000000001</v>
      </c>
      <c r="B79" s="13">
        <v>0.16917293233082706</v>
      </c>
      <c r="C79" s="18">
        <f t="shared" si="1"/>
        <v>5.9210526315789469</v>
      </c>
    </row>
    <row r="80" spans="1:3" x14ac:dyDescent="0.25">
      <c r="A80" s="12">
        <v>-2.68</v>
      </c>
      <c r="B80" s="13">
        <v>0.10568454763811048</v>
      </c>
      <c r="C80" s="18">
        <f t="shared" si="1"/>
        <v>3.6989591673338671</v>
      </c>
    </row>
    <row r="81" spans="1:3" x14ac:dyDescent="0.25">
      <c r="A81" s="12">
        <v>-2.6500000000000004</v>
      </c>
      <c r="B81" s="13">
        <v>0.17777777777777778</v>
      </c>
      <c r="C81" s="18">
        <f t="shared" si="1"/>
        <v>6.2222222222222223</v>
      </c>
    </row>
    <row r="82" spans="1:3" x14ac:dyDescent="0.25">
      <c r="A82" s="12">
        <v>-2.62</v>
      </c>
      <c r="B82" s="13">
        <v>0.16993464052287582</v>
      </c>
      <c r="C82" s="18">
        <f t="shared" si="1"/>
        <v>5.9477124183006538</v>
      </c>
    </row>
    <row r="83" spans="1:3" x14ac:dyDescent="0.25">
      <c r="A83" s="12">
        <v>-2.59</v>
      </c>
      <c r="B83" s="13">
        <v>0.17602040816326531</v>
      </c>
      <c r="C83" s="18">
        <f t="shared" si="1"/>
        <v>6.1607142857142856</v>
      </c>
    </row>
    <row r="84" spans="1:3" x14ac:dyDescent="0.25">
      <c r="A84" s="12">
        <v>-0.90999999999999992</v>
      </c>
      <c r="B84" s="13">
        <v>0.15051311288483465</v>
      </c>
      <c r="C84" s="18">
        <f t="shared" si="1"/>
        <v>5.2679589509692129</v>
      </c>
    </row>
    <row r="85" spans="1:3" x14ac:dyDescent="0.25">
      <c r="A85" s="12">
        <v>-0.81499999999999995</v>
      </c>
      <c r="B85" s="13">
        <v>0.14645308924485126</v>
      </c>
      <c r="C85" s="18">
        <f t="shared" si="1"/>
        <v>5.1258581235697944</v>
      </c>
    </row>
    <row r="86" spans="1:3" x14ac:dyDescent="0.25">
      <c r="A86" s="12">
        <v>-0.78</v>
      </c>
      <c r="B86" s="13">
        <v>0.14059196617336153</v>
      </c>
      <c r="C86" s="18">
        <f t="shared" si="1"/>
        <v>4.9207188160676534</v>
      </c>
    </row>
    <row r="87" spans="1:3" x14ac:dyDescent="0.25">
      <c r="A87" s="12">
        <v>-0.78</v>
      </c>
      <c r="B87" s="13">
        <v>0.14269911504424779</v>
      </c>
      <c r="C87" s="18">
        <f t="shared" si="1"/>
        <v>4.9944690265486722</v>
      </c>
    </row>
    <row r="88" spans="1:3" x14ac:dyDescent="0.25">
      <c r="A88" s="12">
        <v>-0.72</v>
      </c>
      <c r="B88" s="13">
        <v>0.13847780126849896</v>
      </c>
      <c r="C88" s="18">
        <f t="shared" si="1"/>
        <v>4.8467230443974634</v>
      </c>
    </row>
    <row r="89" spans="1:3" x14ac:dyDescent="0.25">
      <c r="A89" s="12">
        <v>-0.65999999999999992</v>
      </c>
      <c r="B89" s="13">
        <v>0.13424947145877378</v>
      </c>
      <c r="C89" s="18">
        <f t="shared" si="1"/>
        <v>4.6987315010570825</v>
      </c>
    </row>
    <row r="90" spans="1:3" x14ac:dyDescent="0.25">
      <c r="A90" s="12">
        <v>-0.63</v>
      </c>
      <c r="B90" s="13">
        <v>0.13544973544973546</v>
      </c>
      <c r="C90" s="18">
        <f t="shared" si="1"/>
        <v>4.7407407407407414</v>
      </c>
    </row>
    <row r="91" spans="1:3" x14ac:dyDescent="0.25">
      <c r="A91" s="12">
        <v>-0.59499999999999997</v>
      </c>
      <c r="B91" s="13">
        <v>0.14096916299559473</v>
      </c>
      <c r="C91" s="18">
        <f t="shared" si="1"/>
        <v>4.9339207048458151</v>
      </c>
    </row>
    <row r="92" spans="1:3" x14ac:dyDescent="0.25">
      <c r="A92" s="12">
        <v>-0.56000000000000005</v>
      </c>
      <c r="B92" s="13">
        <v>0.13752665245202558</v>
      </c>
      <c r="C92" s="18">
        <f t="shared" si="1"/>
        <v>4.8134328358208958</v>
      </c>
    </row>
    <row r="93" spans="1:3" x14ac:dyDescent="0.25">
      <c r="A93" s="12">
        <v>-0.56000000000000005</v>
      </c>
      <c r="B93" s="13">
        <v>0.144880174291939</v>
      </c>
      <c r="C93" s="18">
        <f t="shared" si="1"/>
        <v>5.0708061002178653</v>
      </c>
    </row>
    <row r="94" spans="1:3" x14ac:dyDescent="0.25">
      <c r="A94" s="12">
        <v>-0.5</v>
      </c>
      <c r="B94" s="13">
        <v>0.13312693498452013</v>
      </c>
      <c r="C94" s="18">
        <f t="shared" si="1"/>
        <v>4.6594427244582048</v>
      </c>
    </row>
    <row r="95" spans="1:3" x14ac:dyDescent="0.25">
      <c r="A95" s="12">
        <v>-0.5</v>
      </c>
      <c r="B95" s="13">
        <v>0.13424947145877378</v>
      </c>
      <c r="C95" s="18">
        <f t="shared" si="1"/>
        <v>4.6987315010570825</v>
      </c>
    </row>
    <row r="96" spans="1:3" x14ac:dyDescent="0.25">
      <c r="A96" s="12">
        <v>-0.40500000000000003</v>
      </c>
      <c r="B96" s="13">
        <v>0.13305613305613306</v>
      </c>
      <c r="C96" s="18">
        <f t="shared" si="1"/>
        <v>4.6569646569646572</v>
      </c>
    </row>
    <row r="97" spans="1:3" x14ac:dyDescent="0.25">
      <c r="A97" s="12">
        <v>-0.40500000000000003</v>
      </c>
      <c r="B97" s="13">
        <v>0.13569937369519833</v>
      </c>
      <c r="C97" s="18">
        <f t="shared" si="1"/>
        <v>4.7494780793319418</v>
      </c>
    </row>
    <row r="98" spans="1:3" x14ac:dyDescent="0.25">
      <c r="A98" s="12">
        <v>-0.33999999999999997</v>
      </c>
      <c r="B98" s="13">
        <v>0.13410770855332629</v>
      </c>
      <c r="C98" s="18">
        <f t="shared" si="1"/>
        <v>4.6937697993664207</v>
      </c>
    </row>
    <row r="99" spans="1:3" x14ac:dyDescent="0.25">
      <c r="A99" s="12">
        <v>-0.28000000000000003</v>
      </c>
      <c r="B99" s="13">
        <v>0.14225500526870391</v>
      </c>
      <c r="C99" s="18">
        <f t="shared" si="1"/>
        <v>4.9789251844046367</v>
      </c>
    </row>
    <row r="100" spans="1:3" x14ac:dyDescent="0.25">
      <c r="A100" s="12">
        <v>0</v>
      </c>
      <c r="B100" s="13">
        <v>0.13235294117647059</v>
      </c>
      <c r="C100" s="18">
        <f t="shared" si="1"/>
        <v>4.632352941176471</v>
      </c>
    </row>
    <row r="101" spans="1:3" x14ac:dyDescent="0.25">
      <c r="A101" s="12">
        <v>0.12</v>
      </c>
      <c r="B101" s="13">
        <v>0.13034623217922606</v>
      </c>
      <c r="C101" s="18">
        <f t="shared" si="1"/>
        <v>4.562118126272912</v>
      </c>
    </row>
    <row r="102" spans="1:3" x14ac:dyDescent="0.25">
      <c r="A102" s="12">
        <v>0.25</v>
      </c>
      <c r="B102" s="13">
        <v>0.12984293193717278</v>
      </c>
      <c r="C102" s="18">
        <f t="shared" si="1"/>
        <v>4.5445026178010473</v>
      </c>
    </row>
    <row r="103" spans="1:3" x14ac:dyDescent="0.25">
      <c r="A103" s="12">
        <v>0.31</v>
      </c>
      <c r="B103" s="13">
        <v>0.12887112887112886</v>
      </c>
      <c r="C103" s="18">
        <f t="shared" si="1"/>
        <v>4.51048951048951</v>
      </c>
    </row>
    <row r="104" spans="1:3" x14ac:dyDescent="0.25">
      <c r="A104" s="12">
        <v>0.53</v>
      </c>
      <c r="B104" s="13">
        <v>0.1223091976516634</v>
      </c>
      <c r="C104" s="18">
        <f t="shared" si="1"/>
        <v>4.2808219178082192</v>
      </c>
    </row>
    <row r="105" spans="1:3" x14ac:dyDescent="0.25">
      <c r="A105" s="12">
        <v>0.59499999999999997</v>
      </c>
      <c r="B105" s="13">
        <v>0.12011439466158245</v>
      </c>
      <c r="C105" s="18">
        <f t="shared" si="1"/>
        <v>4.2040038131553858</v>
      </c>
    </row>
    <row r="106" spans="1:3" x14ac:dyDescent="0.25">
      <c r="A106" s="12">
        <v>0.72</v>
      </c>
      <c r="B106" s="13">
        <v>0.11923076923076924</v>
      </c>
      <c r="C106" s="18">
        <f t="shared" si="1"/>
        <v>4.1730769230769234</v>
      </c>
    </row>
    <row r="107" spans="1:3" x14ac:dyDescent="0.25">
      <c r="A107" s="12">
        <v>1</v>
      </c>
      <c r="B107" s="13">
        <v>0.10058187863674148</v>
      </c>
      <c r="C107" s="18">
        <f t="shared" si="1"/>
        <v>3.5203657522859517</v>
      </c>
    </row>
    <row r="108" spans="1:3" x14ac:dyDescent="0.25">
      <c r="A108" s="12">
        <v>1.0900000000000001</v>
      </c>
      <c r="B108" s="13">
        <v>0.11467889908256881</v>
      </c>
      <c r="C108" s="18">
        <f t="shared" si="1"/>
        <v>4.0137614678899087</v>
      </c>
    </row>
    <row r="109" spans="1:3" x14ac:dyDescent="0.25">
      <c r="A109" s="12">
        <v>1.19</v>
      </c>
      <c r="B109" s="13">
        <v>0.10860121633362294</v>
      </c>
      <c r="C109" s="18">
        <f t="shared" si="1"/>
        <v>3.8010425716768026</v>
      </c>
    </row>
    <row r="110" spans="1:3" x14ac:dyDescent="0.25">
      <c r="A110" s="12">
        <v>1.19</v>
      </c>
      <c r="B110" s="13">
        <v>0.10960067969413764</v>
      </c>
      <c r="C110" s="18">
        <f t="shared" si="1"/>
        <v>3.8360237892948175</v>
      </c>
    </row>
    <row r="111" spans="1:3" x14ac:dyDescent="0.25">
      <c r="A111" s="12">
        <v>1.22</v>
      </c>
      <c r="B111" s="13">
        <v>0.10838272650296359</v>
      </c>
      <c r="C111" s="18">
        <f t="shared" si="1"/>
        <v>3.7933954276037256</v>
      </c>
    </row>
    <row r="112" spans="1:3" x14ac:dyDescent="0.25">
      <c r="A112" s="12">
        <v>1.25</v>
      </c>
      <c r="B112" s="13">
        <v>0.11322463768115942</v>
      </c>
      <c r="C112" s="18">
        <f t="shared" si="1"/>
        <v>3.96286231884058</v>
      </c>
    </row>
    <row r="113" spans="1:3" x14ac:dyDescent="0.25">
      <c r="A113" s="12">
        <v>1.44</v>
      </c>
      <c r="B113" s="13">
        <v>0.10363153232949512</v>
      </c>
      <c r="C113" s="18">
        <f t="shared" si="1"/>
        <v>3.6271036315323295</v>
      </c>
    </row>
    <row r="114" spans="1:3" x14ac:dyDescent="0.25">
      <c r="A114" s="17">
        <v>1.5</v>
      </c>
      <c r="B114" s="16">
        <v>9.9267697314890158E-2</v>
      </c>
      <c r="C114" s="18">
        <f t="shared" si="1"/>
        <v>3.4743694060211556</v>
      </c>
    </row>
    <row r="115" spans="1:3" x14ac:dyDescent="0.25">
      <c r="A115" s="17">
        <v>1.5</v>
      </c>
      <c r="B115" s="16">
        <v>8.8440651667959655E-2</v>
      </c>
      <c r="C115" s="18">
        <f t="shared" si="1"/>
        <v>3.0954228083785877</v>
      </c>
    </row>
    <row r="116" spans="1:3" x14ac:dyDescent="0.25">
      <c r="A116" s="17">
        <v>1.5</v>
      </c>
      <c r="B116" s="16">
        <v>8.0350620891161434E-2</v>
      </c>
      <c r="C116" s="18">
        <f t="shared" si="1"/>
        <v>2.8122717311906502</v>
      </c>
    </row>
    <row r="117" spans="1:3" x14ac:dyDescent="0.25">
      <c r="A117" s="12">
        <v>1.53</v>
      </c>
      <c r="B117" s="13">
        <v>8.7405368203716444E-2</v>
      </c>
      <c r="C117" s="18">
        <f t="shared" si="1"/>
        <v>3.0591878871300757</v>
      </c>
    </row>
    <row r="118" spans="1:3" x14ac:dyDescent="0.25">
      <c r="A118" s="12">
        <v>1.56</v>
      </c>
      <c r="B118" s="13">
        <v>9.6214511041009462E-2</v>
      </c>
      <c r="C118" s="18">
        <f t="shared" si="1"/>
        <v>3.3675078864353312</v>
      </c>
    </row>
    <row r="119" spans="1:3" x14ac:dyDescent="0.25">
      <c r="A119" s="12">
        <v>1.595</v>
      </c>
      <c r="B119" s="13">
        <v>9.337349397590361E-2</v>
      </c>
      <c r="C119" s="18">
        <f t="shared" si="1"/>
        <v>3.2680722891566263</v>
      </c>
    </row>
    <row r="120" spans="1:3" x14ac:dyDescent="0.25">
      <c r="A120" s="12">
        <v>1.595</v>
      </c>
      <c r="B120" s="13">
        <v>0.10620915032679738</v>
      </c>
      <c r="C120" s="18">
        <f t="shared" si="1"/>
        <v>3.7173202614379086</v>
      </c>
    </row>
    <row r="121" spans="1:3" x14ac:dyDescent="0.25">
      <c r="A121" s="12">
        <v>1.63</v>
      </c>
      <c r="B121" s="13">
        <v>9.2002830856334039E-2</v>
      </c>
      <c r="C121" s="18">
        <f t="shared" si="1"/>
        <v>3.2200990799716913</v>
      </c>
    </row>
    <row r="122" spans="1:3" x14ac:dyDescent="0.25">
      <c r="A122" s="12">
        <v>1.63</v>
      </c>
      <c r="B122" s="13">
        <v>9.7732603596559817E-2</v>
      </c>
      <c r="C122" s="18">
        <f t="shared" si="1"/>
        <v>3.4206411258795937</v>
      </c>
    </row>
    <row r="123" spans="1:3" x14ac:dyDescent="0.25">
      <c r="A123" s="17">
        <v>1.69</v>
      </c>
      <c r="B123" s="16">
        <v>8.714596949891068E-2</v>
      </c>
      <c r="C123" s="18">
        <f t="shared" si="1"/>
        <v>3.0501089324618738</v>
      </c>
    </row>
    <row r="124" spans="1:3" x14ac:dyDescent="0.25">
      <c r="A124" s="17">
        <v>1.81</v>
      </c>
      <c r="B124" s="16">
        <v>8.3921015514809585E-2</v>
      </c>
      <c r="C124" s="18">
        <f t="shared" si="1"/>
        <v>2.9372355430183354</v>
      </c>
    </row>
    <row r="125" spans="1:3" x14ac:dyDescent="0.25">
      <c r="A125" s="17">
        <v>1.91</v>
      </c>
      <c r="B125" s="16">
        <v>8.771929824561403E-2</v>
      </c>
      <c r="C125" s="18">
        <f t="shared" si="1"/>
        <v>3.070175438596491</v>
      </c>
    </row>
    <row r="126" spans="1:3" x14ac:dyDescent="0.25">
      <c r="A126" s="17">
        <v>1.94</v>
      </c>
      <c r="B126" s="16">
        <v>8.2201086956521743E-2</v>
      </c>
      <c r="C126" s="18">
        <f t="shared" si="1"/>
        <v>2.8770380434782612</v>
      </c>
    </row>
    <row r="127" spans="1:3" x14ac:dyDescent="0.25">
      <c r="A127" s="17">
        <v>1.94</v>
      </c>
      <c r="B127" s="16">
        <v>8.0714285714285711E-2</v>
      </c>
      <c r="C127" s="18">
        <f t="shared" si="1"/>
        <v>2.8249999999999997</v>
      </c>
    </row>
    <row r="128" spans="1:3" x14ac:dyDescent="0.25">
      <c r="A128" s="17">
        <v>2.06</v>
      </c>
      <c r="B128" s="16">
        <v>8.739985433357611E-2</v>
      </c>
      <c r="C128" s="18">
        <f t="shared" si="1"/>
        <v>3.0589949016751641</v>
      </c>
    </row>
    <row r="129" spans="1:3" x14ac:dyDescent="0.25">
      <c r="A129" s="17">
        <v>2.06</v>
      </c>
      <c r="B129" s="16">
        <v>7.6567656765676562E-2</v>
      </c>
      <c r="C129" s="18">
        <f t="shared" si="1"/>
        <v>2.6798679867986799</v>
      </c>
    </row>
    <row r="130" spans="1:3" x14ac:dyDescent="0.25">
      <c r="A130" s="17">
        <v>2.06</v>
      </c>
      <c r="B130" s="16">
        <v>8.0225193525686134E-2</v>
      </c>
      <c r="C130" s="18">
        <f t="shared" si="1"/>
        <v>2.8078817733990147</v>
      </c>
    </row>
    <row r="131" spans="1:3" x14ac:dyDescent="0.25">
      <c r="A131" s="12">
        <v>2.0949999999999998</v>
      </c>
      <c r="B131" s="13">
        <v>7.918968692449356E-2</v>
      </c>
      <c r="C131" s="18">
        <f t="shared" ref="C131:C168" si="2">35*B131</f>
        <v>2.7716390423572745</v>
      </c>
    </row>
    <row r="132" spans="1:3" x14ac:dyDescent="0.25">
      <c r="A132" s="12">
        <v>2.3449999999999998</v>
      </c>
      <c r="B132" s="13">
        <v>7.1193866374589271E-2</v>
      </c>
      <c r="C132" s="18">
        <f t="shared" si="2"/>
        <v>2.4917853231106246</v>
      </c>
    </row>
    <row r="133" spans="1:3" x14ac:dyDescent="0.25">
      <c r="A133" s="17">
        <v>2.38</v>
      </c>
      <c r="B133" s="16">
        <v>7.9973118279569891E-2</v>
      </c>
      <c r="C133" s="18">
        <f t="shared" si="2"/>
        <v>2.799059139784946</v>
      </c>
    </row>
    <row r="134" spans="1:3" x14ac:dyDescent="0.25">
      <c r="A134" s="17">
        <v>2.5</v>
      </c>
      <c r="B134" s="16">
        <v>7.7469335054874106E-2</v>
      </c>
      <c r="C134" s="18">
        <f t="shared" si="2"/>
        <v>2.7114267269205938</v>
      </c>
    </row>
    <row r="135" spans="1:3" x14ac:dyDescent="0.25">
      <c r="A135" s="17">
        <v>2.56</v>
      </c>
      <c r="B135" s="16">
        <v>7.3564593301435402E-2</v>
      </c>
      <c r="C135" s="18">
        <f t="shared" si="2"/>
        <v>2.5747607655502391</v>
      </c>
    </row>
    <row r="136" spans="1:3" x14ac:dyDescent="0.25">
      <c r="A136" s="17">
        <v>2.56</v>
      </c>
      <c r="B136" s="16">
        <v>7.5599262446220034E-2</v>
      </c>
      <c r="C136" s="18">
        <f t="shared" si="2"/>
        <v>2.645974185617701</v>
      </c>
    </row>
    <row r="137" spans="1:3" x14ac:dyDescent="0.25">
      <c r="A137" s="17">
        <v>2.5949999999999998</v>
      </c>
      <c r="B137" s="16">
        <v>7.3315719947159838E-2</v>
      </c>
      <c r="C137" s="18">
        <f t="shared" si="2"/>
        <v>2.5660501981505943</v>
      </c>
    </row>
    <row r="138" spans="1:3" x14ac:dyDescent="0.25">
      <c r="A138" s="17">
        <v>2.63</v>
      </c>
      <c r="B138" s="16">
        <v>8.1371889710827164E-2</v>
      </c>
      <c r="C138" s="18">
        <f t="shared" si="2"/>
        <v>2.8480161398789505</v>
      </c>
    </row>
    <row r="139" spans="1:3" x14ac:dyDescent="0.25">
      <c r="A139" s="17">
        <v>2.66</v>
      </c>
      <c r="B139" s="16">
        <v>6.6115702479338845E-2</v>
      </c>
      <c r="C139" s="18">
        <f t="shared" si="2"/>
        <v>2.3140495867768598</v>
      </c>
    </row>
    <row r="140" spans="1:3" x14ac:dyDescent="0.25">
      <c r="A140" s="17">
        <v>2.69</v>
      </c>
      <c r="B140" s="16">
        <v>6.9542820347714099E-2</v>
      </c>
      <c r="C140" s="18">
        <f t="shared" si="2"/>
        <v>2.4339987121699935</v>
      </c>
    </row>
    <row r="141" spans="1:3" x14ac:dyDescent="0.25">
      <c r="A141" s="17">
        <v>2.75</v>
      </c>
      <c r="B141" s="16">
        <v>7.347447073474471E-2</v>
      </c>
      <c r="C141" s="18">
        <f t="shared" si="2"/>
        <v>2.5716064757160648</v>
      </c>
    </row>
    <row r="142" spans="1:3" x14ac:dyDescent="0.25">
      <c r="A142" s="17">
        <v>2.75</v>
      </c>
      <c r="B142" s="16">
        <v>7.8982597054886208E-2</v>
      </c>
      <c r="C142" s="18">
        <f t="shared" si="2"/>
        <v>2.7643908969210171</v>
      </c>
    </row>
    <row r="143" spans="1:3" x14ac:dyDescent="0.25">
      <c r="A143" s="17">
        <v>2.8449999999999998</v>
      </c>
      <c r="B143" s="16">
        <v>6.5317919075144504E-2</v>
      </c>
      <c r="C143" s="18">
        <f t="shared" si="2"/>
        <v>2.2861271676300579</v>
      </c>
    </row>
    <row r="144" spans="1:3" x14ac:dyDescent="0.25">
      <c r="A144" s="17">
        <v>2.91</v>
      </c>
      <c r="B144" s="16">
        <v>7.0943861813695247E-2</v>
      </c>
      <c r="C144" s="18">
        <f t="shared" si="2"/>
        <v>2.4830351634793337</v>
      </c>
    </row>
    <row r="145" spans="1:3" x14ac:dyDescent="0.25">
      <c r="A145" s="17">
        <v>2.9699999999999998</v>
      </c>
      <c r="B145" s="16">
        <v>7.0074669730040201E-2</v>
      </c>
      <c r="C145" s="18">
        <f t="shared" si="2"/>
        <v>2.4526134405514068</v>
      </c>
    </row>
    <row r="146" spans="1:3" x14ac:dyDescent="0.25">
      <c r="A146" s="17">
        <v>3</v>
      </c>
      <c r="B146" s="16">
        <v>7.1859903381642512E-2</v>
      </c>
      <c r="C146" s="18">
        <f t="shared" si="2"/>
        <v>2.5150966183574881</v>
      </c>
    </row>
    <row r="147" spans="1:3" x14ac:dyDescent="0.25">
      <c r="A147" s="17">
        <v>3</v>
      </c>
      <c r="B147" s="16">
        <v>6.9127123608670182E-2</v>
      </c>
      <c r="C147" s="18">
        <f t="shared" si="2"/>
        <v>2.4194493263034564</v>
      </c>
    </row>
    <row r="148" spans="1:3" x14ac:dyDescent="0.25">
      <c r="A148" s="17">
        <v>3.06</v>
      </c>
      <c r="B148" s="16">
        <v>6.789413118527042E-2</v>
      </c>
      <c r="C148" s="18">
        <f t="shared" si="2"/>
        <v>2.3762945914844646</v>
      </c>
    </row>
    <row r="149" spans="1:3" x14ac:dyDescent="0.25">
      <c r="A149" s="17">
        <v>3.06</v>
      </c>
      <c r="B149" s="16">
        <v>7.1830106183635223E-2</v>
      </c>
      <c r="C149" s="18">
        <f t="shared" si="2"/>
        <v>2.5140537164272327</v>
      </c>
    </row>
    <row r="150" spans="1:3" x14ac:dyDescent="0.25">
      <c r="A150" s="17">
        <v>3.06</v>
      </c>
      <c r="B150" s="16">
        <v>7.0539419087136929E-2</v>
      </c>
      <c r="C150" s="18">
        <f t="shared" si="2"/>
        <v>2.4688796680497926</v>
      </c>
    </row>
    <row r="151" spans="1:3" x14ac:dyDescent="0.25">
      <c r="A151" s="17">
        <v>3.13</v>
      </c>
      <c r="B151" s="16">
        <v>7.5173720783322809E-2</v>
      </c>
      <c r="C151" s="18">
        <f t="shared" si="2"/>
        <v>2.6310802274162981</v>
      </c>
    </row>
    <row r="152" spans="1:3" x14ac:dyDescent="0.25">
      <c r="A152" s="17">
        <v>3.13</v>
      </c>
      <c r="B152" s="16">
        <v>6.5834279228149828E-2</v>
      </c>
      <c r="C152" s="18">
        <f t="shared" si="2"/>
        <v>2.3041997729852439</v>
      </c>
    </row>
    <row r="153" spans="1:3" x14ac:dyDescent="0.25">
      <c r="A153" s="17">
        <v>3.16</v>
      </c>
      <c r="B153" s="16">
        <v>6.7495559502664296E-2</v>
      </c>
      <c r="C153" s="18">
        <f t="shared" si="2"/>
        <v>2.3623445825932503</v>
      </c>
    </row>
    <row r="154" spans="1:3" x14ac:dyDescent="0.25">
      <c r="A154" s="17">
        <v>3.19</v>
      </c>
      <c r="B154" s="16">
        <v>6.5984072810011382E-2</v>
      </c>
      <c r="C154" s="18">
        <f t="shared" si="2"/>
        <v>2.3094425483503982</v>
      </c>
    </row>
    <row r="155" spans="1:3" x14ac:dyDescent="0.25">
      <c r="A155" s="17">
        <v>3.25</v>
      </c>
      <c r="B155" s="16">
        <v>6.416275430359937E-2</v>
      </c>
      <c r="C155" s="18">
        <f t="shared" si="2"/>
        <v>2.2456964006259779</v>
      </c>
    </row>
    <row r="156" spans="1:3" x14ac:dyDescent="0.25">
      <c r="A156" s="17">
        <v>3.25</v>
      </c>
      <c r="B156" s="16">
        <v>6.324324324324325E-2</v>
      </c>
      <c r="C156" s="18">
        <f t="shared" si="2"/>
        <v>2.2135135135135138</v>
      </c>
    </row>
    <row r="157" spans="1:3" x14ac:dyDescent="0.25">
      <c r="A157" s="17">
        <v>3.31</v>
      </c>
      <c r="B157" s="16">
        <v>6.511123168746609E-2</v>
      </c>
      <c r="C157" s="18">
        <f t="shared" si="2"/>
        <v>2.2788931090613129</v>
      </c>
    </row>
    <row r="158" spans="1:3" x14ac:dyDescent="0.25">
      <c r="A158" s="17">
        <v>3.41</v>
      </c>
      <c r="B158" s="16">
        <v>6.894447834045149E-2</v>
      </c>
      <c r="C158" s="18">
        <f t="shared" si="2"/>
        <v>2.4130567419158022</v>
      </c>
    </row>
    <row r="159" spans="1:3" x14ac:dyDescent="0.25">
      <c r="A159" s="17">
        <v>3.4699999999999998</v>
      </c>
      <c r="B159" s="16">
        <v>6.8688118811881194E-2</v>
      </c>
      <c r="C159" s="18">
        <f t="shared" si="2"/>
        <v>2.4040841584158419</v>
      </c>
    </row>
    <row r="160" spans="1:3" x14ac:dyDescent="0.25">
      <c r="A160" s="17">
        <v>3.5</v>
      </c>
      <c r="B160" s="16">
        <v>6.5345474022495978E-2</v>
      </c>
      <c r="C160" s="18">
        <f t="shared" si="2"/>
        <v>2.2870915907873592</v>
      </c>
    </row>
    <row r="161" spans="1:3" x14ac:dyDescent="0.25">
      <c r="A161" s="17">
        <v>3.63</v>
      </c>
      <c r="B161" s="16">
        <v>6.4285714285714279E-2</v>
      </c>
      <c r="C161" s="18">
        <f t="shared" si="2"/>
        <v>2.25</v>
      </c>
    </row>
    <row r="162" spans="1:3" x14ac:dyDescent="0.25">
      <c r="A162" s="17">
        <v>3.91</v>
      </c>
      <c r="B162" s="16">
        <v>6.4676616915422883E-2</v>
      </c>
      <c r="C162" s="18">
        <f t="shared" si="2"/>
        <v>2.2636815920398008</v>
      </c>
    </row>
    <row r="163" spans="1:3" x14ac:dyDescent="0.25">
      <c r="A163" s="17">
        <v>3.9699999999999998</v>
      </c>
      <c r="B163" s="16">
        <v>6.7198177676537588E-2</v>
      </c>
      <c r="C163" s="18">
        <f t="shared" si="2"/>
        <v>2.3519362186788157</v>
      </c>
    </row>
    <row r="164" spans="1:3" x14ac:dyDescent="0.25">
      <c r="A164" s="17">
        <v>4.0599999999999996</v>
      </c>
      <c r="B164" s="16">
        <v>5.4311576941400666E-2</v>
      </c>
      <c r="C164" s="18">
        <f t="shared" si="2"/>
        <v>1.9009051929490233</v>
      </c>
    </row>
    <row r="165" spans="1:3" x14ac:dyDescent="0.25">
      <c r="A165" s="17">
        <v>4.5</v>
      </c>
      <c r="B165" s="16">
        <v>3.9068100358422939E-2</v>
      </c>
      <c r="C165" s="18">
        <f t="shared" si="2"/>
        <v>1.3673835125448028</v>
      </c>
    </row>
    <row r="166" spans="1:3" x14ac:dyDescent="0.25">
      <c r="A166" s="17">
        <v>4.9400000000000004</v>
      </c>
      <c r="B166" s="16">
        <v>2.9919802590993215E-2</v>
      </c>
      <c r="C166" s="18">
        <f t="shared" si="2"/>
        <v>1.0471930906847626</v>
      </c>
    </row>
    <row r="167" spans="1:3" x14ac:dyDescent="0.25">
      <c r="A167" s="17">
        <v>5.19</v>
      </c>
      <c r="B167" s="16">
        <v>3.9473684210526314E-2</v>
      </c>
      <c r="C167" s="18">
        <f t="shared" si="2"/>
        <v>1.381578947368421</v>
      </c>
    </row>
    <row r="168" spans="1:3" x14ac:dyDescent="0.25">
      <c r="A168" s="17">
        <v>5.19</v>
      </c>
      <c r="B168" s="16">
        <v>4.5934959349593497E-2</v>
      </c>
      <c r="C168" s="18">
        <f t="shared" si="2"/>
        <v>1.6077235772357723</v>
      </c>
    </row>
  </sheetData>
  <sortState xmlns:xlrd2="http://schemas.microsoft.com/office/spreadsheetml/2017/richdata2" ref="A2:B334">
    <sortCondition ref="A2:A334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9CCD-80A4-425D-89AF-D1FACD4E381F}">
  <dimension ref="A1:J335"/>
  <sheetViews>
    <sheetView workbookViewId="0"/>
  </sheetViews>
  <sheetFormatPr baseColWidth="10" defaultRowHeight="15" x14ac:dyDescent="0.25"/>
  <cols>
    <col min="1" max="1" width="13.7109375" bestFit="1" customWidth="1"/>
  </cols>
  <sheetData>
    <row r="1" spans="1:10" x14ac:dyDescent="0.25">
      <c r="A1" s="1" t="s">
        <v>5</v>
      </c>
      <c r="B1" s="1" t="s">
        <v>0</v>
      </c>
      <c r="C1" s="2" t="s">
        <v>1</v>
      </c>
      <c r="D1" s="14" t="s">
        <v>6</v>
      </c>
      <c r="F1" s="6" t="s">
        <v>2</v>
      </c>
      <c r="G1" s="6" t="s">
        <v>3</v>
      </c>
      <c r="I1" s="6" t="s">
        <v>2</v>
      </c>
      <c r="J1" s="6" t="s">
        <v>3</v>
      </c>
    </row>
    <row r="2" spans="1:10" x14ac:dyDescent="0.25">
      <c r="A2" s="10">
        <v>45257.252534722225</v>
      </c>
      <c r="B2">
        <v>123</v>
      </c>
      <c r="C2">
        <v>1</v>
      </c>
      <c r="D2" s="15">
        <v>3.25</v>
      </c>
      <c r="F2" s="3">
        <v>0</v>
      </c>
      <c r="G2" s="4">
        <v>0</v>
      </c>
      <c r="I2" s="3">
        <v>0</v>
      </c>
      <c r="J2" s="4">
        <v>0</v>
      </c>
    </row>
    <row r="3" spans="1:10" x14ac:dyDescent="0.25">
      <c r="A3" s="10">
        <v>45257.274722222224</v>
      </c>
      <c r="B3">
        <v>122</v>
      </c>
      <c r="C3">
        <v>1</v>
      </c>
      <c r="D3" s="15">
        <v>3</v>
      </c>
      <c r="F3" s="3">
        <v>5</v>
      </c>
      <c r="G3" s="4">
        <v>0</v>
      </c>
      <c r="I3" s="3">
        <v>5</v>
      </c>
      <c r="J3" s="4">
        <v>0</v>
      </c>
    </row>
    <row r="4" spans="1:10" x14ac:dyDescent="0.25">
      <c r="A4" s="10">
        <v>45257.29487268519</v>
      </c>
      <c r="B4">
        <v>120</v>
      </c>
      <c r="C4">
        <v>1</v>
      </c>
      <c r="D4" s="15">
        <v>2.69</v>
      </c>
      <c r="F4" s="3">
        <v>10</v>
      </c>
      <c r="G4" s="4">
        <v>0</v>
      </c>
      <c r="I4" s="3">
        <v>10</v>
      </c>
      <c r="J4" s="4">
        <v>0</v>
      </c>
    </row>
    <row r="5" spans="1:10" x14ac:dyDescent="0.25">
      <c r="A5" s="10">
        <v>45257.315879629634</v>
      </c>
      <c r="B5">
        <v>123</v>
      </c>
      <c r="C5">
        <v>1</v>
      </c>
      <c r="D5" s="15">
        <v>2.56</v>
      </c>
      <c r="F5" s="3">
        <v>15</v>
      </c>
      <c r="G5" s="4">
        <v>0</v>
      </c>
      <c r="I5" s="3">
        <v>15</v>
      </c>
      <c r="J5" s="4">
        <v>0</v>
      </c>
    </row>
    <row r="6" spans="1:10" x14ac:dyDescent="0.25">
      <c r="A6" s="10">
        <v>45257.335231481484</v>
      </c>
      <c r="B6">
        <v>123</v>
      </c>
      <c r="C6">
        <v>1</v>
      </c>
      <c r="D6" s="15">
        <v>2.56</v>
      </c>
      <c r="F6" s="3">
        <v>20</v>
      </c>
      <c r="G6" s="4">
        <v>0</v>
      </c>
      <c r="I6" s="3">
        <v>20</v>
      </c>
      <c r="J6" s="4">
        <v>0</v>
      </c>
    </row>
    <row r="7" spans="1:10" x14ac:dyDescent="0.25">
      <c r="A7" s="10">
        <v>45257.354062500002</v>
      </c>
      <c r="B7">
        <v>118</v>
      </c>
      <c r="C7">
        <v>1</v>
      </c>
      <c r="D7" s="15">
        <v>2.75</v>
      </c>
      <c r="F7" s="3">
        <v>25</v>
      </c>
      <c r="G7" s="4">
        <v>0</v>
      </c>
      <c r="I7" s="3">
        <v>25</v>
      </c>
      <c r="J7" s="4">
        <v>0</v>
      </c>
    </row>
    <row r="8" spans="1:10" x14ac:dyDescent="0.25">
      <c r="A8" s="10">
        <v>45257.372650462967</v>
      </c>
      <c r="B8">
        <v>119</v>
      </c>
      <c r="C8">
        <v>1</v>
      </c>
      <c r="D8" s="15">
        <v>3</v>
      </c>
      <c r="F8" s="3">
        <v>30</v>
      </c>
      <c r="G8" s="4">
        <v>0</v>
      </c>
      <c r="I8" s="3">
        <v>30</v>
      </c>
      <c r="J8" s="4">
        <v>0</v>
      </c>
    </row>
    <row r="9" spans="1:10" x14ac:dyDescent="0.25">
      <c r="A9" s="10">
        <v>45257.391817129632</v>
      </c>
      <c r="B9">
        <v>118</v>
      </c>
      <c r="C9">
        <v>1</v>
      </c>
      <c r="D9" s="15">
        <v>3</v>
      </c>
      <c r="F9" s="3">
        <v>35</v>
      </c>
      <c r="G9" s="4">
        <v>0</v>
      </c>
      <c r="I9" s="3">
        <v>35</v>
      </c>
      <c r="J9" s="4">
        <v>0</v>
      </c>
    </row>
    <row r="10" spans="1:10" x14ac:dyDescent="0.25">
      <c r="A10" s="10">
        <v>45257.411574074074</v>
      </c>
      <c r="B10">
        <v>118</v>
      </c>
      <c r="C10">
        <v>1</v>
      </c>
      <c r="D10" s="15">
        <v>3.06</v>
      </c>
      <c r="F10" s="3">
        <v>40</v>
      </c>
      <c r="G10" s="4">
        <v>0</v>
      </c>
      <c r="I10" s="3">
        <v>40</v>
      </c>
      <c r="J10" s="4">
        <v>0</v>
      </c>
    </row>
    <row r="11" spans="1:10" x14ac:dyDescent="0.25">
      <c r="A11" s="10">
        <v>45257.431689814817</v>
      </c>
      <c r="B11">
        <v>120</v>
      </c>
      <c r="C11">
        <v>1</v>
      </c>
      <c r="D11" s="15">
        <v>3.31</v>
      </c>
      <c r="F11" s="3">
        <v>45</v>
      </c>
      <c r="G11" s="4">
        <v>0</v>
      </c>
      <c r="I11" s="3">
        <v>45</v>
      </c>
      <c r="J11" s="4">
        <v>0</v>
      </c>
    </row>
    <row r="12" spans="1:10" x14ac:dyDescent="0.25">
      <c r="A12" s="10">
        <v>45257.453020833338</v>
      </c>
      <c r="B12">
        <v>117</v>
      </c>
      <c r="C12">
        <v>1</v>
      </c>
      <c r="D12" s="15">
        <v>3.63</v>
      </c>
      <c r="F12" s="3">
        <v>50</v>
      </c>
      <c r="G12" s="4">
        <v>0</v>
      </c>
      <c r="I12" s="3">
        <v>50</v>
      </c>
      <c r="J12" s="4">
        <v>0</v>
      </c>
    </row>
    <row r="13" spans="1:10" x14ac:dyDescent="0.25">
      <c r="A13" s="10">
        <v>45257.474085648151</v>
      </c>
      <c r="B13">
        <v>117</v>
      </c>
      <c r="C13">
        <v>1</v>
      </c>
      <c r="D13" s="15">
        <v>3.88</v>
      </c>
      <c r="F13" s="3">
        <v>55</v>
      </c>
      <c r="G13" s="4">
        <v>0</v>
      </c>
      <c r="I13" s="3">
        <v>55</v>
      </c>
      <c r="J13" s="4">
        <v>0</v>
      </c>
    </row>
    <row r="14" spans="1:10" x14ac:dyDescent="0.25">
      <c r="A14" s="10">
        <v>45257.495023148149</v>
      </c>
      <c r="B14">
        <v>114</v>
      </c>
      <c r="C14">
        <v>1</v>
      </c>
      <c r="D14" s="15">
        <v>4.0599999999999996</v>
      </c>
      <c r="F14" s="3">
        <v>60</v>
      </c>
      <c r="G14" s="4">
        <v>0</v>
      </c>
      <c r="I14" s="3">
        <v>60</v>
      </c>
      <c r="J14" s="4">
        <v>0</v>
      </c>
    </row>
    <row r="15" spans="1:10" x14ac:dyDescent="0.25">
      <c r="A15" s="10">
        <v>45257.519317129634</v>
      </c>
      <c r="B15">
        <v>109</v>
      </c>
      <c r="C15">
        <v>1</v>
      </c>
      <c r="D15" s="15">
        <v>4.5</v>
      </c>
      <c r="F15" s="3">
        <v>65</v>
      </c>
      <c r="G15" s="4">
        <v>0</v>
      </c>
      <c r="I15" s="3">
        <v>65</v>
      </c>
      <c r="J15" s="4">
        <v>0</v>
      </c>
    </row>
    <row r="16" spans="1:10" x14ac:dyDescent="0.25">
      <c r="A16" s="10">
        <v>45257.551608796297</v>
      </c>
      <c r="B16">
        <v>97</v>
      </c>
      <c r="C16">
        <v>1</v>
      </c>
      <c r="D16" s="15">
        <v>4.9400000000000004</v>
      </c>
      <c r="F16" s="3">
        <v>70</v>
      </c>
      <c r="G16" s="4">
        <v>0</v>
      </c>
      <c r="I16" s="3">
        <v>70</v>
      </c>
      <c r="J16" s="4">
        <v>0</v>
      </c>
    </row>
    <row r="17" spans="1:10" x14ac:dyDescent="0.25">
      <c r="A17" s="10">
        <v>45257.589131944449</v>
      </c>
      <c r="B17">
        <v>114</v>
      </c>
      <c r="C17">
        <v>1</v>
      </c>
      <c r="D17" s="15">
        <v>5.19</v>
      </c>
      <c r="F17" s="3">
        <v>75</v>
      </c>
      <c r="G17" s="4">
        <v>0</v>
      </c>
      <c r="I17" s="3">
        <v>75</v>
      </c>
      <c r="J17" s="4">
        <v>0</v>
      </c>
    </row>
    <row r="18" spans="1:10" x14ac:dyDescent="0.25">
      <c r="A18" s="10">
        <v>45257.622557870374</v>
      </c>
      <c r="B18">
        <v>113</v>
      </c>
      <c r="C18">
        <v>1</v>
      </c>
      <c r="D18" s="15">
        <v>5.19</v>
      </c>
      <c r="F18" s="3">
        <v>80</v>
      </c>
      <c r="G18" s="4">
        <v>0</v>
      </c>
      <c r="I18" s="3">
        <v>80</v>
      </c>
      <c r="J18" s="4">
        <v>0</v>
      </c>
    </row>
    <row r="19" spans="1:10" x14ac:dyDescent="0.25">
      <c r="A19" s="10">
        <v>45257.651030092595</v>
      </c>
      <c r="B19">
        <v>118</v>
      </c>
      <c r="C19">
        <v>1</v>
      </c>
      <c r="D19" s="15">
        <v>4</v>
      </c>
      <c r="F19" s="3">
        <v>85</v>
      </c>
      <c r="G19" s="4">
        <v>0</v>
      </c>
      <c r="I19" s="3">
        <v>85</v>
      </c>
      <c r="J19" s="4">
        <v>0</v>
      </c>
    </row>
    <row r="20" spans="1:10" x14ac:dyDescent="0.25">
      <c r="A20" s="10">
        <v>45257.671354166669</v>
      </c>
      <c r="B20">
        <v>114</v>
      </c>
      <c r="C20">
        <v>1</v>
      </c>
      <c r="D20" s="15">
        <v>3.19</v>
      </c>
      <c r="F20" s="3">
        <v>90</v>
      </c>
      <c r="G20" s="4">
        <v>0</v>
      </c>
      <c r="I20" s="3">
        <v>90</v>
      </c>
      <c r="J20" s="4">
        <v>0</v>
      </c>
    </row>
    <row r="21" spans="1:10" x14ac:dyDescent="0.25">
      <c r="A21" s="10">
        <v>45257.69090277778</v>
      </c>
      <c r="B21">
        <v>113</v>
      </c>
      <c r="C21">
        <v>1</v>
      </c>
      <c r="D21" s="15">
        <v>2.81</v>
      </c>
      <c r="F21" s="3">
        <v>95</v>
      </c>
      <c r="G21" s="4">
        <v>0</v>
      </c>
      <c r="I21" s="3">
        <v>95</v>
      </c>
      <c r="J21" s="4">
        <v>0</v>
      </c>
    </row>
    <row r="22" spans="1:10" x14ac:dyDescent="0.25">
      <c r="A22" s="10">
        <v>45257.71092592593</v>
      </c>
      <c r="B22">
        <v>117</v>
      </c>
      <c r="C22">
        <v>1</v>
      </c>
      <c r="D22" s="15">
        <v>3.25</v>
      </c>
      <c r="F22" s="3">
        <v>100</v>
      </c>
      <c r="G22" s="4">
        <v>1</v>
      </c>
      <c r="I22" s="3">
        <v>100</v>
      </c>
      <c r="J22" s="4">
        <v>1</v>
      </c>
    </row>
    <row r="23" spans="1:10" x14ac:dyDescent="0.25">
      <c r="A23" s="10">
        <v>45257.732337962967</v>
      </c>
      <c r="B23">
        <v>122</v>
      </c>
      <c r="C23">
        <v>1</v>
      </c>
      <c r="D23" s="15">
        <v>3.5</v>
      </c>
      <c r="F23" s="3">
        <v>105</v>
      </c>
      <c r="G23" s="4">
        <v>0</v>
      </c>
      <c r="I23" s="3">
        <v>105</v>
      </c>
      <c r="J23" s="4">
        <v>0</v>
      </c>
    </row>
    <row r="24" spans="1:10" x14ac:dyDescent="0.25">
      <c r="A24" s="10">
        <v>45257.753946759258</v>
      </c>
      <c r="B24">
        <v>111</v>
      </c>
      <c r="C24">
        <v>1</v>
      </c>
      <c r="D24" s="15">
        <v>3.5</v>
      </c>
      <c r="F24" s="3">
        <v>110</v>
      </c>
      <c r="G24" s="4">
        <v>5</v>
      </c>
      <c r="I24" s="3">
        <v>110</v>
      </c>
      <c r="J24" s="4">
        <v>3</v>
      </c>
    </row>
    <row r="25" spans="1:10" x14ac:dyDescent="0.25">
      <c r="A25" s="10">
        <v>45257.772650462968</v>
      </c>
      <c r="B25">
        <v>113</v>
      </c>
      <c r="C25">
        <v>1</v>
      </c>
      <c r="D25" s="15">
        <v>3.44</v>
      </c>
      <c r="F25" s="3">
        <v>115</v>
      </c>
      <c r="G25" s="4">
        <v>17</v>
      </c>
      <c r="I25" s="3">
        <v>115</v>
      </c>
      <c r="J25" s="4">
        <v>13</v>
      </c>
    </row>
    <row r="26" spans="1:10" x14ac:dyDescent="0.25">
      <c r="A26" s="10">
        <v>45257.791620370372</v>
      </c>
      <c r="B26">
        <v>116</v>
      </c>
      <c r="C26">
        <v>1</v>
      </c>
      <c r="D26" s="15">
        <v>3.19</v>
      </c>
      <c r="F26" s="3">
        <v>120</v>
      </c>
      <c r="G26" s="4">
        <v>26</v>
      </c>
      <c r="I26" s="3">
        <v>120</v>
      </c>
      <c r="J26" s="4">
        <v>23</v>
      </c>
    </row>
    <row r="27" spans="1:10" x14ac:dyDescent="0.25">
      <c r="A27" s="10">
        <v>45257.811967592592</v>
      </c>
      <c r="B27">
        <v>119</v>
      </c>
      <c r="C27">
        <v>1</v>
      </c>
      <c r="D27" s="15">
        <v>3.13</v>
      </c>
      <c r="F27" s="3">
        <v>125</v>
      </c>
      <c r="G27" s="4">
        <v>24</v>
      </c>
      <c r="I27" s="3">
        <v>125</v>
      </c>
      <c r="J27" s="4">
        <v>18</v>
      </c>
    </row>
    <row r="28" spans="1:10" x14ac:dyDescent="0.25">
      <c r="A28" s="10">
        <v>45257.830289351856</v>
      </c>
      <c r="B28">
        <v>115</v>
      </c>
      <c r="C28">
        <v>1</v>
      </c>
      <c r="D28" s="15">
        <v>3.06</v>
      </c>
      <c r="F28" s="3">
        <v>130</v>
      </c>
      <c r="G28" s="4">
        <v>25</v>
      </c>
      <c r="I28" s="3">
        <v>130</v>
      </c>
      <c r="J28" s="4">
        <v>24</v>
      </c>
    </row>
    <row r="29" spans="1:10" x14ac:dyDescent="0.25">
      <c r="A29" s="10">
        <v>45257.848819444444</v>
      </c>
      <c r="B29">
        <v>116</v>
      </c>
      <c r="C29">
        <v>1</v>
      </c>
      <c r="D29" s="15">
        <v>3.13</v>
      </c>
      <c r="F29" s="3">
        <v>135</v>
      </c>
      <c r="G29" s="4">
        <v>15</v>
      </c>
      <c r="I29" s="3">
        <v>135</v>
      </c>
      <c r="J29" s="4">
        <v>15</v>
      </c>
    </row>
    <row r="30" spans="1:10" x14ac:dyDescent="0.25">
      <c r="A30" s="10">
        <v>45257.869212962964</v>
      </c>
      <c r="B30">
        <v>119</v>
      </c>
      <c r="C30">
        <v>1</v>
      </c>
      <c r="D30" s="15">
        <v>3.06</v>
      </c>
      <c r="F30" s="3">
        <v>140</v>
      </c>
      <c r="G30" s="4">
        <v>14</v>
      </c>
      <c r="I30" s="3">
        <v>140</v>
      </c>
      <c r="J30" s="4">
        <v>14</v>
      </c>
    </row>
    <row r="31" spans="1:10" x14ac:dyDescent="0.25">
      <c r="A31" s="10">
        <v>45257.888738425929</v>
      </c>
      <c r="B31">
        <v>115</v>
      </c>
      <c r="C31">
        <v>1</v>
      </c>
      <c r="D31" s="15">
        <v>2.94</v>
      </c>
      <c r="F31" s="3">
        <v>145</v>
      </c>
      <c r="G31" s="4">
        <v>5</v>
      </c>
      <c r="I31" s="3">
        <v>145</v>
      </c>
      <c r="J31" s="4">
        <v>5</v>
      </c>
    </row>
    <row r="32" spans="1:10" x14ac:dyDescent="0.25">
      <c r="A32" s="10">
        <v>45257.907500000001</v>
      </c>
      <c r="B32">
        <v>118</v>
      </c>
      <c r="C32">
        <v>1</v>
      </c>
      <c r="D32" s="15">
        <v>2.75</v>
      </c>
      <c r="F32" s="3">
        <v>150</v>
      </c>
      <c r="G32" s="4">
        <v>7</v>
      </c>
      <c r="I32" s="3">
        <v>150</v>
      </c>
      <c r="J32" s="4">
        <v>8</v>
      </c>
    </row>
    <row r="33" spans="1:10" x14ac:dyDescent="0.25">
      <c r="A33" s="10">
        <v>45257.924791666672</v>
      </c>
      <c r="B33">
        <v>108</v>
      </c>
      <c r="C33">
        <v>1</v>
      </c>
      <c r="D33" s="15">
        <v>2.69</v>
      </c>
      <c r="F33" s="3">
        <v>155</v>
      </c>
      <c r="G33" s="4">
        <v>3</v>
      </c>
      <c r="I33" s="3">
        <v>155</v>
      </c>
      <c r="J33" s="4">
        <v>4</v>
      </c>
    </row>
    <row r="34" spans="1:10" x14ac:dyDescent="0.25">
      <c r="A34" s="10">
        <v>45257.942766203705</v>
      </c>
      <c r="B34">
        <v>121</v>
      </c>
      <c r="C34">
        <v>1</v>
      </c>
      <c r="D34" s="15">
        <v>2.63</v>
      </c>
      <c r="F34" s="3">
        <v>160</v>
      </c>
      <c r="G34" s="4">
        <v>0</v>
      </c>
      <c r="I34" s="3">
        <v>160</v>
      </c>
      <c r="J34" s="4">
        <v>0</v>
      </c>
    </row>
    <row r="35" spans="1:10" x14ac:dyDescent="0.25">
      <c r="A35" s="10">
        <v>45257.959976851853</v>
      </c>
      <c r="B35">
        <v>111</v>
      </c>
      <c r="C35">
        <v>1</v>
      </c>
      <c r="D35" s="15">
        <v>2.63</v>
      </c>
      <c r="F35" s="3">
        <v>165</v>
      </c>
      <c r="G35" s="4">
        <v>2</v>
      </c>
      <c r="I35" s="3">
        <v>165</v>
      </c>
      <c r="J35" s="4">
        <v>2</v>
      </c>
    </row>
    <row r="36" spans="1:10" x14ac:dyDescent="0.25">
      <c r="A36" s="10">
        <v>45257.977500000001</v>
      </c>
      <c r="B36">
        <v>120</v>
      </c>
      <c r="C36">
        <v>1</v>
      </c>
      <c r="D36" s="15">
        <v>2.5</v>
      </c>
      <c r="F36" s="3">
        <v>170</v>
      </c>
      <c r="G36" s="4">
        <v>0</v>
      </c>
      <c r="I36" s="3">
        <v>170</v>
      </c>
      <c r="J36" s="4">
        <v>0</v>
      </c>
    </row>
    <row r="37" spans="1:10" x14ac:dyDescent="0.25">
      <c r="A37" s="10">
        <v>45257.995428240742</v>
      </c>
      <c r="B37">
        <v>119</v>
      </c>
      <c r="C37">
        <v>1</v>
      </c>
      <c r="D37" s="15">
        <v>2.38</v>
      </c>
      <c r="F37" s="3">
        <v>175</v>
      </c>
      <c r="G37" s="4">
        <v>3</v>
      </c>
      <c r="I37" s="3">
        <v>175</v>
      </c>
      <c r="J37" s="4">
        <v>3</v>
      </c>
    </row>
    <row r="38" spans="1:10" x14ac:dyDescent="0.25">
      <c r="A38" s="10">
        <v>45258.012650462966</v>
      </c>
      <c r="B38">
        <v>120</v>
      </c>
      <c r="C38">
        <v>1</v>
      </c>
      <c r="D38" s="15">
        <v>2.06</v>
      </c>
      <c r="F38" s="3">
        <v>180</v>
      </c>
      <c r="G38" s="4">
        <v>1</v>
      </c>
      <c r="I38" s="3">
        <v>180</v>
      </c>
      <c r="J38" s="4">
        <v>1</v>
      </c>
    </row>
    <row r="39" spans="1:10" x14ac:dyDescent="0.25">
      <c r="A39" s="10">
        <v>45258.028541666667</v>
      </c>
      <c r="B39">
        <v>116</v>
      </c>
      <c r="C39">
        <v>1</v>
      </c>
      <c r="D39" s="15">
        <v>2.06</v>
      </c>
      <c r="F39" s="3">
        <v>185</v>
      </c>
      <c r="G39" s="4">
        <v>1</v>
      </c>
      <c r="I39" s="3">
        <v>185</v>
      </c>
      <c r="J39" s="4">
        <v>5</v>
      </c>
    </row>
    <row r="40" spans="1:10" x14ac:dyDescent="0.25">
      <c r="A40" s="10">
        <v>45258.046076388891</v>
      </c>
      <c r="B40">
        <v>114</v>
      </c>
      <c r="C40">
        <v>1</v>
      </c>
      <c r="D40" s="15">
        <v>2.06</v>
      </c>
      <c r="F40" s="3">
        <v>190</v>
      </c>
      <c r="G40" s="4">
        <v>7</v>
      </c>
      <c r="I40" s="3">
        <v>190</v>
      </c>
      <c r="J40" s="4">
        <v>7</v>
      </c>
    </row>
    <row r="41" spans="1:10" x14ac:dyDescent="0.25">
      <c r="A41" s="10">
        <v>45258.062523148146</v>
      </c>
      <c r="B41">
        <v>121</v>
      </c>
      <c r="C41">
        <v>1</v>
      </c>
      <c r="D41" s="15">
        <v>1.94</v>
      </c>
      <c r="F41" s="3">
        <v>195</v>
      </c>
      <c r="G41" s="4">
        <v>2</v>
      </c>
      <c r="I41" s="3">
        <v>195</v>
      </c>
      <c r="J41" s="4">
        <v>6</v>
      </c>
    </row>
    <row r="42" spans="1:10" x14ac:dyDescent="0.25">
      <c r="A42" s="10">
        <v>45258.079560185186</v>
      </c>
      <c r="B42">
        <v>113</v>
      </c>
      <c r="C42">
        <v>1</v>
      </c>
      <c r="D42" s="15">
        <v>1.94</v>
      </c>
      <c r="F42" s="3">
        <v>200</v>
      </c>
      <c r="G42" s="4">
        <v>5</v>
      </c>
      <c r="I42" s="3">
        <v>200</v>
      </c>
      <c r="J42" s="4">
        <v>11</v>
      </c>
    </row>
    <row r="43" spans="1:10" ht="15.75" thickBot="1" x14ac:dyDescent="0.3">
      <c r="A43" s="10">
        <v>45258.095763888894</v>
      </c>
      <c r="B43">
        <v>120</v>
      </c>
      <c r="C43">
        <v>1</v>
      </c>
      <c r="D43" s="15">
        <v>1.94</v>
      </c>
      <c r="F43" s="5" t="s">
        <v>4</v>
      </c>
      <c r="G43" s="5">
        <v>0</v>
      </c>
      <c r="I43" s="5" t="s">
        <v>4</v>
      </c>
      <c r="J43" s="5">
        <v>4</v>
      </c>
    </row>
    <row r="44" spans="1:10" x14ac:dyDescent="0.25">
      <c r="A44" s="10">
        <v>45258.111597222225</v>
      </c>
      <c r="B44">
        <v>119</v>
      </c>
      <c r="C44">
        <v>1</v>
      </c>
      <c r="D44" s="15">
        <v>1.81</v>
      </c>
    </row>
    <row r="45" spans="1:10" x14ac:dyDescent="0.25">
      <c r="A45" s="10">
        <v>45258.128009259264</v>
      </c>
      <c r="B45">
        <v>120</v>
      </c>
      <c r="C45">
        <v>1</v>
      </c>
      <c r="D45" s="15">
        <v>1.69</v>
      </c>
    </row>
    <row r="46" spans="1:10" x14ac:dyDescent="0.25">
      <c r="A46" s="10">
        <v>45258.143946759265</v>
      </c>
      <c r="B46">
        <v>122</v>
      </c>
      <c r="C46">
        <v>1</v>
      </c>
      <c r="D46" s="15">
        <v>1.5</v>
      </c>
    </row>
    <row r="47" spans="1:10" x14ac:dyDescent="0.25">
      <c r="A47" s="10">
        <v>45258.158171296294</v>
      </c>
      <c r="B47">
        <v>114</v>
      </c>
      <c r="C47">
        <v>1</v>
      </c>
      <c r="D47" s="15">
        <v>1.5</v>
      </c>
    </row>
    <row r="48" spans="1:10" x14ac:dyDescent="0.25">
      <c r="A48" s="10">
        <v>45258.173090277778</v>
      </c>
      <c r="B48">
        <v>110</v>
      </c>
      <c r="C48">
        <v>1</v>
      </c>
      <c r="D48" s="15">
        <v>1.5</v>
      </c>
    </row>
    <row r="49" spans="1:4" x14ac:dyDescent="0.25">
      <c r="A49" s="10">
        <v>45258.872754629629</v>
      </c>
      <c r="B49">
        <v>130</v>
      </c>
      <c r="C49">
        <v>1</v>
      </c>
      <c r="D49" s="11">
        <v>2.38</v>
      </c>
    </row>
    <row r="50" spans="1:4" x14ac:dyDescent="0.25">
      <c r="A50" s="10">
        <v>45258.893888888888</v>
      </c>
      <c r="B50">
        <v>129</v>
      </c>
      <c r="C50">
        <v>1</v>
      </c>
      <c r="D50" s="11">
        <v>2.13</v>
      </c>
    </row>
    <row r="51" spans="1:4" x14ac:dyDescent="0.25">
      <c r="A51" s="10">
        <v>45258.91274305556</v>
      </c>
      <c r="B51">
        <v>130</v>
      </c>
      <c r="C51">
        <v>1</v>
      </c>
      <c r="D51" s="11">
        <v>1.63</v>
      </c>
    </row>
    <row r="52" spans="1:4" x14ac:dyDescent="0.25">
      <c r="A52" s="10">
        <v>45258.929097222222</v>
      </c>
      <c r="B52">
        <v>127</v>
      </c>
      <c r="C52">
        <v>1</v>
      </c>
      <c r="D52" s="11">
        <v>1.56</v>
      </c>
    </row>
    <row r="53" spans="1:4" x14ac:dyDescent="0.25">
      <c r="A53" s="10">
        <v>45258.945914351854</v>
      </c>
      <c r="B53">
        <v>125</v>
      </c>
      <c r="C53">
        <v>1</v>
      </c>
      <c r="D53" s="11">
        <v>1.63</v>
      </c>
    </row>
    <row r="54" spans="1:4" x14ac:dyDescent="0.25">
      <c r="A54" s="10">
        <v>45258.960717592592</v>
      </c>
      <c r="B54">
        <v>122</v>
      </c>
      <c r="C54">
        <v>1</v>
      </c>
      <c r="D54" s="11">
        <v>1.56</v>
      </c>
    </row>
    <row r="55" spans="1:4" x14ac:dyDescent="0.25">
      <c r="A55" s="10">
        <v>45258.975393518522</v>
      </c>
      <c r="B55">
        <v>124</v>
      </c>
      <c r="C55">
        <v>1</v>
      </c>
      <c r="D55" s="11">
        <v>1.63</v>
      </c>
    </row>
    <row r="56" spans="1:4" x14ac:dyDescent="0.25">
      <c r="A56" s="10">
        <v>45258.990763888891</v>
      </c>
      <c r="B56">
        <v>130</v>
      </c>
      <c r="C56">
        <v>1</v>
      </c>
      <c r="D56" s="11">
        <v>1.63</v>
      </c>
    </row>
    <row r="57" spans="1:4" x14ac:dyDescent="0.25">
      <c r="A57" s="10">
        <v>45259.004930555559</v>
      </c>
      <c r="B57">
        <v>117</v>
      </c>
      <c r="C57">
        <v>1</v>
      </c>
      <c r="D57" s="11">
        <v>1.44</v>
      </c>
    </row>
    <row r="58" spans="1:4" x14ac:dyDescent="0.25">
      <c r="A58" s="10">
        <v>45259.017997685187</v>
      </c>
      <c r="B58">
        <v>121</v>
      </c>
      <c r="C58">
        <v>1</v>
      </c>
      <c r="D58" s="11">
        <v>1</v>
      </c>
    </row>
    <row r="59" spans="1:4" x14ac:dyDescent="0.25">
      <c r="A59" s="10">
        <v>45259.0319212963</v>
      </c>
      <c r="B59">
        <v>128</v>
      </c>
      <c r="C59">
        <v>1</v>
      </c>
      <c r="D59" s="11">
        <v>1.19</v>
      </c>
    </row>
    <row r="60" spans="1:4" x14ac:dyDescent="0.25">
      <c r="A60" s="10">
        <v>45259.045590277776</v>
      </c>
      <c r="B60">
        <v>125</v>
      </c>
      <c r="C60">
        <v>1</v>
      </c>
      <c r="D60" s="11">
        <v>1.19</v>
      </c>
    </row>
    <row r="61" spans="1:4" x14ac:dyDescent="0.25">
      <c r="A61" s="10">
        <v>45259.058912037035</v>
      </c>
      <c r="B61">
        <v>129</v>
      </c>
      <c r="C61">
        <v>1</v>
      </c>
      <c r="D61" s="11">
        <v>1.19</v>
      </c>
    </row>
    <row r="62" spans="1:4" x14ac:dyDescent="0.25">
      <c r="A62" s="10">
        <v>45259.072534722225</v>
      </c>
      <c r="B62">
        <v>125</v>
      </c>
      <c r="C62">
        <v>1</v>
      </c>
      <c r="D62" s="11">
        <v>1.25</v>
      </c>
    </row>
    <row r="63" spans="1:4" x14ac:dyDescent="0.25">
      <c r="A63" s="10">
        <v>45259.085312499999</v>
      </c>
      <c r="B63">
        <v>125</v>
      </c>
      <c r="C63">
        <v>1</v>
      </c>
      <c r="D63" s="11">
        <v>1.1200000000000001</v>
      </c>
    </row>
    <row r="64" spans="1:4" x14ac:dyDescent="0.25">
      <c r="A64" s="10">
        <v>45259.097928240742</v>
      </c>
      <c r="B64">
        <v>124</v>
      </c>
      <c r="C64">
        <v>1</v>
      </c>
      <c r="D64" s="11">
        <v>0.75</v>
      </c>
    </row>
    <row r="65" spans="1:4" x14ac:dyDescent="0.25">
      <c r="A65" s="10">
        <v>45259.109965277778</v>
      </c>
      <c r="B65">
        <v>126</v>
      </c>
      <c r="C65">
        <v>1</v>
      </c>
      <c r="D65" s="11">
        <v>0.63</v>
      </c>
    </row>
    <row r="66" spans="1:4" x14ac:dyDescent="0.25">
      <c r="A66" s="10">
        <v>45259.122106481482</v>
      </c>
      <c r="B66">
        <v>125</v>
      </c>
      <c r="C66">
        <v>1</v>
      </c>
      <c r="D66" s="11">
        <v>0.56000000000000005</v>
      </c>
    </row>
    <row r="67" spans="1:4" x14ac:dyDescent="0.25">
      <c r="A67" s="10">
        <v>45259.133935185186</v>
      </c>
      <c r="B67">
        <v>129</v>
      </c>
      <c r="C67">
        <v>1</v>
      </c>
      <c r="D67" s="11">
        <v>0.37</v>
      </c>
    </row>
    <row r="68" spans="1:4" x14ac:dyDescent="0.25">
      <c r="A68" s="10">
        <v>45259.145520833335</v>
      </c>
      <c r="B68">
        <v>128</v>
      </c>
      <c r="C68">
        <v>1</v>
      </c>
      <c r="D68" s="11">
        <v>0.12</v>
      </c>
    </row>
    <row r="69" spans="1:4" x14ac:dyDescent="0.25">
      <c r="A69" s="10">
        <v>45259.156886574077</v>
      </c>
      <c r="B69">
        <v>124</v>
      </c>
      <c r="C69">
        <v>1</v>
      </c>
      <c r="D69" s="11">
        <v>0.31</v>
      </c>
    </row>
    <row r="70" spans="1:4" x14ac:dyDescent="0.25">
      <c r="A70" s="10">
        <v>45259.167939814819</v>
      </c>
      <c r="B70">
        <v>126</v>
      </c>
      <c r="C70">
        <v>1</v>
      </c>
      <c r="D70" s="11">
        <v>0</v>
      </c>
    </row>
    <row r="71" spans="1:4" x14ac:dyDescent="0.25">
      <c r="A71" s="10">
        <v>45259.178958333338</v>
      </c>
      <c r="B71">
        <v>135</v>
      </c>
      <c r="C71">
        <v>1</v>
      </c>
      <c r="D71" s="11">
        <v>-0.25</v>
      </c>
    </row>
    <row r="72" spans="1:4" x14ac:dyDescent="0.25">
      <c r="A72" s="10">
        <v>45259.189942129633</v>
      </c>
      <c r="B72">
        <v>127</v>
      </c>
      <c r="C72">
        <v>1</v>
      </c>
      <c r="D72" s="11">
        <v>-0.37</v>
      </c>
    </row>
    <row r="73" spans="1:4" x14ac:dyDescent="0.25">
      <c r="A73" s="10">
        <v>45259.200902777782</v>
      </c>
      <c r="B73">
        <v>129</v>
      </c>
      <c r="C73">
        <v>1</v>
      </c>
      <c r="D73" s="11">
        <v>-0.5</v>
      </c>
    </row>
    <row r="74" spans="1:4" x14ac:dyDescent="0.25">
      <c r="A74" s="10">
        <v>45259.212118055555</v>
      </c>
      <c r="B74">
        <v>128</v>
      </c>
      <c r="C74">
        <v>1</v>
      </c>
      <c r="D74" s="11">
        <v>-0.37</v>
      </c>
    </row>
    <row r="75" spans="1:4" x14ac:dyDescent="0.25">
      <c r="A75" s="10">
        <v>45259.223252314812</v>
      </c>
      <c r="B75">
        <v>130</v>
      </c>
      <c r="C75">
        <v>1</v>
      </c>
      <c r="D75" s="11">
        <v>-0.37</v>
      </c>
    </row>
    <row r="76" spans="1:4" x14ac:dyDescent="0.25">
      <c r="A76" s="10">
        <v>45259.234340277777</v>
      </c>
      <c r="B76">
        <v>127</v>
      </c>
      <c r="C76">
        <v>1</v>
      </c>
      <c r="D76" s="11">
        <v>-0.5</v>
      </c>
    </row>
    <row r="77" spans="1:4" x14ac:dyDescent="0.25">
      <c r="A77" s="10">
        <v>45259.245289351849</v>
      </c>
      <c r="B77">
        <v>129</v>
      </c>
      <c r="C77">
        <v>1</v>
      </c>
      <c r="D77" s="11">
        <v>-0.56000000000000005</v>
      </c>
    </row>
    <row r="78" spans="1:4" x14ac:dyDescent="0.25">
      <c r="A78" s="10">
        <v>45259.256145833337</v>
      </c>
      <c r="B78">
        <v>128</v>
      </c>
      <c r="C78">
        <v>1</v>
      </c>
      <c r="D78" s="11">
        <v>-0.63</v>
      </c>
    </row>
    <row r="79" spans="1:4" x14ac:dyDescent="0.25">
      <c r="A79" s="10">
        <v>45259.266655092593</v>
      </c>
      <c r="B79">
        <v>127</v>
      </c>
      <c r="C79">
        <v>1</v>
      </c>
      <c r="D79" s="11">
        <v>-0.69</v>
      </c>
    </row>
    <row r="80" spans="1:4" x14ac:dyDescent="0.25">
      <c r="A80" s="10">
        <v>45259.277604166666</v>
      </c>
      <c r="B80">
        <v>131</v>
      </c>
      <c r="C80">
        <v>1</v>
      </c>
      <c r="D80" s="11">
        <v>-0.69</v>
      </c>
    </row>
    <row r="81" spans="1:4" x14ac:dyDescent="0.25">
      <c r="A81" s="10">
        <v>45259.288553240738</v>
      </c>
      <c r="B81">
        <v>133</v>
      </c>
      <c r="C81">
        <v>1</v>
      </c>
      <c r="D81" s="11">
        <v>-0.75</v>
      </c>
    </row>
    <row r="82" spans="1:4" x14ac:dyDescent="0.25">
      <c r="A82" s="10">
        <v>45259.299502314818</v>
      </c>
      <c r="B82">
        <v>128</v>
      </c>
      <c r="C82">
        <v>1</v>
      </c>
      <c r="D82" s="11">
        <v>-0.63</v>
      </c>
    </row>
    <row r="83" spans="1:4" x14ac:dyDescent="0.25">
      <c r="A83" s="10">
        <v>45259.310439814813</v>
      </c>
      <c r="B83">
        <v>133</v>
      </c>
      <c r="C83">
        <v>1</v>
      </c>
      <c r="D83" s="11">
        <v>-0.56000000000000005</v>
      </c>
    </row>
    <row r="84" spans="1:4" x14ac:dyDescent="0.25">
      <c r="A84" s="10">
        <v>45259.321064814816</v>
      </c>
      <c r="B84">
        <v>128</v>
      </c>
      <c r="C84">
        <v>1</v>
      </c>
      <c r="D84" s="11">
        <v>-0.75</v>
      </c>
    </row>
    <row r="85" spans="1:4" x14ac:dyDescent="0.25">
      <c r="A85" s="10">
        <v>45259.331180555557</v>
      </c>
      <c r="B85">
        <v>132</v>
      </c>
      <c r="C85">
        <v>1</v>
      </c>
      <c r="D85" s="11">
        <v>-0.88</v>
      </c>
    </row>
    <row r="86" spans="1:4" x14ac:dyDescent="0.25">
      <c r="A86" s="10">
        <v>45259.341331018521</v>
      </c>
      <c r="B86">
        <v>129</v>
      </c>
      <c r="C86">
        <v>1</v>
      </c>
      <c r="D86" s="11">
        <v>-0.81</v>
      </c>
    </row>
    <row r="87" spans="1:4" x14ac:dyDescent="0.25">
      <c r="A87" s="10">
        <v>45263.742916666662</v>
      </c>
      <c r="B87">
        <v>139</v>
      </c>
      <c r="C87">
        <v>1</v>
      </c>
      <c r="D87" s="11">
        <v>-2.87</v>
      </c>
    </row>
    <row r="88" spans="1:4" x14ac:dyDescent="0.25">
      <c r="A88" s="10">
        <v>45263.752164351848</v>
      </c>
      <c r="B88">
        <v>135</v>
      </c>
      <c r="C88">
        <v>1</v>
      </c>
      <c r="D88" s="11">
        <v>-3</v>
      </c>
    </row>
    <row r="89" spans="1:4" x14ac:dyDescent="0.25">
      <c r="A89" s="10">
        <v>45263.761307870365</v>
      </c>
      <c r="B89">
        <v>138</v>
      </c>
      <c r="C89">
        <v>1</v>
      </c>
      <c r="D89" s="11">
        <v>-2.93</v>
      </c>
    </row>
    <row r="90" spans="1:4" x14ac:dyDescent="0.25">
      <c r="A90" s="10">
        <v>45263.776643518519</v>
      </c>
      <c r="B90">
        <v>175</v>
      </c>
      <c r="C90">
        <v>1</v>
      </c>
      <c r="D90" s="11">
        <v>-3</v>
      </c>
    </row>
    <row r="91" spans="1:4" x14ac:dyDescent="0.25">
      <c r="A91" s="10">
        <v>45263.785162037035</v>
      </c>
      <c r="B91">
        <v>139</v>
      </c>
      <c r="C91">
        <v>1</v>
      </c>
      <c r="D91" s="11">
        <v>-2.87</v>
      </c>
    </row>
    <row r="92" spans="1:4" x14ac:dyDescent="0.25">
      <c r="A92" s="10">
        <v>45263.793993055551</v>
      </c>
      <c r="B92">
        <v>138</v>
      </c>
      <c r="C92">
        <v>1</v>
      </c>
      <c r="D92" s="11">
        <v>-2.81</v>
      </c>
    </row>
    <row r="93" spans="1:4" x14ac:dyDescent="0.25">
      <c r="A93" s="10">
        <v>45263.802893518514</v>
      </c>
      <c r="B93">
        <v>134</v>
      </c>
      <c r="C93">
        <v>1</v>
      </c>
      <c r="D93" s="11">
        <v>-2.81</v>
      </c>
    </row>
    <row r="94" spans="1:4" x14ac:dyDescent="0.25">
      <c r="A94" s="10">
        <v>45263.811597222222</v>
      </c>
      <c r="B94">
        <v>134</v>
      </c>
      <c r="C94">
        <v>1</v>
      </c>
      <c r="D94" s="11">
        <v>-2.75</v>
      </c>
    </row>
    <row r="95" spans="1:4" x14ac:dyDescent="0.25">
      <c r="A95" s="10">
        <v>45263.820451388885</v>
      </c>
      <c r="B95">
        <v>135</v>
      </c>
      <c r="C95">
        <v>1</v>
      </c>
      <c r="D95" s="11">
        <v>-2.75</v>
      </c>
    </row>
    <row r="96" spans="1:4" x14ac:dyDescent="0.25">
      <c r="A96" s="10">
        <v>45263.829687500001</v>
      </c>
      <c r="B96">
        <v>136</v>
      </c>
      <c r="C96">
        <v>1</v>
      </c>
      <c r="D96" s="11">
        <v>-2.68</v>
      </c>
    </row>
    <row r="97" spans="1:4" x14ac:dyDescent="0.25">
      <c r="A97" s="10">
        <v>45263.838541666664</v>
      </c>
      <c r="B97">
        <v>138</v>
      </c>
      <c r="C97">
        <v>1</v>
      </c>
      <c r="D97" s="11">
        <v>-2.56</v>
      </c>
    </row>
    <row r="98" spans="1:4" x14ac:dyDescent="0.25">
      <c r="A98" s="10">
        <v>45263.847615740742</v>
      </c>
      <c r="B98">
        <v>130</v>
      </c>
      <c r="C98">
        <v>1</v>
      </c>
      <c r="D98" s="11">
        <v>-2.62</v>
      </c>
    </row>
    <row r="99" spans="1:4" x14ac:dyDescent="0.25">
      <c r="A99" s="10">
        <v>45263.856469907405</v>
      </c>
      <c r="B99">
        <v>132</v>
      </c>
      <c r="C99">
        <v>1</v>
      </c>
      <c r="D99" s="11">
        <v>-2.68</v>
      </c>
    </row>
    <row r="100" spans="1:4" x14ac:dyDescent="0.25">
      <c r="A100" s="10">
        <v>45263.870925925927</v>
      </c>
      <c r="B100">
        <v>172</v>
      </c>
      <c r="C100">
        <v>1</v>
      </c>
      <c r="D100" s="11">
        <v>-2.81</v>
      </c>
    </row>
    <row r="101" spans="1:4" x14ac:dyDescent="0.25">
      <c r="A101" s="10">
        <v>45263.884340277778</v>
      </c>
      <c r="B101">
        <v>173</v>
      </c>
      <c r="C101">
        <v>1</v>
      </c>
      <c r="D101" s="11">
        <v>-2.87</v>
      </c>
    </row>
    <row r="102" spans="1:4" x14ac:dyDescent="0.25">
      <c r="A102" s="10">
        <v>45263.892025462963</v>
      </c>
      <c r="B102">
        <v>126</v>
      </c>
      <c r="C102">
        <v>1</v>
      </c>
      <c r="D102" s="11">
        <v>-3.12</v>
      </c>
    </row>
    <row r="103" spans="1:4" x14ac:dyDescent="0.25">
      <c r="A103" s="10">
        <v>45263.899861111109</v>
      </c>
      <c r="B103">
        <v>138</v>
      </c>
      <c r="C103">
        <v>1</v>
      </c>
      <c r="D103" s="11">
        <v>-3.18</v>
      </c>
    </row>
    <row r="104" spans="1:4" x14ac:dyDescent="0.25">
      <c r="A104" s="10">
        <v>45263.908055555556</v>
      </c>
      <c r="B104">
        <v>133</v>
      </c>
      <c r="C104">
        <v>1</v>
      </c>
      <c r="D104" s="11">
        <v>-3.25</v>
      </c>
    </row>
    <row r="105" spans="1:4" x14ac:dyDescent="0.25">
      <c r="A105" s="10">
        <v>45263.916354166664</v>
      </c>
      <c r="B105">
        <v>137</v>
      </c>
      <c r="C105">
        <v>1</v>
      </c>
      <c r="D105" s="11">
        <v>-3.06</v>
      </c>
    </row>
    <row r="106" spans="1:4" x14ac:dyDescent="0.25">
      <c r="A106" s="10">
        <v>45263.925046296295</v>
      </c>
      <c r="B106">
        <v>134</v>
      </c>
      <c r="C106">
        <v>1</v>
      </c>
      <c r="D106" s="11">
        <v>-2.93</v>
      </c>
    </row>
    <row r="107" spans="1:4" x14ac:dyDescent="0.25">
      <c r="A107" s="10">
        <v>45263.933298611111</v>
      </c>
      <c r="B107">
        <v>134</v>
      </c>
      <c r="C107">
        <v>1</v>
      </c>
      <c r="D107" s="11">
        <v>-3.12</v>
      </c>
    </row>
    <row r="108" spans="1:4" x14ac:dyDescent="0.25">
      <c r="A108" s="10">
        <v>45263.941504629627</v>
      </c>
      <c r="B108">
        <v>138</v>
      </c>
      <c r="C108">
        <v>1</v>
      </c>
      <c r="D108" s="11">
        <v>-3.31</v>
      </c>
    </row>
    <row r="109" spans="1:4" x14ac:dyDescent="0.25">
      <c r="A109" s="10">
        <v>45263.949641203704</v>
      </c>
      <c r="B109">
        <v>136</v>
      </c>
      <c r="C109">
        <v>1</v>
      </c>
      <c r="D109" s="11">
        <v>-3.43</v>
      </c>
    </row>
    <row r="110" spans="1:4" x14ac:dyDescent="0.25">
      <c r="A110" s="10">
        <v>45263.957615740735</v>
      </c>
      <c r="B110">
        <v>135</v>
      </c>
      <c r="C110">
        <v>1</v>
      </c>
      <c r="D110" s="11">
        <v>-3.5</v>
      </c>
    </row>
    <row r="111" spans="1:4" x14ac:dyDescent="0.25">
      <c r="A111" s="10">
        <v>45263.965636574074</v>
      </c>
      <c r="B111">
        <v>135</v>
      </c>
      <c r="C111">
        <v>1</v>
      </c>
      <c r="D111" s="11">
        <v>-3.62</v>
      </c>
    </row>
    <row r="112" spans="1:4" x14ac:dyDescent="0.25">
      <c r="A112" s="10">
        <v>45263.97351851852</v>
      </c>
      <c r="B112">
        <v>137</v>
      </c>
      <c r="C112">
        <v>1</v>
      </c>
      <c r="D112" s="11">
        <v>-3.93</v>
      </c>
    </row>
    <row r="113" spans="1:4" x14ac:dyDescent="0.25">
      <c r="A113" s="10">
        <v>45263.981064814812</v>
      </c>
      <c r="B113">
        <v>139</v>
      </c>
      <c r="C113">
        <v>1</v>
      </c>
      <c r="D113" s="11">
        <v>-4.5599999999999996</v>
      </c>
    </row>
    <row r="114" spans="1:4" x14ac:dyDescent="0.25">
      <c r="A114" s="10">
        <v>45263.988622685181</v>
      </c>
      <c r="B114">
        <v>142</v>
      </c>
      <c r="C114">
        <v>1</v>
      </c>
      <c r="D114" s="11">
        <v>-4.68</v>
      </c>
    </row>
    <row r="115" spans="1:4" x14ac:dyDescent="0.25">
      <c r="A115" s="10">
        <v>45263.996342592589</v>
      </c>
      <c r="B115">
        <v>142</v>
      </c>
      <c r="C115">
        <v>1</v>
      </c>
      <c r="D115" s="11">
        <v>-4.68</v>
      </c>
    </row>
    <row r="116" spans="1:4" x14ac:dyDescent="0.25">
      <c r="A116" s="10">
        <v>45264.003877314812</v>
      </c>
      <c r="B116">
        <v>144</v>
      </c>
      <c r="C116">
        <v>1</v>
      </c>
      <c r="D116" s="11">
        <v>-4.93</v>
      </c>
    </row>
    <row r="117" spans="1:4" x14ac:dyDescent="0.25">
      <c r="A117" s="10">
        <v>45264.011284722219</v>
      </c>
      <c r="B117">
        <v>140</v>
      </c>
      <c r="C117">
        <v>1</v>
      </c>
      <c r="D117" s="11">
        <v>-5.12</v>
      </c>
    </row>
    <row r="118" spans="1:4" x14ac:dyDescent="0.25">
      <c r="A118" s="10">
        <v>45264.018518518518</v>
      </c>
      <c r="B118">
        <v>140</v>
      </c>
      <c r="C118">
        <v>1</v>
      </c>
      <c r="D118" s="11">
        <v>-5</v>
      </c>
    </row>
    <row r="119" spans="1:4" x14ac:dyDescent="0.25">
      <c r="A119" s="10">
        <v>45264.02575231481</v>
      </c>
      <c r="B119">
        <v>145</v>
      </c>
      <c r="C119">
        <v>1</v>
      </c>
      <c r="D119" s="11">
        <v>-5.25</v>
      </c>
    </row>
    <row r="120" spans="1:4" x14ac:dyDescent="0.25">
      <c r="A120" s="10">
        <v>45264.032905092594</v>
      </c>
      <c r="B120">
        <v>150</v>
      </c>
      <c r="C120">
        <v>1</v>
      </c>
      <c r="D120" s="11">
        <v>-5.87</v>
      </c>
    </row>
    <row r="121" spans="1:4" x14ac:dyDescent="0.25">
      <c r="A121" s="10">
        <v>45264.04006944444</v>
      </c>
      <c r="B121">
        <v>141</v>
      </c>
      <c r="C121">
        <v>1</v>
      </c>
      <c r="D121" s="11">
        <v>-6.37</v>
      </c>
    </row>
    <row r="122" spans="1:4" x14ac:dyDescent="0.25">
      <c r="A122" s="10">
        <v>45264.04688657407</v>
      </c>
      <c r="B122">
        <v>147</v>
      </c>
      <c r="C122">
        <v>1</v>
      </c>
      <c r="D122" s="11">
        <v>-6.87</v>
      </c>
    </row>
    <row r="123" spans="1:4" x14ac:dyDescent="0.25">
      <c r="A123" s="10">
        <v>45264.053599537037</v>
      </c>
      <c r="B123">
        <v>149</v>
      </c>
      <c r="C123">
        <v>1</v>
      </c>
      <c r="D123" s="11">
        <v>-6.68</v>
      </c>
    </row>
    <row r="124" spans="1:4" x14ac:dyDescent="0.25">
      <c r="A124" s="10">
        <v>45264.063634259255</v>
      </c>
      <c r="B124">
        <v>188</v>
      </c>
      <c r="C124">
        <v>1</v>
      </c>
      <c r="D124" s="11">
        <v>-6.5</v>
      </c>
    </row>
    <row r="125" spans="1:4" x14ac:dyDescent="0.25">
      <c r="A125" s="10">
        <v>45264.070567129631</v>
      </c>
      <c r="B125">
        <v>151</v>
      </c>
      <c r="C125">
        <v>1</v>
      </c>
      <c r="D125" s="11">
        <v>-6.75</v>
      </c>
    </row>
    <row r="126" spans="1:4" x14ac:dyDescent="0.25">
      <c r="A126" s="10">
        <v>45264.077187499999</v>
      </c>
      <c r="B126">
        <v>147</v>
      </c>
      <c r="C126">
        <v>1</v>
      </c>
      <c r="D126" s="11">
        <v>-6.75</v>
      </c>
    </row>
    <row r="127" spans="1:4" x14ac:dyDescent="0.25">
      <c r="A127" s="10">
        <v>45264.087071759255</v>
      </c>
      <c r="B127">
        <v>180</v>
      </c>
      <c r="C127">
        <v>1</v>
      </c>
      <c r="D127" s="11">
        <v>-6.62</v>
      </c>
    </row>
    <row r="128" spans="1:4" x14ac:dyDescent="0.25">
      <c r="A128" s="10">
        <v>45264.09375</v>
      </c>
      <c r="B128">
        <v>153</v>
      </c>
      <c r="C128">
        <v>1</v>
      </c>
      <c r="D128" s="11">
        <v>-7.31</v>
      </c>
    </row>
    <row r="129" spans="1:4" x14ac:dyDescent="0.25">
      <c r="A129" s="10">
        <v>45264.100451388884</v>
      </c>
      <c r="B129">
        <v>146</v>
      </c>
      <c r="C129">
        <v>1</v>
      </c>
      <c r="D129" s="11">
        <v>-7.25</v>
      </c>
    </row>
    <row r="130" spans="1:4" x14ac:dyDescent="0.25">
      <c r="A130" s="10">
        <v>45264.10732638889</v>
      </c>
      <c r="B130">
        <v>148</v>
      </c>
      <c r="C130">
        <v>1</v>
      </c>
      <c r="D130" s="11">
        <v>-6.87</v>
      </c>
    </row>
    <row r="131" spans="1:4" x14ac:dyDescent="0.25">
      <c r="A131" s="10">
        <v>45264.116747685184</v>
      </c>
      <c r="B131">
        <v>190</v>
      </c>
      <c r="C131">
        <v>1</v>
      </c>
      <c r="D131" s="11">
        <v>-6.87</v>
      </c>
    </row>
    <row r="132" spans="1:4" x14ac:dyDescent="0.25">
      <c r="A132" s="10">
        <v>45264.12358796296</v>
      </c>
      <c r="B132">
        <v>161</v>
      </c>
      <c r="C132">
        <v>1</v>
      </c>
      <c r="D132" s="11">
        <v>-7.06</v>
      </c>
    </row>
    <row r="133" spans="1:4" x14ac:dyDescent="0.25">
      <c r="A133" s="10">
        <v>45264.132615740738</v>
      </c>
      <c r="B133">
        <v>185</v>
      </c>
      <c r="C133">
        <v>1</v>
      </c>
      <c r="D133" s="11">
        <v>-7.12</v>
      </c>
    </row>
    <row r="134" spans="1:4" x14ac:dyDescent="0.25">
      <c r="A134" s="10">
        <v>45264.141539351847</v>
      </c>
      <c r="B134">
        <v>186</v>
      </c>
      <c r="C134">
        <v>1</v>
      </c>
      <c r="D134" s="11">
        <v>-7.12</v>
      </c>
    </row>
    <row r="135" spans="1:4" x14ac:dyDescent="0.25">
      <c r="A135" s="10">
        <v>45264.15043981481</v>
      </c>
      <c r="B135">
        <v>189</v>
      </c>
      <c r="C135">
        <v>1</v>
      </c>
      <c r="D135" s="11">
        <v>-7.18</v>
      </c>
    </row>
    <row r="136" spans="1:4" x14ac:dyDescent="0.25">
      <c r="A136" s="10">
        <v>45264.159189814811</v>
      </c>
      <c r="B136">
        <v>190</v>
      </c>
      <c r="C136">
        <v>1</v>
      </c>
      <c r="D136" s="11">
        <v>-7.5</v>
      </c>
    </row>
    <row r="137" spans="1:4" x14ac:dyDescent="0.25">
      <c r="A137" s="10">
        <v>45264.168124999997</v>
      </c>
      <c r="B137">
        <v>186</v>
      </c>
      <c r="C137">
        <v>1</v>
      </c>
      <c r="D137" s="11">
        <v>-7.43</v>
      </c>
    </row>
    <row r="138" spans="1:4" x14ac:dyDescent="0.25">
      <c r="A138" s="10">
        <v>45264.176851851851</v>
      </c>
      <c r="B138">
        <v>186</v>
      </c>
      <c r="C138">
        <v>1</v>
      </c>
      <c r="D138" s="11">
        <v>-7.5</v>
      </c>
    </row>
    <row r="139" spans="1:4" x14ac:dyDescent="0.25">
      <c r="A139" s="10">
        <v>45264.183124999996</v>
      </c>
      <c r="B139">
        <v>147</v>
      </c>
      <c r="C139">
        <v>1</v>
      </c>
      <c r="D139" s="11">
        <v>-7.62</v>
      </c>
    </row>
    <row r="140" spans="1:4" x14ac:dyDescent="0.25">
      <c r="A140" s="10">
        <v>45264.191585648143</v>
      </c>
      <c r="B140">
        <v>192</v>
      </c>
      <c r="C140">
        <v>1</v>
      </c>
      <c r="D140" s="11">
        <v>-7.5</v>
      </c>
    </row>
    <row r="141" spans="1:4" x14ac:dyDescent="0.25">
      <c r="A141" s="10">
        <v>45264.197916666664</v>
      </c>
      <c r="B141">
        <v>154</v>
      </c>
      <c r="C141">
        <v>1</v>
      </c>
      <c r="D141" s="11">
        <v>-7.87</v>
      </c>
    </row>
    <row r="142" spans="1:4" x14ac:dyDescent="0.25">
      <c r="A142" s="10">
        <v>45264.206157407403</v>
      </c>
      <c r="B142">
        <v>198</v>
      </c>
      <c r="C142">
        <v>1</v>
      </c>
      <c r="D142" s="11">
        <v>-8.3699999999999992</v>
      </c>
    </row>
    <row r="143" spans="1:4" x14ac:dyDescent="0.25">
      <c r="A143" s="10">
        <v>45264.214386574073</v>
      </c>
      <c r="B143">
        <v>195</v>
      </c>
      <c r="C143">
        <v>1</v>
      </c>
      <c r="D143" s="11">
        <v>-8.31</v>
      </c>
    </row>
    <row r="144" spans="1:4" x14ac:dyDescent="0.25">
      <c r="A144" s="10">
        <v>45264.222650462958</v>
      </c>
      <c r="B144">
        <v>200</v>
      </c>
      <c r="C144">
        <v>1</v>
      </c>
      <c r="D144" s="11">
        <v>-8.3699999999999992</v>
      </c>
    </row>
    <row r="145" spans="1:4" x14ac:dyDescent="0.25">
      <c r="A145" s="10">
        <v>45264.230740740735</v>
      </c>
      <c r="B145">
        <v>196</v>
      </c>
      <c r="C145">
        <v>1</v>
      </c>
      <c r="D145" s="11">
        <v>-8.93</v>
      </c>
    </row>
    <row r="146" spans="1:4" x14ac:dyDescent="0.25">
      <c r="A146" s="10">
        <v>45264.238819444443</v>
      </c>
      <c r="B146">
        <v>200</v>
      </c>
      <c r="C146">
        <v>1</v>
      </c>
      <c r="D146" s="11">
        <v>-8.68</v>
      </c>
    </row>
    <row r="147" spans="1:4" x14ac:dyDescent="0.25">
      <c r="A147" s="10">
        <v>45264.246886574074</v>
      </c>
      <c r="B147">
        <v>198</v>
      </c>
      <c r="C147">
        <v>1</v>
      </c>
      <c r="D147" s="11">
        <v>-8.8699999999999992</v>
      </c>
    </row>
    <row r="148" spans="1:4" x14ac:dyDescent="0.25">
      <c r="A148" s="10">
        <v>45264.252928240741</v>
      </c>
      <c r="B148">
        <v>165</v>
      </c>
      <c r="C148">
        <v>1</v>
      </c>
      <c r="D148" s="11">
        <v>-8.81</v>
      </c>
    </row>
    <row r="149" spans="1:4" x14ac:dyDescent="0.25">
      <c r="A149" s="10">
        <v>45264.260914351849</v>
      </c>
      <c r="B149">
        <v>195</v>
      </c>
      <c r="C149">
        <v>1</v>
      </c>
      <c r="D149" s="11">
        <v>-8.81</v>
      </c>
    </row>
    <row r="150" spans="1:4" x14ac:dyDescent="0.25">
      <c r="A150" s="10">
        <v>45264.268900462957</v>
      </c>
      <c r="B150">
        <v>204</v>
      </c>
      <c r="C150">
        <v>1</v>
      </c>
      <c r="D150">
        <v>-8.93</v>
      </c>
    </row>
    <row r="151" spans="1:4" x14ac:dyDescent="0.25">
      <c r="A151" s="10">
        <v>45264.277002314811</v>
      </c>
      <c r="B151">
        <v>195</v>
      </c>
      <c r="C151">
        <v>1</v>
      </c>
      <c r="D151">
        <v>-9.31</v>
      </c>
    </row>
    <row r="152" spans="1:4" x14ac:dyDescent="0.25">
      <c r="A152" s="10">
        <v>45264.284687499996</v>
      </c>
      <c r="B152">
        <v>199</v>
      </c>
      <c r="C152">
        <v>1</v>
      </c>
      <c r="D152">
        <v>-9.43</v>
      </c>
    </row>
    <row r="153" spans="1:4" x14ac:dyDescent="0.25">
      <c r="A153" s="10">
        <v>45264.292442129627</v>
      </c>
      <c r="B153">
        <v>198</v>
      </c>
      <c r="C153">
        <v>1</v>
      </c>
      <c r="D153">
        <v>-9.75</v>
      </c>
    </row>
    <row r="154" spans="1:4" x14ac:dyDescent="0.25">
      <c r="A154" s="10">
        <v>45264.300104166665</v>
      </c>
      <c r="B154">
        <v>197</v>
      </c>
      <c r="C154">
        <v>1</v>
      </c>
      <c r="D154">
        <v>-9.56</v>
      </c>
    </row>
    <row r="155" spans="1:4" x14ac:dyDescent="0.25">
      <c r="A155" s="10">
        <v>45264.30768518518</v>
      </c>
      <c r="B155">
        <v>203</v>
      </c>
      <c r="C155">
        <v>1</v>
      </c>
      <c r="D155">
        <v>-9.8699999999999992</v>
      </c>
    </row>
    <row r="156" spans="1:4" x14ac:dyDescent="0.25">
      <c r="A156" s="10">
        <v>45264.315243055556</v>
      </c>
      <c r="B156">
        <v>206</v>
      </c>
      <c r="C156">
        <v>1</v>
      </c>
      <c r="D156">
        <v>-9.93</v>
      </c>
    </row>
    <row r="157" spans="1:4" x14ac:dyDescent="0.25">
      <c r="A157" s="10">
        <v>45264.322835648149</v>
      </c>
      <c r="B157">
        <v>199</v>
      </c>
      <c r="C157">
        <v>1</v>
      </c>
      <c r="D157">
        <v>-9.81</v>
      </c>
    </row>
    <row r="158" spans="1:4" x14ac:dyDescent="0.25">
      <c r="A158" s="10">
        <v>45264.330358796295</v>
      </c>
      <c r="B158">
        <v>197</v>
      </c>
      <c r="C158">
        <v>1</v>
      </c>
      <c r="D158">
        <v>-9.75</v>
      </c>
    </row>
    <row r="159" spans="1:4" x14ac:dyDescent="0.25">
      <c r="A159" s="10">
        <v>45264.337893518517</v>
      </c>
      <c r="B159">
        <v>202</v>
      </c>
      <c r="C159">
        <v>1</v>
      </c>
      <c r="D159">
        <v>-9.25</v>
      </c>
    </row>
    <row r="160" spans="1:4" x14ac:dyDescent="0.25">
      <c r="A160" s="10">
        <v>45264.345601851848</v>
      </c>
      <c r="B160">
        <v>192</v>
      </c>
      <c r="C160">
        <v>1</v>
      </c>
      <c r="D160">
        <v>-8.8699999999999992</v>
      </c>
    </row>
    <row r="161" spans="1:4" x14ac:dyDescent="0.25">
      <c r="A161" s="10">
        <v>45264.353229166663</v>
      </c>
      <c r="B161">
        <v>195</v>
      </c>
      <c r="C161">
        <v>1</v>
      </c>
      <c r="D161">
        <v>-8.56</v>
      </c>
    </row>
    <row r="162" spans="1:4" x14ac:dyDescent="0.25">
      <c r="A162" s="10">
        <v>45264.361030092594</v>
      </c>
      <c r="B162">
        <v>198</v>
      </c>
      <c r="C162">
        <v>1</v>
      </c>
      <c r="D162">
        <v>-8.06</v>
      </c>
    </row>
    <row r="163" spans="1:4" x14ac:dyDescent="0.25">
      <c r="A163" s="10">
        <v>45264.369085648148</v>
      </c>
      <c r="B163">
        <v>184</v>
      </c>
      <c r="C163">
        <v>1</v>
      </c>
      <c r="D163">
        <v>-7.5</v>
      </c>
    </row>
    <row r="164" spans="1:4" x14ac:dyDescent="0.25">
      <c r="A164" s="10">
        <v>45264.377013888887</v>
      </c>
      <c r="B164">
        <v>181</v>
      </c>
      <c r="C164">
        <v>1</v>
      </c>
      <c r="D164">
        <v>-6.93</v>
      </c>
    </row>
    <row r="165" spans="1:4" x14ac:dyDescent="0.25">
      <c r="A165" s="10">
        <v>45264.385243055556</v>
      </c>
      <c r="B165">
        <v>182</v>
      </c>
      <c r="C165">
        <v>1</v>
      </c>
      <c r="D165">
        <v>-6.37</v>
      </c>
    </row>
    <row r="166" spans="1:4" x14ac:dyDescent="0.25">
      <c r="A166" s="10">
        <v>45264.391342592593</v>
      </c>
      <c r="B166">
        <v>149</v>
      </c>
      <c r="C166">
        <v>1</v>
      </c>
      <c r="D166">
        <v>-6.12</v>
      </c>
    </row>
    <row r="167" spans="1:4" x14ac:dyDescent="0.25">
      <c r="A167" s="10">
        <v>45264.399861111109</v>
      </c>
      <c r="B167">
        <v>184</v>
      </c>
      <c r="C167">
        <v>1</v>
      </c>
      <c r="D167">
        <v>-6</v>
      </c>
    </row>
    <row r="168" spans="1:4" x14ac:dyDescent="0.25">
      <c r="A168" s="10">
        <v>45264.406215277777</v>
      </c>
      <c r="B168">
        <v>151</v>
      </c>
      <c r="C168">
        <v>1</v>
      </c>
      <c r="D168">
        <v>-5.87</v>
      </c>
    </row>
    <row r="169" spans="1:4" x14ac:dyDescent="0.25">
      <c r="A169" s="10"/>
      <c r="D169" s="15"/>
    </row>
    <row r="170" spans="1:4" x14ac:dyDescent="0.25">
      <c r="A170" s="10"/>
      <c r="D170" s="15"/>
    </row>
    <row r="171" spans="1:4" x14ac:dyDescent="0.25">
      <c r="A171" s="10"/>
      <c r="D171" s="15"/>
    </row>
    <row r="172" spans="1:4" x14ac:dyDescent="0.25">
      <c r="A172" s="10"/>
      <c r="D172" s="15"/>
    </row>
    <row r="173" spans="1:4" x14ac:dyDescent="0.25">
      <c r="A173" s="10"/>
      <c r="D173" s="15"/>
    </row>
    <row r="174" spans="1:4" x14ac:dyDescent="0.25">
      <c r="A174" s="10"/>
      <c r="D174" s="15"/>
    </row>
    <row r="175" spans="1:4" x14ac:dyDescent="0.25">
      <c r="A175" s="10"/>
      <c r="D175" s="15"/>
    </row>
    <row r="176" spans="1:4" x14ac:dyDescent="0.25">
      <c r="A176" s="10"/>
      <c r="D176" s="15"/>
    </row>
    <row r="177" spans="1:4" x14ac:dyDescent="0.25">
      <c r="A177" s="10"/>
      <c r="D177" s="15"/>
    </row>
    <row r="178" spans="1:4" x14ac:dyDescent="0.25">
      <c r="A178" s="10"/>
      <c r="D178" s="15"/>
    </row>
    <row r="179" spans="1:4" x14ac:dyDescent="0.25">
      <c r="A179" s="10"/>
      <c r="D179" s="15"/>
    </row>
    <row r="180" spans="1:4" x14ac:dyDescent="0.25">
      <c r="A180" s="10"/>
      <c r="D180" s="15"/>
    </row>
    <row r="181" spans="1:4" x14ac:dyDescent="0.25">
      <c r="A181" s="10"/>
      <c r="D181" s="15"/>
    </row>
    <row r="182" spans="1:4" x14ac:dyDescent="0.25">
      <c r="A182" s="10"/>
      <c r="D182" s="15"/>
    </row>
    <row r="183" spans="1:4" x14ac:dyDescent="0.25">
      <c r="A183" s="10"/>
      <c r="D183" s="15"/>
    </row>
    <row r="184" spans="1:4" x14ac:dyDescent="0.25">
      <c r="A184" s="10"/>
      <c r="D184" s="15"/>
    </row>
    <row r="185" spans="1:4" x14ac:dyDescent="0.25">
      <c r="A185" s="10"/>
      <c r="D185" s="15"/>
    </row>
    <row r="186" spans="1:4" x14ac:dyDescent="0.25">
      <c r="A186" s="10"/>
      <c r="D186" s="15"/>
    </row>
    <row r="187" spans="1:4" x14ac:dyDescent="0.25">
      <c r="A187" s="10"/>
      <c r="D187" s="15"/>
    </row>
    <row r="188" spans="1:4" x14ac:dyDescent="0.25">
      <c r="A188" s="10"/>
      <c r="D188" s="15"/>
    </row>
    <row r="189" spans="1:4" x14ac:dyDescent="0.25">
      <c r="A189" s="10"/>
      <c r="D189" s="15"/>
    </row>
    <row r="190" spans="1:4" x14ac:dyDescent="0.25">
      <c r="A190" s="10"/>
      <c r="D190" s="15"/>
    </row>
    <row r="191" spans="1:4" x14ac:dyDescent="0.25">
      <c r="A191" s="10"/>
      <c r="D191" s="15"/>
    </row>
    <row r="192" spans="1:4" x14ac:dyDescent="0.25">
      <c r="A192" s="10"/>
      <c r="D192" s="15"/>
    </row>
    <row r="193" spans="1:4" x14ac:dyDescent="0.25">
      <c r="A193" s="10"/>
      <c r="D193" s="15"/>
    </row>
    <row r="194" spans="1:4" x14ac:dyDescent="0.25">
      <c r="A194" s="10"/>
      <c r="D194" s="15"/>
    </row>
    <row r="195" spans="1:4" x14ac:dyDescent="0.25">
      <c r="A195" s="10"/>
      <c r="D195" s="15"/>
    </row>
    <row r="196" spans="1:4" x14ac:dyDescent="0.25">
      <c r="A196" s="10"/>
      <c r="D196" s="15"/>
    </row>
    <row r="197" spans="1:4" x14ac:dyDescent="0.25">
      <c r="A197" s="10"/>
      <c r="D197" s="15"/>
    </row>
    <row r="198" spans="1:4" x14ac:dyDescent="0.25">
      <c r="A198" s="10"/>
      <c r="D198" s="15"/>
    </row>
    <row r="199" spans="1:4" x14ac:dyDescent="0.25">
      <c r="A199" s="10"/>
      <c r="D199" s="15"/>
    </row>
    <row r="200" spans="1:4" x14ac:dyDescent="0.25">
      <c r="A200" s="10"/>
      <c r="D200" s="15"/>
    </row>
    <row r="201" spans="1:4" x14ac:dyDescent="0.25">
      <c r="A201" s="10"/>
      <c r="D201" s="15"/>
    </row>
    <row r="202" spans="1:4" x14ac:dyDescent="0.25">
      <c r="A202" s="10"/>
      <c r="D202" s="15"/>
    </row>
    <row r="203" spans="1:4" x14ac:dyDescent="0.25">
      <c r="A203" s="10"/>
      <c r="D203" s="15"/>
    </row>
    <row r="204" spans="1:4" x14ac:dyDescent="0.25">
      <c r="A204" s="10"/>
      <c r="D204" s="15"/>
    </row>
    <row r="205" spans="1:4" x14ac:dyDescent="0.25">
      <c r="A205" s="10"/>
      <c r="D205" s="15"/>
    </row>
    <row r="206" spans="1:4" x14ac:dyDescent="0.25">
      <c r="A206" s="10"/>
      <c r="D206" s="15"/>
    </row>
    <row r="207" spans="1:4" x14ac:dyDescent="0.25">
      <c r="A207" s="10"/>
      <c r="D207" s="15"/>
    </row>
    <row r="208" spans="1:4" x14ac:dyDescent="0.25">
      <c r="A208" s="10"/>
      <c r="D208" s="15"/>
    </row>
    <row r="209" spans="1:4" x14ac:dyDescent="0.25">
      <c r="A209" s="10"/>
      <c r="D209" s="15"/>
    </row>
    <row r="210" spans="1:4" x14ac:dyDescent="0.25">
      <c r="A210" s="10"/>
      <c r="D210" s="15"/>
    </row>
    <row r="211" spans="1:4" x14ac:dyDescent="0.25">
      <c r="A211" s="10"/>
      <c r="D211" s="15"/>
    </row>
    <row r="212" spans="1:4" x14ac:dyDescent="0.25">
      <c r="A212" s="10"/>
      <c r="D212" s="15"/>
    </row>
    <row r="213" spans="1:4" x14ac:dyDescent="0.25">
      <c r="A213" s="10"/>
      <c r="D213" s="15"/>
    </row>
    <row r="214" spans="1:4" x14ac:dyDescent="0.25">
      <c r="A214" s="10"/>
      <c r="D214" s="15"/>
    </row>
    <row r="215" spans="1:4" x14ac:dyDescent="0.25">
      <c r="A215" s="10"/>
      <c r="D215" s="15"/>
    </row>
    <row r="216" spans="1:4" x14ac:dyDescent="0.25">
      <c r="A216" s="10"/>
      <c r="D216" s="11"/>
    </row>
    <row r="217" spans="1:4" x14ac:dyDescent="0.25">
      <c r="A217" s="10"/>
      <c r="D217" s="11"/>
    </row>
    <row r="218" spans="1:4" x14ac:dyDescent="0.25">
      <c r="A218" s="10"/>
      <c r="D218" s="11"/>
    </row>
    <row r="219" spans="1:4" x14ac:dyDescent="0.25">
      <c r="A219" s="10"/>
      <c r="D219" s="11"/>
    </row>
    <row r="220" spans="1:4" x14ac:dyDescent="0.25">
      <c r="A220" s="10"/>
      <c r="D220" s="11"/>
    </row>
    <row r="221" spans="1:4" x14ac:dyDescent="0.25">
      <c r="A221" s="10"/>
      <c r="D221" s="11"/>
    </row>
    <row r="222" spans="1:4" x14ac:dyDescent="0.25">
      <c r="A222" s="10"/>
      <c r="D222" s="11"/>
    </row>
    <row r="223" spans="1:4" x14ac:dyDescent="0.25">
      <c r="A223" s="10"/>
      <c r="D223" s="11"/>
    </row>
    <row r="224" spans="1:4" x14ac:dyDescent="0.25">
      <c r="A224" s="10"/>
      <c r="D224" s="11"/>
    </row>
    <row r="225" spans="1:4" x14ac:dyDescent="0.25">
      <c r="A225" s="10"/>
      <c r="D225" s="11"/>
    </row>
    <row r="226" spans="1:4" x14ac:dyDescent="0.25">
      <c r="A226" s="10"/>
      <c r="D226" s="11"/>
    </row>
    <row r="227" spans="1:4" x14ac:dyDescent="0.25">
      <c r="A227" s="10"/>
      <c r="D227" s="11"/>
    </row>
    <row r="228" spans="1:4" x14ac:dyDescent="0.25">
      <c r="A228" s="10"/>
      <c r="D228" s="11"/>
    </row>
    <row r="229" spans="1:4" x14ac:dyDescent="0.25">
      <c r="A229" s="10"/>
      <c r="D229" s="11"/>
    </row>
    <row r="230" spans="1:4" x14ac:dyDescent="0.25">
      <c r="A230" s="10"/>
      <c r="D230" s="11"/>
    </row>
    <row r="231" spans="1:4" x14ac:dyDescent="0.25">
      <c r="A231" s="10"/>
      <c r="D231" s="11"/>
    </row>
    <row r="232" spans="1:4" x14ac:dyDescent="0.25">
      <c r="A232" s="10"/>
      <c r="D232" s="11"/>
    </row>
    <row r="233" spans="1:4" x14ac:dyDescent="0.25">
      <c r="A233" s="10"/>
      <c r="D233" s="11"/>
    </row>
    <row r="234" spans="1:4" x14ac:dyDescent="0.25">
      <c r="A234" s="10"/>
      <c r="D234" s="11"/>
    </row>
    <row r="235" spans="1:4" x14ac:dyDescent="0.25">
      <c r="A235" s="10"/>
      <c r="D235" s="11"/>
    </row>
    <row r="236" spans="1:4" x14ac:dyDescent="0.25">
      <c r="A236" s="10"/>
      <c r="D236" s="11"/>
    </row>
    <row r="237" spans="1:4" x14ac:dyDescent="0.25">
      <c r="A237" s="10"/>
      <c r="D237" s="11"/>
    </row>
    <row r="238" spans="1:4" x14ac:dyDescent="0.25">
      <c r="A238" s="10"/>
      <c r="D238" s="11"/>
    </row>
    <row r="239" spans="1:4" x14ac:dyDescent="0.25">
      <c r="A239" s="10"/>
      <c r="D239" s="11"/>
    </row>
    <row r="240" spans="1:4" x14ac:dyDescent="0.25">
      <c r="A240" s="10"/>
      <c r="D240" s="11"/>
    </row>
    <row r="241" spans="1:4" x14ac:dyDescent="0.25">
      <c r="A241" s="10"/>
      <c r="D241" s="11"/>
    </row>
    <row r="242" spans="1:4" x14ac:dyDescent="0.25">
      <c r="A242" s="10"/>
      <c r="D242" s="11"/>
    </row>
    <row r="243" spans="1:4" x14ac:dyDescent="0.25">
      <c r="A243" s="10"/>
      <c r="D243" s="11"/>
    </row>
    <row r="244" spans="1:4" x14ac:dyDescent="0.25">
      <c r="A244" s="10"/>
      <c r="D244" s="11"/>
    </row>
    <row r="245" spans="1:4" x14ac:dyDescent="0.25">
      <c r="A245" s="10"/>
      <c r="D245" s="11"/>
    </row>
    <row r="246" spans="1:4" x14ac:dyDescent="0.25">
      <c r="A246" s="10"/>
      <c r="D246" s="11"/>
    </row>
    <row r="247" spans="1:4" x14ac:dyDescent="0.25">
      <c r="A247" s="10"/>
      <c r="D247" s="11"/>
    </row>
    <row r="248" spans="1:4" x14ac:dyDescent="0.25">
      <c r="A248" s="10"/>
      <c r="D248" s="11"/>
    </row>
    <row r="249" spans="1:4" x14ac:dyDescent="0.25">
      <c r="A249" s="10"/>
      <c r="D249" s="11"/>
    </row>
    <row r="250" spans="1:4" x14ac:dyDescent="0.25">
      <c r="A250" s="10"/>
      <c r="D250" s="11"/>
    </row>
    <row r="251" spans="1:4" x14ac:dyDescent="0.25">
      <c r="A251" s="10"/>
      <c r="D251" s="11"/>
    </row>
    <row r="252" spans="1:4" x14ac:dyDescent="0.25">
      <c r="A252" s="10"/>
      <c r="D252" s="11"/>
    </row>
    <row r="253" spans="1:4" x14ac:dyDescent="0.25">
      <c r="A253" s="10"/>
      <c r="D253" s="11"/>
    </row>
    <row r="254" spans="1:4" x14ac:dyDescent="0.25">
      <c r="A254" s="10"/>
      <c r="D254" s="11"/>
    </row>
    <row r="255" spans="1:4" x14ac:dyDescent="0.25">
      <c r="A255" s="10"/>
      <c r="D255" s="11"/>
    </row>
    <row r="256" spans="1:4" x14ac:dyDescent="0.25">
      <c r="A256" s="10"/>
      <c r="D256" s="11"/>
    </row>
    <row r="257" spans="1:4" x14ac:dyDescent="0.25">
      <c r="A257" s="10"/>
      <c r="D257" s="11"/>
    </row>
    <row r="258" spans="1:4" x14ac:dyDescent="0.25">
      <c r="A258" s="10"/>
      <c r="D258" s="11"/>
    </row>
    <row r="259" spans="1:4" x14ac:dyDescent="0.25">
      <c r="A259" s="10"/>
      <c r="D259" s="11"/>
    </row>
    <row r="260" spans="1:4" x14ac:dyDescent="0.25">
      <c r="A260" s="10"/>
      <c r="D260" s="11"/>
    </row>
    <row r="261" spans="1:4" x14ac:dyDescent="0.25">
      <c r="A261" s="10"/>
      <c r="D261" s="11"/>
    </row>
    <row r="262" spans="1:4" x14ac:dyDescent="0.25">
      <c r="A262" s="10"/>
      <c r="D262" s="11"/>
    </row>
    <row r="263" spans="1:4" x14ac:dyDescent="0.25">
      <c r="A263" s="10"/>
      <c r="D263" s="11"/>
    </row>
    <row r="264" spans="1:4" x14ac:dyDescent="0.25">
      <c r="A264" s="10"/>
      <c r="D264" s="11"/>
    </row>
    <row r="265" spans="1:4" x14ac:dyDescent="0.25">
      <c r="A265" s="10"/>
      <c r="D265" s="11"/>
    </row>
    <row r="266" spans="1:4" x14ac:dyDescent="0.25">
      <c r="A266" s="10"/>
      <c r="D266" s="11"/>
    </row>
    <row r="267" spans="1:4" x14ac:dyDescent="0.25">
      <c r="A267" s="10"/>
      <c r="D267" s="11"/>
    </row>
    <row r="268" spans="1:4" x14ac:dyDescent="0.25">
      <c r="A268" s="10"/>
      <c r="D268" s="11"/>
    </row>
    <row r="269" spans="1:4" x14ac:dyDescent="0.25">
      <c r="A269" s="10"/>
      <c r="D269" s="11"/>
    </row>
    <row r="270" spans="1:4" x14ac:dyDescent="0.25">
      <c r="A270" s="10"/>
      <c r="D270" s="11"/>
    </row>
    <row r="271" spans="1:4" x14ac:dyDescent="0.25">
      <c r="A271" s="10"/>
      <c r="D271" s="11"/>
    </row>
    <row r="272" spans="1:4" x14ac:dyDescent="0.25">
      <c r="A272" s="10"/>
      <c r="D272" s="11"/>
    </row>
    <row r="273" spans="1:4" x14ac:dyDescent="0.25">
      <c r="A273" s="10"/>
      <c r="D273" s="11"/>
    </row>
    <row r="274" spans="1:4" x14ac:dyDescent="0.25">
      <c r="A274" s="10"/>
      <c r="D274" s="11"/>
    </row>
    <row r="275" spans="1:4" x14ac:dyDescent="0.25">
      <c r="A275" s="10"/>
      <c r="D275" s="11"/>
    </row>
    <row r="276" spans="1:4" x14ac:dyDescent="0.25">
      <c r="A276" s="10"/>
      <c r="D276" s="11"/>
    </row>
    <row r="277" spans="1:4" x14ac:dyDescent="0.25">
      <c r="A277" s="10"/>
      <c r="D277" s="11"/>
    </row>
    <row r="278" spans="1:4" x14ac:dyDescent="0.25">
      <c r="A278" s="10"/>
      <c r="D278" s="11"/>
    </row>
    <row r="279" spans="1:4" x14ac:dyDescent="0.25">
      <c r="A279" s="10"/>
      <c r="D279" s="11"/>
    </row>
    <row r="280" spans="1:4" x14ac:dyDescent="0.25">
      <c r="A280" s="10"/>
      <c r="D280" s="11"/>
    </row>
    <row r="281" spans="1:4" x14ac:dyDescent="0.25">
      <c r="A281" s="10"/>
      <c r="D281" s="11"/>
    </row>
    <row r="282" spans="1:4" x14ac:dyDescent="0.25">
      <c r="A282" s="10"/>
      <c r="D282" s="11"/>
    </row>
    <row r="283" spans="1:4" x14ac:dyDescent="0.25">
      <c r="A283" s="10"/>
      <c r="D283" s="11"/>
    </row>
    <row r="284" spans="1:4" x14ac:dyDescent="0.25">
      <c r="A284" s="10"/>
      <c r="D284" s="11"/>
    </row>
    <row r="285" spans="1:4" x14ac:dyDescent="0.25">
      <c r="A285" s="10"/>
      <c r="D285" s="11"/>
    </row>
    <row r="286" spans="1:4" x14ac:dyDescent="0.25">
      <c r="A286" s="10"/>
      <c r="D286" s="11"/>
    </row>
    <row r="287" spans="1:4" x14ac:dyDescent="0.25">
      <c r="A287" s="10"/>
      <c r="D287" s="11"/>
    </row>
    <row r="288" spans="1:4" x14ac:dyDescent="0.25">
      <c r="A288" s="10"/>
      <c r="D288" s="11"/>
    </row>
    <row r="289" spans="1:4" x14ac:dyDescent="0.25">
      <c r="A289" s="10"/>
      <c r="D289" s="11"/>
    </row>
    <row r="290" spans="1:4" x14ac:dyDescent="0.25">
      <c r="A290" s="10"/>
      <c r="D290" s="11"/>
    </row>
    <row r="291" spans="1:4" x14ac:dyDescent="0.25">
      <c r="A291" s="10"/>
      <c r="D291" s="11"/>
    </row>
    <row r="292" spans="1:4" x14ac:dyDescent="0.25">
      <c r="A292" s="10"/>
      <c r="D292" s="11"/>
    </row>
    <row r="293" spans="1:4" x14ac:dyDescent="0.25">
      <c r="A293" s="10"/>
      <c r="D293" s="11"/>
    </row>
    <row r="294" spans="1:4" x14ac:dyDescent="0.25">
      <c r="A294" s="10"/>
      <c r="D294" s="11"/>
    </row>
    <row r="295" spans="1:4" x14ac:dyDescent="0.25">
      <c r="A295" s="10"/>
      <c r="D295" s="11"/>
    </row>
    <row r="296" spans="1:4" x14ac:dyDescent="0.25">
      <c r="A296" s="10"/>
      <c r="D296" s="11"/>
    </row>
    <row r="297" spans="1:4" x14ac:dyDescent="0.25">
      <c r="A297" s="10"/>
      <c r="D297" s="11"/>
    </row>
    <row r="298" spans="1:4" x14ac:dyDescent="0.25">
      <c r="A298" s="10"/>
      <c r="D298" s="11"/>
    </row>
    <row r="299" spans="1:4" x14ac:dyDescent="0.25">
      <c r="A299" s="10"/>
      <c r="D299" s="11"/>
    </row>
    <row r="300" spans="1:4" x14ac:dyDescent="0.25">
      <c r="A300" s="10"/>
      <c r="D300" s="11"/>
    </row>
    <row r="301" spans="1:4" x14ac:dyDescent="0.25">
      <c r="A301" s="10"/>
      <c r="D301" s="11"/>
    </row>
    <row r="302" spans="1:4" x14ac:dyDescent="0.25">
      <c r="A302" s="10"/>
      <c r="D302" s="11"/>
    </row>
    <row r="303" spans="1:4" x14ac:dyDescent="0.25">
      <c r="A303" s="10"/>
      <c r="D303" s="11"/>
    </row>
    <row r="304" spans="1:4" x14ac:dyDescent="0.25">
      <c r="A304" s="10"/>
      <c r="D304" s="11"/>
    </row>
    <row r="305" spans="1:4" x14ac:dyDescent="0.25">
      <c r="A305" s="10"/>
      <c r="D305" s="11"/>
    </row>
    <row r="306" spans="1:4" x14ac:dyDescent="0.25">
      <c r="A306" s="10"/>
      <c r="D306" s="11"/>
    </row>
    <row r="307" spans="1:4" x14ac:dyDescent="0.25">
      <c r="A307" s="10"/>
      <c r="D307" s="11"/>
    </row>
    <row r="308" spans="1:4" x14ac:dyDescent="0.25">
      <c r="A308" s="10"/>
      <c r="D308" s="11"/>
    </row>
    <row r="309" spans="1:4" x14ac:dyDescent="0.25">
      <c r="A309" s="10"/>
      <c r="D309" s="11"/>
    </row>
    <row r="310" spans="1:4" x14ac:dyDescent="0.25">
      <c r="A310" s="10"/>
      <c r="D310" s="11"/>
    </row>
    <row r="311" spans="1:4" x14ac:dyDescent="0.25">
      <c r="A311" s="10"/>
      <c r="D311" s="11"/>
    </row>
    <row r="312" spans="1:4" x14ac:dyDescent="0.25">
      <c r="A312" s="10"/>
      <c r="D312" s="11"/>
    </row>
    <row r="313" spans="1:4" x14ac:dyDescent="0.25">
      <c r="A313" s="10"/>
      <c r="D313" s="11"/>
    </row>
    <row r="314" spans="1:4" x14ac:dyDescent="0.25">
      <c r="A314" s="10"/>
      <c r="D314" s="11"/>
    </row>
    <row r="315" spans="1:4" x14ac:dyDescent="0.25">
      <c r="A315" s="10"/>
      <c r="D315" s="11"/>
    </row>
    <row r="316" spans="1:4" x14ac:dyDescent="0.25">
      <c r="A316" s="10"/>
    </row>
    <row r="317" spans="1:4" x14ac:dyDescent="0.25">
      <c r="A317" s="10"/>
    </row>
    <row r="318" spans="1:4" x14ac:dyDescent="0.25">
      <c r="A318" s="10"/>
    </row>
    <row r="319" spans="1:4" x14ac:dyDescent="0.25">
      <c r="A319" s="10"/>
    </row>
    <row r="320" spans="1:4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</sheetData>
  <sortState xmlns:xlrd2="http://schemas.microsoft.com/office/spreadsheetml/2017/richdata2" ref="I3:I42">
    <sortCondition ref="I2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FA9F-6172-4EC9-9EC5-59917DF66F96}">
  <dimension ref="A1:F96"/>
  <sheetViews>
    <sheetView workbookViewId="0">
      <selection activeCell="E1" sqref="E1:F1048576"/>
    </sheetView>
  </sheetViews>
  <sheetFormatPr baseColWidth="10" defaultRowHeight="15" x14ac:dyDescent="0.25"/>
  <cols>
    <col min="1" max="1" width="13.7109375" bestFit="1" customWidth="1"/>
  </cols>
  <sheetData>
    <row r="1" spans="1:6" x14ac:dyDescent="0.25">
      <c r="A1" s="1" t="s">
        <v>5</v>
      </c>
      <c r="B1" s="1" t="s">
        <v>0</v>
      </c>
      <c r="C1" s="2" t="s">
        <v>1</v>
      </c>
      <c r="D1" s="14" t="s">
        <v>6</v>
      </c>
      <c r="E1" s="14" t="s">
        <v>6</v>
      </c>
      <c r="F1" s="1" t="s">
        <v>7</v>
      </c>
    </row>
    <row r="2" spans="1:6" x14ac:dyDescent="0.25">
      <c r="A2" s="10">
        <v>45257.252534722225</v>
      </c>
      <c r="B2">
        <v>123</v>
      </c>
      <c r="C2">
        <v>1</v>
      </c>
      <c r="D2" s="15">
        <v>3.25</v>
      </c>
      <c r="E2" s="17">
        <f t="shared" ref="E2" si="0">AVERAGE(D2:D3)</f>
        <v>3.25</v>
      </c>
      <c r="F2" s="16">
        <f t="shared" ref="F2" si="1">B2/(B2+B3)</f>
        <v>6.416275430359937E-2</v>
      </c>
    </row>
    <row r="3" spans="1:6" x14ac:dyDescent="0.25">
      <c r="A3" s="10">
        <v>45257.253958333335</v>
      </c>
      <c r="B3">
        <v>1794</v>
      </c>
      <c r="C3">
        <v>0</v>
      </c>
      <c r="D3" s="15">
        <v>3.25</v>
      </c>
    </row>
    <row r="4" spans="1:6" x14ac:dyDescent="0.25">
      <c r="A4" s="10">
        <v>45257.274722222224</v>
      </c>
      <c r="B4">
        <v>122</v>
      </c>
      <c r="C4">
        <v>1</v>
      </c>
      <c r="D4" s="15">
        <v>3</v>
      </c>
      <c r="E4" s="17">
        <f t="shared" ref="E4" si="2">AVERAGE(D4:D5)</f>
        <v>2.9699999999999998</v>
      </c>
      <c r="F4" s="16">
        <f t="shared" ref="F4" si="3">B4/(B4+B5)</f>
        <v>7.0074669730040201E-2</v>
      </c>
    </row>
    <row r="5" spans="1:6" x14ac:dyDescent="0.25">
      <c r="A5" s="10">
        <v>45257.276134259264</v>
      </c>
      <c r="B5">
        <v>1619</v>
      </c>
      <c r="C5">
        <v>0</v>
      </c>
      <c r="D5" s="15">
        <v>2.94</v>
      </c>
    </row>
    <row r="6" spans="1:6" x14ac:dyDescent="0.25">
      <c r="A6" s="10">
        <v>45257.29487268519</v>
      </c>
      <c r="B6">
        <v>120</v>
      </c>
      <c r="C6">
        <v>1</v>
      </c>
      <c r="D6" s="15">
        <v>2.69</v>
      </c>
      <c r="E6" s="17">
        <f t="shared" ref="E6" si="4">AVERAGE(D6:D7)</f>
        <v>2.66</v>
      </c>
      <c r="F6" s="16">
        <f t="shared" ref="F6" si="5">B6/(B6+B7)</f>
        <v>6.6115702479338845E-2</v>
      </c>
    </row>
    <row r="7" spans="1:6" x14ac:dyDescent="0.25">
      <c r="A7" s="10">
        <v>45257.296261574076</v>
      </c>
      <c r="B7">
        <v>1695</v>
      </c>
      <c r="C7">
        <v>0</v>
      </c>
      <c r="D7" s="15">
        <v>2.63</v>
      </c>
    </row>
    <row r="8" spans="1:6" x14ac:dyDescent="0.25">
      <c r="A8" s="10">
        <v>45257.315879629634</v>
      </c>
      <c r="B8">
        <v>123</v>
      </c>
      <c r="C8">
        <v>1</v>
      </c>
      <c r="D8" s="15">
        <v>2.56</v>
      </c>
      <c r="E8" s="17">
        <f t="shared" ref="E8" si="6">AVERAGE(D8:D9)</f>
        <v>2.56</v>
      </c>
      <c r="F8" s="16">
        <f t="shared" ref="F8" si="7">B8/(B8+B9)</f>
        <v>7.3564593301435402E-2</v>
      </c>
    </row>
    <row r="9" spans="1:6" x14ac:dyDescent="0.25">
      <c r="A9" s="10">
        <v>45257.317303240743</v>
      </c>
      <c r="B9">
        <v>1549</v>
      </c>
      <c r="C9">
        <v>0</v>
      </c>
      <c r="D9" s="15">
        <v>2.56</v>
      </c>
    </row>
    <row r="10" spans="1:6" x14ac:dyDescent="0.25">
      <c r="A10" s="10">
        <v>45257.335231481484</v>
      </c>
      <c r="B10">
        <v>123</v>
      </c>
      <c r="C10">
        <v>1</v>
      </c>
      <c r="D10" s="15">
        <v>2.56</v>
      </c>
      <c r="E10" s="17">
        <f t="shared" ref="E10" si="8">AVERAGE(D10:D11)</f>
        <v>2.56</v>
      </c>
      <c r="F10" s="16">
        <f t="shared" ref="F10" si="9">B10/(B10+B11)</f>
        <v>7.5599262446220034E-2</v>
      </c>
    </row>
    <row r="11" spans="1:6" x14ac:dyDescent="0.25">
      <c r="A11" s="10">
        <v>45257.336655092593</v>
      </c>
      <c r="B11">
        <v>1504</v>
      </c>
      <c r="C11">
        <v>0</v>
      </c>
      <c r="D11" s="15">
        <v>2.56</v>
      </c>
    </row>
    <row r="12" spans="1:6" x14ac:dyDescent="0.25">
      <c r="A12" s="10">
        <v>45257.354062500002</v>
      </c>
      <c r="B12">
        <v>118</v>
      </c>
      <c r="C12">
        <v>1</v>
      </c>
      <c r="D12" s="15">
        <v>2.75</v>
      </c>
      <c r="E12" s="17">
        <f t="shared" ref="E12" si="10">AVERAGE(D12:D13)</f>
        <v>2.75</v>
      </c>
      <c r="F12" s="16">
        <f t="shared" ref="F12" si="11">B12/(B12+B13)</f>
        <v>7.347447073474471E-2</v>
      </c>
    </row>
    <row r="13" spans="1:6" x14ac:dyDescent="0.25">
      <c r="A13" s="10">
        <v>45257.355428240742</v>
      </c>
      <c r="B13">
        <v>1488</v>
      </c>
      <c r="C13">
        <v>0</v>
      </c>
      <c r="D13" s="15">
        <v>2.75</v>
      </c>
    </row>
    <row r="14" spans="1:6" x14ac:dyDescent="0.25">
      <c r="A14" s="10">
        <v>45257.372650462967</v>
      </c>
      <c r="B14">
        <v>119</v>
      </c>
      <c r="C14">
        <v>1</v>
      </c>
      <c r="D14" s="15">
        <v>3</v>
      </c>
      <c r="E14" s="17">
        <f t="shared" ref="E14" si="12">AVERAGE(D14:D15)</f>
        <v>3</v>
      </c>
      <c r="F14" s="16">
        <f t="shared" ref="F14" si="13">B14/(B14+B15)</f>
        <v>7.1859903381642512E-2</v>
      </c>
    </row>
    <row r="15" spans="1:6" x14ac:dyDescent="0.25">
      <c r="A15" s="10">
        <v>45257.374027777776</v>
      </c>
      <c r="B15">
        <v>1537</v>
      </c>
      <c r="C15">
        <v>0</v>
      </c>
      <c r="D15" s="15">
        <v>3</v>
      </c>
    </row>
    <row r="16" spans="1:6" x14ac:dyDescent="0.25">
      <c r="A16" s="10">
        <v>45257.391817129632</v>
      </c>
      <c r="B16">
        <v>118</v>
      </c>
      <c r="C16">
        <v>1</v>
      </c>
      <c r="D16" s="15">
        <v>3</v>
      </c>
      <c r="E16" s="17">
        <f t="shared" ref="E16" si="14">AVERAGE(D16:D17)</f>
        <v>3</v>
      </c>
      <c r="F16" s="16">
        <f t="shared" ref="F16" si="15">B16/(B16+B17)</f>
        <v>6.9127123608670182E-2</v>
      </c>
    </row>
    <row r="17" spans="1:6" x14ac:dyDescent="0.25">
      <c r="A17" s="10">
        <v>45257.393182870372</v>
      </c>
      <c r="B17">
        <v>1589</v>
      </c>
      <c r="C17">
        <v>0</v>
      </c>
      <c r="D17" s="15">
        <v>3</v>
      </c>
    </row>
    <row r="18" spans="1:6" x14ac:dyDescent="0.25">
      <c r="A18" s="10">
        <v>45257.411574074074</v>
      </c>
      <c r="B18">
        <v>118</v>
      </c>
      <c r="C18">
        <v>1</v>
      </c>
      <c r="D18" s="15">
        <v>3.06</v>
      </c>
      <c r="E18" s="17">
        <f t="shared" ref="E18" si="16">AVERAGE(D18:D19)</f>
        <v>3.06</v>
      </c>
      <c r="F18" s="16">
        <f t="shared" ref="F18" si="17">B18/(B18+B19)</f>
        <v>6.789413118527042E-2</v>
      </c>
    </row>
    <row r="19" spans="1:6" x14ac:dyDescent="0.25">
      <c r="A19" s="10">
        <v>45257.412939814814</v>
      </c>
      <c r="B19">
        <v>1620</v>
      </c>
      <c r="C19">
        <v>0</v>
      </c>
      <c r="D19" s="15">
        <v>3.06</v>
      </c>
    </row>
    <row r="20" spans="1:6" x14ac:dyDescent="0.25">
      <c r="A20" s="10">
        <v>45257.431689814817</v>
      </c>
      <c r="B20">
        <v>120</v>
      </c>
      <c r="C20">
        <v>1</v>
      </c>
      <c r="D20" s="15">
        <v>3.31</v>
      </c>
      <c r="E20" s="17">
        <f t="shared" ref="E20" si="18">AVERAGE(D20:D21)</f>
        <v>3.31</v>
      </c>
      <c r="F20" s="16">
        <f t="shared" ref="F20" si="19">B20/(B20+B21)</f>
        <v>6.511123168746609E-2</v>
      </c>
    </row>
    <row r="21" spans="1:6" x14ac:dyDescent="0.25">
      <c r="A21" s="10">
        <v>45257.433078703703</v>
      </c>
      <c r="B21">
        <v>1723</v>
      </c>
      <c r="C21">
        <v>0</v>
      </c>
      <c r="D21" s="15">
        <v>3.31</v>
      </c>
    </row>
    <row r="22" spans="1:6" x14ac:dyDescent="0.25">
      <c r="A22" s="10">
        <v>45257.453020833338</v>
      </c>
      <c r="B22">
        <v>117</v>
      </c>
      <c r="C22">
        <v>1</v>
      </c>
      <c r="D22" s="15">
        <v>3.63</v>
      </c>
      <c r="E22" s="17">
        <f t="shared" ref="E22" si="20">AVERAGE(D22:D23)</f>
        <v>3.63</v>
      </c>
      <c r="F22" s="16">
        <f t="shared" ref="F22" si="21">B22/(B22+B23)</f>
        <v>6.4285714285714279E-2</v>
      </c>
    </row>
    <row r="23" spans="1:6" x14ac:dyDescent="0.25">
      <c r="A23" s="10">
        <v>45257.454375000001</v>
      </c>
      <c r="B23">
        <v>1703</v>
      </c>
      <c r="C23">
        <v>0</v>
      </c>
      <c r="D23" s="15">
        <v>3.63</v>
      </c>
    </row>
    <row r="24" spans="1:6" x14ac:dyDescent="0.25">
      <c r="A24" s="10">
        <v>45257.474085648151</v>
      </c>
      <c r="B24">
        <v>117</v>
      </c>
      <c r="C24">
        <v>1</v>
      </c>
      <c r="D24" s="15">
        <v>3.88</v>
      </c>
      <c r="E24" s="17">
        <f t="shared" ref="E24" si="22">AVERAGE(D24:D25)</f>
        <v>3.91</v>
      </c>
      <c r="F24" s="16">
        <f t="shared" ref="F24" si="23">B24/(B24+B25)</f>
        <v>6.4676616915422883E-2</v>
      </c>
    </row>
    <row r="25" spans="1:6" x14ac:dyDescent="0.25">
      <c r="A25" s="10">
        <v>45257.475439814814</v>
      </c>
      <c r="B25">
        <v>1692</v>
      </c>
      <c r="C25">
        <v>0</v>
      </c>
      <c r="D25" s="15">
        <v>3.94</v>
      </c>
    </row>
    <row r="26" spans="1:6" x14ac:dyDescent="0.25">
      <c r="A26" s="10">
        <v>45257.495023148149</v>
      </c>
      <c r="B26">
        <v>114</v>
      </c>
      <c r="C26">
        <v>1</v>
      </c>
      <c r="D26" s="15">
        <v>4.0599999999999996</v>
      </c>
      <c r="E26" s="17">
        <f t="shared" ref="E26" si="24">AVERAGE(D26:D27)</f>
        <v>4.0599999999999996</v>
      </c>
      <c r="F26" s="16">
        <f t="shared" ref="F26" si="25">B26/(B26+B27)</f>
        <v>5.4311576941400666E-2</v>
      </c>
    </row>
    <row r="27" spans="1:6" x14ac:dyDescent="0.25">
      <c r="A27" s="10">
        <v>45257.496342592596</v>
      </c>
      <c r="B27">
        <v>1985</v>
      </c>
      <c r="C27">
        <v>0</v>
      </c>
      <c r="D27" s="15">
        <v>4.0599999999999996</v>
      </c>
    </row>
    <row r="28" spans="1:6" x14ac:dyDescent="0.25">
      <c r="A28" s="10">
        <v>45257.519317129634</v>
      </c>
      <c r="B28">
        <v>109</v>
      </c>
      <c r="C28">
        <v>1</v>
      </c>
      <c r="D28" s="15">
        <v>4.5</v>
      </c>
      <c r="E28" s="17">
        <f t="shared" ref="E28" si="26">AVERAGE(D28:D29)</f>
        <v>4.5</v>
      </c>
      <c r="F28" s="16">
        <f t="shared" ref="F28" si="27">B28/(B28+B29)</f>
        <v>3.9068100358422939E-2</v>
      </c>
    </row>
    <row r="29" spans="1:6" x14ac:dyDescent="0.25">
      <c r="A29" s="10">
        <v>45257.520578703705</v>
      </c>
      <c r="B29">
        <v>2681</v>
      </c>
      <c r="C29">
        <v>0</v>
      </c>
      <c r="D29" s="15">
        <v>4.5</v>
      </c>
    </row>
    <row r="30" spans="1:6" x14ac:dyDescent="0.25">
      <c r="A30" s="10">
        <v>45257.551608796297</v>
      </c>
      <c r="B30">
        <v>97</v>
      </c>
      <c r="C30">
        <v>1</v>
      </c>
      <c r="D30" s="15">
        <v>4.9400000000000004</v>
      </c>
      <c r="E30" s="17">
        <f t="shared" ref="E30" si="28">AVERAGE(D30:D31)</f>
        <v>4.9400000000000004</v>
      </c>
      <c r="F30" s="16">
        <f t="shared" ref="F30" si="29">B30/(B30+B31)</f>
        <v>2.9919802590993215E-2</v>
      </c>
    </row>
    <row r="31" spans="1:6" x14ac:dyDescent="0.25">
      <c r="A31" s="10">
        <v>45257.552731481483</v>
      </c>
      <c r="B31">
        <v>3145</v>
      </c>
      <c r="C31">
        <v>0</v>
      </c>
      <c r="D31" s="15">
        <v>4.9400000000000004</v>
      </c>
    </row>
    <row r="32" spans="1:6" x14ac:dyDescent="0.25">
      <c r="A32" s="10">
        <v>45257.589131944449</v>
      </c>
      <c r="B32">
        <v>114</v>
      </c>
      <c r="C32">
        <v>1</v>
      </c>
      <c r="D32" s="15">
        <v>5.19</v>
      </c>
      <c r="E32" s="17">
        <f t="shared" ref="E32" si="30">AVERAGE(D32:D33)</f>
        <v>5.19</v>
      </c>
      <c r="F32" s="16">
        <f t="shared" ref="F32" si="31">B32/(B32+B33)</f>
        <v>3.9473684210526314E-2</v>
      </c>
    </row>
    <row r="33" spans="1:6" x14ac:dyDescent="0.25">
      <c r="A33" s="10">
        <v>45257.590451388889</v>
      </c>
      <c r="B33">
        <v>2774</v>
      </c>
      <c r="C33">
        <v>0</v>
      </c>
      <c r="D33" s="15">
        <v>5.19</v>
      </c>
    </row>
    <row r="34" spans="1:6" x14ac:dyDescent="0.25">
      <c r="A34" s="10">
        <v>45257.622557870374</v>
      </c>
      <c r="B34">
        <v>113</v>
      </c>
      <c r="C34">
        <v>1</v>
      </c>
      <c r="D34" s="15">
        <v>5.19</v>
      </c>
      <c r="E34" s="17">
        <f t="shared" ref="E34" si="32">AVERAGE(D34:D35)</f>
        <v>5.19</v>
      </c>
      <c r="F34" s="16">
        <f t="shared" ref="F34" si="33">B34/(B34+B35)</f>
        <v>4.5934959349593497E-2</v>
      </c>
    </row>
    <row r="35" spans="1:6" x14ac:dyDescent="0.25">
      <c r="A35" s="10">
        <v>45257.623865740745</v>
      </c>
      <c r="B35">
        <v>2347</v>
      </c>
      <c r="C35">
        <v>0</v>
      </c>
      <c r="D35" s="15">
        <v>5.19</v>
      </c>
    </row>
    <row r="36" spans="1:6" x14ac:dyDescent="0.25">
      <c r="A36" s="10">
        <v>45257.651030092595</v>
      </c>
      <c r="B36">
        <v>118</v>
      </c>
      <c r="C36">
        <v>1</v>
      </c>
      <c r="D36" s="15">
        <v>4</v>
      </c>
      <c r="E36" s="17">
        <f t="shared" ref="E36" si="34">AVERAGE(D36:D37)</f>
        <v>3.9699999999999998</v>
      </c>
      <c r="F36" s="16">
        <f t="shared" ref="F36" si="35">B36/(B36+B37)</f>
        <v>6.7198177676537588E-2</v>
      </c>
    </row>
    <row r="37" spans="1:6" x14ac:dyDescent="0.25">
      <c r="A37" s="10">
        <v>45257.652395833335</v>
      </c>
      <c r="B37">
        <v>1638</v>
      </c>
      <c r="C37">
        <v>0</v>
      </c>
      <c r="D37" s="15">
        <v>3.94</v>
      </c>
    </row>
    <row r="38" spans="1:6" x14ac:dyDescent="0.25">
      <c r="A38" s="10">
        <v>45257.671354166669</v>
      </c>
      <c r="B38">
        <v>114</v>
      </c>
      <c r="C38">
        <v>1</v>
      </c>
      <c r="D38" s="15">
        <v>3.19</v>
      </c>
      <c r="E38" s="17">
        <f t="shared" ref="E38" si="36">AVERAGE(D38:D39)</f>
        <v>3.16</v>
      </c>
      <c r="F38" s="16">
        <f t="shared" ref="F38" si="37">B38/(B38+B39)</f>
        <v>6.7495559502664296E-2</v>
      </c>
    </row>
    <row r="39" spans="1:6" x14ac:dyDescent="0.25">
      <c r="A39" s="10">
        <v>45257.672673611116</v>
      </c>
      <c r="B39">
        <v>1575</v>
      </c>
      <c r="C39">
        <v>0</v>
      </c>
      <c r="D39" s="15">
        <v>3.13</v>
      </c>
    </row>
    <row r="40" spans="1:6" x14ac:dyDescent="0.25">
      <c r="A40" s="10">
        <v>45257.69090277778</v>
      </c>
      <c r="B40">
        <v>113</v>
      </c>
      <c r="C40">
        <v>1</v>
      </c>
      <c r="D40" s="15">
        <v>2.81</v>
      </c>
      <c r="E40" s="17">
        <f t="shared" ref="E40" si="38">AVERAGE(D40:D41)</f>
        <v>2.8449999999999998</v>
      </c>
      <c r="F40" s="16">
        <f t="shared" ref="F40" si="39">B40/(B40+B41)</f>
        <v>6.5317919075144504E-2</v>
      </c>
    </row>
    <row r="41" spans="1:6" x14ac:dyDescent="0.25">
      <c r="A41" s="10">
        <v>45257.692210648151</v>
      </c>
      <c r="B41">
        <v>1617</v>
      </c>
      <c r="C41">
        <v>0</v>
      </c>
      <c r="D41" s="15">
        <v>2.88</v>
      </c>
    </row>
    <row r="42" spans="1:6" x14ac:dyDescent="0.25">
      <c r="A42" s="10">
        <v>45257.71092592593</v>
      </c>
      <c r="B42">
        <v>117</v>
      </c>
      <c r="C42">
        <v>1</v>
      </c>
      <c r="D42" s="15">
        <v>3.25</v>
      </c>
      <c r="E42" s="17">
        <f t="shared" ref="E42" si="40">AVERAGE(D42:D43)</f>
        <v>3.25</v>
      </c>
      <c r="F42" s="16">
        <f t="shared" ref="F42" si="41">B42/(B42+B43)</f>
        <v>6.324324324324325E-2</v>
      </c>
    </row>
    <row r="43" spans="1:6" x14ac:dyDescent="0.25">
      <c r="A43" s="10">
        <v>45257.712280092594</v>
      </c>
      <c r="B43">
        <v>1733</v>
      </c>
      <c r="C43">
        <v>0</v>
      </c>
      <c r="D43" s="15">
        <v>3.25</v>
      </c>
    </row>
    <row r="44" spans="1:6" x14ac:dyDescent="0.25">
      <c r="A44" s="10">
        <v>45257.732337962967</v>
      </c>
      <c r="B44">
        <v>122</v>
      </c>
      <c r="C44">
        <v>1</v>
      </c>
      <c r="D44" s="15">
        <v>3.5</v>
      </c>
      <c r="E44" s="17">
        <f t="shared" ref="E44" si="42">AVERAGE(D44:D45)</f>
        <v>3.5</v>
      </c>
      <c r="F44" s="16">
        <f t="shared" ref="F44" si="43">B44/(B44+B45)</f>
        <v>6.5345474022495978E-2</v>
      </c>
    </row>
    <row r="45" spans="1:6" x14ac:dyDescent="0.25">
      <c r="A45" s="10">
        <v>45257.733749999999</v>
      </c>
      <c r="B45">
        <v>1745</v>
      </c>
      <c r="C45">
        <v>0</v>
      </c>
      <c r="D45" s="15">
        <v>3.5</v>
      </c>
    </row>
    <row r="46" spans="1:6" x14ac:dyDescent="0.25">
      <c r="A46" s="10">
        <v>45257.753946759258</v>
      </c>
      <c r="B46">
        <v>111</v>
      </c>
      <c r="C46">
        <v>1</v>
      </c>
      <c r="D46" s="15">
        <v>3.5</v>
      </c>
      <c r="E46" s="17">
        <f t="shared" ref="E46" si="44">AVERAGE(D46:D47)</f>
        <v>3.4699999999999998</v>
      </c>
      <c r="F46" s="16">
        <f t="shared" ref="F46" si="45">B46/(B46+B47)</f>
        <v>6.8688118811881194E-2</v>
      </c>
    </row>
    <row r="47" spans="1:6" x14ac:dyDescent="0.25">
      <c r="A47" s="10">
        <v>45257.755231481482</v>
      </c>
      <c r="B47">
        <v>1505</v>
      </c>
      <c r="C47">
        <v>0</v>
      </c>
      <c r="D47" s="15">
        <v>3.44</v>
      </c>
    </row>
    <row r="48" spans="1:6" x14ac:dyDescent="0.25">
      <c r="A48" s="10">
        <v>45257.772650462968</v>
      </c>
      <c r="B48">
        <v>113</v>
      </c>
      <c r="C48">
        <v>1</v>
      </c>
      <c r="D48" s="15">
        <v>3.44</v>
      </c>
      <c r="E48" s="17">
        <f t="shared" ref="E48" si="46">AVERAGE(D48:D49)</f>
        <v>3.41</v>
      </c>
      <c r="F48" s="16">
        <f t="shared" ref="F48" si="47">B48/(B48+B49)</f>
        <v>6.894447834045149E-2</v>
      </c>
    </row>
    <row r="49" spans="1:6" x14ac:dyDescent="0.25">
      <c r="A49" s="10">
        <v>45257.773958333331</v>
      </c>
      <c r="B49">
        <v>1526</v>
      </c>
      <c r="C49">
        <v>0</v>
      </c>
      <c r="D49" s="15">
        <v>3.38</v>
      </c>
    </row>
    <row r="50" spans="1:6" x14ac:dyDescent="0.25">
      <c r="A50" s="10">
        <v>45257.791620370372</v>
      </c>
      <c r="B50">
        <v>116</v>
      </c>
      <c r="C50">
        <v>1</v>
      </c>
      <c r="D50" s="15">
        <v>3.19</v>
      </c>
      <c r="E50" s="17">
        <f t="shared" ref="E50" si="48">AVERAGE(D50:D51)</f>
        <v>3.19</v>
      </c>
      <c r="F50" s="16">
        <f t="shared" ref="F50" si="49">B50/(B50+B51)</f>
        <v>6.5984072810011382E-2</v>
      </c>
    </row>
    <row r="51" spans="1:6" x14ac:dyDescent="0.25">
      <c r="A51" s="10">
        <v>45257.792962962965</v>
      </c>
      <c r="B51">
        <v>1642</v>
      </c>
      <c r="C51">
        <v>0</v>
      </c>
      <c r="D51" s="15">
        <v>3.19</v>
      </c>
    </row>
    <row r="52" spans="1:6" x14ac:dyDescent="0.25">
      <c r="A52" s="10">
        <v>45257.811967592592</v>
      </c>
      <c r="B52">
        <v>119</v>
      </c>
      <c r="C52">
        <v>1</v>
      </c>
      <c r="D52" s="15">
        <v>3.13</v>
      </c>
      <c r="E52" s="17">
        <f t="shared" ref="E52" si="50">AVERAGE(D52:D53)</f>
        <v>3.13</v>
      </c>
      <c r="F52" s="16">
        <f t="shared" ref="F52" si="51">B52/(B52+B53)</f>
        <v>7.5173720783322809E-2</v>
      </c>
    </row>
    <row r="53" spans="1:6" x14ac:dyDescent="0.25">
      <c r="A53" s="10">
        <v>45257.813344907408</v>
      </c>
      <c r="B53">
        <v>1464</v>
      </c>
      <c r="C53">
        <v>0</v>
      </c>
      <c r="D53" s="15">
        <v>3.13</v>
      </c>
    </row>
    <row r="54" spans="1:6" x14ac:dyDescent="0.25">
      <c r="A54" s="10">
        <v>45257.830289351856</v>
      </c>
      <c r="B54">
        <v>115</v>
      </c>
      <c r="C54">
        <v>1</v>
      </c>
      <c r="D54" s="15">
        <v>3.06</v>
      </c>
      <c r="E54" s="17">
        <f t="shared" ref="E54" si="52">AVERAGE(D54:D55)</f>
        <v>3.06</v>
      </c>
      <c r="F54" s="16">
        <f t="shared" ref="F54" si="53">B54/(B54+B55)</f>
        <v>7.1830106183635223E-2</v>
      </c>
    </row>
    <row r="55" spans="1:6" x14ac:dyDescent="0.25">
      <c r="A55" s="10">
        <v>45257.831620370373</v>
      </c>
      <c r="B55">
        <v>1486</v>
      </c>
      <c r="C55">
        <v>0</v>
      </c>
      <c r="D55" s="15">
        <v>3.06</v>
      </c>
    </row>
    <row r="56" spans="1:6" x14ac:dyDescent="0.25">
      <c r="A56" s="10">
        <v>45257.848819444444</v>
      </c>
      <c r="B56">
        <v>116</v>
      </c>
      <c r="C56">
        <v>1</v>
      </c>
      <c r="D56" s="15">
        <v>3.13</v>
      </c>
      <c r="E56" s="17">
        <f t="shared" ref="E56" si="54">AVERAGE(D56:D57)</f>
        <v>3.13</v>
      </c>
      <c r="F56" s="16">
        <f t="shared" ref="F56" si="55">B56/(B56+B57)</f>
        <v>6.5834279228149828E-2</v>
      </c>
    </row>
    <row r="57" spans="1:6" x14ac:dyDescent="0.25">
      <c r="A57" s="10">
        <v>45257.850162037037</v>
      </c>
      <c r="B57">
        <v>1646</v>
      </c>
      <c r="C57">
        <v>0</v>
      </c>
      <c r="D57" s="15">
        <v>3.13</v>
      </c>
    </row>
    <row r="58" spans="1:6" x14ac:dyDescent="0.25">
      <c r="A58" s="10">
        <v>45257.869212962964</v>
      </c>
      <c r="B58">
        <v>119</v>
      </c>
      <c r="C58">
        <v>1</v>
      </c>
      <c r="D58" s="15">
        <v>3.06</v>
      </c>
      <c r="E58" s="17">
        <f t="shared" ref="E58" si="56">AVERAGE(D58:D59)</f>
        <v>3.06</v>
      </c>
      <c r="F58" s="16">
        <f t="shared" ref="F58" si="57">B58/(B58+B59)</f>
        <v>7.0539419087136929E-2</v>
      </c>
    </row>
    <row r="59" spans="1:6" x14ac:dyDescent="0.25">
      <c r="A59" s="10">
        <v>45257.87059027778</v>
      </c>
      <c r="B59">
        <v>1568</v>
      </c>
      <c r="C59">
        <v>0</v>
      </c>
      <c r="D59" s="15">
        <v>3.06</v>
      </c>
    </row>
    <row r="60" spans="1:6" x14ac:dyDescent="0.25">
      <c r="A60" s="10">
        <v>45257.888738425929</v>
      </c>
      <c r="B60">
        <v>115</v>
      </c>
      <c r="C60">
        <v>1</v>
      </c>
      <c r="D60" s="15">
        <v>2.94</v>
      </c>
      <c r="E60" s="17">
        <f t="shared" ref="E60" si="58">AVERAGE(D60:D61)</f>
        <v>2.91</v>
      </c>
      <c r="F60" s="16">
        <f t="shared" ref="F60" si="59">B60/(B60+B61)</f>
        <v>7.0943861813695247E-2</v>
      </c>
    </row>
    <row r="61" spans="1:6" x14ac:dyDescent="0.25">
      <c r="A61" s="10">
        <v>45257.890069444446</v>
      </c>
      <c r="B61">
        <v>1506</v>
      </c>
      <c r="C61">
        <v>0</v>
      </c>
      <c r="D61" s="15">
        <v>2.88</v>
      </c>
    </row>
    <row r="62" spans="1:6" x14ac:dyDescent="0.25">
      <c r="A62" s="10">
        <v>45257.907500000001</v>
      </c>
      <c r="B62">
        <v>118</v>
      </c>
      <c r="C62">
        <v>1</v>
      </c>
      <c r="D62" s="15">
        <v>2.75</v>
      </c>
      <c r="E62" s="17">
        <f t="shared" ref="E62" si="60">AVERAGE(D62:D63)</f>
        <v>2.75</v>
      </c>
      <c r="F62" s="16">
        <f t="shared" ref="F62" si="61">B62/(B62+B63)</f>
        <v>7.8982597054886208E-2</v>
      </c>
    </row>
    <row r="63" spans="1:6" x14ac:dyDescent="0.25">
      <c r="A63" s="10">
        <v>45257.908865740741</v>
      </c>
      <c r="B63">
        <v>1376</v>
      </c>
      <c r="C63">
        <v>0</v>
      </c>
      <c r="D63" s="15">
        <v>2.75</v>
      </c>
    </row>
    <row r="64" spans="1:6" x14ac:dyDescent="0.25">
      <c r="A64" s="10">
        <v>45257.924791666672</v>
      </c>
      <c r="B64">
        <v>108</v>
      </c>
      <c r="C64">
        <v>1</v>
      </c>
      <c r="D64" s="15">
        <v>2.69</v>
      </c>
      <c r="E64" s="17">
        <f t="shared" ref="E64" si="62">AVERAGE(D64:D65)</f>
        <v>2.69</v>
      </c>
      <c r="F64" s="16">
        <f t="shared" ref="F64" si="63">B64/(B64+B65)</f>
        <v>6.9542820347714099E-2</v>
      </c>
    </row>
    <row r="65" spans="1:6" x14ac:dyDescent="0.25">
      <c r="A65" s="10">
        <v>45257.926041666666</v>
      </c>
      <c r="B65">
        <v>1445</v>
      </c>
      <c r="C65">
        <v>0</v>
      </c>
      <c r="D65" s="15">
        <v>2.69</v>
      </c>
    </row>
    <row r="66" spans="1:6" x14ac:dyDescent="0.25">
      <c r="A66" s="10">
        <v>45257.942766203705</v>
      </c>
      <c r="B66">
        <v>121</v>
      </c>
      <c r="C66">
        <v>1</v>
      </c>
      <c r="D66" s="15">
        <v>2.63</v>
      </c>
      <c r="E66" s="17">
        <f t="shared" ref="E66" si="64">AVERAGE(D66:D67)</f>
        <v>2.63</v>
      </c>
      <c r="F66" s="16">
        <f t="shared" ref="F66" si="65">B66/(B66+B67)</f>
        <v>8.1371889710827164E-2</v>
      </c>
    </row>
    <row r="67" spans="1:6" x14ac:dyDescent="0.25">
      <c r="A67" s="10">
        <v>45257.944166666668</v>
      </c>
      <c r="B67">
        <v>1366</v>
      </c>
      <c r="C67">
        <v>0</v>
      </c>
      <c r="D67" s="15">
        <v>2.63</v>
      </c>
    </row>
    <row r="68" spans="1:6" x14ac:dyDescent="0.25">
      <c r="A68" s="10">
        <v>45257.959976851853</v>
      </c>
      <c r="B68">
        <v>111</v>
      </c>
      <c r="C68">
        <v>1</v>
      </c>
      <c r="D68" s="15">
        <v>2.63</v>
      </c>
      <c r="E68" s="17">
        <f t="shared" ref="E68" si="66">AVERAGE(D68:D69)</f>
        <v>2.5949999999999998</v>
      </c>
      <c r="F68" s="16">
        <f t="shared" ref="F68" si="67">B68/(B68+B69)</f>
        <v>7.3315719947159838E-2</v>
      </c>
    </row>
    <row r="69" spans="1:6" x14ac:dyDescent="0.25">
      <c r="A69" s="10">
        <v>45257.961261574077</v>
      </c>
      <c r="B69">
        <v>1403</v>
      </c>
      <c r="C69">
        <v>0</v>
      </c>
      <c r="D69" s="15">
        <v>2.56</v>
      </c>
    </row>
    <row r="70" spans="1:6" x14ac:dyDescent="0.25">
      <c r="A70" s="10">
        <v>45257.977500000001</v>
      </c>
      <c r="B70">
        <v>120</v>
      </c>
      <c r="C70">
        <v>1</v>
      </c>
      <c r="D70" s="15">
        <v>2.5</v>
      </c>
      <c r="E70" s="17">
        <f t="shared" ref="E70" si="68">AVERAGE(D70:D71)</f>
        <v>2.5</v>
      </c>
      <c r="F70" s="16">
        <f t="shared" ref="F70" si="69">B70/(B70+B71)</f>
        <v>7.7469335054874106E-2</v>
      </c>
    </row>
    <row r="71" spans="1:6" x14ac:dyDescent="0.25">
      <c r="A71" s="10">
        <v>45257.978888888887</v>
      </c>
      <c r="B71">
        <v>1429</v>
      </c>
      <c r="C71">
        <v>0</v>
      </c>
      <c r="D71" s="15">
        <v>2.5</v>
      </c>
    </row>
    <row r="72" spans="1:6" x14ac:dyDescent="0.25">
      <c r="A72" s="10">
        <v>45257.995428240742</v>
      </c>
      <c r="B72">
        <v>119</v>
      </c>
      <c r="C72">
        <v>1</v>
      </c>
      <c r="D72" s="15">
        <v>2.38</v>
      </c>
      <c r="E72" s="17">
        <f t="shared" ref="E72" si="70">AVERAGE(D72:D73)</f>
        <v>2.38</v>
      </c>
      <c r="F72" s="16">
        <f t="shared" ref="F72" si="71">B72/(B72+B73)</f>
        <v>7.9973118279569891E-2</v>
      </c>
    </row>
    <row r="73" spans="1:6" x14ac:dyDescent="0.25">
      <c r="A73" s="10">
        <v>45257.996805555558</v>
      </c>
      <c r="B73">
        <v>1369</v>
      </c>
      <c r="C73">
        <v>0</v>
      </c>
      <c r="D73" s="15">
        <v>2.38</v>
      </c>
    </row>
    <row r="74" spans="1:6" x14ac:dyDescent="0.25">
      <c r="A74" s="10">
        <v>45258.012650462966</v>
      </c>
      <c r="B74">
        <v>120</v>
      </c>
      <c r="C74">
        <v>1</v>
      </c>
      <c r="D74" s="15">
        <v>2.06</v>
      </c>
      <c r="E74" s="17">
        <f t="shared" ref="E74" si="72">AVERAGE(D74:D75)</f>
        <v>2.06</v>
      </c>
      <c r="F74" s="16">
        <f t="shared" ref="F74" si="73">B74/(B74+B75)</f>
        <v>8.739985433357611E-2</v>
      </c>
    </row>
    <row r="75" spans="1:6" x14ac:dyDescent="0.25">
      <c r="A75" s="10">
        <v>45258.014039351852</v>
      </c>
      <c r="B75">
        <v>1253</v>
      </c>
      <c r="C75">
        <v>0</v>
      </c>
      <c r="D75" s="15">
        <v>2.06</v>
      </c>
    </row>
    <row r="76" spans="1:6" x14ac:dyDescent="0.25">
      <c r="A76" s="10">
        <v>45258.028541666667</v>
      </c>
      <c r="B76">
        <v>116</v>
      </c>
      <c r="C76">
        <v>1</v>
      </c>
      <c r="D76" s="15">
        <v>2.06</v>
      </c>
      <c r="E76" s="17">
        <f t="shared" ref="E76" si="74">AVERAGE(D76:D77)</f>
        <v>2.06</v>
      </c>
      <c r="F76" s="16">
        <f t="shared" ref="F76" si="75">B76/(B76+B77)</f>
        <v>7.6567656765676562E-2</v>
      </c>
    </row>
    <row r="77" spans="1:6" x14ac:dyDescent="0.25">
      <c r="A77" s="10">
        <v>45258.02988425926</v>
      </c>
      <c r="B77">
        <v>1399</v>
      </c>
      <c r="C77">
        <v>0</v>
      </c>
      <c r="D77" s="15">
        <v>2.06</v>
      </c>
    </row>
    <row r="78" spans="1:6" x14ac:dyDescent="0.25">
      <c r="A78" s="10">
        <v>45258.046076388891</v>
      </c>
      <c r="B78">
        <v>114</v>
      </c>
      <c r="C78">
        <v>1</v>
      </c>
      <c r="D78" s="15">
        <v>2.06</v>
      </c>
      <c r="E78" s="17">
        <f t="shared" ref="E78" si="76">AVERAGE(D78:D79)</f>
        <v>2.06</v>
      </c>
      <c r="F78" s="16">
        <f t="shared" ref="F78" si="77">B78/(B78+B79)</f>
        <v>8.0225193525686134E-2</v>
      </c>
    </row>
    <row r="79" spans="1:6" x14ac:dyDescent="0.25">
      <c r="A79" s="10">
        <v>45258.047395833331</v>
      </c>
      <c r="B79">
        <v>1307</v>
      </c>
      <c r="C79">
        <v>0</v>
      </c>
      <c r="D79" s="15">
        <v>2.06</v>
      </c>
    </row>
    <row r="80" spans="1:6" x14ac:dyDescent="0.25">
      <c r="A80" s="10">
        <v>45258.062523148146</v>
      </c>
      <c r="B80">
        <v>121</v>
      </c>
      <c r="C80">
        <v>1</v>
      </c>
      <c r="D80" s="15">
        <v>1.94</v>
      </c>
      <c r="E80" s="17">
        <f t="shared" ref="E80" si="78">AVERAGE(D80:D81)</f>
        <v>1.94</v>
      </c>
      <c r="F80" s="16">
        <f t="shared" ref="F80" si="79">B80/(B80+B81)</f>
        <v>8.2201086956521743E-2</v>
      </c>
    </row>
    <row r="81" spans="1:6" x14ac:dyDescent="0.25">
      <c r="A81" s="10">
        <v>45258.063923611109</v>
      </c>
      <c r="B81">
        <v>1351</v>
      </c>
      <c r="C81">
        <v>0</v>
      </c>
      <c r="D81" s="15">
        <v>1.94</v>
      </c>
    </row>
    <row r="82" spans="1:6" x14ac:dyDescent="0.25">
      <c r="A82" s="10">
        <v>45258.079560185186</v>
      </c>
      <c r="B82">
        <v>113</v>
      </c>
      <c r="C82">
        <v>1</v>
      </c>
      <c r="D82" s="15">
        <v>1.94</v>
      </c>
      <c r="E82" s="17">
        <f t="shared" ref="E82" si="80">AVERAGE(D82:D83)</f>
        <v>1.94</v>
      </c>
      <c r="F82" s="16">
        <f t="shared" ref="F82" si="81">B82/(B82+B83)</f>
        <v>8.0714285714285711E-2</v>
      </c>
    </row>
    <row r="83" spans="1:6" x14ac:dyDescent="0.25">
      <c r="A83" s="10">
        <v>45258.080868055556</v>
      </c>
      <c r="B83">
        <v>1287</v>
      </c>
      <c r="C83">
        <v>0</v>
      </c>
      <c r="D83" s="15">
        <v>1.94</v>
      </c>
    </row>
    <row r="84" spans="1:6" x14ac:dyDescent="0.25">
      <c r="A84" s="10">
        <v>45258.095763888894</v>
      </c>
      <c r="B84">
        <v>120</v>
      </c>
      <c r="C84">
        <v>1</v>
      </c>
      <c r="D84" s="15">
        <v>1.94</v>
      </c>
      <c r="E84" s="17">
        <f t="shared" ref="E84" si="82">AVERAGE(D84:D85)</f>
        <v>1.91</v>
      </c>
      <c r="F84" s="16">
        <f t="shared" ref="F84" si="83">B84/(B84+B85)</f>
        <v>8.771929824561403E-2</v>
      </c>
    </row>
    <row r="85" spans="1:6" x14ac:dyDescent="0.25">
      <c r="A85" s="10">
        <v>45258.09715277778</v>
      </c>
      <c r="B85">
        <v>1248</v>
      </c>
      <c r="C85">
        <v>0</v>
      </c>
      <c r="D85" s="15">
        <v>1.88</v>
      </c>
    </row>
    <row r="86" spans="1:6" x14ac:dyDescent="0.25">
      <c r="A86" s="10">
        <v>45258.111597222225</v>
      </c>
      <c r="B86">
        <v>119</v>
      </c>
      <c r="C86">
        <v>1</v>
      </c>
      <c r="D86" s="15">
        <v>1.81</v>
      </c>
      <c r="E86" s="17">
        <f t="shared" ref="E86" si="84">AVERAGE(D86:D87)</f>
        <v>1.81</v>
      </c>
      <c r="F86" s="16">
        <f t="shared" ref="F86" si="85">B86/(B86+B87)</f>
        <v>8.3921015514809585E-2</v>
      </c>
    </row>
    <row r="87" spans="1:6" x14ac:dyDescent="0.25">
      <c r="A87" s="10">
        <v>45258.112974537042</v>
      </c>
      <c r="B87">
        <v>1299</v>
      </c>
      <c r="C87">
        <v>0</v>
      </c>
      <c r="D87" s="15">
        <v>1.81</v>
      </c>
    </row>
    <row r="88" spans="1:6" x14ac:dyDescent="0.25">
      <c r="A88" s="10">
        <v>45258.128009259264</v>
      </c>
      <c r="B88">
        <v>120</v>
      </c>
      <c r="C88">
        <v>1</v>
      </c>
      <c r="D88" s="15">
        <v>1.69</v>
      </c>
      <c r="E88" s="17">
        <f t="shared" ref="E88" si="86">AVERAGE(D88:D89)</f>
        <v>1.69</v>
      </c>
      <c r="F88" s="16">
        <f t="shared" ref="F88" si="87">B88/(B88+B89)</f>
        <v>8.714596949891068E-2</v>
      </c>
    </row>
    <row r="89" spans="1:6" x14ac:dyDescent="0.25">
      <c r="A89" s="10">
        <v>45258.12939814815</v>
      </c>
      <c r="B89">
        <v>1257</v>
      </c>
      <c r="C89">
        <v>0</v>
      </c>
      <c r="D89" s="15">
        <v>1.69</v>
      </c>
    </row>
    <row r="90" spans="1:6" x14ac:dyDescent="0.25">
      <c r="A90" s="10">
        <v>45258.143946759265</v>
      </c>
      <c r="B90">
        <v>122</v>
      </c>
      <c r="C90">
        <v>1</v>
      </c>
      <c r="D90" s="15">
        <v>1.5</v>
      </c>
      <c r="E90" s="17">
        <f t="shared" ref="E90" si="88">AVERAGE(D90:D91)</f>
        <v>1.5</v>
      </c>
      <c r="F90" s="16">
        <f t="shared" ref="F90" si="89">B90/(B90+B91)</f>
        <v>9.9267697314890158E-2</v>
      </c>
    </row>
    <row r="91" spans="1:6" x14ac:dyDescent="0.25">
      <c r="A91" s="10">
        <v>45258.145358796297</v>
      </c>
      <c r="B91">
        <v>1107</v>
      </c>
      <c r="C91">
        <v>0</v>
      </c>
      <c r="D91" s="15">
        <v>1.5</v>
      </c>
    </row>
    <row r="92" spans="1:6" x14ac:dyDescent="0.25">
      <c r="A92" s="10">
        <v>45258.158171296294</v>
      </c>
      <c r="B92">
        <v>114</v>
      </c>
      <c r="C92">
        <v>1</v>
      </c>
      <c r="D92" s="15">
        <v>1.5</v>
      </c>
      <c r="E92" s="17">
        <f t="shared" ref="E92" si="90">AVERAGE(D92:D93)</f>
        <v>1.5</v>
      </c>
      <c r="F92" s="16">
        <f t="shared" ref="F92" si="91">B92/(B92+B93)</f>
        <v>8.8440651667959655E-2</v>
      </c>
    </row>
    <row r="93" spans="1:6" x14ac:dyDescent="0.25">
      <c r="A93" s="10">
        <v>45258.159490740742</v>
      </c>
      <c r="B93">
        <v>1175</v>
      </c>
      <c r="C93">
        <v>0</v>
      </c>
      <c r="D93" s="15">
        <v>1.5</v>
      </c>
    </row>
    <row r="94" spans="1:6" x14ac:dyDescent="0.25">
      <c r="A94" s="10">
        <v>45258.173090277778</v>
      </c>
      <c r="B94">
        <v>110</v>
      </c>
      <c r="C94">
        <v>1</v>
      </c>
      <c r="D94" s="15">
        <v>1.5</v>
      </c>
      <c r="E94" s="17">
        <f t="shared" ref="E94" si="92">AVERAGE(D94:D95)</f>
        <v>1.5</v>
      </c>
      <c r="F94" s="16">
        <f t="shared" ref="F94" si="93">B94/(B94+B95)</f>
        <v>8.0350620891161434E-2</v>
      </c>
    </row>
    <row r="95" spans="1:6" x14ac:dyDescent="0.25">
      <c r="A95" s="10">
        <v>45258.174363425926</v>
      </c>
      <c r="B95">
        <v>1259</v>
      </c>
      <c r="C95">
        <v>0</v>
      </c>
      <c r="D95" s="15">
        <v>1.5</v>
      </c>
    </row>
    <row r="96" spans="1:6" x14ac:dyDescent="0.25">
      <c r="A96" s="10"/>
      <c r="D96" s="15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924C-6B2F-45D1-A5DC-AEE471ACE3D1}">
  <dimension ref="A1:F77"/>
  <sheetViews>
    <sheetView workbookViewId="0">
      <selection activeCell="E2" sqref="E2:F77"/>
    </sheetView>
  </sheetViews>
  <sheetFormatPr baseColWidth="10" defaultRowHeight="15" x14ac:dyDescent="0.25"/>
  <cols>
    <col min="1" max="1" width="13.7109375" bestFit="1" customWidth="1"/>
  </cols>
  <sheetData>
    <row r="1" spans="1:6" x14ac:dyDescent="0.25">
      <c r="A1" s="7" t="s">
        <v>5</v>
      </c>
      <c r="B1" s="7" t="s">
        <v>0</v>
      </c>
      <c r="C1" s="8" t="s">
        <v>1</v>
      </c>
      <c r="D1" s="9" t="s">
        <v>6</v>
      </c>
      <c r="E1" s="9" t="s">
        <v>6</v>
      </c>
      <c r="F1" s="7" t="s">
        <v>7</v>
      </c>
    </row>
    <row r="2" spans="1:6" x14ac:dyDescent="0.25">
      <c r="A2" s="10">
        <v>45258.872754629629</v>
      </c>
      <c r="B2">
        <v>130</v>
      </c>
      <c r="C2">
        <v>1</v>
      </c>
      <c r="D2" s="11">
        <v>2.38</v>
      </c>
      <c r="E2" s="12">
        <f>AVERAGE(D2:D3)</f>
        <v>2.3449999999999998</v>
      </c>
      <c r="F2" s="13">
        <f>B2/(B2+B3)</f>
        <v>7.1193866374589271E-2</v>
      </c>
    </row>
    <row r="3" spans="1:6" x14ac:dyDescent="0.25">
      <c r="A3" s="10">
        <v>45258.874259259261</v>
      </c>
      <c r="B3">
        <v>1696</v>
      </c>
      <c r="C3">
        <v>0</v>
      </c>
      <c r="D3" s="11">
        <v>2.31</v>
      </c>
    </row>
    <row r="4" spans="1:6" x14ac:dyDescent="0.25">
      <c r="A4" s="10">
        <v>45258.893888888888</v>
      </c>
      <c r="B4">
        <v>129</v>
      </c>
      <c r="C4">
        <v>1</v>
      </c>
      <c r="D4" s="11">
        <v>2.13</v>
      </c>
      <c r="E4" s="12">
        <f>AVERAGE(D4:D5)</f>
        <v>2.0949999999999998</v>
      </c>
      <c r="F4" s="13">
        <f>B4/(B4+B5)</f>
        <v>7.918968692449356E-2</v>
      </c>
    </row>
    <row r="5" spans="1:6" x14ac:dyDescent="0.25">
      <c r="A5" s="10">
        <v>45258.895381944443</v>
      </c>
      <c r="B5">
        <v>1500</v>
      </c>
      <c r="C5">
        <v>0</v>
      </c>
      <c r="D5" s="11">
        <v>2.06</v>
      </c>
    </row>
    <row r="6" spans="1:6" x14ac:dyDescent="0.25">
      <c r="A6" s="10">
        <v>45258.91274305556</v>
      </c>
      <c r="B6">
        <v>130</v>
      </c>
      <c r="C6">
        <v>1</v>
      </c>
      <c r="D6" s="11">
        <v>1.63</v>
      </c>
      <c r="E6" s="12">
        <f>AVERAGE(D6:D7)</f>
        <v>1.63</v>
      </c>
      <c r="F6" s="13">
        <f>B6/(B6+B7)</f>
        <v>9.2002830856334039E-2</v>
      </c>
    </row>
    <row r="7" spans="1:6" x14ac:dyDescent="0.25">
      <c r="A7" s="10">
        <v>45258.914247685185</v>
      </c>
      <c r="B7">
        <v>1283</v>
      </c>
      <c r="C7">
        <v>0</v>
      </c>
      <c r="D7" s="11">
        <v>1.63</v>
      </c>
    </row>
    <row r="8" spans="1:6" x14ac:dyDescent="0.25">
      <c r="A8" s="10">
        <v>45258.929097222222</v>
      </c>
      <c r="B8">
        <v>127</v>
      </c>
      <c r="C8">
        <v>1</v>
      </c>
      <c r="D8" s="11">
        <v>1.56</v>
      </c>
      <c r="E8" s="12">
        <f>AVERAGE(D8:D9)</f>
        <v>1.53</v>
      </c>
      <c r="F8" s="13">
        <f>B8/(B8+B9)</f>
        <v>8.7405368203716444E-2</v>
      </c>
    </row>
    <row r="9" spans="1:6" x14ac:dyDescent="0.25">
      <c r="A9" s="10">
        <v>45258.930567129632</v>
      </c>
      <c r="B9">
        <v>1326</v>
      </c>
      <c r="C9">
        <v>0</v>
      </c>
      <c r="D9" s="11">
        <v>1.5</v>
      </c>
    </row>
    <row r="10" spans="1:6" x14ac:dyDescent="0.25">
      <c r="A10" s="10">
        <v>45258.945914351854</v>
      </c>
      <c r="B10">
        <v>125</v>
      </c>
      <c r="C10">
        <v>1</v>
      </c>
      <c r="D10" s="11">
        <v>1.63</v>
      </c>
      <c r="E10" s="12">
        <f>AVERAGE(D10:D11)</f>
        <v>1.63</v>
      </c>
      <c r="F10" s="13">
        <f>B10/(B10+B11)</f>
        <v>9.7732603596559817E-2</v>
      </c>
    </row>
    <row r="11" spans="1:6" x14ac:dyDescent="0.25">
      <c r="A11" s="10">
        <v>45258.94736111111</v>
      </c>
      <c r="B11">
        <v>1154</v>
      </c>
      <c r="C11">
        <v>0</v>
      </c>
      <c r="D11" s="11">
        <v>1.63</v>
      </c>
    </row>
    <row r="12" spans="1:6" x14ac:dyDescent="0.25">
      <c r="A12" s="10">
        <v>45258.960717592592</v>
      </c>
      <c r="B12">
        <v>122</v>
      </c>
      <c r="C12">
        <v>1</v>
      </c>
      <c r="D12" s="11">
        <v>1.56</v>
      </c>
      <c r="E12" s="12">
        <f>AVERAGE(D12:D13)</f>
        <v>1.56</v>
      </c>
      <c r="F12" s="13">
        <f>B12/(B12+B13)</f>
        <v>9.6214511041009462E-2</v>
      </c>
    </row>
    <row r="13" spans="1:6" x14ac:dyDescent="0.25">
      <c r="A13" s="10">
        <v>45258.962129629632</v>
      </c>
      <c r="B13">
        <v>1146</v>
      </c>
      <c r="C13">
        <v>0</v>
      </c>
      <c r="D13" s="11">
        <v>1.56</v>
      </c>
    </row>
    <row r="14" spans="1:6" x14ac:dyDescent="0.25">
      <c r="A14" s="10">
        <v>45258.975393518522</v>
      </c>
      <c r="B14">
        <v>124</v>
      </c>
      <c r="C14">
        <v>1</v>
      </c>
      <c r="D14" s="11">
        <v>1.63</v>
      </c>
      <c r="E14" s="12">
        <f>AVERAGE(D14:D15)</f>
        <v>1.595</v>
      </c>
      <c r="F14" s="13">
        <f>B14/(B14+B15)</f>
        <v>9.337349397590361E-2</v>
      </c>
    </row>
    <row r="15" spans="1:6" x14ac:dyDescent="0.25">
      <c r="A15" s="10">
        <v>45258.976828703708</v>
      </c>
      <c r="B15">
        <v>1204</v>
      </c>
      <c r="C15">
        <v>0</v>
      </c>
      <c r="D15" s="11">
        <v>1.56</v>
      </c>
    </row>
    <row r="16" spans="1:6" x14ac:dyDescent="0.25">
      <c r="A16" s="10">
        <v>45258.990763888891</v>
      </c>
      <c r="B16">
        <v>130</v>
      </c>
      <c r="C16">
        <v>1</v>
      </c>
      <c r="D16" s="11">
        <v>1.63</v>
      </c>
      <c r="E16" s="12">
        <f>AVERAGE(D16:D17)</f>
        <v>1.595</v>
      </c>
      <c r="F16" s="13">
        <f>B16/(B16+B17)</f>
        <v>0.10620915032679738</v>
      </c>
    </row>
    <row r="17" spans="1:6" x14ac:dyDescent="0.25">
      <c r="A17" s="10">
        <v>45258.992268518523</v>
      </c>
      <c r="B17">
        <v>1094</v>
      </c>
      <c r="C17">
        <v>0</v>
      </c>
      <c r="D17" s="11">
        <v>1.56</v>
      </c>
    </row>
    <row r="18" spans="1:6" x14ac:dyDescent="0.25">
      <c r="A18" s="10">
        <v>45259.004930555559</v>
      </c>
      <c r="B18">
        <v>117</v>
      </c>
      <c r="C18">
        <v>1</v>
      </c>
      <c r="D18" s="11">
        <v>1.44</v>
      </c>
      <c r="E18" s="12">
        <f>AVERAGE(D18:D19)</f>
        <v>1.44</v>
      </c>
      <c r="F18" s="13">
        <f>B18/(B18+B19)</f>
        <v>0.10363153232949512</v>
      </c>
    </row>
    <row r="19" spans="1:6" x14ac:dyDescent="0.25">
      <c r="A19" s="10">
        <v>45259.006284722222</v>
      </c>
      <c r="B19">
        <v>1012</v>
      </c>
      <c r="C19">
        <v>0</v>
      </c>
      <c r="D19" s="11">
        <v>1.44</v>
      </c>
    </row>
    <row r="20" spans="1:6" x14ac:dyDescent="0.25">
      <c r="A20" s="10">
        <v>45259.017997685187</v>
      </c>
      <c r="B20">
        <v>121</v>
      </c>
      <c r="C20">
        <v>1</v>
      </c>
      <c r="D20" s="11">
        <v>1</v>
      </c>
      <c r="E20" s="12">
        <f>AVERAGE(D20:D21)</f>
        <v>1</v>
      </c>
      <c r="F20" s="13">
        <f>B20/(B20+B21)</f>
        <v>0.10058187863674148</v>
      </c>
    </row>
    <row r="21" spans="1:6" x14ac:dyDescent="0.25">
      <c r="A21" s="10">
        <v>45259.01939814815</v>
      </c>
      <c r="B21">
        <v>1082</v>
      </c>
      <c r="C21">
        <v>0</v>
      </c>
      <c r="D21" s="11">
        <v>1</v>
      </c>
    </row>
    <row r="22" spans="1:6" x14ac:dyDescent="0.25">
      <c r="A22" s="10">
        <v>45259.0319212963</v>
      </c>
      <c r="B22">
        <v>128</v>
      </c>
      <c r="C22">
        <v>1</v>
      </c>
      <c r="D22" s="11">
        <v>1.19</v>
      </c>
      <c r="E22" s="12">
        <f>AVERAGE(D22:D23)</f>
        <v>1.22</v>
      </c>
      <c r="F22" s="13">
        <f>B22/(B22+B23)</f>
        <v>0.10838272650296359</v>
      </c>
    </row>
    <row r="23" spans="1:6" x14ac:dyDescent="0.25">
      <c r="A23" s="10">
        <v>45259.033402777779</v>
      </c>
      <c r="B23">
        <v>1053</v>
      </c>
      <c r="C23">
        <v>0</v>
      </c>
      <c r="D23" s="11">
        <v>1.25</v>
      </c>
    </row>
    <row r="24" spans="1:6" x14ac:dyDescent="0.25">
      <c r="A24" s="10">
        <v>45259.045590277776</v>
      </c>
      <c r="B24">
        <v>125</v>
      </c>
      <c r="C24">
        <v>1</v>
      </c>
      <c r="D24" s="11">
        <v>1.19</v>
      </c>
      <c r="E24" s="12">
        <f>AVERAGE(D24:D25)</f>
        <v>1.19</v>
      </c>
      <c r="F24" s="13">
        <f>B24/(B24+B25)</f>
        <v>0.10860121633362294</v>
      </c>
    </row>
    <row r="25" spans="1:6" x14ac:dyDescent="0.25">
      <c r="A25" s="10">
        <v>45259.047037037039</v>
      </c>
      <c r="B25">
        <v>1026</v>
      </c>
      <c r="C25">
        <v>0</v>
      </c>
      <c r="D25" s="11">
        <v>1.19</v>
      </c>
    </row>
    <row r="26" spans="1:6" x14ac:dyDescent="0.25">
      <c r="A26" s="10">
        <v>45259.058912037035</v>
      </c>
      <c r="B26">
        <v>129</v>
      </c>
      <c r="C26">
        <v>1</v>
      </c>
      <c r="D26" s="11">
        <v>1.19</v>
      </c>
      <c r="E26" s="12">
        <f>AVERAGE(D26:D27)</f>
        <v>1.19</v>
      </c>
      <c r="F26" s="13">
        <f>B26/(B26+B27)</f>
        <v>0.10960067969413764</v>
      </c>
    </row>
    <row r="27" spans="1:6" x14ac:dyDescent="0.25">
      <c r="A27" s="10">
        <v>45259.06040509259</v>
      </c>
      <c r="B27">
        <v>1048</v>
      </c>
      <c r="C27">
        <v>0</v>
      </c>
      <c r="D27" s="11">
        <v>1.19</v>
      </c>
    </row>
    <row r="28" spans="1:6" x14ac:dyDescent="0.25">
      <c r="A28" s="10">
        <v>45259.072534722225</v>
      </c>
      <c r="B28">
        <v>125</v>
      </c>
      <c r="C28">
        <v>1</v>
      </c>
      <c r="D28" s="11">
        <v>1.25</v>
      </c>
      <c r="E28" s="12">
        <f>AVERAGE(D28:D29)</f>
        <v>1.25</v>
      </c>
      <c r="F28" s="13">
        <f>B28/(B28+B29)</f>
        <v>0.11322463768115942</v>
      </c>
    </row>
    <row r="29" spans="1:6" x14ac:dyDescent="0.25">
      <c r="A29" s="10">
        <v>45259.073981481481</v>
      </c>
      <c r="B29">
        <v>979</v>
      </c>
      <c r="C29">
        <v>0</v>
      </c>
      <c r="D29" s="11">
        <v>1.25</v>
      </c>
    </row>
    <row r="30" spans="1:6" x14ac:dyDescent="0.25">
      <c r="A30" s="10">
        <v>45259.085312499999</v>
      </c>
      <c r="B30">
        <v>125</v>
      </c>
      <c r="C30">
        <v>1</v>
      </c>
      <c r="D30" s="11">
        <v>1.1200000000000001</v>
      </c>
      <c r="E30" s="12">
        <f>AVERAGE(D30:D31)</f>
        <v>1.0900000000000001</v>
      </c>
      <c r="F30" s="13">
        <f>B30/(B30+B31)</f>
        <v>0.11467889908256881</v>
      </c>
    </row>
    <row r="31" spans="1:6" x14ac:dyDescent="0.25">
      <c r="A31" s="10">
        <v>45259.086759259262</v>
      </c>
      <c r="B31">
        <v>965</v>
      </c>
      <c r="C31">
        <v>0</v>
      </c>
      <c r="D31" s="11">
        <v>1.06</v>
      </c>
    </row>
    <row r="32" spans="1:6" x14ac:dyDescent="0.25">
      <c r="A32" s="10">
        <v>45259.097928240742</v>
      </c>
      <c r="B32">
        <v>124</v>
      </c>
      <c r="C32">
        <v>1</v>
      </c>
      <c r="D32" s="11">
        <v>0.75</v>
      </c>
      <c r="E32" s="12">
        <f>AVERAGE(D32:D33)</f>
        <v>0.72</v>
      </c>
      <c r="F32" s="13">
        <f>B32/(B32+B33)</f>
        <v>0.11923076923076924</v>
      </c>
    </row>
    <row r="33" spans="1:6" x14ac:dyDescent="0.25">
      <c r="A33" s="10">
        <v>45259.099363425928</v>
      </c>
      <c r="B33">
        <v>916</v>
      </c>
      <c r="C33">
        <v>0</v>
      </c>
      <c r="D33" s="11">
        <v>0.69</v>
      </c>
    </row>
    <row r="34" spans="1:6" x14ac:dyDescent="0.25">
      <c r="A34" s="10">
        <v>45259.109965277778</v>
      </c>
      <c r="B34">
        <v>126</v>
      </c>
      <c r="C34">
        <v>1</v>
      </c>
      <c r="D34" s="11">
        <v>0.63</v>
      </c>
      <c r="E34" s="12">
        <f>AVERAGE(D34:D35)</f>
        <v>0.59499999999999997</v>
      </c>
      <c r="F34" s="13">
        <f>B34/(B34+B35)</f>
        <v>0.12011439466158245</v>
      </c>
    </row>
    <row r="35" spans="1:6" x14ac:dyDescent="0.25">
      <c r="A35" s="10">
        <v>45259.11142361111</v>
      </c>
      <c r="B35">
        <v>923</v>
      </c>
      <c r="C35">
        <v>0</v>
      </c>
      <c r="D35" s="11">
        <v>0.56000000000000005</v>
      </c>
    </row>
    <row r="36" spans="1:6" x14ac:dyDescent="0.25">
      <c r="A36" s="10">
        <v>45259.122106481482</v>
      </c>
      <c r="B36">
        <v>125</v>
      </c>
      <c r="C36">
        <v>1</v>
      </c>
      <c r="D36" s="11">
        <v>0.56000000000000005</v>
      </c>
      <c r="E36" s="12">
        <f>AVERAGE(D36:D37)</f>
        <v>0.53</v>
      </c>
      <c r="F36" s="13">
        <f>B36/(B36+B37)</f>
        <v>0.1223091976516634</v>
      </c>
    </row>
    <row r="37" spans="1:6" x14ac:dyDescent="0.25">
      <c r="A37" s="10">
        <v>45259.123553240745</v>
      </c>
      <c r="B37">
        <v>897</v>
      </c>
      <c r="C37">
        <v>0</v>
      </c>
      <c r="D37" s="11">
        <v>0.5</v>
      </c>
    </row>
    <row r="38" spans="1:6" x14ac:dyDescent="0.25">
      <c r="A38" s="10">
        <v>45259.133935185186</v>
      </c>
      <c r="B38">
        <v>129</v>
      </c>
      <c r="C38">
        <v>1</v>
      </c>
      <c r="D38" s="11">
        <v>0.37</v>
      </c>
      <c r="E38" s="12">
        <f>AVERAGE(D38:D39)</f>
        <v>0.31</v>
      </c>
      <c r="F38" s="13">
        <f>B38/(B38+B39)</f>
        <v>0.12887112887112886</v>
      </c>
    </row>
    <row r="39" spans="1:6" x14ac:dyDescent="0.25">
      <c r="A39" s="10">
        <v>45259.135428240741</v>
      </c>
      <c r="B39">
        <v>872</v>
      </c>
      <c r="C39">
        <v>0</v>
      </c>
      <c r="D39" s="11">
        <v>0.25</v>
      </c>
    </row>
    <row r="40" spans="1:6" x14ac:dyDescent="0.25">
      <c r="A40" s="10">
        <v>45259.145520833335</v>
      </c>
      <c r="B40">
        <v>128</v>
      </c>
      <c r="C40">
        <v>1</v>
      </c>
      <c r="D40" s="11">
        <v>0.12</v>
      </c>
      <c r="E40" s="12">
        <f>AVERAGE(D40:D41)</f>
        <v>0.12</v>
      </c>
      <c r="F40" s="13">
        <f>B40/(B40+B41)</f>
        <v>0.13034623217922606</v>
      </c>
    </row>
    <row r="41" spans="1:6" x14ac:dyDescent="0.25">
      <c r="A41" s="10">
        <v>45259.147002314814</v>
      </c>
      <c r="B41">
        <v>854</v>
      </c>
      <c r="C41">
        <v>0</v>
      </c>
      <c r="D41" s="11">
        <v>0.12</v>
      </c>
    </row>
    <row r="42" spans="1:6" x14ac:dyDescent="0.25">
      <c r="A42" s="10">
        <v>45259.156886574077</v>
      </c>
      <c r="B42">
        <v>124</v>
      </c>
      <c r="C42">
        <v>1</v>
      </c>
      <c r="D42" s="11">
        <v>0.31</v>
      </c>
      <c r="E42" s="12">
        <f>AVERAGE(D42:D43)</f>
        <v>0.25</v>
      </c>
      <c r="F42" s="13">
        <f>B42/(B42+B43)</f>
        <v>0.12984293193717278</v>
      </c>
    </row>
    <row r="43" spans="1:6" x14ac:dyDescent="0.25">
      <c r="A43" s="10">
        <v>45259.158321759263</v>
      </c>
      <c r="B43">
        <v>831</v>
      </c>
      <c r="C43">
        <v>0</v>
      </c>
      <c r="D43" s="11">
        <v>0.19</v>
      </c>
    </row>
    <row r="44" spans="1:6" x14ac:dyDescent="0.25">
      <c r="A44" s="10">
        <v>45259.167939814819</v>
      </c>
      <c r="B44">
        <v>126</v>
      </c>
      <c r="C44">
        <v>1</v>
      </c>
      <c r="D44" s="11">
        <v>0</v>
      </c>
      <c r="E44" s="12">
        <f>AVERAGE(D44:D45)</f>
        <v>0</v>
      </c>
      <c r="F44" s="13">
        <f>B44/(B44+B45)</f>
        <v>0.13235294117647059</v>
      </c>
    </row>
    <row r="45" spans="1:6" x14ac:dyDescent="0.25">
      <c r="A45" s="10">
        <v>45259.169398148151</v>
      </c>
      <c r="B45">
        <v>826</v>
      </c>
      <c r="C45">
        <v>0</v>
      </c>
      <c r="D45" s="11">
        <v>0</v>
      </c>
    </row>
    <row r="46" spans="1:6" x14ac:dyDescent="0.25">
      <c r="A46" s="10">
        <v>45259.178958333338</v>
      </c>
      <c r="B46">
        <v>135</v>
      </c>
      <c r="C46">
        <v>1</v>
      </c>
      <c r="D46" s="11">
        <v>-0.25</v>
      </c>
      <c r="E46" s="12">
        <f>AVERAGE(D46:D47)</f>
        <v>-0.28000000000000003</v>
      </c>
      <c r="F46" s="13">
        <f>B46/(B46+B47)</f>
        <v>0.14225500526870391</v>
      </c>
    </row>
    <row r="47" spans="1:6" x14ac:dyDescent="0.25">
      <c r="A47" s="10">
        <v>45259.180520833332</v>
      </c>
      <c r="B47">
        <v>814</v>
      </c>
      <c r="C47">
        <v>0</v>
      </c>
      <c r="D47" s="11">
        <v>-0.31</v>
      </c>
    </row>
    <row r="48" spans="1:6" x14ac:dyDescent="0.25">
      <c r="A48" s="10">
        <v>45259.189942129633</v>
      </c>
      <c r="B48">
        <v>127</v>
      </c>
      <c r="C48">
        <v>1</v>
      </c>
      <c r="D48" s="11">
        <v>-0.37</v>
      </c>
      <c r="E48" s="12">
        <f>AVERAGE(D48:D49)</f>
        <v>-0.33999999999999997</v>
      </c>
      <c r="F48" s="13">
        <f>B48/(B48+B49)</f>
        <v>0.13410770855332629</v>
      </c>
    </row>
    <row r="49" spans="1:6" x14ac:dyDescent="0.25">
      <c r="A49" s="10">
        <v>45259.191412037035</v>
      </c>
      <c r="B49">
        <v>820</v>
      </c>
      <c r="C49">
        <v>0</v>
      </c>
      <c r="D49" s="11">
        <v>-0.31</v>
      </c>
    </row>
    <row r="50" spans="1:6" x14ac:dyDescent="0.25">
      <c r="A50" s="10">
        <v>45259.200902777782</v>
      </c>
      <c r="B50">
        <v>129</v>
      </c>
      <c r="C50">
        <v>1</v>
      </c>
      <c r="D50" s="11">
        <v>-0.5</v>
      </c>
      <c r="E50" s="12">
        <f>AVERAGE(D50:D51)</f>
        <v>-0.5</v>
      </c>
      <c r="F50" s="13">
        <f>B50/(B50+B51)</f>
        <v>0.13312693498452013</v>
      </c>
    </row>
    <row r="51" spans="1:6" x14ac:dyDescent="0.25">
      <c r="A51" s="10">
        <v>45259.202395833338</v>
      </c>
      <c r="B51">
        <v>840</v>
      </c>
      <c r="C51">
        <v>0</v>
      </c>
      <c r="D51" s="11">
        <v>-0.5</v>
      </c>
    </row>
    <row r="52" spans="1:6" x14ac:dyDescent="0.25">
      <c r="A52" s="10">
        <v>45259.212118055555</v>
      </c>
      <c r="B52">
        <v>128</v>
      </c>
      <c r="C52">
        <v>1</v>
      </c>
      <c r="D52" s="11">
        <v>-0.37</v>
      </c>
      <c r="E52" s="12">
        <f>AVERAGE(D52:D53)</f>
        <v>-0.40500000000000003</v>
      </c>
      <c r="F52" s="13">
        <f>B52/(B52+B53)</f>
        <v>0.13305613305613306</v>
      </c>
    </row>
    <row r="53" spans="1:6" x14ac:dyDescent="0.25">
      <c r="A53" s="10">
        <v>45259.213599537041</v>
      </c>
      <c r="B53">
        <v>834</v>
      </c>
      <c r="C53">
        <v>0</v>
      </c>
      <c r="D53" s="11">
        <v>-0.44</v>
      </c>
    </row>
    <row r="54" spans="1:6" x14ac:dyDescent="0.25">
      <c r="A54" s="10">
        <v>45259.223252314812</v>
      </c>
      <c r="B54">
        <v>130</v>
      </c>
      <c r="C54">
        <v>1</v>
      </c>
      <c r="D54" s="11">
        <v>-0.37</v>
      </c>
      <c r="E54" s="12">
        <f>AVERAGE(D54:D55)</f>
        <v>-0.40500000000000003</v>
      </c>
      <c r="F54" s="13">
        <f>B54/(B54+B55)</f>
        <v>0.13569937369519833</v>
      </c>
    </row>
    <row r="55" spans="1:6" x14ac:dyDescent="0.25">
      <c r="A55" s="10">
        <v>45259.224756944444</v>
      </c>
      <c r="B55">
        <v>828</v>
      </c>
      <c r="C55">
        <v>0</v>
      </c>
      <c r="D55" s="11">
        <v>-0.44</v>
      </c>
    </row>
    <row r="56" spans="1:6" x14ac:dyDescent="0.25">
      <c r="A56" s="10">
        <v>45259.234340277777</v>
      </c>
      <c r="B56">
        <v>127</v>
      </c>
      <c r="C56">
        <v>1</v>
      </c>
      <c r="D56" s="11">
        <v>-0.5</v>
      </c>
      <c r="E56" s="12">
        <f>AVERAGE(D56:D57)</f>
        <v>-0.5</v>
      </c>
      <c r="F56" s="13">
        <f>B56/(B56+B57)</f>
        <v>0.13424947145877378</v>
      </c>
    </row>
    <row r="57" spans="1:6" x14ac:dyDescent="0.25">
      <c r="A57" s="10">
        <v>45259.235810185186</v>
      </c>
      <c r="B57">
        <v>819</v>
      </c>
      <c r="C57">
        <v>0</v>
      </c>
      <c r="D57" s="11">
        <v>-0.5</v>
      </c>
    </row>
    <row r="58" spans="1:6" x14ac:dyDescent="0.25">
      <c r="A58" s="10">
        <v>45259.245289351849</v>
      </c>
      <c r="B58">
        <v>129</v>
      </c>
      <c r="C58">
        <v>1</v>
      </c>
      <c r="D58" s="11">
        <v>-0.56000000000000005</v>
      </c>
      <c r="E58" s="12">
        <f>AVERAGE(D58:D59)</f>
        <v>-0.56000000000000005</v>
      </c>
      <c r="F58" s="13">
        <f>B58/(B58+B59)</f>
        <v>0.13752665245202558</v>
      </c>
    </row>
    <row r="59" spans="1:6" x14ac:dyDescent="0.25">
      <c r="A59" s="10">
        <v>45259.246782407405</v>
      </c>
      <c r="B59">
        <v>809</v>
      </c>
      <c r="C59">
        <v>0</v>
      </c>
      <c r="D59" s="11">
        <v>-0.56000000000000005</v>
      </c>
    </row>
    <row r="60" spans="1:6" x14ac:dyDescent="0.25">
      <c r="A60" s="10">
        <v>45259.256145833337</v>
      </c>
      <c r="B60">
        <v>128</v>
      </c>
      <c r="C60">
        <v>1</v>
      </c>
      <c r="D60" s="11">
        <v>-0.63</v>
      </c>
      <c r="E60" s="12">
        <f>AVERAGE(D60:D61)</f>
        <v>-0.59499999999999997</v>
      </c>
      <c r="F60" s="13">
        <f>B60/(B60+B61)</f>
        <v>0.14096916299559473</v>
      </c>
    </row>
    <row r="61" spans="1:6" x14ac:dyDescent="0.25">
      <c r="A61" s="10">
        <v>45259.257627314815</v>
      </c>
      <c r="B61">
        <v>780</v>
      </c>
      <c r="C61">
        <v>0</v>
      </c>
      <c r="D61" s="11">
        <v>-0.56000000000000005</v>
      </c>
    </row>
    <row r="62" spans="1:6" x14ac:dyDescent="0.25">
      <c r="A62" s="10">
        <v>45259.266655092593</v>
      </c>
      <c r="B62">
        <v>127</v>
      </c>
      <c r="C62">
        <v>1</v>
      </c>
      <c r="D62" s="11">
        <v>-0.69</v>
      </c>
      <c r="E62" s="12">
        <f>AVERAGE(D62:D63)</f>
        <v>-0.65999999999999992</v>
      </c>
      <c r="F62" s="13">
        <f>B62/(B62+B63)</f>
        <v>0.13424947145877378</v>
      </c>
    </row>
    <row r="63" spans="1:6" x14ac:dyDescent="0.25">
      <c r="A63" s="10">
        <v>45259.268125000002</v>
      </c>
      <c r="B63">
        <v>819</v>
      </c>
      <c r="C63">
        <v>0</v>
      </c>
      <c r="D63" s="11">
        <v>-0.63</v>
      </c>
    </row>
    <row r="64" spans="1:6" x14ac:dyDescent="0.25">
      <c r="A64" s="10">
        <v>45259.277604166666</v>
      </c>
      <c r="B64">
        <v>131</v>
      </c>
      <c r="C64">
        <v>1</v>
      </c>
      <c r="D64" s="11">
        <v>-0.69</v>
      </c>
      <c r="E64" s="12">
        <f>AVERAGE(D64:D65)</f>
        <v>-0.72</v>
      </c>
      <c r="F64" s="13">
        <f>B64/(B64+B65)</f>
        <v>0.13847780126849896</v>
      </c>
    </row>
    <row r="65" spans="1:6" x14ac:dyDescent="0.25">
      <c r="A65" s="10">
        <v>45259.279120370375</v>
      </c>
      <c r="B65">
        <v>815</v>
      </c>
      <c r="C65">
        <v>0</v>
      </c>
      <c r="D65" s="11">
        <v>-0.75</v>
      </c>
    </row>
    <row r="66" spans="1:6" x14ac:dyDescent="0.25">
      <c r="A66" s="10">
        <v>45259.288553240738</v>
      </c>
      <c r="B66">
        <v>133</v>
      </c>
      <c r="C66">
        <v>1</v>
      </c>
      <c r="D66" s="11">
        <v>-0.75</v>
      </c>
      <c r="E66" s="12">
        <f>AVERAGE(D66:D67)</f>
        <v>-0.78</v>
      </c>
      <c r="F66" s="13">
        <f>B66/(B66+B67)</f>
        <v>0.14059196617336153</v>
      </c>
    </row>
    <row r="67" spans="1:6" x14ac:dyDescent="0.25">
      <c r="A67" s="10">
        <v>45259.290092592593</v>
      </c>
      <c r="B67">
        <v>813</v>
      </c>
      <c r="C67">
        <v>0</v>
      </c>
      <c r="D67" s="11">
        <v>-0.81</v>
      </c>
    </row>
    <row r="68" spans="1:6" x14ac:dyDescent="0.25">
      <c r="A68" s="10">
        <v>45259.299502314818</v>
      </c>
      <c r="B68">
        <v>128</v>
      </c>
      <c r="C68">
        <v>1</v>
      </c>
      <c r="D68" s="11">
        <v>-0.63</v>
      </c>
      <c r="E68" s="12">
        <f>AVERAGE(D68:D69)</f>
        <v>-0.63</v>
      </c>
      <c r="F68" s="13">
        <f>B68/(B68+B69)</f>
        <v>0.13544973544973546</v>
      </c>
    </row>
    <row r="69" spans="1:6" x14ac:dyDescent="0.25">
      <c r="A69" s="10">
        <v>45259.300983796296</v>
      </c>
      <c r="B69">
        <v>817</v>
      </c>
      <c r="C69">
        <v>0</v>
      </c>
      <c r="D69" s="11">
        <v>-0.63</v>
      </c>
    </row>
    <row r="70" spans="1:6" x14ac:dyDescent="0.25">
      <c r="A70" s="10">
        <v>45259.310439814813</v>
      </c>
      <c r="B70">
        <v>133</v>
      </c>
      <c r="C70">
        <v>1</v>
      </c>
      <c r="D70" s="11">
        <v>-0.56000000000000005</v>
      </c>
      <c r="E70" s="12">
        <f>AVERAGE(D70:D71)</f>
        <v>-0.56000000000000005</v>
      </c>
      <c r="F70" s="13">
        <f>B70/(B70+B71)</f>
        <v>0.144880174291939</v>
      </c>
    </row>
    <row r="71" spans="1:6" x14ac:dyDescent="0.25">
      <c r="A71" s="10">
        <v>45259.311979166669</v>
      </c>
      <c r="B71">
        <v>785</v>
      </c>
      <c r="C71">
        <v>0</v>
      </c>
      <c r="D71" s="11">
        <v>-0.56000000000000005</v>
      </c>
    </row>
    <row r="72" spans="1:6" x14ac:dyDescent="0.25">
      <c r="A72" s="10">
        <v>45259.321064814816</v>
      </c>
      <c r="B72">
        <v>128</v>
      </c>
      <c r="C72">
        <v>1</v>
      </c>
      <c r="D72" s="11">
        <v>-0.75</v>
      </c>
      <c r="E72" s="12">
        <f>AVERAGE(D72:D73)</f>
        <v>-0.81499999999999995</v>
      </c>
      <c r="F72" s="13">
        <f>B72/(B72+B73)</f>
        <v>0.14645308924485126</v>
      </c>
    </row>
    <row r="73" spans="1:6" x14ac:dyDescent="0.25">
      <c r="A73" s="10">
        <v>45259.322546296295</v>
      </c>
      <c r="B73">
        <v>746</v>
      </c>
      <c r="C73">
        <v>0</v>
      </c>
      <c r="D73" s="11">
        <v>-0.88</v>
      </c>
    </row>
    <row r="74" spans="1:6" x14ac:dyDescent="0.25">
      <c r="A74" s="10">
        <v>45259.331180555557</v>
      </c>
      <c r="B74">
        <v>132</v>
      </c>
      <c r="C74">
        <v>1</v>
      </c>
      <c r="D74" s="11">
        <v>-0.88</v>
      </c>
      <c r="E74" s="12">
        <f>AVERAGE(D74:D75)</f>
        <v>-0.90999999999999992</v>
      </c>
      <c r="F74" s="13">
        <f>B74/(B74+B75)</f>
        <v>0.15051311288483465</v>
      </c>
    </row>
    <row r="75" spans="1:6" x14ac:dyDescent="0.25">
      <c r="A75" s="10">
        <v>45259.332708333335</v>
      </c>
      <c r="B75">
        <v>745</v>
      </c>
      <c r="C75">
        <v>0</v>
      </c>
      <c r="D75" s="11">
        <v>-0.94</v>
      </c>
    </row>
    <row r="76" spans="1:6" x14ac:dyDescent="0.25">
      <c r="A76" s="10">
        <v>45259.341331018521</v>
      </c>
      <c r="B76">
        <v>129</v>
      </c>
      <c r="C76">
        <v>1</v>
      </c>
      <c r="D76" s="11">
        <v>-0.81</v>
      </c>
      <c r="E76" s="12">
        <f>AVERAGE(D76:D77)</f>
        <v>-0.78</v>
      </c>
      <c r="F76" s="13">
        <f>B76/(B76+B77)</f>
        <v>0.14269911504424779</v>
      </c>
    </row>
    <row r="77" spans="1:6" x14ac:dyDescent="0.25">
      <c r="A77" s="10">
        <v>45259.342824074076</v>
      </c>
      <c r="B77">
        <v>775</v>
      </c>
      <c r="C77">
        <v>0</v>
      </c>
      <c r="D77" s="11">
        <v>-0.75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A3B7-E102-4A9F-919D-7A5B75655551}">
  <dimension ref="A1:F165"/>
  <sheetViews>
    <sheetView workbookViewId="0">
      <selection activeCell="E2" sqref="E2:F165"/>
    </sheetView>
  </sheetViews>
  <sheetFormatPr baseColWidth="10" defaultRowHeight="15" x14ac:dyDescent="0.25"/>
  <cols>
    <col min="1" max="1" width="13.7109375" bestFit="1" customWidth="1"/>
  </cols>
  <sheetData>
    <row r="1" spans="1:6" x14ac:dyDescent="0.25">
      <c r="A1" s="7" t="s">
        <v>5</v>
      </c>
      <c r="B1" s="7" t="s">
        <v>0</v>
      </c>
      <c r="C1" s="8" t="s">
        <v>1</v>
      </c>
      <c r="D1" s="9" t="s">
        <v>6</v>
      </c>
      <c r="E1" s="9" t="s">
        <v>6</v>
      </c>
      <c r="F1" s="7" t="s">
        <v>7</v>
      </c>
    </row>
    <row r="2" spans="1:6" x14ac:dyDescent="0.25">
      <c r="A2" s="10">
        <v>45263.742916666662</v>
      </c>
      <c r="B2">
        <v>139</v>
      </c>
      <c r="C2">
        <v>1</v>
      </c>
      <c r="D2" s="11">
        <v>-2.87</v>
      </c>
      <c r="E2" s="12">
        <f>AVERAGE(D2:D3)</f>
        <v>-2.9000000000000004</v>
      </c>
      <c r="F2" s="13">
        <f>B2/(B2+B3)</f>
        <v>0.17396745932415519</v>
      </c>
    </row>
    <row r="3" spans="1:6" x14ac:dyDescent="0.25">
      <c r="A3" s="10">
        <v>45263.744525462964</v>
      </c>
      <c r="B3">
        <v>660</v>
      </c>
      <c r="C3">
        <v>0</v>
      </c>
      <c r="D3" s="11">
        <v>-2.93</v>
      </c>
    </row>
    <row r="4" spans="1:6" x14ac:dyDescent="0.25">
      <c r="A4" s="10">
        <v>45263.752164351848</v>
      </c>
      <c r="B4">
        <v>135</v>
      </c>
      <c r="C4">
        <v>1</v>
      </c>
      <c r="D4" s="11">
        <v>-3</v>
      </c>
      <c r="E4" s="12">
        <f>AVERAGE(D4:D5)</f>
        <v>-3.0300000000000002</v>
      </c>
      <c r="F4" s="13">
        <f>B4/(B4+B5)</f>
        <v>0.17088607594936708</v>
      </c>
    </row>
    <row r="5" spans="1:6" x14ac:dyDescent="0.25">
      <c r="A5" s="10">
        <v>45263.75372685185</v>
      </c>
      <c r="B5">
        <v>655</v>
      </c>
      <c r="C5">
        <v>0</v>
      </c>
      <c r="D5" s="11">
        <v>-3.06</v>
      </c>
    </row>
    <row r="6" spans="1:6" x14ac:dyDescent="0.25">
      <c r="A6" s="10">
        <v>45263.761307870365</v>
      </c>
      <c r="B6">
        <v>138</v>
      </c>
      <c r="C6">
        <v>1</v>
      </c>
      <c r="D6" s="11">
        <v>-2.93</v>
      </c>
      <c r="E6" s="12">
        <f>AVERAGE(D6:D7)</f>
        <v>-2.93</v>
      </c>
      <c r="F6" s="13">
        <f>B6/(B6+B7)</f>
        <v>0.10415094339622641</v>
      </c>
    </row>
    <row r="7" spans="1:6" x14ac:dyDescent="0.25">
      <c r="A7" s="10">
        <v>45263.76290509259</v>
      </c>
      <c r="B7">
        <v>1187</v>
      </c>
      <c r="C7">
        <v>0</v>
      </c>
      <c r="D7" s="11">
        <v>-2.93</v>
      </c>
    </row>
    <row r="8" spans="1:6" x14ac:dyDescent="0.25">
      <c r="A8" s="10">
        <v>45263.776643518519</v>
      </c>
      <c r="B8">
        <v>175</v>
      </c>
      <c r="C8">
        <v>1</v>
      </c>
      <c r="D8" s="11">
        <v>-3</v>
      </c>
      <c r="E8" s="12">
        <f>AVERAGE(D8:D9)</f>
        <v>-2.9649999999999999</v>
      </c>
      <c r="F8" s="13">
        <f>B8/(B8+B9)</f>
        <v>0.23777173913043478</v>
      </c>
    </row>
    <row r="9" spans="1:6" x14ac:dyDescent="0.25">
      <c r="A9" s="10">
        <v>45263.778668981482</v>
      </c>
      <c r="B9">
        <v>561</v>
      </c>
      <c r="C9">
        <v>0</v>
      </c>
      <c r="D9" s="11">
        <v>-2.93</v>
      </c>
    </row>
    <row r="10" spans="1:6" x14ac:dyDescent="0.25">
      <c r="A10" s="10">
        <v>45263.785162037035</v>
      </c>
      <c r="B10">
        <v>139</v>
      </c>
      <c r="C10">
        <v>1</v>
      </c>
      <c r="D10" s="11">
        <v>-2.87</v>
      </c>
      <c r="E10" s="12">
        <f>AVERAGE(D10:D11)</f>
        <v>-2.87</v>
      </c>
      <c r="F10" s="13">
        <f>B10/(B10+B11)</f>
        <v>0.18217562254259501</v>
      </c>
    </row>
    <row r="11" spans="1:6" x14ac:dyDescent="0.25">
      <c r="A11" s="10">
        <v>45263.786770833329</v>
      </c>
      <c r="B11">
        <v>624</v>
      </c>
      <c r="C11">
        <v>0</v>
      </c>
      <c r="D11" s="11">
        <v>-2.87</v>
      </c>
    </row>
    <row r="12" spans="1:6" x14ac:dyDescent="0.25">
      <c r="A12" s="10">
        <v>45263.793993055551</v>
      </c>
      <c r="B12">
        <v>138</v>
      </c>
      <c r="C12">
        <v>1</v>
      </c>
      <c r="D12" s="11">
        <v>-2.81</v>
      </c>
      <c r="E12" s="12">
        <f>AVERAGE(D12:D13)</f>
        <v>-2.81</v>
      </c>
      <c r="F12" s="13">
        <f>B12/(B12+B13)</f>
        <v>0.17945383615084526</v>
      </c>
    </row>
    <row r="13" spans="1:6" x14ac:dyDescent="0.25">
      <c r="A13" s="10">
        <v>45263.795590277776</v>
      </c>
      <c r="B13">
        <v>631</v>
      </c>
      <c r="C13">
        <v>0</v>
      </c>
      <c r="D13" s="11">
        <v>-2.81</v>
      </c>
    </row>
    <row r="14" spans="1:6" x14ac:dyDescent="0.25">
      <c r="A14" s="10">
        <v>45263.802893518514</v>
      </c>
      <c r="B14">
        <v>134</v>
      </c>
      <c r="C14">
        <v>1</v>
      </c>
      <c r="D14" s="11">
        <v>-2.81</v>
      </c>
      <c r="E14" s="12">
        <f>AVERAGE(D14:D15)</f>
        <v>-2.7800000000000002</v>
      </c>
      <c r="F14" s="13">
        <f>B14/(B14+B15)</f>
        <v>0.17819148936170212</v>
      </c>
    </row>
    <row r="15" spans="1:6" x14ac:dyDescent="0.25">
      <c r="A15" s="10">
        <v>45263.804444444446</v>
      </c>
      <c r="B15">
        <v>618</v>
      </c>
      <c r="C15">
        <v>0</v>
      </c>
      <c r="D15" s="11">
        <v>-2.75</v>
      </c>
    </row>
    <row r="16" spans="1:6" x14ac:dyDescent="0.25">
      <c r="A16" s="10">
        <v>45263.811597222222</v>
      </c>
      <c r="B16">
        <v>134</v>
      </c>
      <c r="C16">
        <v>1</v>
      </c>
      <c r="D16" s="11">
        <v>-2.75</v>
      </c>
      <c r="E16" s="12">
        <f>AVERAGE(D16:D17)</f>
        <v>-2.75</v>
      </c>
      <c r="F16" s="13">
        <f>B16/(B16+B17)</f>
        <v>0.17516339869281045</v>
      </c>
    </row>
    <row r="17" spans="1:6" x14ac:dyDescent="0.25">
      <c r="A17" s="10">
        <v>45263.813148148147</v>
      </c>
      <c r="B17">
        <v>631</v>
      </c>
      <c r="C17">
        <v>0</v>
      </c>
      <c r="D17" s="11">
        <v>-2.75</v>
      </c>
    </row>
    <row r="18" spans="1:6" x14ac:dyDescent="0.25">
      <c r="A18" s="10">
        <v>45263.820451388885</v>
      </c>
      <c r="B18">
        <v>135</v>
      </c>
      <c r="C18">
        <v>1</v>
      </c>
      <c r="D18" s="11">
        <v>-2.75</v>
      </c>
      <c r="E18" s="12">
        <f>AVERAGE(D18:D19)</f>
        <v>-2.6850000000000001</v>
      </c>
      <c r="F18" s="13">
        <f>B18/(B18+B19)</f>
        <v>0.16917293233082706</v>
      </c>
    </row>
    <row r="19" spans="1:6" x14ac:dyDescent="0.25">
      <c r="A19" s="10">
        <v>45263.822013888886</v>
      </c>
      <c r="B19">
        <v>663</v>
      </c>
      <c r="C19">
        <v>0</v>
      </c>
      <c r="D19" s="11">
        <v>-2.62</v>
      </c>
    </row>
    <row r="20" spans="1:6" x14ac:dyDescent="0.25">
      <c r="A20" s="10">
        <v>45263.829687500001</v>
      </c>
      <c r="B20">
        <v>136</v>
      </c>
      <c r="C20">
        <v>1</v>
      </c>
      <c r="D20" s="11">
        <v>-2.68</v>
      </c>
      <c r="E20" s="12">
        <f>AVERAGE(D20:D21)</f>
        <v>-2.6500000000000004</v>
      </c>
      <c r="F20" s="13">
        <f>B20/(B20+B21)</f>
        <v>0.17777777777777778</v>
      </c>
    </row>
    <row r="21" spans="1:6" x14ac:dyDescent="0.25">
      <c r="A21" s="10">
        <v>45263.831261574072</v>
      </c>
      <c r="B21">
        <v>629</v>
      </c>
      <c r="C21">
        <v>0</v>
      </c>
      <c r="D21" s="11">
        <v>-2.62</v>
      </c>
    </row>
    <row r="22" spans="1:6" x14ac:dyDescent="0.25">
      <c r="A22" s="10">
        <v>45263.838541666664</v>
      </c>
      <c r="B22">
        <v>138</v>
      </c>
      <c r="C22">
        <v>1</v>
      </c>
      <c r="D22" s="11">
        <v>-2.56</v>
      </c>
      <c r="E22" s="12">
        <f>AVERAGE(D22:D23)</f>
        <v>-2.59</v>
      </c>
      <c r="F22" s="13">
        <f>B22/(B22+B23)</f>
        <v>0.17602040816326531</v>
      </c>
    </row>
    <row r="23" spans="1:6" x14ac:dyDescent="0.25">
      <c r="A23" s="10">
        <v>45263.840138888889</v>
      </c>
      <c r="B23">
        <v>646</v>
      </c>
      <c r="C23">
        <v>0</v>
      </c>
      <c r="D23" s="11">
        <v>-2.62</v>
      </c>
    </row>
    <row r="24" spans="1:6" x14ac:dyDescent="0.25">
      <c r="A24" s="10">
        <v>45263.847615740742</v>
      </c>
      <c r="B24">
        <v>130</v>
      </c>
      <c r="C24">
        <v>1</v>
      </c>
      <c r="D24" s="11">
        <v>-2.62</v>
      </c>
      <c r="E24" s="12">
        <f>AVERAGE(D24:D25)</f>
        <v>-2.62</v>
      </c>
      <c r="F24" s="13">
        <f>B24/(B24+B25)</f>
        <v>0.16993464052287582</v>
      </c>
    </row>
    <row r="25" spans="1:6" x14ac:dyDescent="0.25">
      <c r="A25" s="10">
        <v>45263.849120370367</v>
      </c>
      <c r="B25">
        <v>635</v>
      </c>
      <c r="C25">
        <v>0</v>
      </c>
      <c r="D25" s="11">
        <v>-2.62</v>
      </c>
    </row>
    <row r="26" spans="1:6" x14ac:dyDescent="0.25">
      <c r="A26" s="10">
        <v>45263.856469907405</v>
      </c>
      <c r="B26">
        <v>132</v>
      </c>
      <c r="C26">
        <v>1</v>
      </c>
      <c r="D26" s="11">
        <v>-2.68</v>
      </c>
      <c r="E26" s="12">
        <f>AVERAGE(D26:D27)</f>
        <v>-2.68</v>
      </c>
      <c r="F26" s="13">
        <f>B26/(B26+B27)</f>
        <v>0.10568454763811048</v>
      </c>
    </row>
    <row r="27" spans="1:6" x14ac:dyDescent="0.25">
      <c r="A27" s="10">
        <v>45263.857997685183</v>
      </c>
      <c r="B27">
        <v>1117</v>
      </c>
      <c r="C27">
        <v>0</v>
      </c>
      <c r="D27" s="11">
        <v>-2.68</v>
      </c>
    </row>
    <row r="28" spans="1:6" x14ac:dyDescent="0.25">
      <c r="A28" s="10">
        <v>45263.870925925927</v>
      </c>
      <c r="B28">
        <v>172</v>
      </c>
      <c r="C28">
        <v>1</v>
      </c>
      <c r="D28" s="11">
        <v>-2.81</v>
      </c>
      <c r="E28" s="12">
        <f>AVERAGE(D28:D29)</f>
        <v>-2.81</v>
      </c>
      <c r="F28" s="13">
        <f>B28/(B28+B29)</f>
        <v>0.14840379637618636</v>
      </c>
    </row>
    <row r="29" spans="1:6" x14ac:dyDescent="0.25">
      <c r="A29" s="10">
        <v>45263.872916666667</v>
      </c>
      <c r="B29">
        <v>987</v>
      </c>
      <c r="C29">
        <v>0</v>
      </c>
      <c r="D29" s="11">
        <v>-2.81</v>
      </c>
    </row>
    <row r="30" spans="1:6" x14ac:dyDescent="0.25">
      <c r="A30" s="10">
        <v>45263.884340277778</v>
      </c>
      <c r="B30">
        <v>173</v>
      </c>
      <c r="C30">
        <v>1</v>
      </c>
      <c r="D30" s="11">
        <v>-2.87</v>
      </c>
      <c r="E30" s="12">
        <f>AVERAGE(D30:D31)</f>
        <v>-2.9000000000000004</v>
      </c>
      <c r="F30" s="13">
        <f>B30/(B30+B31)</f>
        <v>0.26054216867469882</v>
      </c>
    </row>
    <row r="31" spans="1:6" x14ac:dyDescent="0.25">
      <c r="A31" s="10">
        <v>45263.886342592588</v>
      </c>
      <c r="B31">
        <v>491</v>
      </c>
      <c r="C31">
        <v>0</v>
      </c>
      <c r="D31" s="11">
        <v>-2.93</v>
      </c>
    </row>
    <row r="32" spans="1:6" x14ac:dyDescent="0.25">
      <c r="A32" s="10">
        <v>45263.892025462963</v>
      </c>
      <c r="B32">
        <v>126</v>
      </c>
      <c r="C32">
        <v>1</v>
      </c>
      <c r="D32" s="11">
        <v>-3.12</v>
      </c>
      <c r="E32" s="12">
        <f>AVERAGE(D32:D33)</f>
        <v>-3.12</v>
      </c>
      <c r="F32" s="13">
        <f>B32/(B32+B33)</f>
        <v>0.18611521418020679</v>
      </c>
    </row>
    <row r="33" spans="1:6" x14ac:dyDescent="0.25">
      <c r="A33" s="10">
        <v>45263.893483796295</v>
      </c>
      <c r="B33">
        <v>551</v>
      </c>
      <c r="C33">
        <v>0</v>
      </c>
      <c r="D33" s="11">
        <v>-3.12</v>
      </c>
    </row>
    <row r="34" spans="1:6" x14ac:dyDescent="0.25">
      <c r="A34" s="10">
        <v>45263.899861111109</v>
      </c>
      <c r="B34">
        <v>138</v>
      </c>
      <c r="C34">
        <v>1</v>
      </c>
      <c r="D34" s="11">
        <v>-3.18</v>
      </c>
      <c r="E34" s="12">
        <f>AVERAGE(D34:D35)</f>
        <v>-3.2149999999999999</v>
      </c>
      <c r="F34" s="13">
        <f>B34/(B34+B35)</f>
        <v>0.19491525423728814</v>
      </c>
    </row>
    <row r="35" spans="1:6" x14ac:dyDescent="0.25">
      <c r="A35" s="10">
        <v>45263.901458333334</v>
      </c>
      <c r="B35">
        <v>570</v>
      </c>
      <c r="C35">
        <v>0</v>
      </c>
      <c r="D35" s="11">
        <v>-3.25</v>
      </c>
    </row>
    <row r="36" spans="1:6" x14ac:dyDescent="0.25">
      <c r="A36" s="10">
        <v>45263.908055555556</v>
      </c>
      <c r="B36">
        <v>133</v>
      </c>
      <c r="C36">
        <v>1</v>
      </c>
      <c r="D36" s="11">
        <v>-3.25</v>
      </c>
      <c r="E36" s="12">
        <f>AVERAGE(D36:D37)</f>
        <v>-3.25</v>
      </c>
      <c r="F36" s="13">
        <f>B36/(B36+B37)</f>
        <v>0.18549511854951187</v>
      </c>
    </row>
    <row r="37" spans="1:6" x14ac:dyDescent="0.25">
      <c r="A37" s="10">
        <v>45263.909594907404</v>
      </c>
      <c r="B37">
        <v>584</v>
      </c>
      <c r="C37">
        <v>0</v>
      </c>
      <c r="D37" s="11">
        <v>-3.25</v>
      </c>
    </row>
    <row r="38" spans="1:6" x14ac:dyDescent="0.25">
      <c r="A38" s="10">
        <v>45263.916354166664</v>
      </c>
      <c r="B38">
        <v>137</v>
      </c>
      <c r="C38">
        <v>1</v>
      </c>
      <c r="D38" s="11">
        <v>-3.06</v>
      </c>
      <c r="E38" s="12">
        <f>AVERAGE(D38:D39)</f>
        <v>-3.0300000000000002</v>
      </c>
      <c r="F38" s="13">
        <f>B38/(B38+B39)</f>
        <v>0.18242343541944075</v>
      </c>
    </row>
    <row r="39" spans="1:6" x14ac:dyDescent="0.25">
      <c r="A39" s="10">
        <v>45263.917939814812</v>
      </c>
      <c r="B39">
        <v>614</v>
      </c>
      <c r="C39">
        <v>0</v>
      </c>
      <c r="D39" s="11">
        <v>-3</v>
      </c>
    </row>
    <row r="40" spans="1:6" x14ac:dyDescent="0.25">
      <c r="A40" s="10">
        <v>45263.925046296295</v>
      </c>
      <c r="B40">
        <v>134</v>
      </c>
      <c r="C40">
        <v>1</v>
      </c>
      <c r="D40" s="11">
        <v>-2.93</v>
      </c>
      <c r="E40" s="12">
        <f>AVERAGE(D40:D41)</f>
        <v>-2.93</v>
      </c>
      <c r="F40" s="13">
        <f>B40/(B40+B41)</f>
        <v>0.1879382889200561</v>
      </c>
    </row>
    <row r="41" spans="1:6" x14ac:dyDescent="0.25">
      <c r="A41" s="10">
        <v>45263.92659722222</v>
      </c>
      <c r="B41">
        <v>579</v>
      </c>
      <c r="C41">
        <v>0</v>
      </c>
      <c r="D41" s="11">
        <v>-2.93</v>
      </c>
    </row>
    <row r="42" spans="1:6" x14ac:dyDescent="0.25">
      <c r="A42" s="10">
        <v>45263.933298611111</v>
      </c>
      <c r="B42">
        <v>134</v>
      </c>
      <c r="C42">
        <v>1</v>
      </c>
      <c r="D42" s="11">
        <v>-3.12</v>
      </c>
      <c r="E42" s="12">
        <f>AVERAGE(D42:D43)</f>
        <v>-3.1850000000000001</v>
      </c>
      <c r="F42" s="13">
        <f>B42/(B42+B43)</f>
        <v>0.18899858956276447</v>
      </c>
    </row>
    <row r="43" spans="1:6" x14ac:dyDescent="0.25">
      <c r="A43" s="10">
        <v>45263.934849537036</v>
      </c>
      <c r="B43">
        <v>575</v>
      </c>
      <c r="C43">
        <v>0</v>
      </c>
      <c r="D43" s="11">
        <v>-3.25</v>
      </c>
    </row>
    <row r="44" spans="1:6" x14ac:dyDescent="0.25">
      <c r="A44" s="10">
        <v>45263.941504629627</v>
      </c>
      <c r="B44">
        <v>138</v>
      </c>
      <c r="C44">
        <v>1</v>
      </c>
      <c r="D44" s="11">
        <v>-3.31</v>
      </c>
      <c r="E44" s="12">
        <f>AVERAGE(D44:D45)</f>
        <v>-3.31</v>
      </c>
      <c r="F44" s="13">
        <f>B44/(B44+B45)</f>
        <v>0.19630156472261737</v>
      </c>
    </row>
    <row r="45" spans="1:6" x14ac:dyDescent="0.25">
      <c r="A45" s="10">
        <v>45263.943101851852</v>
      </c>
      <c r="B45">
        <v>565</v>
      </c>
      <c r="C45">
        <v>0</v>
      </c>
      <c r="D45" s="11">
        <v>-3.31</v>
      </c>
    </row>
    <row r="46" spans="1:6" x14ac:dyDescent="0.25">
      <c r="A46" s="10">
        <v>45263.949641203704</v>
      </c>
      <c r="B46">
        <v>136</v>
      </c>
      <c r="C46">
        <v>1</v>
      </c>
      <c r="D46" s="11">
        <v>-3.43</v>
      </c>
      <c r="E46" s="12">
        <f>AVERAGE(D46:D47)</f>
        <v>-3.43</v>
      </c>
      <c r="F46" s="13">
        <f>B46/(B46+B47)</f>
        <v>0.19738751814223512</v>
      </c>
    </row>
    <row r="47" spans="1:6" x14ac:dyDescent="0.25">
      <c r="A47" s="10">
        <v>45263.951215277775</v>
      </c>
      <c r="B47">
        <v>553</v>
      </c>
      <c r="C47">
        <v>0</v>
      </c>
      <c r="D47" s="11">
        <v>-3.43</v>
      </c>
    </row>
    <row r="48" spans="1:6" x14ac:dyDescent="0.25">
      <c r="A48" s="10">
        <v>45263.957615740735</v>
      </c>
      <c r="B48">
        <v>135</v>
      </c>
      <c r="C48">
        <v>1</v>
      </c>
      <c r="D48" s="11">
        <v>-3.5</v>
      </c>
      <c r="E48" s="12">
        <f>AVERAGE(D48:D49)</f>
        <v>-3.5</v>
      </c>
      <c r="F48" s="13">
        <f>B48/(B48+B49)</f>
        <v>0.19480519480519481</v>
      </c>
    </row>
    <row r="49" spans="1:6" x14ac:dyDescent="0.25">
      <c r="A49" s="10">
        <v>45263.959178240737</v>
      </c>
      <c r="B49">
        <v>558</v>
      </c>
      <c r="C49">
        <v>0</v>
      </c>
      <c r="D49" s="11">
        <v>-3.5</v>
      </c>
    </row>
    <row r="50" spans="1:6" x14ac:dyDescent="0.25">
      <c r="A50" s="10">
        <v>45263.965636574074</v>
      </c>
      <c r="B50">
        <v>135</v>
      </c>
      <c r="C50">
        <v>1</v>
      </c>
      <c r="D50" s="11">
        <v>-3.62</v>
      </c>
      <c r="E50" s="12">
        <f>AVERAGE(D50:D51)</f>
        <v>-3.6500000000000004</v>
      </c>
      <c r="F50" s="13">
        <f>B50/(B50+B51)</f>
        <v>0.19823788546255505</v>
      </c>
    </row>
    <row r="51" spans="1:6" x14ac:dyDescent="0.25">
      <c r="A51" s="10">
        <v>45263.967199074075</v>
      </c>
      <c r="B51">
        <v>546</v>
      </c>
      <c r="C51">
        <v>0</v>
      </c>
      <c r="D51" s="11">
        <v>-3.68</v>
      </c>
    </row>
    <row r="52" spans="1:6" x14ac:dyDescent="0.25">
      <c r="A52" s="10">
        <v>45263.97351851852</v>
      </c>
      <c r="B52">
        <v>137</v>
      </c>
      <c r="C52">
        <v>1</v>
      </c>
      <c r="D52" s="11">
        <v>-3.93</v>
      </c>
      <c r="E52" s="12">
        <f>AVERAGE(D52:D53)</f>
        <v>-3.9649999999999999</v>
      </c>
      <c r="F52" s="13">
        <f>B52/(B52+B53)</f>
        <v>0.21012269938650308</v>
      </c>
    </row>
    <row r="53" spans="1:6" x14ac:dyDescent="0.25">
      <c r="A53" s="10">
        <v>45263.975104166668</v>
      </c>
      <c r="B53">
        <v>515</v>
      </c>
      <c r="C53">
        <v>0</v>
      </c>
      <c r="D53" s="11">
        <v>-4</v>
      </c>
    </row>
    <row r="54" spans="1:6" x14ac:dyDescent="0.25">
      <c r="A54" s="10">
        <v>45263.981064814812</v>
      </c>
      <c r="B54">
        <v>139</v>
      </c>
      <c r="C54">
        <v>1</v>
      </c>
      <c r="D54" s="11">
        <v>-4.5599999999999996</v>
      </c>
      <c r="E54" s="12">
        <f>AVERAGE(D54:D55)</f>
        <v>-4.6199999999999992</v>
      </c>
      <c r="F54" s="13">
        <f>B54/(B54+B55)</f>
        <v>0.21286370597243492</v>
      </c>
    </row>
    <row r="55" spans="1:6" x14ac:dyDescent="0.25">
      <c r="A55" s="10">
        <v>45263.982673611106</v>
      </c>
      <c r="B55">
        <v>514</v>
      </c>
      <c r="C55">
        <v>0</v>
      </c>
      <c r="D55" s="11">
        <v>-4.68</v>
      </c>
    </row>
    <row r="56" spans="1:6" x14ac:dyDescent="0.25">
      <c r="A56" s="10">
        <v>45263.988622685181</v>
      </c>
      <c r="B56">
        <v>142</v>
      </c>
      <c r="C56">
        <v>1</v>
      </c>
      <c r="D56" s="11">
        <v>-4.68</v>
      </c>
      <c r="E56" s="12">
        <f>AVERAGE(D56:D57)</f>
        <v>-4.68</v>
      </c>
      <c r="F56" s="13">
        <f>B56/(B56+B57)</f>
        <v>0.21289355322338829</v>
      </c>
    </row>
    <row r="57" spans="1:6" x14ac:dyDescent="0.25">
      <c r="A57" s="10">
        <v>45263.990266203698</v>
      </c>
      <c r="B57">
        <v>525</v>
      </c>
      <c r="C57">
        <v>0</v>
      </c>
      <c r="D57" s="11">
        <v>-4.68</v>
      </c>
    </row>
    <row r="58" spans="1:6" x14ac:dyDescent="0.25">
      <c r="A58" s="10">
        <v>45263.996342592589</v>
      </c>
      <c r="B58">
        <v>142</v>
      </c>
      <c r="C58">
        <v>1</v>
      </c>
      <c r="D58" s="11">
        <v>-4.68</v>
      </c>
      <c r="E58" s="12">
        <f>AVERAGE(D58:D59)</f>
        <v>-4.68</v>
      </c>
      <c r="F58" s="13">
        <f>B58/(B58+B59)</f>
        <v>0.21812596006144394</v>
      </c>
    </row>
    <row r="59" spans="1:6" x14ac:dyDescent="0.25">
      <c r="A59" s="10">
        <v>45263.997986111106</v>
      </c>
      <c r="B59">
        <v>509</v>
      </c>
      <c r="C59">
        <v>0</v>
      </c>
      <c r="D59" s="11">
        <v>-4.68</v>
      </c>
    </row>
    <row r="60" spans="1:6" x14ac:dyDescent="0.25">
      <c r="A60" s="10">
        <v>45264.003877314812</v>
      </c>
      <c r="B60">
        <v>144</v>
      </c>
      <c r="C60">
        <v>1</v>
      </c>
      <c r="D60" s="11">
        <v>-4.93</v>
      </c>
      <c r="E60" s="12">
        <f>AVERAGE(D60:D61)</f>
        <v>-4.9649999999999999</v>
      </c>
      <c r="F60" s="13">
        <f>B60/(B60+B61)</f>
        <v>0.22500000000000001</v>
      </c>
    </row>
    <row r="61" spans="1:6" x14ac:dyDescent="0.25">
      <c r="A61" s="10">
        <v>45264.005543981482</v>
      </c>
      <c r="B61">
        <v>496</v>
      </c>
      <c r="C61">
        <v>0</v>
      </c>
      <c r="D61" s="11">
        <v>-5</v>
      </c>
    </row>
    <row r="62" spans="1:6" x14ac:dyDescent="0.25">
      <c r="A62" s="10">
        <v>45264.011284722219</v>
      </c>
      <c r="B62">
        <v>140</v>
      </c>
      <c r="C62">
        <v>1</v>
      </c>
      <c r="D62" s="11">
        <v>-5.12</v>
      </c>
      <c r="E62" s="12">
        <f>AVERAGE(D62:D63)</f>
        <v>-5.09</v>
      </c>
      <c r="F62" s="13">
        <f>B62/(B62+B63)</f>
        <v>0.224</v>
      </c>
    </row>
    <row r="63" spans="1:6" x14ac:dyDescent="0.25">
      <c r="A63" s="10">
        <v>45264.01290509259</v>
      </c>
      <c r="B63">
        <v>485</v>
      </c>
      <c r="C63">
        <v>0</v>
      </c>
      <c r="D63" s="11">
        <v>-5.0599999999999996</v>
      </c>
    </row>
    <row r="64" spans="1:6" x14ac:dyDescent="0.25">
      <c r="A64" s="10">
        <v>45264.018518518518</v>
      </c>
      <c r="B64">
        <v>140</v>
      </c>
      <c r="C64">
        <v>1</v>
      </c>
      <c r="D64" s="11">
        <v>-5</v>
      </c>
      <c r="E64" s="12">
        <f>AVERAGE(D64:D65)</f>
        <v>-5.0299999999999994</v>
      </c>
      <c r="F64" s="13">
        <f>B64/(B64+B65)</f>
        <v>0.224</v>
      </c>
    </row>
    <row r="65" spans="1:6" x14ac:dyDescent="0.25">
      <c r="A65" s="10">
        <v>45264.020138888889</v>
      </c>
      <c r="B65">
        <v>485</v>
      </c>
      <c r="C65">
        <v>0</v>
      </c>
      <c r="D65" s="11">
        <v>-5.0599999999999996</v>
      </c>
    </row>
    <row r="66" spans="1:6" x14ac:dyDescent="0.25">
      <c r="A66" s="10">
        <v>45264.02575231481</v>
      </c>
      <c r="B66">
        <v>145</v>
      </c>
      <c r="C66">
        <v>1</v>
      </c>
      <c r="D66" s="11">
        <v>-5.25</v>
      </c>
      <c r="E66" s="12">
        <f>AVERAGE(D66:D67)</f>
        <v>-5.3100000000000005</v>
      </c>
      <c r="F66" s="13">
        <f>B66/(B66+B67)</f>
        <v>0.23462783171521034</v>
      </c>
    </row>
    <row r="67" spans="1:6" x14ac:dyDescent="0.25">
      <c r="A67" s="10">
        <v>45264.02743055555</v>
      </c>
      <c r="B67">
        <v>473</v>
      </c>
      <c r="C67">
        <v>0</v>
      </c>
      <c r="D67" s="11">
        <v>-5.37</v>
      </c>
    </row>
    <row r="68" spans="1:6" x14ac:dyDescent="0.25">
      <c r="A68" s="10">
        <v>45264.032905092594</v>
      </c>
      <c r="B68">
        <v>150</v>
      </c>
      <c r="C68">
        <v>1</v>
      </c>
      <c r="D68" s="11">
        <v>-5.87</v>
      </c>
      <c r="E68" s="12">
        <f>AVERAGE(D68:D69)</f>
        <v>-5.9350000000000005</v>
      </c>
      <c r="F68" s="13">
        <f>B68/(B68+B69)</f>
        <v>0.24232633279483037</v>
      </c>
    </row>
    <row r="69" spans="1:6" x14ac:dyDescent="0.25">
      <c r="A69" s="10">
        <v>45264.034641203703</v>
      </c>
      <c r="B69">
        <v>469</v>
      </c>
      <c r="C69">
        <v>0</v>
      </c>
      <c r="D69" s="11">
        <v>-6</v>
      </c>
    </row>
    <row r="70" spans="1:6" x14ac:dyDescent="0.25">
      <c r="A70" s="10">
        <v>45264.04006944444</v>
      </c>
      <c r="B70">
        <v>141</v>
      </c>
      <c r="C70">
        <v>1</v>
      </c>
      <c r="D70" s="11">
        <v>-6.37</v>
      </c>
      <c r="E70" s="12">
        <f>AVERAGE(D70:D71)</f>
        <v>-6.4350000000000005</v>
      </c>
      <c r="F70" s="13">
        <f>B70/(B70+B71)</f>
        <v>0.23938879456706283</v>
      </c>
    </row>
    <row r="71" spans="1:6" x14ac:dyDescent="0.25">
      <c r="A71" s="10">
        <v>45264.041701388887</v>
      </c>
      <c r="B71">
        <v>448</v>
      </c>
      <c r="C71">
        <v>0</v>
      </c>
      <c r="D71" s="11">
        <v>-6.5</v>
      </c>
    </row>
    <row r="72" spans="1:6" x14ac:dyDescent="0.25">
      <c r="A72" s="10">
        <v>45264.04688657407</v>
      </c>
      <c r="B72">
        <v>147</v>
      </c>
      <c r="C72">
        <v>1</v>
      </c>
      <c r="D72" s="11">
        <v>-6.87</v>
      </c>
      <c r="E72" s="12">
        <f>AVERAGE(D72:D73)</f>
        <v>-6.87</v>
      </c>
      <c r="F72" s="13">
        <f>B72/(B72+B73)</f>
        <v>0.25344827586206897</v>
      </c>
    </row>
    <row r="73" spans="1:6" x14ac:dyDescent="0.25">
      <c r="A73" s="10">
        <v>45264.048587962963</v>
      </c>
      <c r="B73">
        <v>433</v>
      </c>
      <c r="C73">
        <v>0</v>
      </c>
      <c r="D73" s="11">
        <v>-6.87</v>
      </c>
    </row>
    <row r="74" spans="1:6" x14ac:dyDescent="0.25">
      <c r="A74" s="10">
        <v>45264.053599537037</v>
      </c>
      <c r="B74">
        <v>149</v>
      </c>
      <c r="C74">
        <v>1</v>
      </c>
      <c r="D74" s="11">
        <v>-6.68</v>
      </c>
      <c r="E74" s="12">
        <f>AVERAGE(D74:D75)</f>
        <v>-6.7449999999999992</v>
      </c>
      <c r="F74" s="13">
        <f>B74/(B74+B75)</f>
        <v>0.17185697808535177</v>
      </c>
    </row>
    <row r="75" spans="1:6" x14ac:dyDescent="0.25">
      <c r="A75" s="10">
        <v>45264.05532407407</v>
      </c>
      <c r="B75">
        <v>718</v>
      </c>
      <c r="C75">
        <v>0</v>
      </c>
      <c r="D75" s="11">
        <v>-6.81</v>
      </c>
    </row>
    <row r="76" spans="1:6" x14ac:dyDescent="0.25">
      <c r="A76" s="10">
        <v>45264.063634259255</v>
      </c>
      <c r="B76">
        <v>188</v>
      </c>
      <c r="C76">
        <v>1</v>
      </c>
      <c r="D76" s="11">
        <v>-6.5</v>
      </c>
      <c r="E76" s="12">
        <f>AVERAGE(D76:D77)</f>
        <v>-6.4649999999999999</v>
      </c>
      <c r="F76" s="13">
        <f>B76/(B76+B77)</f>
        <v>0.31385642737896496</v>
      </c>
    </row>
    <row r="77" spans="1:6" x14ac:dyDescent="0.25">
      <c r="A77" s="10">
        <v>45264.06581018518</v>
      </c>
      <c r="B77">
        <v>411</v>
      </c>
      <c r="C77">
        <v>0</v>
      </c>
      <c r="D77" s="11">
        <v>-6.43</v>
      </c>
    </row>
    <row r="78" spans="1:6" x14ac:dyDescent="0.25">
      <c r="A78" s="10">
        <v>45264.070567129631</v>
      </c>
      <c r="B78">
        <v>151</v>
      </c>
      <c r="C78">
        <v>1</v>
      </c>
      <c r="D78" s="11">
        <v>-6.75</v>
      </c>
      <c r="E78" s="12">
        <f>AVERAGE(D78:D79)</f>
        <v>-6.84</v>
      </c>
      <c r="F78" s="13">
        <f>B78/(B78+B79)</f>
        <v>0.26398601398601401</v>
      </c>
    </row>
    <row r="79" spans="1:6" x14ac:dyDescent="0.25">
      <c r="A79" s="10">
        <v>45264.07231481481</v>
      </c>
      <c r="B79">
        <v>421</v>
      </c>
      <c r="C79">
        <v>0</v>
      </c>
      <c r="D79" s="11">
        <v>-6.93</v>
      </c>
    </row>
    <row r="80" spans="1:6" x14ac:dyDescent="0.25">
      <c r="A80" s="10">
        <v>45264.077187499999</v>
      </c>
      <c r="B80">
        <v>147</v>
      </c>
      <c r="C80">
        <v>1</v>
      </c>
      <c r="D80" s="11">
        <v>-6.75</v>
      </c>
      <c r="E80" s="12">
        <f>AVERAGE(D80:D81)</f>
        <v>-6.7149999999999999</v>
      </c>
      <c r="F80" s="13">
        <f>B80/(B80+B81)</f>
        <v>0.1721311475409836</v>
      </c>
    </row>
    <row r="81" spans="1:6" x14ac:dyDescent="0.25">
      <c r="A81" s="10">
        <v>45264.078888888886</v>
      </c>
      <c r="B81">
        <v>707</v>
      </c>
      <c r="C81">
        <v>0</v>
      </c>
      <c r="D81" s="11">
        <v>-6.68</v>
      </c>
    </row>
    <row r="82" spans="1:6" x14ac:dyDescent="0.25">
      <c r="A82" s="10">
        <v>45264.087071759255</v>
      </c>
      <c r="B82">
        <v>180</v>
      </c>
      <c r="C82">
        <v>1</v>
      </c>
      <c r="D82" s="11">
        <v>-6.62</v>
      </c>
      <c r="E82" s="12">
        <f>AVERAGE(D82:D83)</f>
        <v>-6.62</v>
      </c>
      <c r="F82" s="13">
        <f>B82/(B82+B83)</f>
        <v>0.31195840554592719</v>
      </c>
    </row>
    <row r="83" spans="1:6" x14ac:dyDescent="0.25">
      <c r="A83" s="10">
        <v>45264.089155092588</v>
      </c>
      <c r="B83">
        <v>397</v>
      </c>
      <c r="C83">
        <v>0</v>
      </c>
      <c r="D83" s="11">
        <v>-6.62</v>
      </c>
    </row>
    <row r="84" spans="1:6" x14ac:dyDescent="0.25">
      <c r="A84" s="10">
        <v>45264.09375</v>
      </c>
      <c r="B84">
        <v>153</v>
      </c>
      <c r="C84">
        <v>1</v>
      </c>
      <c r="D84" s="11">
        <v>-7.31</v>
      </c>
      <c r="E84" s="12">
        <f>AVERAGE(D84:D85)</f>
        <v>-7.31</v>
      </c>
      <c r="F84" s="13">
        <f>B84/(B84+B85)</f>
        <v>0.26424870466321243</v>
      </c>
    </row>
    <row r="85" spans="1:6" x14ac:dyDescent="0.25">
      <c r="A85" s="10">
        <v>45264.095520833333</v>
      </c>
      <c r="B85">
        <v>426</v>
      </c>
      <c r="C85">
        <v>0</v>
      </c>
      <c r="D85" s="11">
        <v>-7.31</v>
      </c>
    </row>
    <row r="86" spans="1:6" x14ac:dyDescent="0.25">
      <c r="A86" s="10">
        <v>45264.100451388884</v>
      </c>
      <c r="B86">
        <v>146</v>
      </c>
      <c r="C86">
        <v>1</v>
      </c>
      <c r="D86" s="11">
        <v>-7.25</v>
      </c>
      <c r="E86" s="12">
        <f>AVERAGE(D86:D87)</f>
        <v>-7.2799999999999994</v>
      </c>
      <c r="F86" s="13">
        <f>B86/(B86+B87)</f>
        <v>0.24579124579124578</v>
      </c>
    </row>
    <row r="87" spans="1:6" x14ac:dyDescent="0.25">
      <c r="A87" s="10">
        <v>45264.102141203701</v>
      </c>
      <c r="B87">
        <v>448</v>
      </c>
      <c r="C87">
        <v>0</v>
      </c>
      <c r="D87" s="11">
        <v>-7.31</v>
      </c>
    </row>
    <row r="88" spans="1:6" x14ac:dyDescent="0.25">
      <c r="A88" s="10">
        <v>45264.10732638889</v>
      </c>
      <c r="B88">
        <v>148</v>
      </c>
      <c r="C88">
        <v>1</v>
      </c>
      <c r="D88" s="11">
        <v>-6.87</v>
      </c>
      <c r="E88" s="12">
        <f>AVERAGE(D88:D89)</f>
        <v>-6.84</v>
      </c>
      <c r="F88" s="13">
        <f>B88/(B88+B89)</f>
        <v>0.18181818181818182</v>
      </c>
    </row>
    <row r="89" spans="1:6" x14ac:dyDescent="0.25">
      <c r="A89" s="10">
        <v>45264.109039351846</v>
      </c>
      <c r="B89">
        <v>666</v>
      </c>
      <c r="C89">
        <v>0</v>
      </c>
      <c r="D89" s="11">
        <v>-6.81</v>
      </c>
    </row>
    <row r="90" spans="1:6" x14ac:dyDescent="0.25">
      <c r="A90" s="10">
        <v>45264.116747685184</v>
      </c>
      <c r="B90">
        <v>190</v>
      </c>
      <c r="C90">
        <v>1</v>
      </c>
      <c r="D90" s="11">
        <v>-6.87</v>
      </c>
      <c r="E90" s="12">
        <f>AVERAGE(D90:D91)</f>
        <v>-6.9350000000000005</v>
      </c>
      <c r="F90" s="13">
        <f>B90/(B90+B91)</f>
        <v>0.32148900169204736</v>
      </c>
    </row>
    <row r="91" spans="1:6" x14ac:dyDescent="0.25">
      <c r="A91" s="10">
        <v>45264.118946759256</v>
      </c>
      <c r="B91">
        <v>401</v>
      </c>
      <c r="C91">
        <v>0</v>
      </c>
      <c r="D91" s="11">
        <v>-7</v>
      </c>
    </row>
    <row r="92" spans="1:6" x14ac:dyDescent="0.25">
      <c r="A92" s="10">
        <v>45264.12358796296</v>
      </c>
      <c r="B92">
        <v>161</v>
      </c>
      <c r="C92">
        <v>1</v>
      </c>
      <c r="D92" s="11">
        <v>-7.06</v>
      </c>
      <c r="E92" s="12">
        <f>AVERAGE(D92:D93)</f>
        <v>-7.1199999999999992</v>
      </c>
      <c r="F92" s="13">
        <f t="shared" ref="F92" si="0">B92/(B92+B93)</f>
        <v>0.2064102564102564</v>
      </c>
    </row>
    <row r="93" spans="1:6" x14ac:dyDescent="0.25">
      <c r="A93" s="10">
        <v>45264.125451388885</v>
      </c>
      <c r="B93">
        <v>619</v>
      </c>
      <c r="C93">
        <v>0</v>
      </c>
      <c r="D93" s="11">
        <v>-7.18</v>
      </c>
    </row>
    <row r="94" spans="1:6" x14ac:dyDescent="0.25">
      <c r="A94" s="10">
        <v>45264.132615740738</v>
      </c>
      <c r="B94">
        <v>185</v>
      </c>
      <c r="C94">
        <v>1</v>
      </c>
      <c r="D94" s="11">
        <v>-7.12</v>
      </c>
      <c r="E94" s="12">
        <f>AVERAGE(D94:D95)</f>
        <v>-7.09</v>
      </c>
      <c r="F94" s="13">
        <f t="shared" ref="F94" si="1">B94/(B94+B95)</f>
        <v>0.23994811932555124</v>
      </c>
    </row>
    <row r="95" spans="1:6" x14ac:dyDescent="0.25">
      <c r="A95" s="10">
        <v>45264.134756944441</v>
      </c>
      <c r="B95">
        <v>586</v>
      </c>
      <c r="C95">
        <v>0</v>
      </c>
      <c r="D95" s="11">
        <v>-7.06</v>
      </c>
    </row>
    <row r="96" spans="1:6" x14ac:dyDescent="0.25">
      <c r="A96" s="10">
        <v>45264.141539351847</v>
      </c>
      <c r="B96">
        <v>186</v>
      </c>
      <c r="C96">
        <v>1</v>
      </c>
      <c r="D96" s="11">
        <v>-7.12</v>
      </c>
      <c r="E96" s="12">
        <f>AVERAGE(D96:D97)</f>
        <v>-7.12</v>
      </c>
      <c r="F96" s="13">
        <f t="shared" ref="F96" si="2">B96/(B96+B97)</f>
        <v>0.24187256176853056</v>
      </c>
    </row>
    <row r="97" spans="1:6" x14ac:dyDescent="0.25">
      <c r="A97" s="10">
        <v>45264.143692129626</v>
      </c>
      <c r="B97">
        <v>583</v>
      </c>
      <c r="C97">
        <v>0</v>
      </c>
      <c r="D97" s="11">
        <v>-7.12</v>
      </c>
    </row>
    <row r="98" spans="1:6" x14ac:dyDescent="0.25">
      <c r="A98" s="10">
        <v>45264.15043981481</v>
      </c>
      <c r="B98">
        <v>189</v>
      </c>
      <c r="C98">
        <v>1</v>
      </c>
      <c r="D98" s="11">
        <v>-7.18</v>
      </c>
      <c r="E98" s="12">
        <f>AVERAGE(D98:D99)</f>
        <v>-7.2149999999999999</v>
      </c>
      <c r="F98" s="13">
        <f t="shared" ref="F98" si="3">B98/(B98+B99)</f>
        <v>0.25</v>
      </c>
    </row>
    <row r="99" spans="1:6" x14ac:dyDescent="0.25">
      <c r="A99" s="10">
        <v>45264.152627314812</v>
      </c>
      <c r="B99">
        <v>567</v>
      </c>
      <c r="C99">
        <v>0</v>
      </c>
      <c r="D99" s="11">
        <v>-7.25</v>
      </c>
    </row>
    <row r="100" spans="1:6" x14ac:dyDescent="0.25">
      <c r="A100" s="10">
        <v>45264.159189814811</v>
      </c>
      <c r="B100">
        <v>190</v>
      </c>
      <c r="C100">
        <v>1</v>
      </c>
      <c r="D100" s="11">
        <v>-7.5</v>
      </c>
      <c r="E100" s="12">
        <f>AVERAGE(D100:D101)</f>
        <v>-7.5</v>
      </c>
      <c r="F100" s="13">
        <f t="shared" ref="F100" si="4">B100/(B100+B101)</f>
        <v>0.24611398963730569</v>
      </c>
    </row>
    <row r="101" spans="1:6" x14ac:dyDescent="0.25">
      <c r="A101" s="10">
        <v>45264.16138888889</v>
      </c>
      <c r="B101">
        <v>582</v>
      </c>
      <c r="C101">
        <v>0</v>
      </c>
      <c r="D101" s="11">
        <v>-7.5</v>
      </c>
    </row>
    <row r="102" spans="1:6" x14ac:dyDescent="0.25">
      <c r="A102" s="10">
        <v>45264.168124999997</v>
      </c>
      <c r="B102">
        <v>186</v>
      </c>
      <c r="C102">
        <v>1</v>
      </c>
      <c r="D102" s="11">
        <v>-7.43</v>
      </c>
      <c r="E102" s="12">
        <f>AVERAGE(D102:D103)</f>
        <v>-7.43</v>
      </c>
      <c r="F102" s="13">
        <f t="shared" ref="F102" si="5">B102/(B102+B103)</f>
        <v>0.24668435013262599</v>
      </c>
    </row>
    <row r="103" spans="1:6" x14ac:dyDescent="0.25">
      <c r="A103" s="10">
        <v>45264.170277777775</v>
      </c>
      <c r="B103">
        <v>568</v>
      </c>
      <c r="C103">
        <v>0</v>
      </c>
      <c r="D103" s="11">
        <v>-7.43</v>
      </c>
    </row>
    <row r="104" spans="1:6" x14ac:dyDescent="0.25">
      <c r="A104" s="10">
        <v>45264.176851851851</v>
      </c>
      <c r="B104">
        <v>186</v>
      </c>
      <c r="C104">
        <v>1</v>
      </c>
      <c r="D104" s="11">
        <v>-7.5</v>
      </c>
      <c r="E104" s="12">
        <f>AVERAGE(D104:D105)</f>
        <v>-7.5</v>
      </c>
      <c r="F104" s="13">
        <f t="shared" ref="F104" si="6">B104/(B104+B105)</f>
        <v>0.34317343173431736</v>
      </c>
    </row>
    <row r="105" spans="1:6" x14ac:dyDescent="0.25">
      <c r="A105" s="10">
        <v>45264.17900462963</v>
      </c>
      <c r="B105">
        <v>356</v>
      </c>
      <c r="C105">
        <v>0</v>
      </c>
      <c r="D105" s="11">
        <v>-7.5</v>
      </c>
    </row>
    <row r="106" spans="1:6" x14ac:dyDescent="0.25">
      <c r="A106" s="10">
        <v>45264.183124999996</v>
      </c>
      <c r="B106">
        <v>147</v>
      </c>
      <c r="C106">
        <v>1</v>
      </c>
      <c r="D106" s="11">
        <v>-7.62</v>
      </c>
      <c r="E106" s="12">
        <f>AVERAGE(D106:D107)</f>
        <v>-7.62</v>
      </c>
      <c r="F106" s="13">
        <f t="shared" ref="F106" si="7">B106/(B106+B107)</f>
        <v>0.20109439124487005</v>
      </c>
    </row>
    <row r="107" spans="1:6" x14ac:dyDescent="0.25">
      <c r="A107" s="10">
        <v>45264.18482638889</v>
      </c>
      <c r="B107">
        <v>584</v>
      </c>
      <c r="C107">
        <v>0</v>
      </c>
      <c r="D107" s="11">
        <v>-7.62</v>
      </c>
    </row>
    <row r="108" spans="1:6" x14ac:dyDescent="0.25">
      <c r="A108" s="10">
        <v>45264.191585648143</v>
      </c>
      <c r="B108">
        <v>192</v>
      </c>
      <c r="C108">
        <v>1</v>
      </c>
      <c r="D108" s="11">
        <v>-7.5</v>
      </c>
      <c r="E108" s="12">
        <f>AVERAGE(D108:D109)</f>
        <v>-7.5600000000000005</v>
      </c>
      <c r="F108" s="13">
        <f t="shared" ref="F108" si="8">B108/(B108+B109)</f>
        <v>0.35100548446069468</v>
      </c>
    </row>
    <row r="109" spans="1:6" x14ac:dyDescent="0.25">
      <c r="A109" s="10">
        <v>45264.193807870368</v>
      </c>
      <c r="B109">
        <v>355</v>
      </c>
      <c r="C109">
        <v>0</v>
      </c>
      <c r="D109" s="11">
        <v>-7.62</v>
      </c>
    </row>
    <row r="110" spans="1:6" x14ac:dyDescent="0.25">
      <c r="A110" s="10">
        <v>45264.197916666664</v>
      </c>
      <c r="B110">
        <v>154</v>
      </c>
      <c r="C110">
        <v>1</v>
      </c>
      <c r="D110" s="11">
        <v>-7.87</v>
      </c>
      <c r="E110" s="12">
        <f>AVERAGE(D110:D111)</f>
        <v>-7.9350000000000005</v>
      </c>
      <c r="F110" s="13">
        <f t="shared" ref="F110" si="9">B110/(B110+B111)</f>
        <v>0.21629213483146068</v>
      </c>
    </row>
    <row r="111" spans="1:6" x14ac:dyDescent="0.25">
      <c r="A111" s="10">
        <v>45264.199699074074</v>
      </c>
      <c r="B111">
        <v>558</v>
      </c>
      <c r="C111">
        <v>0</v>
      </c>
      <c r="D111" s="11">
        <v>-8</v>
      </c>
    </row>
    <row r="112" spans="1:6" x14ac:dyDescent="0.25">
      <c r="A112" s="10">
        <v>45264.206157407403</v>
      </c>
      <c r="B112">
        <v>198</v>
      </c>
      <c r="C112">
        <v>1</v>
      </c>
      <c r="D112" s="11">
        <v>-8.3699999999999992</v>
      </c>
      <c r="E112" s="12">
        <f>AVERAGE(D112:D113)</f>
        <v>-8.3699999999999992</v>
      </c>
      <c r="F112" s="13">
        <f t="shared" ref="F112" si="10">B112/(B112+B113)</f>
        <v>0.27848101265822783</v>
      </c>
    </row>
    <row r="113" spans="1:6" x14ac:dyDescent="0.25">
      <c r="A113" s="10">
        <v>45264.208449074074</v>
      </c>
      <c r="B113">
        <v>513</v>
      </c>
      <c r="C113">
        <v>0</v>
      </c>
      <c r="D113" s="11">
        <v>-8.3699999999999992</v>
      </c>
    </row>
    <row r="114" spans="1:6" x14ac:dyDescent="0.25">
      <c r="A114" s="10">
        <v>45264.214386574073</v>
      </c>
      <c r="B114">
        <v>195</v>
      </c>
      <c r="C114">
        <v>1</v>
      </c>
      <c r="D114" s="11">
        <v>-8.31</v>
      </c>
      <c r="E114" s="12">
        <f>AVERAGE(D114:D115)</f>
        <v>-8.31</v>
      </c>
      <c r="F114" s="13">
        <f t="shared" ref="F114" si="11">B114/(B114+B115)</f>
        <v>0.27310924369747897</v>
      </c>
    </row>
    <row r="115" spans="1:6" x14ac:dyDescent="0.25">
      <c r="A115" s="10">
        <v>45264.216643518514</v>
      </c>
      <c r="B115">
        <v>519</v>
      </c>
      <c r="C115">
        <v>0</v>
      </c>
      <c r="D115" s="11">
        <v>-8.31</v>
      </c>
    </row>
    <row r="116" spans="1:6" x14ac:dyDescent="0.25">
      <c r="A116" s="10">
        <v>45264.222650462958</v>
      </c>
      <c r="B116">
        <v>200</v>
      </c>
      <c r="C116">
        <v>1</v>
      </c>
      <c r="D116" s="11">
        <v>-8.3699999999999992</v>
      </c>
      <c r="E116" s="12">
        <f>AVERAGE(D116:D117)</f>
        <v>-8.3699999999999992</v>
      </c>
      <c r="F116" s="13">
        <f t="shared" ref="F116" si="12">B116/(B116+B117)</f>
        <v>0.28612303290414881</v>
      </c>
    </row>
    <row r="117" spans="1:6" x14ac:dyDescent="0.25">
      <c r="A117" s="10">
        <v>45264.224965277775</v>
      </c>
      <c r="B117">
        <v>499</v>
      </c>
      <c r="C117">
        <v>0</v>
      </c>
      <c r="D117" s="11">
        <v>-8.3699999999999992</v>
      </c>
    </row>
    <row r="118" spans="1:6" x14ac:dyDescent="0.25">
      <c r="A118" s="10">
        <v>45264.230740740735</v>
      </c>
      <c r="B118">
        <v>196</v>
      </c>
      <c r="C118">
        <v>1</v>
      </c>
      <c r="D118" s="11">
        <v>-8.93</v>
      </c>
      <c r="E118" s="12">
        <f>AVERAGE(D118:D119)</f>
        <v>-8.8999999999999986</v>
      </c>
      <c r="F118" s="13">
        <f t="shared" ref="F118" si="13">B118/(B118+B119)</f>
        <v>0.28080229226361031</v>
      </c>
    </row>
    <row r="119" spans="1:6" x14ac:dyDescent="0.25">
      <c r="A119" s="10">
        <v>45264.23300925926</v>
      </c>
      <c r="B119">
        <v>502</v>
      </c>
      <c r="C119">
        <v>0</v>
      </c>
      <c r="D119" s="11">
        <v>-8.8699999999999992</v>
      </c>
    </row>
    <row r="120" spans="1:6" x14ac:dyDescent="0.25">
      <c r="A120" s="10">
        <v>45264.238819444443</v>
      </c>
      <c r="B120">
        <v>200</v>
      </c>
      <c r="C120">
        <v>1</v>
      </c>
      <c r="D120" s="11">
        <v>-8.68</v>
      </c>
      <c r="E120" s="12">
        <f>AVERAGE(D120:D121)</f>
        <v>-8.68</v>
      </c>
      <c r="F120" s="13">
        <f t="shared" ref="F120" si="14">B120/(B120+B121)</f>
        <v>0.28694404591104733</v>
      </c>
    </row>
    <row r="121" spans="1:6" x14ac:dyDescent="0.25">
      <c r="A121" s="10">
        <v>45264.24113425926</v>
      </c>
      <c r="B121">
        <v>497</v>
      </c>
      <c r="C121">
        <v>0</v>
      </c>
      <c r="D121" s="11">
        <v>-8.68</v>
      </c>
    </row>
    <row r="122" spans="1:6" x14ac:dyDescent="0.25">
      <c r="A122" s="10">
        <v>45264.246886574074</v>
      </c>
      <c r="B122">
        <v>198</v>
      </c>
      <c r="C122">
        <v>1</v>
      </c>
      <c r="D122" s="11">
        <v>-8.8699999999999992</v>
      </c>
      <c r="E122" s="12">
        <f>AVERAGE(D122:D123)</f>
        <v>-8.8699999999999992</v>
      </c>
      <c r="F122" s="13">
        <f t="shared" ref="F122" si="15">B122/(B122+B123)</f>
        <v>0.37931034482758619</v>
      </c>
    </row>
    <row r="123" spans="1:6" x14ac:dyDescent="0.25">
      <c r="A123" s="10">
        <v>45264.249178240738</v>
      </c>
      <c r="B123">
        <v>324</v>
      </c>
      <c r="C123">
        <v>0</v>
      </c>
      <c r="D123" s="11">
        <v>-8.8699999999999992</v>
      </c>
    </row>
    <row r="124" spans="1:6" x14ac:dyDescent="0.25">
      <c r="A124" s="10">
        <v>45264.252928240741</v>
      </c>
      <c r="B124">
        <v>165</v>
      </c>
      <c r="C124">
        <v>1</v>
      </c>
      <c r="D124" s="11">
        <v>-8.81</v>
      </c>
      <c r="E124" s="12">
        <f>AVERAGE(D124:D125)</f>
        <v>-8.84</v>
      </c>
      <c r="F124" s="13">
        <f t="shared" ref="F124" si="16">B124/(B124+B125)</f>
        <v>0.2391304347826087</v>
      </c>
    </row>
    <row r="125" spans="1:6" x14ac:dyDescent="0.25">
      <c r="A125" s="10">
        <v>45264.254837962959</v>
      </c>
      <c r="B125">
        <v>525</v>
      </c>
      <c r="C125">
        <v>0</v>
      </c>
      <c r="D125" s="11">
        <v>-8.8699999999999992</v>
      </c>
    </row>
    <row r="126" spans="1:6" x14ac:dyDescent="0.25">
      <c r="A126" s="10">
        <v>45264.260914351849</v>
      </c>
      <c r="B126">
        <v>195</v>
      </c>
      <c r="C126">
        <v>1</v>
      </c>
      <c r="D126" s="11">
        <v>-8.81</v>
      </c>
      <c r="E126" s="12">
        <f>AVERAGE(D126:D127)</f>
        <v>-8.81</v>
      </c>
      <c r="F126" s="13">
        <f t="shared" ref="F126" si="17">B126/(B126+B127)</f>
        <v>0.28260869565217389</v>
      </c>
    </row>
    <row r="127" spans="1:6" x14ac:dyDescent="0.25">
      <c r="A127">
        <v>45264.263171296298</v>
      </c>
      <c r="B127">
        <v>495</v>
      </c>
      <c r="C127">
        <v>0</v>
      </c>
      <c r="D127">
        <v>-8.81</v>
      </c>
    </row>
    <row r="128" spans="1:6" x14ac:dyDescent="0.25">
      <c r="A128">
        <v>45264.268900462957</v>
      </c>
      <c r="B128">
        <v>204</v>
      </c>
      <c r="C128">
        <v>1</v>
      </c>
      <c r="D128">
        <v>-8.93</v>
      </c>
      <c r="E128" s="12">
        <f>AVERAGE(D128:D129)</f>
        <v>-8.9649999999999999</v>
      </c>
      <c r="F128" s="13">
        <f t="shared" ref="F128" si="18">B128/(B128+B129)</f>
        <v>0.29142857142857143</v>
      </c>
    </row>
    <row r="129" spans="1:6" x14ac:dyDescent="0.25">
      <c r="A129">
        <v>45264.271261574075</v>
      </c>
      <c r="B129">
        <v>496</v>
      </c>
      <c r="C129">
        <v>0</v>
      </c>
      <c r="D129">
        <v>-9</v>
      </c>
    </row>
    <row r="130" spans="1:6" x14ac:dyDescent="0.25">
      <c r="A130">
        <v>45264.277002314811</v>
      </c>
      <c r="B130">
        <v>195</v>
      </c>
      <c r="C130">
        <v>1</v>
      </c>
      <c r="D130">
        <v>-9.31</v>
      </c>
      <c r="E130" s="12">
        <f>AVERAGE(D130:D131)</f>
        <v>-9.370000000000001</v>
      </c>
      <c r="F130" s="13">
        <f t="shared" ref="F130" si="19">B130/(B130+B131)</f>
        <v>0.29367469879518071</v>
      </c>
    </row>
    <row r="131" spans="1:6" x14ac:dyDescent="0.25">
      <c r="A131">
        <v>45264.27925925926</v>
      </c>
      <c r="B131">
        <v>469</v>
      </c>
      <c r="C131">
        <v>0</v>
      </c>
      <c r="D131">
        <v>-9.43</v>
      </c>
    </row>
    <row r="132" spans="1:6" x14ac:dyDescent="0.25">
      <c r="A132">
        <v>45264.284687499996</v>
      </c>
      <c r="B132">
        <v>199</v>
      </c>
      <c r="C132">
        <v>1</v>
      </c>
      <c r="D132">
        <v>-9.43</v>
      </c>
      <c r="E132" s="12">
        <f>AVERAGE(D132:D133)</f>
        <v>-9.3999999999999986</v>
      </c>
      <c r="F132" s="13">
        <f t="shared" ref="F132" si="20">B132/(B132+B133)</f>
        <v>0.29701492537313434</v>
      </c>
    </row>
    <row r="133" spans="1:6" x14ac:dyDescent="0.25">
      <c r="A133">
        <v>45264.286990740737</v>
      </c>
      <c r="B133">
        <v>471</v>
      </c>
      <c r="C133">
        <v>0</v>
      </c>
      <c r="D133">
        <v>-9.3699999999999992</v>
      </c>
    </row>
    <row r="134" spans="1:6" x14ac:dyDescent="0.25">
      <c r="A134">
        <v>45264.292442129627</v>
      </c>
      <c r="B134">
        <v>198</v>
      </c>
      <c r="C134">
        <v>1</v>
      </c>
      <c r="D134">
        <v>-9.75</v>
      </c>
      <c r="E134" s="12">
        <f>AVERAGE(D134:D135)</f>
        <v>-9.7149999999999999</v>
      </c>
      <c r="F134" s="13">
        <f t="shared" ref="F134" si="21">B134/(B134+B135)</f>
        <v>0.29909365558912387</v>
      </c>
    </row>
    <row r="135" spans="1:6" x14ac:dyDescent="0.25">
      <c r="A135">
        <v>45264.294733796298</v>
      </c>
      <c r="B135">
        <v>464</v>
      </c>
      <c r="C135">
        <v>0</v>
      </c>
      <c r="D135">
        <v>-9.68</v>
      </c>
    </row>
    <row r="136" spans="1:6" x14ac:dyDescent="0.25">
      <c r="A136">
        <v>45264.300104166665</v>
      </c>
      <c r="B136">
        <v>197</v>
      </c>
      <c r="C136">
        <v>1</v>
      </c>
      <c r="D136">
        <v>-9.56</v>
      </c>
      <c r="E136" s="12">
        <f>AVERAGE(D136:D137)</f>
        <v>-9.56</v>
      </c>
      <c r="F136" s="13">
        <f t="shared" ref="F136" si="22">B136/(B136+B137)</f>
        <v>0.30076335877862598</v>
      </c>
    </row>
    <row r="137" spans="1:6" x14ac:dyDescent="0.25">
      <c r="A137">
        <v>45264.302384259259</v>
      </c>
      <c r="B137">
        <v>458</v>
      </c>
      <c r="C137">
        <v>0</v>
      </c>
      <c r="D137">
        <v>-9.56</v>
      </c>
    </row>
    <row r="138" spans="1:6" x14ac:dyDescent="0.25">
      <c r="A138">
        <v>45264.30768518518</v>
      </c>
      <c r="B138">
        <v>203</v>
      </c>
      <c r="C138">
        <v>1</v>
      </c>
      <c r="D138">
        <v>-9.8699999999999992</v>
      </c>
      <c r="E138" s="12">
        <f>AVERAGE(D138:D139)</f>
        <v>-9.9349999999999987</v>
      </c>
      <c r="F138" s="13">
        <f t="shared" ref="F138" si="23">B138/(B138+B139)</f>
        <v>0.3108728943338438</v>
      </c>
    </row>
    <row r="139" spans="1:6" x14ac:dyDescent="0.25">
      <c r="A139">
        <v>45264.310034722221</v>
      </c>
      <c r="B139">
        <v>450</v>
      </c>
      <c r="C139">
        <v>0</v>
      </c>
      <c r="D139">
        <v>-10</v>
      </c>
    </row>
    <row r="140" spans="1:6" x14ac:dyDescent="0.25">
      <c r="A140">
        <v>45264.315243055556</v>
      </c>
      <c r="B140">
        <v>206</v>
      </c>
      <c r="C140">
        <v>1</v>
      </c>
      <c r="D140">
        <v>-9.93</v>
      </c>
      <c r="E140" s="12">
        <f>AVERAGE(D140:D141)</f>
        <v>-9.8999999999999986</v>
      </c>
      <c r="F140" s="13">
        <f t="shared" ref="F140" si="24">B140/(B140+B141)</f>
        <v>0.31402439024390244</v>
      </c>
    </row>
    <row r="141" spans="1:6" x14ac:dyDescent="0.25">
      <c r="A141">
        <v>45264.317627314813</v>
      </c>
      <c r="B141">
        <v>450</v>
      </c>
      <c r="C141">
        <v>0</v>
      </c>
      <c r="D141">
        <v>-9.8699999999999992</v>
      </c>
    </row>
    <row r="142" spans="1:6" x14ac:dyDescent="0.25">
      <c r="A142">
        <v>45264.322835648149</v>
      </c>
      <c r="B142">
        <v>199</v>
      </c>
      <c r="C142">
        <v>1</v>
      </c>
      <c r="D142">
        <v>-9.81</v>
      </c>
      <c r="E142" s="12">
        <f>AVERAGE(D142:D143)</f>
        <v>-9.7800000000000011</v>
      </c>
      <c r="F142" s="13">
        <f t="shared" ref="F142" si="25">B142/(B142+B143)</f>
        <v>0.30615384615384617</v>
      </c>
    </row>
    <row r="143" spans="1:6" x14ac:dyDescent="0.25">
      <c r="A143">
        <v>45264.325138888889</v>
      </c>
      <c r="B143">
        <v>451</v>
      </c>
      <c r="C143">
        <v>0</v>
      </c>
      <c r="D143">
        <v>-9.75</v>
      </c>
    </row>
    <row r="144" spans="1:6" x14ac:dyDescent="0.25">
      <c r="A144">
        <v>45264.330358796295</v>
      </c>
      <c r="B144">
        <v>197</v>
      </c>
      <c r="C144">
        <v>1</v>
      </c>
      <c r="D144">
        <v>-9.75</v>
      </c>
      <c r="E144" s="12">
        <f>AVERAGE(D144:D145)</f>
        <v>-9.625</v>
      </c>
      <c r="F144" s="13">
        <f t="shared" ref="F144" si="26">B144/(B144+B145)</f>
        <v>0.30261136712749614</v>
      </c>
    </row>
    <row r="145" spans="1:6" x14ac:dyDescent="0.25">
      <c r="A145">
        <v>45264.332638888889</v>
      </c>
      <c r="B145">
        <v>454</v>
      </c>
      <c r="C145">
        <v>0</v>
      </c>
      <c r="D145">
        <v>-9.5</v>
      </c>
    </row>
    <row r="146" spans="1:6" x14ac:dyDescent="0.25">
      <c r="A146">
        <v>45264.337893518517</v>
      </c>
      <c r="B146">
        <v>202</v>
      </c>
      <c r="C146">
        <v>1</v>
      </c>
      <c r="D146">
        <v>-9.25</v>
      </c>
      <c r="E146" s="12">
        <f>AVERAGE(D146:D147)</f>
        <v>-9.1849999999999987</v>
      </c>
      <c r="F146" s="13">
        <f t="shared" ref="F146" si="27">B146/(B146+B147)</f>
        <v>0.3033033033033033</v>
      </c>
    </row>
    <row r="147" spans="1:6" x14ac:dyDescent="0.25">
      <c r="A147">
        <v>45264.340231481481</v>
      </c>
      <c r="B147">
        <v>464</v>
      </c>
      <c r="C147">
        <v>0</v>
      </c>
      <c r="D147">
        <v>-9.1199999999999992</v>
      </c>
    </row>
    <row r="148" spans="1:6" x14ac:dyDescent="0.25">
      <c r="A148">
        <v>45264.345601851848</v>
      </c>
      <c r="B148">
        <v>192</v>
      </c>
      <c r="C148">
        <v>1</v>
      </c>
      <c r="D148">
        <v>-8.8699999999999992</v>
      </c>
      <c r="E148" s="12">
        <f>AVERAGE(D148:D149)</f>
        <v>-8.8099999999999987</v>
      </c>
      <c r="F148" s="13">
        <f t="shared" ref="F148" si="28">B148/(B148+B149)</f>
        <v>0.29135053110773901</v>
      </c>
    </row>
    <row r="149" spans="1:6" x14ac:dyDescent="0.25">
      <c r="A149">
        <v>45264.347824074073</v>
      </c>
      <c r="B149">
        <v>467</v>
      </c>
      <c r="C149">
        <v>0</v>
      </c>
      <c r="D149">
        <v>-8.75</v>
      </c>
    </row>
    <row r="150" spans="1:6" x14ac:dyDescent="0.25">
      <c r="A150">
        <v>45264.353229166663</v>
      </c>
      <c r="B150">
        <v>195</v>
      </c>
      <c r="C150">
        <v>1</v>
      </c>
      <c r="D150">
        <v>-8.56</v>
      </c>
      <c r="E150" s="12">
        <f>AVERAGE(D150:D151)</f>
        <v>-8.495000000000001</v>
      </c>
      <c r="F150" s="13">
        <f t="shared" ref="F150" si="29">B150/(B150+B151)</f>
        <v>0.28931750741839762</v>
      </c>
    </row>
    <row r="151" spans="1:6" x14ac:dyDescent="0.25">
      <c r="A151">
        <v>45264.355486111112</v>
      </c>
      <c r="B151">
        <v>479</v>
      </c>
      <c r="C151">
        <v>0</v>
      </c>
      <c r="D151">
        <v>-8.43</v>
      </c>
    </row>
    <row r="152" spans="1:6" x14ac:dyDescent="0.25">
      <c r="A152">
        <v>45264.361030092594</v>
      </c>
      <c r="B152">
        <v>198</v>
      </c>
      <c r="C152">
        <v>1</v>
      </c>
      <c r="D152">
        <v>-8.06</v>
      </c>
      <c r="E152" s="12">
        <f>AVERAGE(D152:D153)</f>
        <v>-7.9950000000000001</v>
      </c>
      <c r="F152" s="13">
        <f t="shared" ref="F152" si="30">B152/(B152+B153)</f>
        <v>0.28448275862068967</v>
      </c>
    </row>
    <row r="153" spans="1:6" x14ac:dyDescent="0.25">
      <c r="A153">
        <v>45264.363321759258</v>
      </c>
      <c r="B153">
        <v>498</v>
      </c>
      <c r="C153">
        <v>0</v>
      </c>
      <c r="D153">
        <v>-7.93</v>
      </c>
    </row>
    <row r="154" spans="1:6" x14ac:dyDescent="0.25">
      <c r="A154">
        <v>45264.369085648148</v>
      </c>
      <c r="B154">
        <v>184</v>
      </c>
      <c r="C154">
        <v>1</v>
      </c>
      <c r="D154">
        <v>-7.5</v>
      </c>
      <c r="E154" s="12">
        <f>AVERAGE(D154:D155)</f>
        <v>-7.4350000000000005</v>
      </c>
      <c r="F154" s="13">
        <f t="shared" ref="F154" si="31">B154/(B154+B155)</f>
        <v>0.2686131386861314</v>
      </c>
    </row>
    <row r="155" spans="1:6" x14ac:dyDescent="0.25">
      <c r="A155">
        <v>45264.371215277773</v>
      </c>
      <c r="B155">
        <v>501</v>
      </c>
      <c r="C155">
        <v>0</v>
      </c>
      <c r="D155">
        <v>-7.37</v>
      </c>
    </row>
    <row r="156" spans="1:6" x14ac:dyDescent="0.25">
      <c r="A156">
        <v>45264.377013888887</v>
      </c>
      <c r="B156">
        <v>181</v>
      </c>
      <c r="C156">
        <v>1</v>
      </c>
      <c r="D156">
        <v>-6.93</v>
      </c>
      <c r="E156" s="12">
        <f>AVERAGE(D156:D157)</f>
        <v>-6.8699999999999992</v>
      </c>
      <c r="F156" s="13">
        <f t="shared" ref="F156" si="32">B156/(B156+B157)</f>
        <v>0.25457102672292548</v>
      </c>
    </row>
    <row r="157" spans="1:6" x14ac:dyDescent="0.25">
      <c r="A157">
        <v>45264.379108796296</v>
      </c>
      <c r="B157">
        <v>530</v>
      </c>
      <c r="C157">
        <v>0</v>
      </c>
      <c r="D157">
        <v>-6.81</v>
      </c>
    </row>
    <row r="158" spans="1:6" x14ac:dyDescent="0.25">
      <c r="A158">
        <v>45264.385243055556</v>
      </c>
      <c r="B158">
        <v>182</v>
      </c>
      <c r="C158">
        <v>1</v>
      </c>
      <c r="D158">
        <v>-6.37</v>
      </c>
      <c r="E158" s="12">
        <f>AVERAGE(D158:D159)</f>
        <v>-6.3100000000000005</v>
      </c>
      <c r="F158" s="13">
        <f t="shared" ref="F158" si="33">B158/(B158+B159)</f>
        <v>0.34535104364326374</v>
      </c>
    </row>
    <row r="159" spans="1:6" x14ac:dyDescent="0.25">
      <c r="A159">
        <v>45264.387349537035</v>
      </c>
      <c r="B159">
        <v>345</v>
      </c>
      <c r="C159">
        <v>0</v>
      </c>
      <c r="D159">
        <v>-6.25</v>
      </c>
    </row>
    <row r="160" spans="1:6" x14ac:dyDescent="0.25">
      <c r="A160">
        <v>45264.391342592593</v>
      </c>
      <c r="B160">
        <v>149</v>
      </c>
      <c r="C160">
        <v>1</v>
      </c>
      <c r="D160">
        <v>-6.12</v>
      </c>
      <c r="E160" s="12">
        <f>AVERAGE(D160:D161)</f>
        <v>-6.12</v>
      </c>
      <c r="F160" s="13">
        <f t="shared" ref="F160" si="34">B160/(B160+B161)</f>
        <v>0.20244565217391305</v>
      </c>
    </row>
    <row r="161" spans="1:6" x14ac:dyDescent="0.25">
      <c r="A161">
        <v>45264.393067129626</v>
      </c>
      <c r="B161">
        <v>587</v>
      </c>
      <c r="C161">
        <v>0</v>
      </c>
      <c r="D161">
        <v>-6.12</v>
      </c>
    </row>
    <row r="162" spans="1:6" x14ac:dyDescent="0.25">
      <c r="A162">
        <v>45264.399861111109</v>
      </c>
      <c r="B162">
        <v>184</v>
      </c>
      <c r="C162">
        <v>1</v>
      </c>
      <c r="D162">
        <v>-6</v>
      </c>
      <c r="E162" s="12">
        <f>AVERAGE(D162:D163)</f>
        <v>-6</v>
      </c>
      <c r="F162" s="13">
        <f t="shared" ref="F162" si="35">B162/(B162+B163)</f>
        <v>0.33515482695810567</v>
      </c>
    </row>
    <row r="163" spans="1:6" x14ac:dyDescent="0.25">
      <c r="A163">
        <v>45264.401990740742</v>
      </c>
      <c r="B163">
        <v>365</v>
      </c>
      <c r="C163">
        <v>0</v>
      </c>
      <c r="D163">
        <v>-6</v>
      </c>
    </row>
    <row r="164" spans="1:6" x14ac:dyDescent="0.25">
      <c r="A164">
        <v>45264.406215277777</v>
      </c>
      <c r="B164">
        <v>151</v>
      </c>
      <c r="C164">
        <v>1</v>
      </c>
      <c r="D164">
        <v>-5.87</v>
      </c>
      <c r="E164" s="12">
        <f>AVERAGE(D164:D165)</f>
        <v>-5.87</v>
      </c>
      <c r="F164" s="13">
        <f t="shared" ref="F164" si="36">B164/(B164+B165)</f>
        <v>0.28490566037735848</v>
      </c>
    </row>
    <row r="165" spans="1:6" x14ac:dyDescent="0.25">
      <c r="A165">
        <v>45264.407962962963</v>
      </c>
      <c r="B165">
        <v>379</v>
      </c>
      <c r="C165">
        <v>0</v>
      </c>
      <c r="D165">
        <v>-5.87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Heizleistung</vt:lpstr>
      <vt:lpstr>Einschaltzeiten</vt:lpstr>
      <vt:lpstr>26112023</vt:lpstr>
      <vt:lpstr>28112023</vt:lpstr>
      <vt:lpstr>03122023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Schwärzler Christoph</dc:creator>
  <cp:lastModifiedBy>Schwärzler Christoph</cp:lastModifiedBy>
  <dcterms:created xsi:type="dcterms:W3CDTF">2023-12-04T14:44:57Z</dcterms:created>
  <dcterms:modified xsi:type="dcterms:W3CDTF">2023-12-05T14:43:11Z</dcterms:modified>
</cp:coreProperties>
</file>