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t\Downloads\"/>
    </mc:Choice>
  </mc:AlternateContent>
  <xr:revisionPtr revIDLastSave="0" documentId="13_ncr:40009_{BA173E56-DA45-4F2A-AD78-AEFE5C7A3F69}" xr6:coauthVersionLast="47" xr6:coauthVersionMax="47" xr10:uidLastSave="{00000000-0000-0000-0000-000000000000}"/>
  <bookViews>
    <workbookView xWindow="-195" yWindow="-195" windowWidth="29190" windowHeight="15990"/>
  </bookViews>
  <sheets>
    <sheet name="Auswertung ohne_mit PV" sheetId="5" r:id="rId1"/>
    <sheet name="Verteilung der Einschaltzeiten" sheetId="4" r:id="rId2"/>
    <sheet name="Daten für Auswertungen" sheetId="3" r:id="rId3"/>
    <sheet name="Datenumwandlung und Kontrolle" sheetId="2" r:id="rId4"/>
    <sheet name="Rohdaten" sheetId="1" r:id="rId5"/>
  </sheets>
  <definedNames>
    <definedName name="_xlnm._FilterDatabase" localSheetId="0" hidden="1">'Auswertung ohne_mit PV'!$C$1:$D$92</definedName>
    <definedName name="_xlnm._FilterDatabase" localSheetId="2" hidden="1">'Daten für Auswertungen'!$C$1:$D$126</definedName>
  </definedNames>
  <calcPr calcId="0"/>
</workbook>
</file>

<file path=xl/calcChain.xml><?xml version="1.0" encoding="utf-8"?>
<calcChain xmlns="http://schemas.openxmlformats.org/spreadsheetml/2006/main">
  <c r="G90" i="5" l="1"/>
  <c r="F90" i="5"/>
  <c r="G88" i="5"/>
  <c r="F88" i="5"/>
  <c r="G86" i="5"/>
  <c r="F86" i="5"/>
  <c r="G84" i="5"/>
  <c r="F84" i="5"/>
  <c r="G82" i="5"/>
  <c r="F82" i="5"/>
  <c r="G80" i="5"/>
  <c r="F80" i="5"/>
  <c r="G78" i="5"/>
  <c r="F78" i="5"/>
  <c r="G76" i="5"/>
  <c r="F76" i="5"/>
  <c r="G74" i="5"/>
  <c r="F74" i="5"/>
  <c r="G72" i="5"/>
  <c r="F72" i="5"/>
  <c r="G70" i="5"/>
  <c r="F70" i="5"/>
  <c r="G68" i="5"/>
  <c r="F68" i="5"/>
  <c r="G66" i="5"/>
  <c r="F66" i="5"/>
  <c r="G64" i="5"/>
  <c r="F64" i="5"/>
  <c r="G62" i="5"/>
  <c r="F62" i="5"/>
  <c r="G60" i="5"/>
  <c r="F60" i="5"/>
  <c r="G58" i="5"/>
  <c r="F58" i="5"/>
  <c r="G56" i="5"/>
  <c r="F56" i="5"/>
  <c r="G54" i="5"/>
  <c r="F54" i="5"/>
  <c r="G52" i="5"/>
  <c r="F52" i="5"/>
  <c r="G50" i="5"/>
  <c r="F50" i="5"/>
  <c r="G48" i="5"/>
  <c r="F48" i="5"/>
  <c r="G46" i="5"/>
  <c r="F46" i="5"/>
  <c r="G44" i="5"/>
  <c r="F44" i="5"/>
  <c r="G42" i="5"/>
  <c r="F42" i="5"/>
  <c r="G40" i="5"/>
  <c r="F40" i="5"/>
  <c r="G38" i="5"/>
  <c r="F38" i="5"/>
  <c r="G36" i="5"/>
  <c r="F36" i="5"/>
  <c r="G34" i="5"/>
  <c r="F34" i="5"/>
  <c r="G32" i="5"/>
  <c r="F32" i="5"/>
  <c r="G30" i="5"/>
  <c r="F30" i="5"/>
  <c r="G28" i="5"/>
  <c r="F28" i="5"/>
  <c r="G26" i="5"/>
  <c r="F26" i="5"/>
  <c r="G24" i="5"/>
  <c r="F24" i="5"/>
  <c r="G22" i="5"/>
  <c r="F22" i="5"/>
  <c r="G20" i="5"/>
  <c r="F20" i="5"/>
  <c r="G18" i="5"/>
  <c r="F18" i="5"/>
  <c r="G16" i="5"/>
  <c r="F16" i="5"/>
  <c r="G14" i="5"/>
  <c r="F14" i="5"/>
  <c r="G12" i="5"/>
  <c r="F12" i="5"/>
  <c r="G10" i="5"/>
  <c r="F10" i="5"/>
  <c r="G8" i="5"/>
  <c r="F8" i="5"/>
  <c r="G6" i="5"/>
  <c r="F6" i="5"/>
  <c r="G4" i="5"/>
  <c r="F4" i="5"/>
  <c r="G2" i="5"/>
  <c r="F2" i="5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59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2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06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3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2" i="2"/>
  <c r="N1" i="2"/>
  <c r="P1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2" i="2"/>
</calcChain>
</file>

<file path=xl/sharedStrings.xml><?xml version="1.0" encoding="utf-8"?>
<sst xmlns="http://schemas.openxmlformats.org/spreadsheetml/2006/main" count="31" uniqueCount="12">
  <si>
    <t>t[s]</t>
  </si>
  <si>
    <t>T[°C]</t>
  </si>
  <si>
    <t>Licht[a.u.]</t>
  </si>
  <si>
    <t>Heizung [1]</t>
  </si>
  <si>
    <t>Uhrzeit</t>
  </si>
  <si>
    <t>dt[s]</t>
  </si>
  <si>
    <t>Klasse</t>
  </si>
  <si>
    <t>und größer</t>
  </si>
  <si>
    <t>Häufigkeit</t>
  </si>
  <si>
    <t>Ein-%</t>
  </si>
  <si>
    <t>Ein-%-Nacht</t>
  </si>
  <si>
    <t>Ein-%-Tag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</si>
</sst>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dd/mm/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43" fontId="0" fillId="0" borderId="0" xfId="1" applyFont="1"/>
    <xf numFmtId="0" fontId="16" fillId="0" borderId="0" xfId="0" applyFont="1"/>
    <xf numFmtId="0" fontId="16" fillId="0" borderId="0" xfId="0" applyFont="1" applyAlignment="1">
      <alignment horizontal="center"/>
    </xf>
    <xf numFmtId="43" fontId="16" fillId="0" borderId="0" xfId="1" applyFont="1" applyAlignment="1">
      <alignment horizontal="center"/>
    </xf>
    <xf numFmtId="21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0" fontId="0" fillId="0" borderId="0" xfId="2" applyNumberFormat="1" applyFont="1"/>
    <xf numFmtId="43" fontId="0" fillId="0" borderId="0" xfId="0" applyNumberFormat="1"/>
  </cellXfs>
  <cellStyles count="44">
    <cellStyle name="20 % - Akzent1" xfId="21" builtinId="30" customBuiltin="1"/>
    <cellStyle name="20 % - Akzent2" xfId="25" builtinId="34" customBuiltin="1"/>
    <cellStyle name="20 % - Akzent3" xfId="29" builtinId="38" customBuiltin="1"/>
    <cellStyle name="20 % - Akzent4" xfId="33" builtinId="42" customBuiltin="1"/>
    <cellStyle name="20 % - Akzent5" xfId="37" builtinId="46" customBuiltin="1"/>
    <cellStyle name="20 % - Akzent6" xfId="41" builtinId="50" customBuiltin="1"/>
    <cellStyle name="40 % - Akzent1" xfId="22" builtinId="31" customBuiltin="1"/>
    <cellStyle name="40 % - Akzent2" xfId="26" builtinId="35" customBuiltin="1"/>
    <cellStyle name="40 % - Akzent3" xfId="30" builtinId="39" customBuiltin="1"/>
    <cellStyle name="40 % - Akzent4" xfId="34" builtinId="43" customBuiltin="1"/>
    <cellStyle name="40 % - Akzent5" xfId="38" builtinId="47" customBuiltin="1"/>
    <cellStyle name="40 % - Akzent6" xfId="42" builtinId="51" customBuiltin="1"/>
    <cellStyle name="60 % - Akzent1" xfId="23" builtinId="32" customBuiltin="1"/>
    <cellStyle name="60 % - Akzent2" xfId="27" builtinId="36" customBuiltin="1"/>
    <cellStyle name="60 % - Akzent3" xfId="31" builtinId="40" customBuiltin="1"/>
    <cellStyle name="60 % - Akzent4" xfId="35" builtinId="44" customBuiltin="1"/>
    <cellStyle name="60 % - Akzent5" xfId="39" builtinId="48" customBuiltin="1"/>
    <cellStyle name="60 % - Akzent6" xfId="43" builtinId="52" customBuiltin="1"/>
    <cellStyle name="Akzent1" xfId="20" builtinId="29" customBuiltin="1"/>
    <cellStyle name="Akzent2" xfId="24" builtinId="33" customBuiltin="1"/>
    <cellStyle name="Akzent3" xfId="28" builtinId="37" customBuiltin="1"/>
    <cellStyle name="Akzent4" xfId="32" builtinId="41" customBuiltin="1"/>
    <cellStyle name="Akzent5" xfId="36" builtinId="45" customBuiltin="1"/>
    <cellStyle name="Akzent6" xfId="40" builtinId="49" customBuiltin="1"/>
    <cellStyle name="Ausgabe" xfId="12" builtinId="21" customBuiltin="1"/>
    <cellStyle name="Berechnung" xfId="13" builtinId="22" customBuiltin="1"/>
    <cellStyle name="Eingabe" xfId="11" builtinId="20" customBuiltin="1"/>
    <cellStyle name="Ergebnis" xfId="19" builtinId="25" customBuiltin="1"/>
    <cellStyle name="Erklärender Text" xfId="18" builtinId="53" customBuiltin="1"/>
    <cellStyle name="Gut" xfId="8" builtinId="26" customBuiltin="1"/>
    <cellStyle name="Komma" xfId="1" builtinId="3"/>
    <cellStyle name="Neutral" xfId="10" builtinId="28" customBuiltin="1"/>
    <cellStyle name="Notiz" xfId="17" builtinId="10" customBuiltin="1"/>
    <cellStyle name="Prozent" xfId="2" builtinId="5"/>
    <cellStyle name="Schlecht" xfId="9" builtinId="27" customBuiltin="1"/>
    <cellStyle name="Standard" xfId="0" builtinId="0"/>
    <cellStyle name="Überschrift" xfId="3" builtinId="15" customBuiltin="1"/>
    <cellStyle name="Überschrift 1" xfId="4" builtinId="16" customBuiltin="1"/>
    <cellStyle name="Überschrift 2" xfId="5" builtinId="17" customBuiltin="1"/>
    <cellStyle name="Überschrift 3" xfId="6" builtinId="18" customBuiltin="1"/>
    <cellStyle name="Überschrift 4" xfId="7" builtinId="19" customBuiltin="1"/>
    <cellStyle name="Verknüpfte Zelle" xfId="14" builtinId="24" customBuiltin="1"/>
    <cellStyle name="Warnender Text" xfId="16" builtinId="11" customBuiltin="1"/>
    <cellStyle name="Zelle überprüfen" xfId="15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'Auswertung ohne_mit PV'!$J$1</c:f>
              <c:strCache>
                <c:ptCount val="1"/>
                <c:pt idx="0">
                  <c:v>Ein-%-Nacht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'Auswertung ohne_mit PV'!$I$2:$I$46</c:f>
              <c:numCache>
                <c:formatCode>_(* #,##0.00_);_(* \(#,##0.00\);_(* "-"??_);_(@_)</c:formatCode>
                <c:ptCount val="4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1.69</c:v>
                </c:pt>
                <c:pt idx="4">
                  <c:v>1.69</c:v>
                </c:pt>
                <c:pt idx="5">
                  <c:v>1.75</c:v>
                </c:pt>
                <c:pt idx="6">
                  <c:v>1.81</c:v>
                </c:pt>
                <c:pt idx="7">
                  <c:v>1.81</c:v>
                </c:pt>
                <c:pt idx="8">
                  <c:v>1.91</c:v>
                </c:pt>
                <c:pt idx="9">
                  <c:v>1.94</c:v>
                </c:pt>
                <c:pt idx="10">
                  <c:v>1.94</c:v>
                </c:pt>
                <c:pt idx="11">
                  <c:v>2.06</c:v>
                </c:pt>
                <c:pt idx="12">
                  <c:v>2.06</c:v>
                </c:pt>
                <c:pt idx="13">
                  <c:v>2.06</c:v>
                </c:pt>
                <c:pt idx="14">
                  <c:v>2.0949999999999998</c:v>
                </c:pt>
                <c:pt idx="15">
                  <c:v>2.13</c:v>
                </c:pt>
                <c:pt idx="16">
                  <c:v>2.19</c:v>
                </c:pt>
                <c:pt idx="17">
                  <c:v>2.38</c:v>
                </c:pt>
                <c:pt idx="18">
                  <c:v>2.5</c:v>
                </c:pt>
                <c:pt idx="19">
                  <c:v>2.56</c:v>
                </c:pt>
                <c:pt idx="20">
                  <c:v>2.56</c:v>
                </c:pt>
                <c:pt idx="21">
                  <c:v>2.5949999999999998</c:v>
                </c:pt>
                <c:pt idx="22">
                  <c:v>2.63</c:v>
                </c:pt>
                <c:pt idx="23">
                  <c:v>2.69</c:v>
                </c:pt>
                <c:pt idx="24">
                  <c:v>2.69</c:v>
                </c:pt>
                <c:pt idx="25">
                  <c:v>2.75</c:v>
                </c:pt>
                <c:pt idx="26">
                  <c:v>2.8449999999999998</c:v>
                </c:pt>
                <c:pt idx="27">
                  <c:v>2.88</c:v>
                </c:pt>
                <c:pt idx="28">
                  <c:v>2.88</c:v>
                </c:pt>
                <c:pt idx="29">
                  <c:v>2.91</c:v>
                </c:pt>
                <c:pt idx="30">
                  <c:v>2.94</c:v>
                </c:pt>
                <c:pt idx="31">
                  <c:v>2.9699999999999998</c:v>
                </c:pt>
                <c:pt idx="32">
                  <c:v>3</c:v>
                </c:pt>
                <c:pt idx="33">
                  <c:v>3.06</c:v>
                </c:pt>
                <c:pt idx="34">
                  <c:v>3.06</c:v>
                </c:pt>
                <c:pt idx="35">
                  <c:v>3.13</c:v>
                </c:pt>
                <c:pt idx="36">
                  <c:v>3.13</c:v>
                </c:pt>
                <c:pt idx="37">
                  <c:v>3.19</c:v>
                </c:pt>
                <c:pt idx="38">
                  <c:v>3.19</c:v>
                </c:pt>
                <c:pt idx="39">
                  <c:v>3.25</c:v>
                </c:pt>
                <c:pt idx="40">
                  <c:v>3.25</c:v>
                </c:pt>
                <c:pt idx="41">
                  <c:v>3.25</c:v>
                </c:pt>
                <c:pt idx="42">
                  <c:v>3.41</c:v>
                </c:pt>
                <c:pt idx="43">
                  <c:v>3.4699999999999998</c:v>
                </c:pt>
                <c:pt idx="44">
                  <c:v>3.5</c:v>
                </c:pt>
              </c:numCache>
            </c:numRef>
          </c:xVal>
          <c:yVal>
            <c:numRef>
              <c:f>'Auswertung ohne_mit PV'!$J$2:$J$46</c:f>
              <c:numCache>
                <c:formatCode>0.00%</c:formatCode>
                <c:ptCount val="45"/>
                <c:pt idx="0">
                  <c:v>9.9267697314890158E-2</c:v>
                </c:pt>
                <c:pt idx="1">
                  <c:v>8.8440651667959655E-2</c:v>
                </c:pt>
                <c:pt idx="2">
                  <c:v>8.0350620891161434E-2</c:v>
                </c:pt>
                <c:pt idx="3">
                  <c:v>8.714596949891068E-2</c:v>
                </c:pt>
                <c:pt idx="4">
                  <c:v>3.848684210526316E-2</c:v>
                </c:pt>
                <c:pt idx="5">
                  <c:v>3.7413849688217919E-2</c:v>
                </c:pt>
                <c:pt idx="6">
                  <c:v>8.3921015514809585E-2</c:v>
                </c:pt>
                <c:pt idx="7">
                  <c:v>4.1870202372644799E-2</c:v>
                </c:pt>
                <c:pt idx="8">
                  <c:v>8.771929824561403E-2</c:v>
                </c:pt>
                <c:pt idx="9">
                  <c:v>8.2201086956521743E-2</c:v>
                </c:pt>
                <c:pt idx="10">
                  <c:v>8.0714285714285711E-2</c:v>
                </c:pt>
                <c:pt idx="11">
                  <c:v>8.739985433357611E-2</c:v>
                </c:pt>
                <c:pt idx="12">
                  <c:v>8.0225193525686134E-2</c:v>
                </c:pt>
                <c:pt idx="13">
                  <c:v>7.6567656765676562E-2</c:v>
                </c:pt>
                <c:pt idx="14">
                  <c:v>3.3090467516697024E-2</c:v>
                </c:pt>
                <c:pt idx="15">
                  <c:v>2.619871478002966E-2</c:v>
                </c:pt>
                <c:pt idx="16">
                  <c:v>4.6397585816672957E-2</c:v>
                </c:pt>
                <c:pt idx="17">
                  <c:v>7.9973118279569891E-2</c:v>
                </c:pt>
                <c:pt idx="18">
                  <c:v>7.7469335054874106E-2</c:v>
                </c:pt>
                <c:pt idx="19">
                  <c:v>4.8223350253807105E-2</c:v>
                </c:pt>
                <c:pt idx="20">
                  <c:v>4.6277665995975853E-2</c:v>
                </c:pt>
                <c:pt idx="21">
                  <c:v>7.3315719947159838E-2</c:v>
                </c:pt>
                <c:pt idx="22">
                  <c:v>8.1371889710827164E-2</c:v>
                </c:pt>
                <c:pt idx="23">
                  <c:v>6.9542820347714099E-2</c:v>
                </c:pt>
                <c:pt idx="24">
                  <c:v>4.6288906624102157E-2</c:v>
                </c:pt>
                <c:pt idx="25">
                  <c:v>7.8982597054886208E-2</c:v>
                </c:pt>
                <c:pt idx="26">
                  <c:v>6.5317919075144504E-2</c:v>
                </c:pt>
                <c:pt idx="27">
                  <c:v>5.562913907284768E-2</c:v>
                </c:pt>
                <c:pt idx="28">
                  <c:v>5.5582406959884E-2</c:v>
                </c:pt>
                <c:pt idx="29">
                  <c:v>7.0943861813695247E-2</c:v>
                </c:pt>
                <c:pt idx="30">
                  <c:v>5.3310404127257092E-2</c:v>
                </c:pt>
                <c:pt idx="31">
                  <c:v>7.0074669730040201E-2</c:v>
                </c:pt>
                <c:pt idx="32">
                  <c:v>5.631868131868132E-2</c:v>
                </c:pt>
                <c:pt idx="33">
                  <c:v>7.1830106183635223E-2</c:v>
                </c:pt>
                <c:pt idx="34">
                  <c:v>7.0539419087136929E-2</c:v>
                </c:pt>
                <c:pt idx="35">
                  <c:v>7.5173720783322809E-2</c:v>
                </c:pt>
                <c:pt idx="36">
                  <c:v>6.5834279228149828E-2</c:v>
                </c:pt>
                <c:pt idx="37">
                  <c:v>6.5984072810011382E-2</c:v>
                </c:pt>
                <c:pt idx="38">
                  <c:v>5.6655918931368031E-2</c:v>
                </c:pt>
                <c:pt idx="39">
                  <c:v>6.416275430359937E-2</c:v>
                </c:pt>
                <c:pt idx="40">
                  <c:v>6.324324324324325E-2</c:v>
                </c:pt>
                <c:pt idx="41">
                  <c:v>5.1621160409556312E-2</c:v>
                </c:pt>
                <c:pt idx="42">
                  <c:v>6.894447834045149E-2</c:v>
                </c:pt>
                <c:pt idx="43">
                  <c:v>6.8688118811881194E-2</c:v>
                </c:pt>
                <c:pt idx="44">
                  <c:v>6.5345474022495978E-2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4-4359-84A8-A0F70AF93A83}"/>
            </c:ext>
          </c:extLst>
        </c:ser>
        <c:ser>
          <c:idx val="1"/>
          <c:order val="1"/>
          <c:tx>
            <c:strRef>
              <c:f>'Auswertung ohne_mit PV'!$T$1</c:f>
              <c:strCache>
                <c:ptCount val="1"/>
                <c:pt idx="0">
                  <c:v>Ein-%-Tag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'Auswertung ohne_mit PV'!$S$2:$S$18</c:f>
              <c:numCache>
                <c:formatCode>_(* #,##0.00_);_(* \(#,##0.00\);_(* "-"??_);_(@_)</c:formatCode>
                <c:ptCount val="17"/>
                <c:pt idx="0">
                  <c:v>2.56</c:v>
                </c:pt>
                <c:pt idx="1">
                  <c:v>2.56</c:v>
                </c:pt>
                <c:pt idx="2">
                  <c:v>2.66</c:v>
                </c:pt>
                <c:pt idx="3">
                  <c:v>2.75</c:v>
                </c:pt>
                <c:pt idx="4">
                  <c:v>3</c:v>
                </c:pt>
                <c:pt idx="5">
                  <c:v>3</c:v>
                </c:pt>
                <c:pt idx="6">
                  <c:v>3.06</c:v>
                </c:pt>
                <c:pt idx="7">
                  <c:v>3.16</c:v>
                </c:pt>
                <c:pt idx="8">
                  <c:v>3.31</c:v>
                </c:pt>
                <c:pt idx="9">
                  <c:v>3.63</c:v>
                </c:pt>
                <c:pt idx="10">
                  <c:v>3.91</c:v>
                </c:pt>
                <c:pt idx="11">
                  <c:v>3.9699999999999998</c:v>
                </c:pt>
                <c:pt idx="12">
                  <c:v>4.0599999999999996</c:v>
                </c:pt>
                <c:pt idx="13">
                  <c:v>4.5</c:v>
                </c:pt>
                <c:pt idx="14">
                  <c:v>4.9400000000000004</c:v>
                </c:pt>
                <c:pt idx="15">
                  <c:v>5.19</c:v>
                </c:pt>
                <c:pt idx="16">
                  <c:v>5.19</c:v>
                </c:pt>
              </c:numCache>
            </c:numRef>
          </c:xVal>
          <c:yVal>
            <c:numRef>
              <c:f>'Auswertung ohne_mit PV'!$T$2:$T$18</c:f>
              <c:numCache>
                <c:formatCode>0.00%</c:formatCode>
                <c:ptCount val="17"/>
                <c:pt idx="0">
                  <c:v>7.3564593301435402E-2</c:v>
                </c:pt>
                <c:pt idx="1">
                  <c:v>7.5599262446220034E-2</c:v>
                </c:pt>
                <c:pt idx="2">
                  <c:v>6.6115702479338845E-2</c:v>
                </c:pt>
                <c:pt idx="3">
                  <c:v>7.347447073474471E-2</c:v>
                </c:pt>
                <c:pt idx="4">
                  <c:v>7.1859903381642512E-2</c:v>
                </c:pt>
                <c:pt idx="5">
                  <c:v>6.9127123608670182E-2</c:v>
                </c:pt>
                <c:pt idx="6">
                  <c:v>6.789413118527042E-2</c:v>
                </c:pt>
                <c:pt idx="7">
                  <c:v>6.7495559502664296E-2</c:v>
                </c:pt>
                <c:pt idx="8">
                  <c:v>6.511123168746609E-2</c:v>
                </c:pt>
                <c:pt idx="9">
                  <c:v>6.4285714285714279E-2</c:v>
                </c:pt>
                <c:pt idx="10">
                  <c:v>6.4676616915422883E-2</c:v>
                </c:pt>
                <c:pt idx="11">
                  <c:v>6.7198177676537588E-2</c:v>
                </c:pt>
                <c:pt idx="12">
                  <c:v>5.4311576941400666E-2</c:v>
                </c:pt>
                <c:pt idx="13">
                  <c:v>3.9068100358422939E-2</c:v>
                </c:pt>
                <c:pt idx="14">
                  <c:v>2.9919802590993215E-2</c:v>
                </c:pt>
                <c:pt idx="15">
                  <c:v>3.9473684210526314E-2</c:v>
                </c:pt>
                <c:pt idx="16">
                  <c:v>4.5934959349593497E-2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4-4359-84A8-A0F70AF93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2064"/>
        <c:axId val="114830984"/>
      </c:scatterChart>
      <c:valAx>
        <c:axId val="1148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830984"/>
        <c:crosses val="autoZero"/>
        <c:crossBetween val="midCat"/>
      </c:valAx>
      <c:valAx>
        <c:axId val="11483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83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'Verteilung der Einschaltzeiten'!$D$2:$D$29</c:f>
              <c:strCach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und größer</c:v>
                </c:pt>
              </c:strCache>
            </c:strRef>
          </c:cat>
          <c:val>
            <c:numRef>
              <c:f>'Verteilung der Einschaltzeiten'!$E$2:$E$29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5</c:v>
                </c:pt>
                <c:pt idx="23">
                  <c:v>17</c:v>
                </c:pt>
                <c:pt idx="24">
                  <c:v>25</c:v>
                </c:pt>
                <c:pt idx="25">
                  <c:v>13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7-432C-B799-1590221E3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299552"/>
        <c:axId val="551296672"/>
      </c:barChart>
      <c:catAx>
        <c:axId val="55129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296672"/>
        <c:crosses val="autoZero"/>
        <c:auto val="1"/>
        <c:lblAlgn val="ctr"/>
        <c:lblOffset val="100"/>
        <c:noMultiLvlLbl val="0"/>
      </c:catAx>
      <c:valAx>
        <c:axId val="551296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299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14287</xdr:rowOff>
    </xdr:from>
    <xdr:to>
      <xdr:col>17</xdr:col>
      <xdr:colOff>9525</xdr:colOff>
      <xdr:row>15</xdr:row>
      <xdr:rowOff>90487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12AC1BE-262D-32D8-3284-116A35EBE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252413</xdr:colOff>
      <xdr:row>0</xdr:row>
      <xdr:rowOff>176212</xdr:rowOff>
    </xdr:from>
    <xdr:to>
      <xdr:col>12</xdr:col>
      <xdr:colOff>252413</xdr:colOff>
      <xdr:row>16</xdr:row>
      <xdr:rowOff>185737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099B636-0FC6-D5EF-2677-2335B1307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tabSelected="1" workbookViewId="0"/>
  </sheetViews>
  <sheetFormatPr baseColWidth="10" defaultRowHeight="15" x14ac:dyDescent="0.25"/>
  <cols>
    <col min="1" max="1" width="14.28515625" bestFit="1" customWidth="1"/>
  </cols>
  <sheetData>
    <row r="1" spans="1:20" x14ac:dyDescent="0.25">
      <c r="A1" s="3" t="s">
        <v>4</v>
      </c>
      <c r="B1" s="3" t="s">
        <v>0</v>
      </c>
      <c r="C1" s="3" t="s">
        <v>5</v>
      </c>
      <c r="D1" s="2" t="s">
        <v>3</v>
      </c>
      <c r="E1" s="4" t="s">
        <v>1</v>
      </c>
      <c r="F1" s="3" t="s">
        <v>9</v>
      </c>
      <c r="G1" s="4" t="s">
        <v>1</v>
      </c>
      <c r="I1" s="4" t="s">
        <v>1</v>
      </c>
      <c r="J1" s="3" t="s">
        <v>10</v>
      </c>
      <c r="S1" s="4" t="s">
        <v>1</v>
      </c>
      <c r="T1" s="3" t="s">
        <v>11</v>
      </c>
    </row>
    <row r="2" spans="1:20" x14ac:dyDescent="0.25">
      <c r="A2" s="6">
        <v>45256.793530092596</v>
      </c>
      <c r="B2">
        <v>26861</v>
      </c>
      <c r="C2">
        <v>106</v>
      </c>
      <c r="D2">
        <v>1</v>
      </c>
      <c r="E2" s="1">
        <v>2.13</v>
      </c>
      <c r="F2" s="11">
        <f>C2/(C2+C3)</f>
        <v>2.619871478002966E-2</v>
      </c>
      <c r="G2" s="12">
        <f>AVERAGE(E2:E3)</f>
        <v>2.13</v>
      </c>
      <c r="I2" s="12">
        <v>1.5</v>
      </c>
      <c r="J2" s="11">
        <v>9.9267697314890158E-2</v>
      </c>
      <c r="S2" s="12">
        <v>2.56</v>
      </c>
      <c r="T2" s="11">
        <v>7.3564593301435402E-2</v>
      </c>
    </row>
    <row r="3" spans="1:20" x14ac:dyDescent="0.25">
      <c r="A3" s="6">
        <v>45256.794756944444</v>
      </c>
      <c r="B3">
        <v>26967</v>
      </c>
      <c r="C3">
        <v>3940</v>
      </c>
      <c r="D3">
        <v>0</v>
      </c>
      <c r="E3" s="1">
        <v>2.13</v>
      </c>
      <c r="I3" s="12">
        <v>1.5</v>
      </c>
      <c r="J3" s="11">
        <v>8.8440651667959655E-2</v>
      </c>
      <c r="S3" s="12">
        <v>2.56</v>
      </c>
      <c r="T3" s="11">
        <v>7.5599262446220034E-2</v>
      </c>
    </row>
    <row r="4" spans="1:20" x14ac:dyDescent="0.25">
      <c r="A4" s="6">
        <v>45256.840358796297</v>
      </c>
      <c r="B4">
        <v>30907</v>
      </c>
      <c r="C4">
        <v>109</v>
      </c>
      <c r="D4">
        <v>1</v>
      </c>
      <c r="E4" s="1">
        <v>2.13</v>
      </c>
      <c r="F4" s="11">
        <f t="shared" ref="F4:F35" si="0">C4/(C4+C5)</f>
        <v>3.3090467516697024E-2</v>
      </c>
      <c r="G4" s="12">
        <f t="shared" ref="G4:G35" si="1">AVERAGE(E4:E5)</f>
        <v>2.0949999999999998</v>
      </c>
      <c r="I4" s="12">
        <v>1.5</v>
      </c>
      <c r="J4" s="11">
        <v>8.0350620891161434E-2</v>
      </c>
      <c r="S4" s="12">
        <v>2.66</v>
      </c>
      <c r="T4" s="11">
        <v>6.6115702479338845E-2</v>
      </c>
    </row>
    <row r="5" spans="1:20" x14ac:dyDescent="0.25">
      <c r="A5" s="6">
        <v>45256.841620370375</v>
      </c>
      <c r="B5">
        <v>31016</v>
      </c>
      <c r="C5">
        <v>3185</v>
      </c>
      <c r="D5">
        <v>0</v>
      </c>
      <c r="E5" s="1">
        <v>2.06</v>
      </c>
      <c r="I5" s="12">
        <v>1.69</v>
      </c>
      <c r="J5" s="11">
        <v>8.714596949891068E-2</v>
      </c>
      <c r="S5" s="12">
        <v>2.75</v>
      </c>
      <c r="T5" s="11">
        <v>7.347447073474471E-2</v>
      </c>
    </row>
    <row r="6" spans="1:20" x14ac:dyDescent="0.25">
      <c r="A6" s="6">
        <v>45256.878483796296</v>
      </c>
      <c r="B6">
        <v>34201</v>
      </c>
      <c r="C6">
        <v>114</v>
      </c>
      <c r="D6">
        <v>1</v>
      </c>
      <c r="E6" s="1">
        <v>1.75</v>
      </c>
      <c r="F6" s="11">
        <f t="shared" ref="F6:F37" si="2">C6/(C6+C7)</f>
        <v>3.7413849688217919E-2</v>
      </c>
      <c r="G6" s="12">
        <f t="shared" ref="G6:G37" si="3">AVERAGE(E6:E7)</f>
        <v>1.75</v>
      </c>
      <c r="I6" s="12">
        <v>1.69</v>
      </c>
      <c r="J6" s="11">
        <v>3.848684210526316E-2</v>
      </c>
      <c r="S6" s="12">
        <v>3</v>
      </c>
      <c r="T6" s="11">
        <v>7.1859903381642512E-2</v>
      </c>
    </row>
    <row r="7" spans="1:20" x14ac:dyDescent="0.25">
      <c r="A7" s="6">
        <v>45256.879803240743</v>
      </c>
      <c r="B7">
        <v>34315</v>
      </c>
      <c r="C7">
        <v>2933</v>
      </c>
      <c r="D7">
        <v>0</v>
      </c>
      <c r="E7" s="1">
        <v>1.75</v>
      </c>
      <c r="I7" s="12">
        <v>1.75</v>
      </c>
      <c r="J7" s="11">
        <v>3.7413849688217919E-2</v>
      </c>
      <c r="S7" s="12">
        <v>3</v>
      </c>
      <c r="T7" s="11">
        <v>6.9127123608670182E-2</v>
      </c>
    </row>
    <row r="8" spans="1:20" x14ac:dyDescent="0.25">
      <c r="A8" s="6">
        <v>45256.91375</v>
      </c>
      <c r="B8">
        <v>37248</v>
      </c>
      <c r="C8">
        <v>117</v>
      </c>
      <c r="D8">
        <v>1</v>
      </c>
      <c r="E8" s="1">
        <v>1.69</v>
      </c>
      <c r="F8" s="11">
        <f t="shared" ref="F8:F39" si="4">C8/(C8+C9)</f>
        <v>3.848684210526316E-2</v>
      </c>
      <c r="G8" s="12">
        <f t="shared" ref="G8:G39" si="5">AVERAGE(E8:E9)</f>
        <v>1.69</v>
      </c>
      <c r="I8" s="12">
        <v>1.81</v>
      </c>
      <c r="J8" s="11">
        <v>8.3921015514809585E-2</v>
      </c>
      <c r="S8" s="12">
        <v>3.06</v>
      </c>
      <c r="T8" s="11">
        <v>6.789413118527042E-2</v>
      </c>
    </row>
    <row r="9" spans="1:20" x14ac:dyDescent="0.25">
      <c r="A9" s="6">
        <v>45256.91510416667</v>
      </c>
      <c r="B9">
        <v>37365</v>
      </c>
      <c r="C9">
        <v>2923</v>
      </c>
      <c r="D9">
        <v>0</v>
      </c>
      <c r="E9" s="1">
        <v>1.69</v>
      </c>
      <c r="I9" s="12">
        <v>1.81</v>
      </c>
      <c r="J9" s="11">
        <v>4.1870202372644799E-2</v>
      </c>
      <c r="S9" s="12">
        <v>3.16</v>
      </c>
      <c r="T9" s="11">
        <v>6.7495559502664296E-2</v>
      </c>
    </row>
    <row r="10" spans="1:20" x14ac:dyDescent="0.25">
      <c r="A10" s="6">
        <v>45256.948935185188</v>
      </c>
      <c r="B10">
        <v>40288</v>
      </c>
      <c r="C10">
        <v>120</v>
      </c>
      <c r="D10">
        <v>1</v>
      </c>
      <c r="E10" s="1">
        <v>1.81</v>
      </c>
      <c r="F10" s="11">
        <f t="shared" ref="F10:F41" si="6">C10/(C10+C11)</f>
        <v>4.1870202372644799E-2</v>
      </c>
      <c r="G10" s="12">
        <f t="shared" ref="G10:G41" si="7">AVERAGE(E10:E11)</f>
        <v>1.81</v>
      </c>
      <c r="I10" s="12">
        <v>1.91</v>
      </c>
      <c r="J10" s="11">
        <v>8.771929824561403E-2</v>
      </c>
      <c r="S10" s="12">
        <v>3.31</v>
      </c>
      <c r="T10" s="11">
        <v>6.511123168746609E-2</v>
      </c>
    </row>
    <row r="11" spans="1:20" x14ac:dyDescent="0.25">
      <c r="A11" s="6">
        <v>45256.950324074074</v>
      </c>
      <c r="B11">
        <v>40408</v>
      </c>
      <c r="C11">
        <v>2746</v>
      </c>
      <c r="D11">
        <v>0</v>
      </c>
      <c r="E11" s="1">
        <v>1.81</v>
      </c>
      <c r="I11" s="12">
        <v>1.94</v>
      </c>
      <c r="J11" s="11">
        <v>8.2201086956521743E-2</v>
      </c>
      <c r="S11" s="12">
        <v>3.63</v>
      </c>
      <c r="T11" s="11">
        <v>6.4285714285714279E-2</v>
      </c>
    </row>
    <row r="12" spans="1:20" x14ac:dyDescent="0.25">
      <c r="A12" s="6">
        <v>45256.982106481482</v>
      </c>
      <c r="B12">
        <v>43154</v>
      </c>
      <c r="C12">
        <v>123</v>
      </c>
      <c r="D12">
        <v>1</v>
      </c>
      <c r="E12" s="1">
        <v>2.19</v>
      </c>
      <c r="F12" s="11">
        <f t="shared" ref="F12:F43" si="8">C12/(C12+C13)</f>
        <v>4.6397585816672957E-2</v>
      </c>
      <c r="G12" s="12">
        <f t="shared" ref="G12:G43" si="9">AVERAGE(E12:E13)</f>
        <v>2.19</v>
      </c>
      <c r="I12" s="12">
        <v>1.94</v>
      </c>
      <c r="J12" s="11">
        <v>8.0714285714285711E-2</v>
      </c>
      <c r="S12" s="12">
        <v>3.91</v>
      </c>
      <c r="T12" s="11">
        <v>6.4676616915422883E-2</v>
      </c>
    </row>
    <row r="13" spans="1:20" x14ac:dyDescent="0.25">
      <c r="A13" s="6">
        <v>45256.983530092592</v>
      </c>
      <c r="B13">
        <v>43277</v>
      </c>
      <c r="C13">
        <v>2528</v>
      </c>
      <c r="D13">
        <v>0</v>
      </c>
      <c r="E13" s="1">
        <v>2.19</v>
      </c>
      <c r="I13" s="12">
        <v>2.06</v>
      </c>
      <c r="J13" s="11">
        <v>8.739985433357611E-2</v>
      </c>
      <c r="S13" s="12">
        <v>3.9699999999999998</v>
      </c>
      <c r="T13" s="11">
        <v>6.7198177676537588E-2</v>
      </c>
    </row>
    <row r="14" spans="1:20" x14ac:dyDescent="0.25">
      <c r="A14" s="6">
        <v>45257.012789351851</v>
      </c>
      <c r="B14">
        <v>45805</v>
      </c>
      <c r="C14">
        <v>115</v>
      </c>
      <c r="D14">
        <v>1</v>
      </c>
      <c r="E14" s="1">
        <v>2.56</v>
      </c>
      <c r="F14" s="11">
        <f t="shared" ref="F14:F45" si="10">C14/(C14+C15)</f>
        <v>4.6277665995975853E-2</v>
      </c>
      <c r="G14" s="12">
        <f t="shared" ref="G14:G45" si="11">AVERAGE(E14:E15)</f>
        <v>2.56</v>
      </c>
      <c r="I14" s="12">
        <v>2.06</v>
      </c>
      <c r="J14" s="11">
        <v>8.0225193525686134E-2</v>
      </c>
      <c r="S14" s="12">
        <v>4.0599999999999996</v>
      </c>
      <c r="T14" s="11">
        <v>5.4311576941400666E-2</v>
      </c>
    </row>
    <row r="15" spans="1:20" x14ac:dyDescent="0.25">
      <c r="A15" s="6">
        <v>45257.014120370375</v>
      </c>
      <c r="B15">
        <v>45920</v>
      </c>
      <c r="C15">
        <v>2370</v>
      </c>
      <c r="D15">
        <v>0</v>
      </c>
      <c r="E15" s="1">
        <v>2.56</v>
      </c>
      <c r="I15" s="12">
        <v>2.06</v>
      </c>
      <c r="J15" s="11">
        <v>7.6567656765676562E-2</v>
      </c>
      <c r="S15" s="12">
        <v>4.5</v>
      </c>
      <c r="T15" s="11">
        <v>3.9068100358422939E-2</v>
      </c>
    </row>
    <row r="16" spans="1:20" x14ac:dyDescent="0.25">
      <c r="A16" s="6">
        <v>45257.041550925926</v>
      </c>
      <c r="B16">
        <v>48290</v>
      </c>
      <c r="C16">
        <v>114</v>
      </c>
      <c r="D16">
        <v>1</v>
      </c>
      <c r="E16" s="1">
        <v>2.56</v>
      </c>
      <c r="F16" s="11">
        <f t="shared" ref="F16:F47" si="12">C16/(C16+C17)</f>
        <v>4.8223350253807105E-2</v>
      </c>
      <c r="G16" s="12">
        <f t="shared" ref="G16:G47" si="13">AVERAGE(E16:E17)</f>
        <v>2.56</v>
      </c>
      <c r="I16" s="12">
        <v>2.0949999999999998</v>
      </c>
      <c r="J16" s="11">
        <v>3.3090467516697024E-2</v>
      </c>
      <c r="S16" s="12">
        <v>4.9400000000000004</v>
      </c>
      <c r="T16" s="11">
        <v>2.9919802590993215E-2</v>
      </c>
    </row>
    <row r="17" spans="1:20" x14ac:dyDescent="0.25">
      <c r="A17" s="6">
        <v>45257.042870370373</v>
      </c>
      <c r="B17">
        <v>48404</v>
      </c>
      <c r="C17">
        <v>2250</v>
      </c>
      <c r="D17">
        <v>0</v>
      </c>
      <c r="E17" s="1">
        <v>2.56</v>
      </c>
      <c r="I17" s="12">
        <v>2.13</v>
      </c>
      <c r="J17" s="11">
        <v>2.619871478002966E-2</v>
      </c>
      <c r="S17" s="12">
        <v>5.19</v>
      </c>
      <c r="T17" s="11">
        <v>3.9473684210526314E-2</v>
      </c>
    </row>
    <row r="18" spans="1:20" x14ac:dyDescent="0.25">
      <c r="A18" s="6">
        <v>45257.068912037037</v>
      </c>
      <c r="B18">
        <v>50654</v>
      </c>
      <c r="C18">
        <v>116</v>
      </c>
      <c r="D18">
        <v>1</v>
      </c>
      <c r="E18" s="1">
        <v>2.69</v>
      </c>
      <c r="F18" s="11">
        <f t="shared" ref="F18:F49" si="14">C18/(C18+C19)</f>
        <v>4.6288906624102157E-2</v>
      </c>
      <c r="G18" s="12">
        <f t="shared" ref="G18:G49" si="15">AVERAGE(E18:E19)</f>
        <v>2.69</v>
      </c>
      <c r="I18" s="12">
        <v>2.19</v>
      </c>
      <c r="J18" s="11">
        <v>4.6397585816672957E-2</v>
      </c>
      <c r="S18" s="12">
        <v>5.19</v>
      </c>
      <c r="T18" s="11">
        <v>4.5934959349593497E-2</v>
      </c>
    </row>
    <row r="19" spans="1:20" x14ac:dyDescent="0.25">
      <c r="A19" s="6">
        <v>45257.070254629631</v>
      </c>
      <c r="B19">
        <v>50770</v>
      </c>
      <c r="C19">
        <v>2390</v>
      </c>
      <c r="D19">
        <v>0</v>
      </c>
      <c r="E19" s="1">
        <v>2.69</v>
      </c>
      <c r="I19" s="12">
        <v>2.38</v>
      </c>
      <c r="J19" s="11">
        <v>7.9973118279569891E-2</v>
      </c>
    </row>
    <row r="20" spans="1:20" x14ac:dyDescent="0.25">
      <c r="A20" s="6">
        <v>45257.097916666666</v>
      </c>
      <c r="B20">
        <v>53160</v>
      </c>
      <c r="C20">
        <v>126</v>
      </c>
      <c r="D20">
        <v>1</v>
      </c>
      <c r="E20" s="1">
        <v>2.88</v>
      </c>
      <c r="F20" s="11">
        <f t="shared" ref="F20:F51" si="16">C20/(C20+C21)</f>
        <v>5.562913907284768E-2</v>
      </c>
      <c r="G20" s="12">
        <f t="shared" ref="G20:G51" si="17">AVERAGE(E20:E21)</f>
        <v>2.88</v>
      </c>
      <c r="I20" s="12">
        <v>2.5</v>
      </c>
      <c r="J20" s="11">
        <v>7.7469335054874106E-2</v>
      </c>
    </row>
    <row r="21" spans="1:20" x14ac:dyDescent="0.25">
      <c r="A21" s="6">
        <v>45257.099375000005</v>
      </c>
      <c r="B21">
        <v>53286</v>
      </c>
      <c r="C21">
        <v>2139</v>
      </c>
      <c r="D21">
        <v>0</v>
      </c>
      <c r="E21" s="1">
        <v>2.88</v>
      </c>
      <c r="I21" s="12">
        <v>2.56</v>
      </c>
      <c r="J21" s="11">
        <v>4.8223350253807105E-2</v>
      </c>
    </row>
    <row r="22" spans="1:20" x14ac:dyDescent="0.25">
      <c r="A22" s="6">
        <v>45257.124131944445</v>
      </c>
      <c r="B22">
        <v>55425</v>
      </c>
      <c r="C22">
        <v>124</v>
      </c>
      <c r="D22">
        <v>1</v>
      </c>
      <c r="E22" s="1">
        <v>2.94</v>
      </c>
      <c r="F22" s="11">
        <f t="shared" ref="F22:F53" si="18">C22/(C22+C23)</f>
        <v>5.3310404127257092E-2</v>
      </c>
      <c r="G22" s="12">
        <f t="shared" ref="G22:G53" si="19">AVERAGE(E22:E23)</f>
        <v>2.94</v>
      </c>
      <c r="I22" s="12">
        <v>2.56</v>
      </c>
      <c r="J22" s="11">
        <v>4.6277665995975853E-2</v>
      </c>
    </row>
    <row r="23" spans="1:20" x14ac:dyDescent="0.25">
      <c r="A23" s="6">
        <v>45257.125567129631</v>
      </c>
      <c r="B23">
        <v>55549</v>
      </c>
      <c r="C23">
        <v>2202</v>
      </c>
      <c r="D23">
        <v>0</v>
      </c>
      <c r="E23" s="1">
        <v>2.94</v>
      </c>
      <c r="I23" s="12">
        <v>2.5949999999999998</v>
      </c>
      <c r="J23" s="11">
        <v>7.3315719947159838E-2</v>
      </c>
    </row>
    <row r="24" spans="1:20" x14ac:dyDescent="0.25">
      <c r="A24" s="6">
        <v>45257.151053240741</v>
      </c>
      <c r="B24">
        <v>57751</v>
      </c>
      <c r="C24">
        <v>115</v>
      </c>
      <c r="D24">
        <v>1</v>
      </c>
      <c r="E24" s="1">
        <v>2.88</v>
      </c>
      <c r="F24" s="11">
        <f t="shared" ref="F24:F55" si="20">C24/(C24+C25)</f>
        <v>5.5582406959884E-2</v>
      </c>
      <c r="G24" s="12">
        <f t="shared" ref="G24:G55" si="21">AVERAGE(E24:E25)</f>
        <v>2.88</v>
      </c>
      <c r="I24" s="12">
        <v>2.63</v>
      </c>
      <c r="J24" s="11">
        <v>8.1371889710827164E-2</v>
      </c>
    </row>
    <row r="25" spans="1:20" x14ac:dyDescent="0.25">
      <c r="A25" s="6">
        <v>45257.152384259258</v>
      </c>
      <c r="B25">
        <v>57866</v>
      </c>
      <c r="C25">
        <v>1954</v>
      </c>
      <c r="D25">
        <v>0</v>
      </c>
      <c r="E25" s="1">
        <v>2.88</v>
      </c>
      <c r="I25" s="12">
        <v>2.69</v>
      </c>
      <c r="J25" s="11">
        <v>6.9542820347714099E-2</v>
      </c>
    </row>
    <row r="26" spans="1:20" x14ac:dyDescent="0.25">
      <c r="A26" s="6">
        <v>45257.175000000003</v>
      </c>
      <c r="B26">
        <v>59820</v>
      </c>
      <c r="C26">
        <v>123</v>
      </c>
      <c r="D26">
        <v>1</v>
      </c>
      <c r="E26" s="1">
        <v>3</v>
      </c>
      <c r="F26" s="11">
        <f t="shared" ref="F26:F57" si="22">C26/(C26+C27)</f>
        <v>5.631868131868132E-2</v>
      </c>
      <c r="G26" s="12">
        <f t="shared" ref="G26:G57" si="23">AVERAGE(E26:E27)</f>
        <v>3</v>
      </c>
      <c r="I26" s="12">
        <v>2.69</v>
      </c>
      <c r="J26" s="11">
        <v>4.6288906624102157E-2</v>
      </c>
    </row>
    <row r="27" spans="1:20" x14ac:dyDescent="0.25">
      <c r="A27" s="6">
        <v>45257.176423611112</v>
      </c>
      <c r="B27">
        <v>59943</v>
      </c>
      <c r="C27">
        <v>2061</v>
      </c>
      <c r="D27">
        <v>0</v>
      </c>
      <c r="E27" s="1">
        <v>3</v>
      </c>
      <c r="I27" s="12">
        <v>2.75</v>
      </c>
      <c r="J27" s="11">
        <v>7.8982597054886208E-2</v>
      </c>
    </row>
    <row r="28" spans="1:20" x14ac:dyDescent="0.25">
      <c r="A28" s="6">
        <v>45257.200277777782</v>
      </c>
      <c r="B28">
        <v>62004</v>
      </c>
      <c r="C28">
        <v>123</v>
      </c>
      <c r="D28">
        <v>1</v>
      </c>
      <c r="E28" s="1">
        <v>3.19</v>
      </c>
      <c r="F28" s="11">
        <f t="shared" ref="F28:F59" si="24">C28/(C28+C29)</f>
        <v>5.6655918931368031E-2</v>
      </c>
      <c r="G28" s="12">
        <f t="shared" ref="G28:G59" si="25">AVERAGE(E28:E29)</f>
        <v>3.19</v>
      </c>
      <c r="I28" s="12">
        <v>2.8449999999999998</v>
      </c>
      <c r="J28" s="11">
        <v>6.5317919075144504E-2</v>
      </c>
    </row>
    <row r="29" spans="1:20" x14ac:dyDescent="0.25">
      <c r="A29" s="6">
        <v>45257.201701388891</v>
      </c>
      <c r="B29">
        <v>62127</v>
      </c>
      <c r="C29">
        <v>2048</v>
      </c>
      <c r="D29">
        <v>0</v>
      </c>
      <c r="E29" s="1">
        <v>3.19</v>
      </c>
      <c r="I29" s="12">
        <v>2.88</v>
      </c>
      <c r="J29" s="11">
        <v>5.562913907284768E-2</v>
      </c>
    </row>
    <row r="30" spans="1:20" x14ac:dyDescent="0.25">
      <c r="A30" s="6">
        <v>45257.225405092591</v>
      </c>
      <c r="B30">
        <v>64175</v>
      </c>
      <c r="C30">
        <v>121</v>
      </c>
      <c r="D30">
        <v>1</v>
      </c>
      <c r="E30" s="1">
        <v>3.25</v>
      </c>
      <c r="F30" s="11">
        <f t="shared" ref="F30:F61" si="26">C30/(C30+C31)</f>
        <v>5.1621160409556312E-2</v>
      </c>
      <c r="G30" s="12">
        <f t="shared" ref="G30:G61" si="27">AVERAGE(E30:E31)</f>
        <v>3.25</v>
      </c>
      <c r="I30" s="12">
        <v>2.88</v>
      </c>
      <c r="J30" s="11">
        <v>5.5582406959884E-2</v>
      </c>
    </row>
    <row r="31" spans="1:20" x14ac:dyDescent="0.25">
      <c r="A31" s="6">
        <v>45257.226805555554</v>
      </c>
      <c r="B31">
        <v>64296</v>
      </c>
      <c r="C31">
        <v>2223</v>
      </c>
      <c r="D31">
        <v>0</v>
      </c>
      <c r="E31" s="1">
        <v>3.25</v>
      </c>
      <c r="I31" s="12">
        <v>2.91</v>
      </c>
      <c r="J31" s="11">
        <v>7.0943861813695247E-2</v>
      </c>
    </row>
    <row r="32" spans="1:20" x14ac:dyDescent="0.25">
      <c r="A32" s="6">
        <v>45257.252534722225</v>
      </c>
      <c r="B32">
        <v>66519</v>
      </c>
      <c r="C32">
        <v>123</v>
      </c>
      <c r="D32">
        <v>1</v>
      </c>
      <c r="E32" s="1">
        <v>3.25</v>
      </c>
      <c r="F32" s="11">
        <f t="shared" ref="F32:F63" si="28">C32/(C32+C33)</f>
        <v>6.416275430359937E-2</v>
      </c>
      <c r="G32" s="12">
        <f t="shared" ref="G32:G63" si="29">AVERAGE(E32:E33)</f>
        <v>3.25</v>
      </c>
      <c r="I32" s="12">
        <v>2.94</v>
      </c>
      <c r="J32" s="11">
        <v>5.3310404127257092E-2</v>
      </c>
    </row>
    <row r="33" spans="1:10" x14ac:dyDescent="0.25">
      <c r="A33" s="6">
        <v>45257.253958333335</v>
      </c>
      <c r="B33">
        <v>66642</v>
      </c>
      <c r="C33">
        <v>1794</v>
      </c>
      <c r="D33">
        <v>0</v>
      </c>
      <c r="E33" s="1">
        <v>3.25</v>
      </c>
      <c r="I33" s="12">
        <v>2.9699999999999998</v>
      </c>
      <c r="J33" s="11">
        <v>7.0074669730040201E-2</v>
      </c>
    </row>
    <row r="34" spans="1:10" x14ac:dyDescent="0.25">
      <c r="A34" s="6">
        <v>45257.274722222224</v>
      </c>
      <c r="B34">
        <v>68436</v>
      </c>
      <c r="C34">
        <v>122</v>
      </c>
      <c r="D34">
        <v>1</v>
      </c>
      <c r="E34" s="1">
        <v>3</v>
      </c>
      <c r="F34" s="11">
        <f t="shared" ref="F34:F65" si="30">C34/(C34+C35)</f>
        <v>7.0074669730040201E-2</v>
      </c>
      <c r="G34" s="12">
        <f t="shared" ref="G34:G65" si="31">AVERAGE(E34:E35)</f>
        <v>2.9699999999999998</v>
      </c>
      <c r="I34" s="12">
        <v>3</v>
      </c>
      <c r="J34" s="11">
        <v>5.631868131868132E-2</v>
      </c>
    </row>
    <row r="35" spans="1:10" x14ac:dyDescent="0.25">
      <c r="A35" s="6">
        <v>45257.276134259264</v>
      </c>
      <c r="B35">
        <v>68558</v>
      </c>
      <c r="C35">
        <v>1619</v>
      </c>
      <c r="D35">
        <v>0</v>
      </c>
      <c r="E35" s="1">
        <v>2.94</v>
      </c>
      <c r="I35" s="12">
        <v>3.06</v>
      </c>
      <c r="J35" s="11">
        <v>7.1830106183635223E-2</v>
      </c>
    </row>
    <row r="36" spans="1:10" x14ac:dyDescent="0.25">
      <c r="A36" s="6">
        <v>45257.69090277778</v>
      </c>
      <c r="B36">
        <v>104394</v>
      </c>
      <c r="C36">
        <v>113</v>
      </c>
      <c r="D36">
        <v>1</v>
      </c>
      <c r="E36" s="1">
        <v>2.81</v>
      </c>
      <c r="F36" s="11">
        <f t="shared" ref="F36:F67" si="32">C36/(C36+C37)</f>
        <v>6.5317919075144504E-2</v>
      </c>
      <c r="G36" s="12">
        <f t="shared" ref="G36:G67" si="33">AVERAGE(E36:E37)</f>
        <v>2.8449999999999998</v>
      </c>
      <c r="I36" s="12">
        <v>3.06</v>
      </c>
      <c r="J36" s="11">
        <v>7.0539419087136929E-2</v>
      </c>
    </row>
    <row r="37" spans="1:10" x14ac:dyDescent="0.25">
      <c r="A37" s="6">
        <v>45257.692210648151</v>
      </c>
      <c r="B37">
        <v>104507</v>
      </c>
      <c r="C37">
        <v>1617</v>
      </c>
      <c r="D37">
        <v>0</v>
      </c>
      <c r="E37" s="1">
        <v>2.88</v>
      </c>
      <c r="I37" s="12">
        <v>3.13</v>
      </c>
      <c r="J37" s="11">
        <v>7.5173720783322809E-2</v>
      </c>
    </row>
    <row r="38" spans="1:10" x14ac:dyDescent="0.25">
      <c r="A38" s="6">
        <v>45257.71092592593</v>
      </c>
      <c r="B38">
        <v>106124</v>
      </c>
      <c r="C38">
        <v>117</v>
      </c>
      <c r="D38">
        <v>1</v>
      </c>
      <c r="E38" s="1">
        <v>3.25</v>
      </c>
      <c r="F38" s="11">
        <f t="shared" ref="F38:F69" si="34">C38/(C38+C39)</f>
        <v>6.324324324324325E-2</v>
      </c>
      <c r="G38" s="12">
        <f t="shared" ref="G38:G69" si="35">AVERAGE(E38:E39)</f>
        <v>3.25</v>
      </c>
      <c r="I38" s="12">
        <v>3.13</v>
      </c>
      <c r="J38" s="11">
        <v>6.5834279228149828E-2</v>
      </c>
    </row>
    <row r="39" spans="1:10" x14ac:dyDescent="0.25">
      <c r="A39" s="6">
        <v>45257.712280092594</v>
      </c>
      <c r="B39">
        <v>106241</v>
      </c>
      <c r="C39">
        <v>1733</v>
      </c>
      <c r="D39">
        <v>0</v>
      </c>
      <c r="E39" s="1">
        <v>3.25</v>
      </c>
      <c r="I39" s="12">
        <v>3.19</v>
      </c>
      <c r="J39" s="11">
        <v>6.5984072810011382E-2</v>
      </c>
    </row>
    <row r="40" spans="1:10" x14ac:dyDescent="0.25">
      <c r="A40" s="6">
        <v>45257.732337962967</v>
      </c>
      <c r="B40">
        <v>107974</v>
      </c>
      <c r="C40">
        <v>122</v>
      </c>
      <c r="D40">
        <v>1</v>
      </c>
      <c r="E40" s="1">
        <v>3.5</v>
      </c>
      <c r="F40" s="11">
        <f t="shared" ref="F40:F71" si="36">C40/(C40+C41)</f>
        <v>6.5345474022495978E-2</v>
      </c>
      <c r="G40" s="12">
        <f t="shared" ref="G40:G71" si="37">AVERAGE(E40:E41)</f>
        <v>3.5</v>
      </c>
      <c r="I40" s="12">
        <v>3.19</v>
      </c>
      <c r="J40" s="11">
        <v>5.6655918931368031E-2</v>
      </c>
    </row>
    <row r="41" spans="1:10" x14ac:dyDescent="0.25">
      <c r="A41" s="6">
        <v>45257.733749999999</v>
      </c>
      <c r="B41">
        <v>108096</v>
      </c>
      <c r="C41">
        <v>1745</v>
      </c>
      <c r="D41">
        <v>0</v>
      </c>
      <c r="E41" s="1">
        <v>3.5</v>
      </c>
      <c r="I41" s="12">
        <v>3.25</v>
      </c>
      <c r="J41" s="11">
        <v>6.416275430359937E-2</v>
      </c>
    </row>
    <row r="42" spans="1:10" x14ac:dyDescent="0.25">
      <c r="A42" s="6">
        <v>45257.753946759258</v>
      </c>
      <c r="B42">
        <v>109841</v>
      </c>
      <c r="C42">
        <v>111</v>
      </c>
      <c r="D42">
        <v>1</v>
      </c>
      <c r="E42" s="1">
        <v>3.5</v>
      </c>
      <c r="F42" s="11">
        <f t="shared" ref="F42:F73" si="38">C42/(C42+C43)</f>
        <v>6.8688118811881194E-2</v>
      </c>
      <c r="G42" s="12">
        <f t="shared" ref="G42:G73" si="39">AVERAGE(E42:E43)</f>
        <v>3.4699999999999998</v>
      </c>
      <c r="I42" s="12">
        <v>3.25</v>
      </c>
      <c r="J42" s="11">
        <v>6.324324324324325E-2</v>
      </c>
    </row>
    <row r="43" spans="1:10" x14ac:dyDescent="0.25">
      <c r="A43" s="6">
        <v>45257.755231481482</v>
      </c>
      <c r="B43">
        <v>109952</v>
      </c>
      <c r="C43">
        <v>1505</v>
      </c>
      <c r="D43">
        <v>0</v>
      </c>
      <c r="E43" s="1">
        <v>3.44</v>
      </c>
      <c r="I43" s="12">
        <v>3.25</v>
      </c>
      <c r="J43" s="11">
        <v>5.1621160409556312E-2</v>
      </c>
    </row>
    <row r="44" spans="1:10" x14ac:dyDescent="0.25">
      <c r="A44" s="6">
        <v>45257.772650462968</v>
      </c>
      <c r="B44">
        <v>111457</v>
      </c>
      <c r="C44">
        <v>113</v>
      </c>
      <c r="D44">
        <v>1</v>
      </c>
      <c r="E44" s="1">
        <v>3.44</v>
      </c>
      <c r="F44" s="11">
        <f t="shared" ref="F44:F91" si="40">C44/(C44+C45)</f>
        <v>6.894447834045149E-2</v>
      </c>
      <c r="G44" s="12">
        <f t="shared" ref="G44:G91" si="41">AVERAGE(E44:E45)</f>
        <v>3.41</v>
      </c>
      <c r="I44" s="12">
        <v>3.41</v>
      </c>
      <c r="J44" s="11">
        <v>6.894447834045149E-2</v>
      </c>
    </row>
    <row r="45" spans="1:10" x14ac:dyDescent="0.25">
      <c r="A45" s="6">
        <v>45257.773958333331</v>
      </c>
      <c r="B45">
        <v>111570</v>
      </c>
      <c r="C45">
        <v>1526</v>
      </c>
      <c r="D45">
        <v>0</v>
      </c>
      <c r="E45" s="1">
        <v>3.38</v>
      </c>
      <c r="I45" s="12">
        <v>3.4699999999999998</v>
      </c>
      <c r="J45" s="11">
        <v>6.8688118811881194E-2</v>
      </c>
    </row>
    <row r="46" spans="1:10" x14ac:dyDescent="0.25">
      <c r="A46" s="6">
        <v>45257.791620370372</v>
      </c>
      <c r="B46">
        <v>113096</v>
      </c>
      <c r="C46">
        <v>116</v>
      </c>
      <c r="D46">
        <v>1</v>
      </c>
      <c r="E46" s="1">
        <v>3.19</v>
      </c>
      <c r="F46" s="11">
        <f t="shared" ref="F46:F91" si="42">C46/(C46+C47)</f>
        <v>6.5984072810011382E-2</v>
      </c>
      <c r="G46" s="12">
        <f t="shared" ref="G46:G91" si="43">AVERAGE(E46:E47)</f>
        <v>3.19</v>
      </c>
      <c r="I46" s="12">
        <v>3.5</v>
      </c>
      <c r="J46" s="11">
        <v>6.5345474022495978E-2</v>
      </c>
    </row>
    <row r="47" spans="1:10" x14ac:dyDescent="0.25">
      <c r="A47" s="6">
        <v>45257.792962962965</v>
      </c>
      <c r="B47">
        <v>113212</v>
      </c>
      <c r="C47">
        <v>1642</v>
      </c>
      <c r="D47">
        <v>0</v>
      </c>
      <c r="E47" s="1">
        <v>3.19</v>
      </c>
    </row>
    <row r="48" spans="1:10" x14ac:dyDescent="0.25">
      <c r="A48" s="6">
        <v>45257.811967592592</v>
      </c>
      <c r="B48">
        <v>114854</v>
      </c>
      <c r="C48">
        <v>119</v>
      </c>
      <c r="D48">
        <v>1</v>
      </c>
      <c r="E48" s="1">
        <v>3.13</v>
      </c>
      <c r="F48" s="11">
        <f t="shared" ref="F48:F91" si="44">C48/(C48+C49)</f>
        <v>7.5173720783322809E-2</v>
      </c>
      <c r="G48" s="12">
        <f t="shared" ref="G48:G91" si="45">AVERAGE(E48:E49)</f>
        <v>3.13</v>
      </c>
    </row>
    <row r="49" spans="1:7" x14ac:dyDescent="0.25">
      <c r="A49" s="6">
        <v>45257.813344907408</v>
      </c>
      <c r="B49">
        <v>114973</v>
      </c>
      <c r="C49">
        <v>1464</v>
      </c>
      <c r="D49">
        <v>0</v>
      </c>
      <c r="E49" s="1">
        <v>3.13</v>
      </c>
    </row>
    <row r="50" spans="1:7" x14ac:dyDescent="0.25">
      <c r="A50" s="6">
        <v>45257.830289351856</v>
      </c>
      <c r="B50">
        <v>116437</v>
      </c>
      <c r="C50">
        <v>115</v>
      </c>
      <c r="D50">
        <v>1</v>
      </c>
      <c r="E50" s="1">
        <v>3.06</v>
      </c>
      <c r="F50" s="11">
        <f t="shared" ref="F50:F91" si="46">C50/(C50+C51)</f>
        <v>7.1830106183635223E-2</v>
      </c>
      <c r="G50" s="12">
        <f t="shared" ref="G50:G91" si="47">AVERAGE(E50:E51)</f>
        <v>3.06</v>
      </c>
    </row>
    <row r="51" spans="1:7" x14ac:dyDescent="0.25">
      <c r="A51" s="6">
        <v>45257.831620370373</v>
      </c>
      <c r="B51">
        <v>116552</v>
      </c>
      <c r="C51">
        <v>1486</v>
      </c>
      <c r="D51">
        <v>0</v>
      </c>
      <c r="E51" s="1">
        <v>3.06</v>
      </c>
    </row>
    <row r="52" spans="1:7" x14ac:dyDescent="0.25">
      <c r="A52" s="6">
        <v>45257.848819444444</v>
      </c>
      <c r="B52">
        <v>118038</v>
      </c>
      <c r="C52">
        <v>116</v>
      </c>
      <c r="D52">
        <v>1</v>
      </c>
      <c r="E52" s="1">
        <v>3.13</v>
      </c>
      <c r="F52" s="11">
        <f t="shared" ref="F52:F91" si="48">C52/(C52+C53)</f>
        <v>6.5834279228149828E-2</v>
      </c>
      <c r="G52" s="12">
        <f t="shared" ref="G52:G91" si="49">AVERAGE(E52:E53)</f>
        <v>3.13</v>
      </c>
    </row>
    <row r="53" spans="1:7" x14ac:dyDescent="0.25">
      <c r="A53" s="6">
        <v>45257.850162037037</v>
      </c>
      <c r="B53">
        <v>118154</v>
      </c>
      <c r="C53">
        <v>1646</v>
      </c>
      <c r="D53">
        <v>0</v>
      </c>
      <c r="E53" s="1">
        <v>3.13</v>
      </c>
    </row>
    <row r="54" spans="1:7" x14ac:dyDescent="0.25">
      <c r="A54" s="6">
        <v>45257.869212962964</v>
      </c>
      <c r="B54">
        <v>119800</v>
      </c>
      <c r="C54">
        <v>119</v>
      </c>
      <c r="D54">
        <v>1</v>
      </c>
      <c r="E54" s="1">
        <v>3.06</v>
      </c>
      <c r="F54" s="11">
        <f t="shared" ref="F54:F91" si="50">C54/(C54+C55)</f>
        <v>7.0539419087136929E-2</v>
      </c>
      <c r="G54" s="12">
        <f t="shared" ref="G54:G91" si="51">AVERAGE(E54:E55)</f>
        <v>3.06</v>
      </c>
    </row>
    <row r="55" spans="1:7" x14ac:dyDescent="0.25">
      <c r="A55" s="6">
        <v>45257.87059027778</v>
      </c>
      <c r="B55">
        <v>119919</v>
      </c>
      <c r="C55">
        <v>1568</v>
      </c>
      <c r="D55">
        <v>0</v>
      </c>
      <c r="E55" s="1">
        <v>3.06</v>
      </c>
    </row>
    <row r="56" spans="1:7" x14ac:dyDescent="0.25">
      <c r="A56" s="6">
        <v>45257.888738425929</v>
      </c>
      <c r="B56">
        <v>121487</v>
      </c>
      <c r="C56">
        <v>115</v>
      </c>
      <c r="D56">
        <v>1</v>
      </c>
      <c r="E56" s="1">
        <v>2.94</v>
      </c>
      <c r="F56" s="11">
        <f t="shared" ref="F56:F91" si="52">C56/(C56+C57)</f>
        <v>7.0943861813695247E-2</v>
      </c>
      <c r="G56" s="12">
        <f t="shared" ref="G56:G91" si="53">AVERAGE(E56:E57)</f>
        <v>2.91</v>
      </c>
    </row>
    <row r="57" spans="1:7" x14ac:dyDescent="0.25">
      <c r="A57" s="6">
        <v>45257.890069444446</v>
      </c>
      <c r="B57">
        <v>121602</v>
      </c>
      <c r="C57">
        <v>1506</v>
      </c>
      <c r="D57">
        <v>0</v>
      </c>
      <c r="E57" s="1">
        <v>2.88</v>
      </c>
    </row>
    <row r="58" spans="1:7" x14ac:dyDescent="0.25">
      <c r="A58" s="6">
        <v>45257.907500000001</v>
      </c>
      <c r="B58">
        <v>123108</v>
      </c>
      <c r="C58">
        <v>118</v>
      </c>
      <c r="D58">
        <v>1</v>
      </c>
      <c r="E58" s="1">
        <v>2.75</v>
      </c>
      <c r="F58" s="11">
        <f t="shared" ref="F58:F91" si="54">C58/(C58+C59)</f>
        <v>7.8982597054886208E-2</v>
      </c>
      <c r="G58" s="12">
        <f t="shared" ref="G58:G91" si="55">AVERAGE(E58:E59)</f>
        <v>2.75</v>
      </c>
    </row>
    <row r="59" spans="1:7" x14ac:dyDescent="0.25">
      <c r="A59" s="6">
        <v>45257.908865740741</v>
      </c>
      <c r="B59">
        <v>123226</v>
      </c>
      <c r="C59">
        <v>1376</v>
      </c>
      <c r="D59">
        <v>0</v>
      </c>
      <c r="E59" s="1">
        <v>2.75</v>
      </c>
    </row>
    <row r="60" spans="1:7" x14ac:dyDescent="0.25">
      <c r="A60" s="6">
        <v>45257.924791666672</v>
      </c>
      <c r="B60">
        <v>124602</v>
      </c>
      <c r="C60">
        <v>108</v>
      </c>
      <c r="D60">
        <v>1</v>
      </c>
      <c r="E60" s="1">
        <v>2.69</v>
      </c>
      <c r="F60" s="11">
        <f t="shared" ref="F60:F91" si="56">C60/(C60+C61)</f>
        <v>6.9542820347714099E-2</v>
      </c>
      <c r="G60" s="12">
        <f t="shared" ref="G60:G91" si="57">AVERAGE(E60:E61)</f>
        <v>2.69</v>
      </c>
    </row>
    <row r="61" spans="1:7" x14ac:dyDescent="0.25">
      <c r="A61" s="6">
        <v>45257.926041666666</v>
      </c>
      <c r="B61">
        <v>124710</v>
      </c>
      <c r="C61">
        <v>1445</v>
      </c>
      <c r="D61">
        <v>0</v>
      </c>
      <c r="E61" s="1">
        <v>2.69</v>
      </c>
    </row>
    <row r="62" spans="1:7" x14ac:dyDescent="0.25">
      <c r="A62" s="6">
        <v>45257.942766203705</v>
      </c>
      <c r="B62">
        <v>126155</v>
      </c>
      <c r="C62">
        <v>121</v>
      </c>
      <c r="D62">
        <v>1</v>
      </c>
      <c r="E62" s="1">
        <v>2.63</v>
      </c>
      <c r="F62" s="11">
        <f t="shared" ref="F62:F91" si="58">C62/(C62+C63)</f>
        <v>8.1371889710827164E-2</v>
      </c>
      <c r="G62" s="12">
        <f t="shared" ref="G62:G91" si="59">AVERAGE(E62:E63)</f>
        <v>2.63</v>
      </c>
    </row>
    <row r="63" spans="1:7" x14ac:dyDescent="0.25">
      <c r="A63" s="6">
        <v>45257.944166666668</v>
      </c>
      <c r="B63">
        <v>126276</v>
      </c>
      <c r="C63">
        <v>1366</v>
      </c>
      <c r="D63">
        <v>0</v>
      </c>
      <c r="E63" s="1">
        <v>2.63</v>
      </c>
    </row>
    <row r="64" spans="1:7" x14ac:dyDescent="0.25">
      <c r="A64" s="6">
        <v>45257.959976851853</v>
      </c>
      <c r="B64">
        <v>127642</v>
      </c>
      <c r="C64">
        <v>111</v>
      </c>
      <c r="D64">
        <v>1</v>
      </c>
      <c r="E64" s="1">
        <v>2.63</v>
      </c>
      <c r="F64" s="11">
        <f t="shared" ref="F64:F91" si="60">C64/(C64+C65)</f>
        <v>7.3315719947159838E-2</v>
      </c>
      <c r="G64" s="12">
        <f t="shared" ref="G64:G91" si="61">AVERAGE(E64:E65)</f>
        <v>2.5949999999999998</v>
      </c>
    </row>
    <row r="65" spans="1:7" x14ac:dyDescent="0.25">
      <c r="A65" s="6">
        <v>45257.961261574077</v>
      </c>
      <c r="B65">
        <v>127753</v>
      </c>
      <c r="C65">
        <v>1403</v>
      </c>
      <c r="D65">
        <v>0</v>
      </c>
      <c r="E65" s="1">
        <v>2.56</v>
      </c>
    </row>
    <row r="66" spans="1:7" x14ac:dyDescent="0.25">
      <c r="A66" s="6">
        <v>45257.977500000001</v>
      </c>
      <c r="B66">
        <v>129156</v>
      </c>
      <c r="C66">
        <v>120</v>
      </c>
      <c r="D66">
        <v>1</v>
      </c>
      <c r="E66" s="1">
        <v>2.5</v>
      </c>
      <c r="F66" s="11">
        <f t="shared" ref="F66:F91" si="62">C66/(C66+C67)</f>
        <v>7.7469335054874106E-2</v>
      </c>
      <c r="G66" s="12">
        <f t="shared" ref="G66:G91" si="63">AVERAGE(E66:E67)</f>
        <v>2.5</v>
      </c>
    </row>
    <row r="67" spans="1:7" x14ac:dyDescent="0.25">
      <c r="A67" s="6">
        <v>45257.978888888887</v>
      </c>
      <c r="B67">
        <v>129276</v>
      </c>
      <c r="C67">
        <v>1429</v>
      </c>
      <c r="D67">
        <v>0</v>
      </c>
      <c r="E67" s="1">
        <v>2.5</v>
      </c>
    </row>
    <row r="68" spans="1:7" x14ac:dyDescent="0.25">
      <c r="A68" s="6">
        <v>45257.995428240742</v>
      </c>
      <c r="B68">
        <v>130705</v>
      </c>
      <c r="C68">
        <v>119</v>
      </c>
      <c r="D68">
        <v>1</v>
      </c>
      <c r="E68" s="1">
        <v>2.38</v>
      </c>
      <c r="F68" s="11">
        <f t="shared" ref="F68:F91" si="64">C68/(C68+C69)</f>
        <v>7.9973118279569891E-2</v>
      </c>
      <c r="G68" s="12">
        <f t="shared" ref="G68:G91" si="65">AVERAGE(E68:E69)</f>
        <v>2.38</v>
      </c>
    </row>
    <row r="69" spans="1:7" x14ac:dyDescent="0.25">
      <c r="A69" s="6">
        <v>45257.996805555558</v>
      </c>
      <c r="B69">
        <v>130824</v>
      </c>
      <c r="C69">
        <v>1369</v>
      </c>
      <c r="D69">
        <v>0</v>
      </c>
      <c r="E69" s="1">
        <v>2.38</v>
      </c>
    </row>
    <row r="70" spans="1:7" x14ac:dyDescent="0.25">
      <c r="A70" s="6">
        <v>45258.012650462966</v>
      </c>
      <c r="B70">
        <v>132193</v>
      </c>
      <c r="C70">
        <v>120</v>
      </c>
      <c r="D70">
        <v>1</v>
      </c>
      <c r="E70" s="1">
        <v>2.06</v>
      </c>
      <c r="F70" s="11">
        <f t="shared" ref="F70:F91" si="66">C70/(C70+C71)</f>
        <v>8.739985433357611E-2</v>
      </c>
      <c r="G70" s="12">
        <f t="shared" ref="G70:G91" si="67">AVERAGE(E70:E71)</f>
        <v>2.06</v>
      </c>
    </row>
    <row r="71" spans="1:7" x14ac:dyDescent="0.25">
      <c r="A71" s="6">
        <v>45258.014039351852</v>
      </c>
      <c r="B71">
        <v>132313</v>
      </c>
      <c r="C71">
        <v>1253</v>
      </c>
      <c r="D71">
        <v>0</v>
      </c>
      <c r="E71" s="1">
        <v>2.06</v>
      </c>
    </row>
    <row r="72" spans="1:7" x14ac:dyDescent="0.25">
      <c r="A72" s="6">
        <v>45258.028541666667</v>
      </c>
      <c r="B72">
        <v>133566</v>
      </c>
      <c r="C72">
        <v>116</v>
      </c>
      <c r="D72">
        <v>1</v>
      </c>
      <c r="E72" s="1">
        <v>2.06</v>
      </c>
      <c r="F72" s="11">
        <f t="shared" ref="F72:F91" si="68">C72/(C72+C73)</f>
        <v>7.6567656765676562E-2</v>
      </c>
      <c r="G72" s="12">
        <f t="shared" ref="G72:G91" si="69">AVERAGE(E72:E73)</f>
        <v>2.06</v>
      </c>
    </row>
    <row r="73" spans="1:7" x14ac:dyDescent="0.25">
      <c r="A73" s="6">
        <v>45258.02988425926</v>
      </c>
      <c r="B73">
        <v>133682</v>
      </c>
      <c r="C73">
        <v>1399</v>
      </c>
      <c r="D73">
        <v>0</v>
      </c>
      <c r="E73" s="1">
        <v>2.06</v>
      </c>
    </row>
    <row r="74" spans="1:7" x14ac:dyDescent="0.25">
      <c r="A74" s="6">
        <v>45258.046076388891</v>
      </c>
      <c r="B74">
        <v>135081</v>
      </c>
      <c r="C74">
        <v>114</v>
      </c>
      <c r="D74">
        <v>1</v>
      </c>
      <c r="E74" s="1">
        <v>2.06</v>
      </c>
      <c r="F74" s="11">
        <f t="shared" ref="F74:F91" si="70">C74/(C74+C75)</f>
        <v>8.0225193525686134E-2</v>
      </c>
      <c r="G74" s="12">
        <f t="shared" ref="G74:G91" si="71">AVERAGE(E74:E75)</f>
        <v>2.06</v>
      </c>
    </row>
    <row r="75" spans="1:7" x14ac:dyDescent="0.25">
      <c r="A75" s="6">
        <v>45258.047395833331</v>
      </c>
      <c r="B75">
        <v>135195</v>
      </c>
      <c r="C75">
        <v>1307</v>
      </c>
      <c r="D75">
        <v>0</v>
      </c>
      <c r="E75" s="1">
        <v>2.06</v>
      </c>
    </row>
    <row r="76" spans="1:7" x14ac:dyDescent="0.25">
      <c r="A76" s="6">
        <v>45258.062523148146</v>
      </c>
      <c r="B76">
        <v>136502</v>
      </c>
      <c r="C76">
        <v>121</v>
      </c>
      <c r="D76">
        <v>1</v>
      </c>
      <c r="E76" s="1">
        <v>1.94</v>
      </c>
      <c r="F76" s="11">
        <f t="shared" ref="F76:F91" si="72">C76/(C76+C77)</f>
        <v>8.2201086956521743E-2</v>
      </c>
      <c r="G76" s="12">
        <f t="shared" ref="G76:G91" si="73">AVERAGE(E76:E77)</f>
        <v>1.94</v>
      </c>
    </row>
    <row r="77" spans="1:7" x14ac:dyDescent="0.25">
      <c r="A77" s="6">
        <v>45258.063923611109</v>
      </c>
      <c r="B77">
        <v>136623</v>
      </c>
      <c r="C77">
        <v>1351</v>
      </c>
      <c r="D77">
        <v>0</v>
      </c>
      <c r="E77" s="1">
        <v>1.94</v>
      </c>
    </row>
    <row r="78" spans="1:7" x14ac:dyDescent="0.25">
      <c r="A78" s="6">
        <v>45258.079560185186</v>
      </c>
      <c r="B78">
        <v>137974</v>
      </c>
      <c r="C78">
        <v>113</v>
      </c>
      <c r="D78">
        <v>1</v>
      </c>
      <c r="E78" s="1">
        <v>1.94</v>
      </c>
      <c r="F78" s="11">
        <f t="shared" ref="F78:F91" si="74">C78/(C78+C79)</f>
        <v>8.0714285714285711E-2</v>
      </c>
      <c r="G78" s="12">
        <f t="shared" ref="G78:G91" si="75">AVERAGE(E78:E79)</f>
        <v>1.94</v>
      </c>
    </row>
    <row r="79" spans="1:7" x14ac:dyDescent="0.25">
      <c r="A79" s="6">
        <v>45258.080868055556</v>
      </c>
      <c r="B79">
        <v>138087</v>
      </c>
      <c r="C79">
        <v>1287</v>
      </c>
      <c r="D79">
        <v>0</v>
      </c>
      <c r="E79" s="1">
        <v>1.94</v>
      </c>
    </row>
    <row r="80" spans="1:7" x14ac:dyDescent="0.25">
      <c r="A80" s="6">
        <v>45258.095763888894</v>
      </c>
      <c r="B80">
        <v>139374</v>
      </c>
      <c r="C80">
        <v>120</v>
      </c>
      <c r="D80">
        <v>1</v>
      </c>
      <c r="E80" s="1">
        <v>1.94</v>
      </c>
      <c r="F80" s="11">
        <f t="shared" ref="F80:F91" si="76">C80/(C80+C81)</f>
        <v>8.771929824561403E-2</v>
      </c>
      <c r="G80" s="12">
        <f t="shared" ref="G80:G91" si="77">AVERAGE(E80:E81)</f>
        <v>1.91</v>
      </c>
    </row>
    <row r="81" spans="1:7" x14ac:dyDescent="0.25">
      <c r="A81" s="6">
        <v>45258.09715277778</v>
      </c>
      <c r="B81">
        <v>139494</v>
      </c>
      <c r="C81">
        <v>1248</v>
      </c>
      <c r="D81">
        <v>0</v>
      </c>
      <c r="E81" s="1">
        <v>1.88</v>
      </c>
    </row>
    <row r="82" spans="1:7" x14ac:dyDescent="0.25">
      <c r="A82" s="6">
        <v>45258.111597222225</v>
      </c>
      <c r="B82">
        <v>140742</v>
      </c>
      <c r="C82">
        <v>119</v>
      </c>
      <c r="D82">
        <v>1</v>
      </c>
      <c r="E82" s="1">
        <v>1.81</v>
      </c>
      <c r="F82" s="11">
        <f t="shared" ref="F82:F91" si="78">C82/(C82+C83)</f>
        <v>8.3921015514809585E-2</v>
      </c>
      <c r="G82" s="12">
        <f t="shared" ref="G82:G91" si="79">AVERAGE(E82:E83)</f>
        <v>1.81</v>
      </c>
    </row>
    <row r="83" spans="1:7" x14ac:dyDescent="0.25">
      <c r="A83" s="6">
        <v>45258.112974537042</v>
      </c>
      <c r="B83">
        <v>140861</v>
      </c>
      <c r="C83">
        <v>1299</v>
      </c>
      <c r="D83">
        <v>0</v>
      </c>
      <c r="E83" s="1">
        <v>1.81</v>
      </c>
    </row>
    <row r="84" spans="1:7" x14ac:dyDescent="0.25">
      <c r="A84" s="6">
        <v>45258.128009259264</v>
      </c>
      <c r="B84">
        <v>142160</v>
      </c>
      <c r="C84">
        <v>120</v>
      </c>
      <c r="D84">
        <v>1</v>
      </c>
      <c r="E84" s="1">
        <v>1.69</v>
      </c>
      <c r="F84" s="11">
        <f t="shared" ref="F84:F91" si="80">C84/(C84+C85)</f>
        <v>8.714596949891068E-2</v>
      </c>
      <c r="G84" s="12">
        <f t="shared" ref="G84:G91" si="81">AVERAGE(E84:E85)</f>
        <v>1.69</v>
      </c>
    </row>
    <row r="85" spans="1:7" x14ac:dyDescent="0.25">
      <c r="A85" s="6">
        <v>45258.12939814815</v>
      </c>
      <c r="B85">
        <v>142280</v>
      </c>
      <c r="C85">
        <v>1257</v>
      </c>
      <c r="D85">
        <v>0</v>
      </c>
      <c r="E85" s="1">
        <v>1.69</v>
      </c>
    </row>
    <row r="86" spans="1:7" x14ac:dyDescent="0.25">
      <c r="A86" s="6">
        <v>45258.143946759265</v>
      </c>
      <c r="B86">
        <v>143537</v>
      </c>
      <c r="C86">
        <v>122</v>
      </c>
      <c r="D86">
        <v>1</v>
      </c>
      <c r="E86" s="1">
        <v>1.5</v>
      </c>
      <c r="F86" s="11">
        <f t="shared" ref="F86:F91" si="82">C86/(C86+C87)</f>
        <v>9.9267697314890158E-2</v>
      </c>
      <c r="G86" s="12">
        <f t="shared" ref="G86:G91" si="83">AVERAGE(E86:E87)</f>
        <v>1.5</v>
      </c>
    </row>
    <row r="87" spans="1:7" x14ac:dyDescent="0.25">
      <c r="A87" s="6">
        <v>45258.145358796297</v>
      </c>
      <c r="B87">
        <v>143659</v>
      </c>
      <c r="C87">
        <v>1107</v>
      </c>
      <c r="D87">
        <v>0</v>
      </c>
      <c r="E87" s="1">
        <v>1.5</v>
      </c>
    </row>
    <row r="88" spans="1:7" x14ac:dyDescent="0.25">
      <c r="A88" s="6">
        <v>45258.158171296294</v>
      </c>
      <c r="B88">
        <v>144766</v>
      </c>
      <c r="C88">
        <v>114</v>
      </c>
      <c r="D88">
        <v>1</v>
      </c>
      <c r="E88" s="1">
        <v>1.5</v>
      </c>
      <c r="F88" s="11">
        <f t="shared" ref="F88:F91" si="84">C88/(C88+C89)</f>
        <v>8.8440651667959655E-2</v>
      </c>
      <c r="G88" s="12">
        <f t="shared" ref="G88:G91" si="85">AVERAGE(E88:E89)</f>
        <v>1.5</v>
      </c>
    </row>
    <row r="89" spans="1:7" x14ac:dyDescent="0.25">
      <c r="A89" s="6">
        <v>45258.159490740742</v>
      </c>
      <c r="B89">
        <v>144880</v>
      </c>
      <c r="C89">
        <v>1175</v>
      </c>
      <c r="D89">
        <v>0</v>
      </c>
      <c r="E89" s="1">
        <v>1.5</v>
      </c>
    </row>
    <row r="90" spans="1:7" x14ac:dyDescent="0.25">
      <c r="A90" s="6">
        <v>45258.173090277778</v>
      </c>
      <c r="B90">
        <v>146055</v>
      </c>
      <c r="C90">
        <v>110</v>
      </c>
      <c r="D90">
        <v>1</v>
      </c>
      <c r="E90" s="1">
        <v>1.5</v>
      </c>
      <c r="F90" s="11">
        <f t="shared" ref="F90:F91" si="86">C90/(C90+C91)</f>
        <v>8.0350620891161434E-2</v>
      </c>
      <c r="G90" s="12">
        <f t="shared" ref="G90:G91" si="87">AVERAGE(E90:E91)</f>
        <v>1.5</v>
      </c>
    </row>
    <row r="91" spans="1:7" x14ac:dyDescent="0.25">
      <c r="A91" s="6">
        <v>45258.174363425926</v>
      </c>
      <c r="B91">
        <v>146165</v>
      </c>
      <c r="C91">
        <v>1259</v>
      </c>
      <c r="D91">
        <v>0</v>
      </c>
      <c r="E91" s="1">
        <v>1.5</v>
      </c>
    </row>
    <row r="92" spans="1:7" x14ac:dyDescent="0.25">
      <c r="A92" s="6">
        <v>45258.188935185186</v>
      </c>
      <c r="B92">
        <v>147424</v>
      </c>
      <c r="D92">
        <v>1</v>
      </c>
      <c r="E92" s="1">
        <v>1.63</v>
      </c>
    </row>
  </sheetData>
  <sortState xmlns:xlrd2="http://schemas.microsoft.com/office/spreadsheetml/2017/richdata2" ref="I2:I46">
    <sortCondition ref="I2:I46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baseColWidth="10" defaultRowHeight="15" x14ac:dyDescent="0.25"/>
  <sheetData>
    <row r="1" spans="1:5" x14ac:dyDescent="0.25">
      <c r="A1" s="3" t="s">
        <v>5</v>
      </c>
      <c r="B1" s="2" t="s">
        <v>3</v>
      </c>
      <c r="D1" s="9" t="s">
        <v>6</v>
      </c>
      <c r="E1" s="9" t="s">
        <v>8</v>
      </c>
    </row>
    <row r="2" spans="1:5" x14ac:dyDescent="0.25">
      <c r="A2">
        <v>106</v>
      </c>
      <c r="B2">
        <v>1</v>
      </c>
      <c r="D2" s="10">
        <v>0</v>
      </c>
      <c r="E2" s="7">
        <v>0</v>
      </c>
    </row>
    <row r="3" spans="1:5" x14ac:dyDescent="0.25">
      <c r="A3">
        <v>109</v>
      </c>
      <c r="B3">
        <v>1</v>
      </c>
      <c r="D3" s="10">
        <v>5</v>
      </c>
      <c r="E3" s="7">
        <v>0</v>
      </c>
    </row>
    <row r="4" spans="1:5" x14ac:dyDescent="0.25">
      <c r="A4">
        <v>114</v>
      </c>
      <c r="B4">
        <v>1</v>
      </c>
      <c r="D4" s="10">
        <v>10</v>
      </c>
      <c r="E4" s="7">
        <v>0</v>
      </c>
    </row>
    <row r="5" spans="1:5" x14ac:dyDescent="0.25">
      <c r="A5">
        <v>117</v>
      </c>
      <c r="B5">
        <v>1</v>
      </c>
      <c r="D5" s="10">
        <v>15</v>
      </c>
      <c r="E5" s="7">
        <v>0</v>
      </c>
    </row>
    <row r="6" spans="1:5" x14ac:dyDescent="0.25">
      <c r="A6">
        <v>120</v>
      </c>
      <c r="B6">
        <v>1</v>
      </c>
      <c r="D6" s="10">
        <v>20</v>
      </c>
      <c r="E6" s="7">
        <v>0</v>
      </c>
    </row>
    <row r="7" spans="1:5" x14ac:dyDescent="0.25">
      <c r="A7">
        <v>123</v>
      </c>
      <c r="B7">
        <v>1</v>
      </c>
      <c r="D7" s="10">
        <v>25</v>
      </c>
      <c r="E7" s="7">
        <v>0</v>
      </c>
    </row>
    <row r="8" spans="1:5" x14ac:dyDescent="0.25">
      <c r="A8">
        <v>115</v>
      </c>
      <c r="B8">
        <v>1</v>
      </c>
      <c r="D8" s="10">
        <v>30</v>
      </c>
      <c r="E8" s="7">
        <v>0</v>
      </c>
    </row>
    <row r="9" spans="1:5" x14ac:dyDescent="0.25">
      <c r="A9">
        <v>114</v>
      </c>
      <c r="B9">
        <v>1</v>
      </c>
      <c r="D9" s="10">
        <v>35</v>
      </c>
      <c r="E9" s="7">
        <v>0</v>
      </c>
    </row>
    <row r="10" spans="1:5" x14ac:dyDescent="0.25">
      <c r="A10">
        <v>116</v>
      </c>
      <c r="B10">
        <v>1</v>
      </c>
      <c r="D10" s="10">
        <v>40</v>
      </c>
      <c r="E10" s="7">
        <v>0</v>
      </c>
    </row>
    <row r="11" spans="1:5" x14ac:dyDescent="0.25">
      <c r="A11">
        <v>126</v>
      </c>
      <c r="B11">
        <v>1</v>
      </c>
      <c r="D11" s="10">
        <v>45</v>
      </c>
      <c r="E11" s="7">
        <v>0</v>
      </c>
    </row>
    <row r="12" spans="1:5" x14ac:dyDescent="0.25">
      <c r="A12">
        <v>124</v>
      </c>
      <c r="B12">
        <v>1</v>
      </c>
      <c r="D12" s="10">
        <v>50</v>
      </c>
      <c r="E12" s="7">
        <v>0</v>
      </c>
    </row>
    <row r="13" spans="1:5" x14ac:dyDescent="0.25">
      <c r="A13">
        <v>115</v>
      </c>
      <c r="B13">
        <v>1</v>
      </c>
      <c r="D13" s="10">
        <v>55</v>
      </c>
      <c r="E13" s="7">
        <v>0</v>
      </c>
    </row>
    <row r="14" spans="1:5" x14ac:dyDescent="0.25">
      <c r="A14">
        <v>123</v>
      </c>
      <c r="B14">
        <v>1</v>
      </c>
      <c r="D14" s="10">
        <v>60</v>
      </c>
      <c r="E14" s="7">
        <v>0</v>
      </c>
    </row>
    <row r="15" spans="1:5" x14ac:dyDescent="0.25">
      <c r="A15">
        <v>123</v>
      </c>
      <c r="B15">
        <v>1</v>
      </c>
      <c r="D15" s="10">
        <v>65</v>
      </c>
      <c r="E15" s="7">
        <v>0</v>
      </c>
    </row>
    <row r="16" spans="1:5" x14ac:dyDescent="0.25">
      <c r="A16">
        <v>121</v>
      </c>
      <c r="B16">
        <v>1</v>
      </c>
      <c r="D16" s="10">
        <v>70</v>
      </c>
      <c r="E16" s="7">
        <v>0</v>
      </c>
    </row>
    <row r="17" spans="1:5" x14ac:dyDescent="0.25">
      <c r="A17">
        <v>123</v>
      </c>
      <c r="B17">
        <v>1</v>
      </c>
      <c r="D17" s="10">
        <v>75</v>
      </c>
      <c r="E17" s="7">
        <v>0</v>
      </c>
    </row>
    <row r="18" spans="1:5" x14ac:dyDescent="0.25">
      <c r="A18">
        <v>122</v>
      </c>
      <c r="B18">
        <v>1</v>
      </c>
      <c r="D18" s="10">
        <v>80</v>
      </c>
      <c r="E18" s="7">
        <v>0</v>
      </c>
    </row>
    <row r="19" spans="1:5" x14ac:dyDescent="0.25">
      <c r="A19">
        <v>120</v>
      </c>
      <c r="B19">
        <v>1</v>
      </c>
      <c r="D19" s="10">
        <v>85</v>
      </c>
      <c r="E19" s="7">
        <v>0</v>
      </c>
    </row>
    <row r="20" spans="1:5" x14ac:dyDescent="0.25">
      <c r="A20">
        <v>123</v>
      </c>
      <c r="B20">
        <v>1</v>
      </c>
      <c r="D20" s="10">
        <v>90</v>
      </c>
      <c r="E20" s="7">
        <v>0</v>
      </c>
    </row>
    <row r="21" spans="1:5" x14ac:dyDescent="0.25">
      <c r="A21">
        <v>123</v>
      </c>
      <c r="B21">
        <v>1</v>
      </c>
      <c r="D21" s="10">
        <v>95</v>
      </c>
      <c r="E21" s="7">
        <v>0</v>
      </c>
    </row>
    <row r="22" spans="1:5" x14ac:dyDescent="0.25">
      <c r="A22">
        <v>118</v>
      </c>
      <c r="B22">
        <v>1</v>
      </c>
      <c r="D22" s="10">
        <v>100</v>
      </c>
      <c r="E22" s="7">
        <v>1</v>
      </c>
    </row>
    <row r="23" spans="1:5" x14ac:dyDescent="0.25">
      <c r="A23">
        <v>119</v>
      </c>
      <c r="B23">
        <v>1</v>
      </c>
      <c r="D23" s="10">
        <v>105</v>
      </c>
      <c r="E23" s="7">
        <v>0</v>
      </c>
    </row>
    <row r="24" spans="1:5" x14ac:dyDescent="0.25">
      <c r="A24">
        <v>118</v>
      </c>
      <c r="B24">
        <v>1</v>
      </c>
      <c r="D24" s="10">
        <v>110</v>
      </c>
      <c r="E24" s="7">
        <v>5</v>
      </c>
    </row>
    <row r="25" spans="1:5" x14ac:dyDescent="0.25">
      <c r="A25">
        <v>118</v>
      </c>
      <c r="B25">
        <v>1</v>
      </c>
      <c r="D25" s="10">
        <v>115</v>
      </c>
      <c r="E25" s="7">
        <v>17</v>
      </c>
    </row>
    <row r="26" spans="1:5" x14ac:dyDescent="0.25">
      <c r="A26">
        <v>120</v>
      </c>
      <c r="B26">
        <v>1</v>
      </c>
      <c r="D26" s="10">
        <v>120</v>
      </c>
      <c r="E26" s="7">
        <v>25</v>
      </c>
    </row>
    <row r="27" spans="1:5" x14ac:dyDescent="0.25">
      <c r="A27">
        <v>117</v>
      </c>
      <c r="B27">
        <v>1</v>
      </c>
      <c r="D27" s="10">
        <v>125</v>
      </c>
      <c r="E27" s="7">
        <v>13</v>
      </c>
    </row>
    <row r="28" spans="1:5" x14ac:dyDescent="0.25">
      <c r="A28">
        <v>117</v>
      </c>
      <c r="B28">
        <v>1</v>
      </c>
      <c r="D28" s="10">
        <v>130</v>
      </c>
      <c r="E28" s="7">
        <v>1</v>
      </c>
    </row>
    <row r="29" spans="1:5" ht="15.75" thickBot="1" x14ac:dyDescent="0.3">
      <c r="A29">
        <v>114</v>
      </c>
      <c r="B29">
        <v>1</v>
      </c>
      <c r="D29" s="8" t="s">
        <v>7</v>
      </c>
      <c r="E29" s="8">
        <v>0</v>
      </c>
    </row>
    <row r="30" spans="1:5" x14ac:dyDescent="0.25">
      <c r="A30">
        <v>109</v>
      </c>
      <c r="B30">
        <v>1</v>
      </c>
    </row>
    <row r="31" spans="1:5" x14ac:dyDescent="0.25">
      <c r="A31">
        <v>97</v>
      </c>
      <c r="B31">
        <v>1</v>
      </c>
    </row>
    <row r="32" spans="1:5" x14ac:dyDescent="0.25">
      <c r="A32">
        <v>114</v>
      </c>
      <c r="B32">
        <v>1</v>
      </c>
    </row>
    <row r="33" spans="1:2" x14ac:dyDescent="0.25">
      <c r="A33">
        <v>113</v>
      </c>
      <c r="B33">
        <v>1</v>
      </c>
    </row>
    <row r="34" spans="1:2" x14ac:dyDescent="0.25">
      <c r="A34">
        <v>118</v>
      </c>
      <c r="B34">
        <v>1</v>
      </c>
    </row>
    <row r="35" spans="1:2" x14ac:dyDescent="0.25">
      <c r="A35">
        <v>114</v>
      </c>
      <c r="B35">
        <v>1</v>
      </c>
    </row>
    <row r="36" spans="1:2" x14ac:dyDescent="0.25">
      <c r="A36">
        <v>113</v>
      </c>
      <c r="B36">
        <v>1</v>
      </c>
    </row>
    <row r="37" spans="1:2" x14ac:dyDescent="0.25">
      <c r="A37">
        <v>117</v>
      </c>
      <c r="B37">
        <v>1</v>
      </c>
    </row>
    <row r="38" spans="1:2" x14ac:dyDescent="0.25">
      <c r="A38">
        <v>122</v>
      </c>
      <c r="B38">
        <v>1</v>
      </c>
    </row>
    <row r="39" spans="1:2" x14ac:dyDescent="0.25">
      <c r="A39">
        <v>111</v>
      </c>
      <c r="B39">
        <v>1</v>
      </c>
    </row>
    <row r="40" spans="1:2" x14ac:dyDescent="0.25">
      <c r="A40">
        <v>113</v>
      </c>
      <c r="B40">
        <v>1</v>
      </c>
    </row>
    <row r="41" spans="1:2" x14ac:dyDescent="0.25">
      <c r="A41">
        <v>116</v>
      </c>
      <c r="B41">
        <v>1</v>
      </c>
    </row>
    <row r="42" spans="1:2" x14ac:dyDescent="0.25">
      <c r="A42">
        <v>119</v>
      </c>
      <c r="B42">
        <v>1</v>
      </c>
    </row>
    <row r="43" spans="1:2" x14ac:dyDescent="0.25">
      <c r="A43">
        <v>115</v>
      </c>
      <c r="B43">
        <v>1</v>
      </c>
    </row>
    <row r="44" spans="1:2" x14ac:dyDescent="0.25">
      <c r="A44">
        <v>116</v>
      </c>
      <c r="B44">
        <v>1</v>
      </c>
    </row>
    <row r="45" spans="1:2" x14ac:dyDescent="0.25">
      <c r="A45">
        <v>119</v>
      </c>
      <c r="B45">
        <v>1</v>
      </c>
    </row>
    <row r="46" spans="1:2" x14ac:dyDescent="0.25">
      <c r="A46">
        <v>115</v>
      </c>
      <c r="B46">
        <v>1</v>
      </c>
    </row>
    <row r="47" spans="1:2" x14ac:dyDescent="0.25">
      <c r="A47">
        <v>118</v>
      </c>
      <c r="B47">
        <v>1</v>
      </c>
    </row>
    <row r="48" spans="1:2" x14ac:dyDescent="0.25">
      <c r="A48">
        <v>108</v>
      </c>
      <c r="B48">
        <v>1</v>
      </c>
    </row>
    <row r="49" spans="1:2" x14ac:dyDescent="0.25">
      <c r="A49">
        <v>121</v>
      </c>
      <c r="B49">
        <v>1</v>
      </c>
    </row>
    <row r="50" spans="1:2" x14ac:dyDescent="0.25">
      <c r="A50">
        <v>111</v>
      </c>
      <c r="B50">
        <v>1</v>
      </c>
    </row>
    <row r="51" spans="1:2" x14ac:dyDescent="0.25">
      <c r="A51">
        <v>120</v>
      </c>
      <c r="B51">
        <v>1</v>
      </c>
    </row>
    <row r="52" spans="1:2" x14ac:dyDescent="0.25">
      <c r="A52">
        <v>119</v>
      </c>
      <c r="B52">
        <v>1</v>
      </c>
    </row>
    <row r="53" spans="1:2" x14ac:dyDescent="0.25">
      <c r="A53">
        <v>120</v>
      </c>
      <c r="B53">
        <v>1</v>
      </c>
    </row>
    <row r="54" spans="1:2" x14ac:dyDescent="0.25">
      <c r="A54">
        <v>116</v>
      </c>
      <c r="B54">
        <v>1</v>
      </c>
    </row>
    <row r="55" spans="1:2" x14ac:dyDescent="0.25">
      <c r="A55">
        <v>114</v>
      </c>
      <c r="B55">
        <v>1</v>
      </c>
    </row>
    <row r="56" spans="1:2" x14ac:dyDescent="0.25">
      <c r="A56">
        <v>121</v>
      </c>
      <c r="B56">
        <v>1</v>
      </c>
    </row>
    <row r="57" spans="1:2" x14ac:dyDescent="0.25">
      <c r="A57">
        <v>113</v>
      </c>
      <c r="B57">
        <v>1</v>
      </c>
    </row>
    <row r="58" spans="1:2" x14ac:dyDescent="0.25">
      <c r="A58">
        <v>120</v>
      </c>
      <c r="B58">
        <v>1</v>
      </c>
    </row>
    <row r="59" spans="1:2" x14ac:dyDescent="0.25">
      <c r="A59">
        <v>119</v>
      </c>
      <c r="B59">
        <v>1</v>
      </c>
    </row>
    <row r="60" spans="1:2" x14ac:dyDescent="0.25">
      <c r="A60">
        <v>120</v>
      </c>
      <c r="B60">
        <v>1</v>
      </c>
    </row>
    <row r="61" spans="1:2" x14ac:dyDescent="0.25">
      <c r="A61">
        <v>122</v>
      </c>
      <c r="B61">
        <v>1</v>
      </c>
    </row>
    <row r="62" spans="1:2" x14ac:dyDescent="0.25">
      <c r="A62">
        <v>114</v>
      </c>
      <c r="B62">
        <v>1</v>
      </c>
    </row>
    <row r="63" spans="1:2" x14ac:dyDescent="0.25">
      <c r="A63">
        <v>110</v>
      </c>
      <c r="B63">
        <v>1</v>
      </c>
    </row>
  </sheetData>
  <sortState xmlns:xlrd2="http://schemas.microsoft.com/office/spreadsheetml/2017/richdata2" ref="D3:D28">
    <sortCondition ref="D2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workbookViewId="0"/>
  </sheetViews>
  <sheetFormatPr baseColWidth="10" defaultRowHeight="15" x14ac:dyDescent="0.25"/>
  <cols>
    <col min="1" max="1" width="14.28515625" bestFit="1" customWidth="1"/>
  </cols>
  <sheetData>
    <row r="1" spans="1:5" x14ac:dyDescent="0.25">
      <c r="A1" s="3" t="s">
        <v>4</v>
      </c>
      <c r="B1" s="3" t="s">
        <v>0</v>
      </c>
      <c r="C1" s="3" t="s">
        <v>5</v>
      </c>
      <c r="D1" s="2" t="s">
        <v>3</v>
      </c>
      <c r="E1" s="4" t="s">
        <v>1</v>
      </c>
    </row>
    <row r="2" spans="1:5" x14ac:dyDescent="0.25">
      <c r="A2" s="6">
        <v>45256.793530092596</v>
      </c>
      <c r="B2">
        <v>26861</v>
      </c>
      <c r="C2">
        <f>B3-B2</f>
        <v>106</v>
      </c>
      <c r="D2">
        <v>1</v>
      </c>
      <c r="E2" s="1">
        <v>2.13</v>
      </c>
    </row>
    <row r="3" spans="1:5" x14ac:dyDescent="0.25">
      <c r="A3" s="6">
        <v>45256.794756944444</v>
      </c>
      <c r="B3">
        <v>26967</v>
      </c>
      <c r="C3">
        <f t="shared" ref="C3:C66" si="0">B4-B3</f>
        <v>3940</v>
      </c>
      <c r="D3">
        <v>0</v>
      </c>
      <c r="E3" s="1">
        <v>2.13</v>
      </c>
    </row>
    <row r="4" spans="1:5" x14ac:dyDescent="0.25">
      <c r="A4" s="6">
        <v>45256.840358796297</v>
      </c>
      <c r="B4">
        <v>30907</v>
      </c>
      <c r="C4">
        <f t="shared" si="0"/>
        <v>109</v>
      </c>
      <c r="D4">
        <v>1</v>
      </c>
      <c r="E4" s="1">
        <v>2.13</v>
      </c>
    </row>
    <row r="5" spans="1:5" x14ac:dyDescent="0.25">
      <c r="A5" s="6">
        <v>45256.841620370375</v>
      </c>
      <c r="B5">
        <v>31016</v>
      </c>
      <c r="C5">
        <f t="shared" si="0"/>
        <v>3185</v>
      </c>
      <c r="D5">
        <v>0</v>
      </c>
      <c r="E5" s="1">
        <v>2.06</v>
      </c>
    </row>
    <row r="6" spans="1:5" x14ac:dyDescent="0.25">
      <c r="A6" s="6">
        <v>45256.878483796296</v>
      </c>
      <c r="B6">
        <v>34201</v>
      </c>
      <c r="C6">
        <f t="shared" si="0"/>
        <v>114</v>
      </c>
      <c r="D6">
        <v>1</v>
      </c>
      <c r="E6" s="1">
        <v>1.75</v>
      </c>
    </row>
    <row r="7" spans="1:5" x14ac:dyDescent="0.25">
      <c r="A7" s="6">
        <v>45256.879803240743</v>
      </c>
      <c r="B7">
        <v>34315</v>
      </c>
      <c r="C7">
        <f t="shared" si="0"/>
        <v>2933</v>
      </c>
      <c r="D7">
        <v>0</v>
      </c>
      <c r="E7" s="1">
        <v>1.75</v>
      </c>
    </row>
    <row r="8" spans="1:5" x14ac:dyDescent="0.25">
      <c r="A8" s="6">
        <v>45256.91375</v>
      </c>
      <c r="B8">
        <v>37248</v>
      </c>
      <c r="C8">
        <f t="shared" si="0"/>
        <v>117</v>
      </c>
      <c r="D8">
        <v>1</v>
      </c>
      <c r="E8" s="1">
        <v>1.69</v>
      </c>
    </row>
    <row r="9" spans="1:5" x14ac:dyDescent="0.25">
      <c r="A9" s="6">
        <v>45256.91510416667</v>
      </c>
      <c r="B9">
        <v>37365</v>
      </c>
      <c r="C9">
        <f t="shared" si="0"/>
        <v>2923</v>
      </c>
      <c r="D9">
        <v>0</v>
      </c>
      <c r="E9" s="1">
        <v>1.69</v>
      </c>
    </row>
    <row r="10" spans="1:5" x14ac:dyDescent="0.25">
      <c r="A10" s="6">
        <v>45256.948935185188</v>
      </c>
      <c r="B10">
        <v>40288</v>
      </c>
      <c r="C10">
        <f t="shared" si="0"/>
        <v>120</v>
      </c>
      <c r="D10">
        <v>1</v>
      </c>
      <c r="E10" s="1">
        <v>1.81</v>
      </c>
    </row>
    <row r="11" spans="1:5" x14ac:dyDescent="0.25">
      <c r="A11" s="6">
        <v>45256.950324074074</v>
      </c>
      <c r="B11">
        <v>40408</v>
      </c>
      <c r="C11">
        <f t="shared" si="0"/>
        <v>2746</v>
      </c>
      <c r="D11">
        <v>0</v>
      </c>
      <c r="E11" s="1">
        <v>1.81</v>
      </c>
    </row>
    <row r="12" spans="1:5" x14ac:dyDescent="0.25">
      <c r="A12" s="6">
        <v>45256.982106481482</v>
      </c>
      <c r="B12">
        <v>43154</v>
      </c>
      <c r="C12">
        <f t="shared" si="0"/>
        <v>123</v>
      </c>
      <c r="D12">
        <v>1</v>
      </c>
      <c r="E12" s="1">
        <v>2.19</v>
      </c>
    </row>
    <row r="13" spans="1:5" x14ac:dyDescent="0.25">
      <c r="A13" s="6">
        <v>45256.983530092592</v>
      </c>
      <c r="B13">
        <v>43277</v>
      </c>
      <c r="C13">
        <f t="shared" si="0"/>
        <v>2528</v>
      </c>
      <c r="D13">
        <v>0</v>
      </c>
      <c r="E13" s="1">
        <v>2.19</v>
      </c>
    </row>
    <row r="14" spans="1:5" x14ac:dyDescent="0.25">
      <c r="A14" s="6">
        <v>45257.012789351851</v>
      </c>
      <c r="B14">
        <v>45805</v>
      </c>
      <c r="C14">
        <f t="shared" si="0"/>
        <v>115</v>
      </c>
      <c r="D14">
        <v>1</v>
      </c>
      <c r="E14" s="1">
        <v>2.56</v>
      </c>
    </row>
    <row r="15" spans="1:5" x14ac:dyDescent="0.25">
      <c r="A15" s="6">
        <v>45257.014120370375</v>
      </c>
      <c r="B15">
        <v>45920</v>
      </c>
      <c r="C15">
        <f t="shared" si="0"/>
        <v>2370</v>
      </c>
      <c r="D15">
        <v>0</v>
      </c>
      <c r="E15" s="1">
        <v>2.56</v>
      </c>
    </row>
    <row r="16" spans="1:5" x14ac:dyDescent="0.25">
      <c r="A16" s="6">
        <v>45257.041550925926</v>
      </c>
      <c r="B16">
        <v>48290</v>
      </c>
      <c r="C16">
        <f t="shared" si="0"/>
        <v>114</v>
      </c>
      <c r="D16">
        <v>1</v>
      </c>
      <c r="E16" s="1">
        <v>2.56</v>
      </c>
    </row>
    <row r="17" spans="1:5" x14ac:dyDescent="0.25">
      <c r="A17" s="6">
        <v>45257.042870370373</v>
      </c>
      <c r="B17">
        <v>48404</v>
      </c>
      <c r="C17">
        <f t="shared" si="0"/>
        <v>2250</v>
      </c>
      <c r="D17">
        <v>0</v>
      </c>
      <c r="E17" s="1">
        <v>2.56</v>
      </c>
    </row>
    <row r="18" spans="1:5" x14ac:dyDescent="0.25">
      <c r="A18" s="6">
        <v>45257.068912037037</v>
      </c>
      <c r="B18">
        <v>50654</v>
      </c>
      <c r="C18">
        <f t="shared" si="0"/>
        <v>116</v>
      </c>
      <c r="D18">
        <v>1</v>
      </c>
      <c r="E18" s="1">
        <v>2.69</v>
      </c>
    </row>
    <row r="19" spans="1:5" x14ac:dyDescent="0.25">
      <c r="A19" s="6">
        <v>45257.070254629631</v>
      </c>
      <c r="B19">
        <v>50770</v>
      </c>
      <c r="C19">
        <f t="shared" si="0"/>
        <v>2390</v>
      </c>
      <c r="D19">
        <v>0</v>
      </c>
      <c r="E19" s="1">
        <v>2.69</v>
      </c>
    </row>
    <row r="20" spans="1:5" x14ac:dyDescent="0.25">
      <c r="A20" s="6">
        <v>45257.097916666666</v>
      </c>
      <c r="B20">
        <v>53160</v>
      </c>
      <c r="C20">
        <f t="shared" si="0"/>
        <v>126</v>
      </c>
      <c r="D20">
        <v>1</v>
      </c>
      <c r="E20" s="1">
        <v>2.88</v>
      </c>
    </row>
    <row r="21" spans="1:5" x14ac:dyDescent="0.25">
      <c r="A21" s="6">
        <v>45257.099375000005</v>
      </c>
      <c r="B21">
        <v>53286</v>
      </c>
      <c r="C21">
        <f t="shared" si="0"/>
        <v>2139</v>
      </c>
      <c r="D21">
        <v>0</v>
      </c>
      <c r="E21" s="1">
        <v>2.88</v>
      </c>
    </row>
    <row r="22" spans="1:5" x14ac:dyDescent="0.25">
      <c r="A22" s="6">
        <v>45257.124131944445</v>
      </c>
      <c r="B22">
        <v>55425</v>
      </c>
      <c r="C22">
        <f t="shared" si="0"/>
        <v>124</v>
      </c>
      <c r="D22">
        <v>1</v>
      </c>
      <c r="E22" s="1">
        <v>2.94</v>
      </c>
    </row>
    <row r="23" spans="1:5" x14ac:dyDescent="0.25">
      <c r="A23" s="6">
        <v>45257.125567129631</v>
      </c>
      <c r="B23">
        <v>55549</v>
      </c>
      <c r="C23">
        <f t="shared" si="0"/>
        <v>2202</v>
      </c>
      <c r="D23">
        <v>0</v>
      </c>
      <c r="E23" s="1">
        <v>2.94</v>
      </c>
    </row>
    <row r="24" spans="1:5" x14ac:dyDescent="0.25">
      <c r="A24" s="6">
        <v>45257.151053240741</v>
      </c>
      <c r="B24">
        <v>57751</v>
      </c>
      <c r="C24">
        <f t="shared" si="0"/>
        <v>115</v>
      </c>
      <c r="D24">
        <v>1</v>
      </c>
      <c r="E24" s="1">
        <v>2.88</v>
      </c>
    </row>
    <row r="25" spans="1:5" x14ac:dyDescent="0.25">
      <c r="A25" s="6">
        <v>45257.152384259258</v>
      </c>
      <c r="B25">
        <v>57866</v>
      </c>
      <c r="C25">
        <f t="shared" si="0"/>
        <v>1954</v>
      </c>
      <c r="D25">
        <v>0</v>
      </c>
      <c r="E25" s="1">
        <v>2.88</v>
      </c>
    </row>
    <row r="26" spans="1:5" x14ac:dyDescent="0.25">
      <c r="A26" s="6">
        <v>45257.175000000003</v>
      </c>
      <c r="B26">
        <v>59820</v>
      </c>
      <c r="C26">
        <f t="shared" si="0"/>
        <v>123</v>
      </c>
      <c r="D26">
        <v>1</v>
      </c>
      <c r="E26" s="1">
        <v>3</v>
      </c>
    </row>
    <row r="27" spans="1:5" x14ac:dyDescent="0.25">
      <c r="A27" s="6">
        <v>45257.176423611112</v>
      </c>
      <c r="B27">
        <v>59943</v>
      </c>
      <c r="C27">
        <f t="shared" si="0"/>
        <v>2061</v>
      </c>
      <c r="D27">
        <v>0</v>
      </c>
      <c r="E27" s="1">
        <v>3</v>
      </c>
    </row>
    <row r="28" spans="1:5" x14ac:dyDescent="0.25">
      <c r="A28" s="6">
        <v>45257.200277777782</v>
      </c>
      <c r="B28">
        <v>62004</v>
      </c>
      <c r="C28">
        <f t="shared" si="0"/>
        <v>123</v>
      </c>
      <c r="D28">
        <v>1</v>
      </c>
      <c r="E28" s="1">
        <v>3.19</v>
      </c>
    </row>
    <row r="29" spans="1:5" x14ac:dyDescent="0.25">
      <c r="A29" s="6">
        <v>45257.201701388891</v>
      </c>
      <c r="B29">
        <v>62127</v>
      </c>
      <c r="C29">
        <f t="shared" si="0"/>
        <v>2048</v>
      </c>
      <c r="D29">
        <v>0</v>
      </c>
      <c r="E29" s="1">
        <v>3.19</v>
      </c>
    </row>
    <row r="30" spans="1:5" x14ac:dyDescent="0.25">
      <c r="A30" s="6">
        <v>45257.225405092591</v>
      </c>
      <c r="B30">
        <v>64175</v>
      </c>
      <c r="C30">
        <f t="shared" si="0"/>
        <v>121</v>
      </c>
      <c r="D30">
        <v>1</v>
      </c>
      <c r="E30" s="1">
        <v>3.25</v>
      </c>
    </row>
    <row r="31" spans="1:5" x14ac:dyDescent="0.25">
      <c r="A31" s="6">
        <v>45257.226805555554</v>
      </c>
      <c r="B31">
        <v>64296</v>
      </c>
      <c r="C31">
        <f t="shared" si="0"/>
        <v>2223</v>
      </c>
      <c r="D31">
        <v>0</v>
      </c>
      <c r="E31" s="1">
        <v>3.25</v>
      </c>
    </row>
    <row r="32" spans="1:5" x14ac:dyDescent="0.25">
      <c r="A32" s="6">
        <v>45257.252534722225</v>
      </c>
      <c r="B32">
        <v>66519</v>
      </c>
      <c r="C32">
        <f t="shared" si="0"/>
        <v>123</v>
      </c>
      <c r="D32">
        <v>1</v>
      </c>
      <c r="E32" s="1">
        <v>3.25</v>
      </c>
    </row>
    <row r="33" spans="1:5" x14ac:dyDescent="0.25">
      <c r="A33" s="6">
        <v>45257.253958333335</v>
      </c>
      <c r="B33">
        <v>66642</v>
      </c>
      <c r="C33">
        <f t="shared" si="0"/>
        <v>1794</v>
      </c>
      <c r="D33">
        <v>0</v>
      </c>
      <c r="E33" s="1">
        <v>3.25</v>
      </c>
    </row>
    <row r="34" spans="1:5" x14ac:dyDescent="0.25">
      <c r="A34" s="6">
        <v>45257.274722222224</v>
      </c>
      <c r="B34">
        <v>68436</v>
      </c>
      <c r="C34">
        <f t="shared" si="0"/>
        <v>122</v>
      </c>
      <c r="D34">
        <v>1</v>
      </c>
      <c r="E34" s="1">
        <v>3</v>
      </c>
    </row>
    <row r="35" spans="1:5" x14ac:dyDescent="0.25">
      <c r="A35" s="6">
        <v>45257.276134259264</v>
      </c>
      <c r="B35">
        <v>68558</v>
      </c>
      <c r="C35">
        <f t="shared" si="0"/>
        <v>1619</v>
      </c>
      <c r="D35">
        <v>0</v>
      </c>
      <c r="E35" s="1">
        <v>2.94</v>
      </c>
    </row>
    <row r="36" spans="1:5" x14ac:dyDescent="0.25">
      <c r="A36" s="6">
        <v>45257.29487268519</v>
      </c>
      <c r="B36">
        <v>70177</v>
      </c>
      <c r="C36">
        <f t="shared" si="0"/>
        <v>120</v>
      </c>
      <c r="D36">
        <v>1</v>
      </c>
      <c r="E36" s="1">
        <v>2.69</v>
      </c>
    </row>
    <row r="37" spans="1:5" x14ac:dyDescent="0.25">
      <c r="A37" s="6">
        <v>45257.296261574076</v>
      </c>
      <c r="B37">
        <v>70297</v>
      </c>
      <c r="C37">
        <f t="shared" si="0"/>
        <v>1695</v>
      </c>
      <c r="D37">
        <v>0</v>
      </c>
      <c r="E37" s="1">
        <v>2.63</v>
      </c>
    </row>
    <row r="38" spans="1:5" x14ac:dyDescent="0.25">
      <c r="A38" s="6">
        <v>45257.315879629634</v>
      </c>
      <c r="B38">
        <v>71992</v>
      </c>
      <c r="C38">
        <f t="shared" si="0"/>
        <v>123</v>
      </c>
      <c r="D38">
        <v>1</v>
      </c>
      <c r="E38" s="1">
        <v>2.56</v>
      </c>
    </row>
    <row r="39" spans="1:5" x14ac:dyDescent="0.25">
      <c r="A39" s="6">
        <v>45257.317303240743</v>
      </c>
      <c r="B39">
        <v>72115</v>
      </c>
      <c r="C39">
        <f t="shared" si="0"/>
        <v>1549</v>
      </c>
      <c r="D39">
        <v>0</v>
      </c>
      <c r="E39" s="1">
        <v>2.56</v>
      </c>
    </row>
    <row r="40" spans="1:5" x14ac:dyDescent="0.25">
      <c r="A40" s="6">
        <v>45257.335231481484</v>
      </c>
      <c r="B40">
        <v>73664</v>
      </c>
      <c r="C40">
        <f t="shared" si="0"/>
        <v>123</v>
      </c>
      <c r="D40">
        <v>1</v>
      </c>
      <c r="E40" s="1">
        <v>2.56</v>
      </c>
    </row>
    <row r="41" spans="1:5" x14ac:dyDescent="0.25">
      <c r="A41" s="6">
        <v>45257.336655092593</v>
      </c>
      <c r="B41">
        <v>73787</v>
      </c>
      <c r="C41">
        <f t="shared" si="0"/>
        <v>1504</v>
      </c>
      <c r="D41">
        <v>0</v>
      </c>
      <c r="E41" s="1">
        <v>2.56</v>
      </c>
    </row>
    <row r="42" spans="1:5" x14ac:dyDescent="0.25">
      <c r="A42" s="6">
        <v>45257.354062500002</v>
      </c>
      <c r="B42">
        <v>75291</v>
      </c>
      <c r="C42">
        <f t="shared" si="0"/>
        <v>118</v>
      </c>
      <c r="D42">
        <v>1</v>
      </c>
      <c r="E42" s="1">
        <v>2.75</v>
      </c>
    </row>
    <row r="43" spans="1:5" x14ac:dyDescent="0.25">
      <c r="A43" s="6">
        <v>45257.355428240742</v>
      </c>
      <c r="B43">
        <v>75409</v>
      </c>
      <c r="C43">
        <f t="shared" si="0"/>
        <v>1488</v>
      </c>
      <c r="D43">
        <v>0</v>
      </c>
      <c r="E43" s="1">
        <v>2.75</v>
      </c>
    </row>
    <row r="44" spans="1:5" x14ac:dyDescent="0.25">
      <c r="A44" s="6">
        <v>45257.372650462967</v>
      </c>
      <c r="B44">
        <v>76897</v>
      </c>
      <c r="C44">
        <f t="shared" si="0"/>
        <v>119</v>
      </c>
      <c r="D44">
        <v>1</v>
      </c>
      <c r="E44" s="1">
        <v>3</v>
      </c>
    </row>
    <row r="45" spans="1:5" x14ac:dyDescent="0.25">
      <c r="A45" s="6">
        <v>45257.374027777776</v>
      </c>
      <c r="B45">
        <v>77016</v>
      </c>
      <c r="C45">
        <f t="shared" si="0"/>
        <v>1537</v>
      </c>
      <c r="D45">
        <v>0</v>
      </c>
      <c r="E45" s="1">
        <v>3</v>
      </c>
    </row>
    <row r="46" spans="1:5" x14ac:dyDescent="0.25">
      <c r="A46" s="6">
        <v>45257.391817129632</v>
      </c>
      <c r="B46">
        <v>78553</v>
      </c>
      <c r="C46">
        <f t="shared" si="0"/>
        <v>118</v>
      </c>
      <c r="D46">
        <v>1</v>
      </c>
      <c r="E46" s="1">
        <v>3</v>
      </c>
    </row>
    <row r="47" spans="1:5" x14ac:dyDescent="0.25">
      <c r="A47" s="6">
        <v>45257.393182870372</v>
      </c>
      <c r="B47">
        <v>78671</v>
      </c>
      <c r="C47">
        <f t="shared" si="0"/>
        <v>1589</v>
      </c>
      <c r="D47">
        <v>0</v>
      </c>
      <c r="E47" s="1">
        <v>3</v>
      </c>
    </row>
    <row r="48" spans="1:5" x14ac:dyDescent="0.25">
      <c r="A48" s="6">
        <v>45257.411574074074</v>
      </c>
      <c r="B48">
        <v>80260</v>
      </c>
      <c r="C48">
        <f t="shared" si="0"/>
        <v>118</v>
      </c>
      <c r="D48">
        <v>1</v>
      </c>
      <c r="E48" s="1">
        <v>3.06</v>
      </c>
    </row>
    <row r="49" spans="1:5" x14ac:dyDescent="0.25">
      <c r="A49" s="6">
        <v>45257.412939814814</v>
      </c>
      <c r="B49">
        <v>80378</v>
      </c>
      <c r="C49">
        <f t="shared" si="0"/>
        <v>1620</v>
      </c>
      <c r="D49">
        <v>0</v>
      </c>
      <c r="E49" s="1">
        <v>3.06</v>
      </c>
    </row>
    <row r="50" spans="1:5" x14ac:dyDescent="0.25">
      <c r="A50" s="6">
        <v>45257.431689814817</v>
      </c>
      <c r="B50">
        <v>81998</v>
      </c>
      <c r="C50">
        <f t="shared" si="0"/>
        <v>120</v>
      </c>
      <c r="D50">
        <v>1</v>
      </c>
      <c r="E50" s="1">
        <v>3.31</v>
      </c>
    </row>
    <row r="51" spans="1:5" x14ac:dyDescent="0.25">
      <c r="A51" s="6">
        <v>45257.433078703703</v>
      </c>
      <c r="B51">
        <v>82118</v>
      </c>
      <c r="C51">
        <f t="shared" si="0"/>
        <v>1723</v>
      </c>
      <c r="D51">
        <v>0</v>
      </c>
      <c r="E51" s="1">
        <v>3.31</v>
      </c>
    </row>
    <row r="52" spans="1:5" x14ac:dyDescent="0.25">
      <c r="A52" s="6">
        <v>45257.453020833338</v>
      </c>
      <c r="B52">
        <v>83841</v>
      </c>
      <c r="C52">
        <f t="shared" si="0"/>
        <v>117</v>
      </c>
      <c r="D52">
        <v>1</v>
      </c>
      <c r="E52" s="1">
        <v>3.63</v>
      </c>
    </row>
    <row r="53" spans="1:5" x14ac:dyDescent="0.25">
      <c r="A53" s="6">
        <v>45257.454375000001</v>
      </c>
      <c r="B53">
        <v>83958</v>
      </c>
      <c r="C53">
        <f t="shared" si="0"/>
        <v>1703</v>
      </c>
      <c r="D53">
        <v>0</v>
      </c>
      <c r="E53" s="1">
        <v>3.63</v>
      </c>
    </row>
    <row r="54" spans="1:5" x14ac:dyDescent="0.25">
      <c r="A54" s="6">
        <v>45257.474085648151</v>
      </c>
      <c r="B54">
        <v>85661</v>
      </c>
      <c r="C54">
        <f t="shared" si="0"/>
        <v>117</v>
      </c>
      <c r="D54">
        <v>1</v>
      </c>
      <c r="E54" s="1">
        <v>3.88</v>
      </c>
    </row>
    <row r="55" spans="1:5" x14ac:dyDescent="0.25">
      <c r="A55" s="6">
        <v>45257.475439814814</v>
      </c>
      <c r="B55">
        <v>85778</v>
      </c>
      <c r="C55">
        <f t="shared" si="0"/>
        <v>1692</v>
      </c>
      <c r="D55">
        <v>0</v>
      </c>
      <c r="E55" s="1">
        <v>3.94</v>
      </c>
    </row>
    <row r="56" spans="1:5" x14ac:dyDescent="0.25">
      <c r="A56" s="6">
        <v>45257.495023148149</v>
      </c>
      <c r="B56">
        <v>87470</v>
      </c>
      <c r="C56">
        <f t="shared" si="0"/>
        <v>114</v>
      </c>
      <c r="D56">
        <v>1</v>
      </c>
      <c r="E56" s="1">
        <v>4.0599999999999996</v>
      </c>
    </row>
    <row r="57" spans="1:5" x14ac:dyDescent="0.25">
      <c r="A57" s="6">
        <v>45257.496342592596</v>
      </c>
      <c r="B57">
        <v>87584</v>
      </c>
      <c r="C57">
        <f t="shared" si="0"/>
        <v>1985</v>
      </c>
      <c r="D57">
        <v>0</v>
      </c>
      <c r="E57" s="1">
        <v>4.0599999999999996</v>
      </c>
    </row>
    <row r="58" spans="1:5" x14ac:dyDescent="0.25">
      <c r="A58" s="6">
        <v>45257.519317129634</v>
      </c>
      <c r="B58">
        <v>89569</v>
      </c>
      <c r="C58">
        <f t="shared" si="0"/>
        <v>109</v>
      </c>
      <c r="D58">
        <v>1</v>
      </c>
      <c r="E58" s="1">
        <v>4.5</v>
      </c>
    </row>
    <row r="59" spans="1:5" x14ac:dyDescent="0.25">
      <c r="A59" s="6">
        <v>45257.520578703705</v>
      </c>
      <c r="B59">
        <v>89678</v>
      </c>
      <c r="C59">
        <f t="shared" si="0"/>
        <v>2681</v>
      </c>
      <c r="D59">
        <v>0</v>
      </c>
      <c r="E59" s="1">
        <v>4.5</v>
      </c>
    </row>
    <row r="60" spans="1:5" x14ac:dyDescent="0.25">
      <c r="A60" s="6">
        <v>45257.551608796297</v>
      </c>
      <c r="B60">
        <v>92359</v>
      </c>
      <c r="C60">
        <f t="shared" si="0"/>
        <v>97</v>
      </c>
      <c r="D60">
        <v>1</v>
      </c>
      <c r="E60" s="1">
        <v>4.9400000000000004</v>
      </c>
    </row>
    <row r="61" spans="1:5" x14ac:dyDescent="0.25">
      <c r="A61" s="6">
        <v>45257.552731481483</v>
      </c>
      <c r="B61">
        <v>92456</v>
      </c>
      <c r="C61">
        <f t="shared" si="0"/>
        <v>3145</v>
      </c>
      <c r="D61">
        <v>0</v>
      </c>
      <c r="E61" s="1">
        <v>4.9400000000000004</v>
      </c>
    </row>
    <row r="62" spans="1:5" x14ac:dyDescent="0.25">
      <c r="A62" s="6">
        <v>45257.589131944449</v>
      </c>
      <c r="B62">
        <v>95601</v>
      </c>
      <c r="C62">
        <f t="shared" si="0"/>
        <v>114</v>
      </c>
      <c r="D62">
        <v>1</v>
      </c>
      <c r="E62" s="1">
        <v>5.19</v>
      </c>
    </row>
    <row r="63" spans="1:5" x14ac:dyDescent="0.25">
      <c r="A63" s="6">
        <v>45257.590451388889</v>
      </c>
      <c r="B63">
        <v>95715</v>
      </c>
      <c r="C63">
        <f t="shared" si="0"/>
        <v>2774</v>
      </c>
      <c r="D63">
        <v>0</v>
      </c>
      <c r="E63" s="1">
        <v>5.19</v>
      </c>
    </row>
    <row r="64" spans="1:5" x14ac:dyDescent="0.25">
      <c r="A64" s="6">
        <v>45257.622557870374</v>
      </c>
      <c r="B64">
        <v>98489</v>
      </c>
      <c r="C64">
        <f t="shared" si="0"/>
        <v>113</v>
      </c>
      <c r="D64">
        <v>1</v>
      </c>
      <c r="E64" s="1">
        <v>5.19</v>
      </c>
    </row>
    <row r="65" spans="1:5" x14ac:dyDescent="0.25">
      <c r="A65" s="6">
        <v>45257.623865740745</v>
      </c>
      <c r="B65">
        <v>98602</v>
      </c>
      <c r="C65">
        <f t="shared" si="0"/>
        <v>2347</v>
      </c>
      <c r="D65">
        <v>0</v>
      </c>
      <c r="E65" s="1">
        <v>5.19</v>
      </c>
    </row>
    <row r="66" spans="1:5" x14ac:dyDescent="0.25">
      <c r="A66" s="6">
        <v>45257.651030092595</v>
      </c>
      <c r="B66">
        <v>100949</v>
      </c>
      <c r="C66">
        <f t="shared" si="0"/>
        <v>118</v>
      </c>
      <c r="D66">
        <v>1</v>
      </c>
      <c r="E66" s="1">
        <v>4</v>
      </c>
    </row>
    <row r="67" spans="1:5" x14ac:dyDescent="0.25">
      <c r="A67" s="6">
        <v>45257.652395833335</v>
      </c>
      <c r="B67">
        <v>101067</v>
      </c>
      <c r="C67">
        <f t="shared" ref="C67:C125" si="1">B68-B67</f>
        <v>1638</v>
      </c>
      <c r="D67">
        <v>0</v>
      </c>
      <c r="E67" s="1">
        <v>3.94</v>
      </c>
    </row>
    <row r="68" spans="1:5" x14ac:dyDescent="0.25">
      <c r="A68" s="6">
        <v>45257.671354166669</v>
      </c>
      <c r="B68">
        <v>102705</v>
      </c>
      <c r="C68">
        <f t="shared" si="1"/>
        <v>114</v>
      </c>
      <c r="D68">
        <v>1</v>
      </c>
      <c r="E68" s="1">
        <v>3.19</v>
      </c>
    </row>
    <row r="69" spans="1:5" x14ac:dyDescent="0.25">
      <c r="A69" s="6">
        <v>45257.672673611116</v>
      </c>
      <c r="B69">
        <v>102819</v>
      </c>
      <c r="C69">
        <f t="shared" si="1"/>
        <v>1575</v>
      </c>
      <c r="D69">
        <v>0</v>
      </c>
      <c r="E69" s="1">
        <v>3.13</v>
      </c>
    </row>
    <row r="70" spans="1:5" x14ac:dyDescent="0.25">
      <c r="A70" s="6">
        <v>45257.69090277778</v>
      </c>
      <c r="B70">
        <v>104394</v>
      </c>
      <c r="C70">
        <f t="shared" si="1"/>
        <v>113</v>
      </c>
      <c r="D70">
        <v>1</v>
      </c>
      <c r="E70" s="1">
        <v>2.81</v>
      </c>
    </row>
    <row r="71" spans="1:5" x14ac:dyDescent="0.25">
      <c r="A71" s="6">
        <v>45257.692210648151</v>
      </c>
      <c r="B71">
        <v>104507</v>
      </c>
      <c r="C71">
        <f t="shared" si="1"/>
        <v>1617</v>
      </c>
      <c r="D71">
        <v>0</v>
      </c>
      <c r="E71" s="1">
        <v>2.88</v>
      </c>
    </row>
    <row r="72" spans="1:5" x14ac:dyDescent="0.25">
      <c r="A72" s="6">
        <v>45257.71092592593</v>
      </c>
      <c r="B72">
        <v>106124</v>
      </c>
      <c r="C72">
        <f t="shared" si="1"/>
        <v>117</v>
      </c>
      <c r="D72">
        <v>1</v>
      </c>
      <c r="E72" s="1">
        <v>3.25</v>
      </c>
    </row>
    <row r="73" spans="1:5" x14ac:dyDescent="0.25">
      <c r="A73" s="6">
        <v>45257.712280092594</v>
      </c>
      <c r="B73">
        <v>106241</v>
      </c>
      <c r="C73">
        <f t="shared" si="1"/>
        <v>1733</v>
      </c>
      <c r="D73">
        <v>0</v>
      </c>
      <c r="E73" s="1">
        <v>3.25</v>
      </c>
    </row>
    <row r="74" spans="1:5" x14ac:dyDescent="0.25">
      <c r="A74" s="6">
        <v>45257.732337962967</v>
      </c>
      <c r="B74">
        <v>107974</v>
      </c>
      <c r="C74">
        <f t="shared" si="1"/>
        <v>122</v>
      </c>
      <c r="D74">
        <v>1</v>
      </c>
      <c r="E74" s="1">
        <v>3.5</v>
      </c>
    </row>
    <row r="75" spans="1:5" x14ac:dyDescent="0.25">
      <c r="A75" s="6">
        <v>45257.733749999999</v>
      </c>
      <c r="B75">
        <v>108096</v>
      </c>
      <c r="C75">
        <f t="shared" si="1"/>
        <v>1745</v>
      </c>
      <c r="D75">
        <v>0</v>
      </c>
      <c r="E75" s="1">
        <v>3.5</v>
      </c>
    </row>
    <row r="76" spans="1:5" x14ac:dyDescent="0.25">
      <c r="A76" s="6">
        <v>45257.753946759258</v>
      </c>
      <c r="B76">
        <v>109841</v>
      </c>
      <c r="C76">
        <f t="shared" si="1"/>
        <v>111</v>
      </c>
      <c r="D76">
        <v>1</v>
      </c>
      <c r="E76" s="1">
        <v>3.5</v>
      </c>
    </row>
    <row r="77" spans="1:5" x14ac:dyDescent="0.25">
      <c r="A77" s="6">
        <v>45257.755231481482</v>
      </c>
      <c r="B77">
        <v>109952</v>
      </c>
      <c r="C77">
        <f t="shared" si="1"/>
        <v>1505</v>
      </c>
      <c r="D77">
        <v>0</v>
      </c>
      <c r="E77" s="1">
        <v>3.44</v>
      </c>
    </row>
    <row r="78" spans="1:5" x14ac:dyDescent="0.25">
      <c r="A78" s="6">
        <v>45257.772650462968</v>
      </c>
      <c r="B78">
        <v>111457</v>
      </c>
      <c r="C78">
        <f t="shared" si="1"/>
        <v>113</v>
      </c>
      <c r="D78">
        <v>1</v>
      </c>
      <c r="E78" s="1">
        <v>3.44</v>
      </c>
    </row>
    <row r="79" spans="1:5" x14ac:dyDescent="0.25">
      <c r="A79" s="6">
        <v>45257.773958333331</v>
      </c>
      <c r="B79">
        <v>111570</v>
      </c>
      <c r="C79">
        <f t="shared" si="1"/>
        <v>1526</v>
      </c>
      <c r="D79">
        <v>0</v>
      </c>
      <c r="E79" s="1">
        <v>3.38</v>
      </c>
    </row>
    <row r="80" spans="1:5" x14ac:dyDescent="0.25">
      <c r="A80" s="6">
        <v>45257.791620370372</v>
      </c>
      <c r="B80">
        <v>113096</v>
      </c>
      <c r="C80">
        <f t="shared" si="1"/>
        <v>116</v>
      </c>
      <c r="D80">
        <v>1</v>
      </c>
      <c r="E80" s="1">
        <v>3.19</v>
      </c>
    </row>
    <row r="81" spans="1:5" x14ac:dyDescent="0.25">
      <c r="A81" s="6">
        <v>45257.792962962965</v>
      </c>
      <c r="B81">
        <v>113212</v>
      </c>
      <c r="C81">
        <f t="shared" si="1"/>
        <v>1642</v>
      </c>
      <c r="D81">
        <v>0</v>
      </c>
      <c r="E81" s="1">
        <v>3.19</v>
      </c>
    </row>
    <row r="82" spans="1:5" x14ac:dyDescent="0.25">
      <c r="A82" s="6">
        <v>45257.811967592592</v>
      </c>
      <c r="B82">
        <v>114854</v>
      </c>
      <c r="C82">
        <f t="shared" si="1"/>
        <v>119</v>
      </c>
      <c r="D82">
        <v>1</v>
      </c>
      <c r="E82" s="1">
        <v>3.13</v>
      </c>
    </row>
    <row r="83" spans="1:5" x14ac:dyDescent="0.25">
      <c r="A83" s="6">
        <v>45257.813344907408</v>
      </c>
      <c r="B83">
        <v>114973</v>
      </c>
      <c r="C83">
        <f t="shared" si="1"/>
        <v>1464</v>
      </c>
      <c r="D83">
        <v>0</v>
      </c>
      <c r="E83" s="1">
        <v>3.13</v>
      </c>
    </row>
    <row r="84" spans="1:5" x14ac:dyDescent="0.25">
      <c r="A84" s="6">
        <v>45257.830289351856</v>
      </c>
      <c r="B84">
        <v>116437</v>
      </c>
      <c r="C84">
        <f t="shared" si="1"/>
        <v>115</v>
      </c>
      <c r="D84">
        <v>1</v>
      </c>
      <c r="E84" s="1">
        <v>3.06</v>
      </c>
    </row>
    <row r="85" spans="1:5" x14ac:dyDescent="0.25">
      <c r="A85" s="6">
        <v>45257.831620370373</v>
      </c>
      <c r="B85">
        <v>116552</v>
      </c>
      <c r="C85">
        <f t="shared" si="1"/>
        <v>1486</v>
      </c>
      <c r="D85">
        <v>0</v>
      </c>
      <c r="E85" s="1">
        <v>3.06</v>
      </c>
    </row>
    <row r="86" spans="1:5" x14ac:dyDescent="0.25">
      <c r="A86" s="6">
        <v>45257.848819444444</v>
      </c>
      <c r="B86">
        <v>118038</v>
      </c>
      <c r="C86">
        <f t="shared" si="1"/>
        <v>116</v>
      </c>
      <c r="D86">
        <v>1</v>
      </c>
      <c r="E86" s="1">
        <v>3.13</v>
      </c>
    </row>
    <row r="87" spans="1:5" x14ac:dyDescent="0.25">
      <c r="A87" s="6">
        <v>45257.850162037037</v>
      </c>
      <c r="B87">
        <v>118154</v>
      </c>
      <c r="C87">
        <f t="shared" si="1"/>
        <v>1646</v>
      </c>
      <c r="D87">
        <v>0</v>
      </c>
      <c r="E87" s="1">
        <v>3.13</v>
      </c>
    </row>
    <row r="88" spans="1:5" x14ac:dyDescent="0.25">
      <c r="A88" s="6">
        <v>45257.869212962964</v>
      </c>
      <c r="B88">
        <v>119800</v>
      </c>
      <c r="C88">
        <f t="shared" si="1"/>
        <v>119</v>
      </c>
      <c r="D88">
        <v>1</v>
      </c>
      <c r="E88" s="1">
        <v>3.06</v>
      </c>
    </row>
    <row r="89" spans="1:5" x14ac:dyDescent="0.25">
      <c r="A89" s="6">
        <v>45257.87059027778</v>
      </c>
      <c r="B89">
        <v>119919</v>
      </c>
      <c r="C89">
        <f t="shared" si="1"/>
        <v>1568</v>
      </c>
      <c r="D89">
        <v>0</v>
      </c>
      <c r="E89" s="1">
        <v>3.06</v>
      </c>
    </row>
    <row r="90" spans="1:5" x14ac:dyDescent="0.25">
      <c r="A90" s="6">
        <v>45257.888738425929</v>
      </c>
      <c r="B90">
        <v>121487</v>
      </c>
      <c r="C90">
        <f t="shared" si="1"/>
        <v>115</v>
      </c>
      <c r="D90">
        <v>1</v>
      </c>
      <c r="E90" s="1">
        <v>2.94</v>
      </c>
    </row>
    <row r="91" spans="1:5" x14ac:dyDescent="0.25">
      <c r="A91" s="6">
        <v>45257.890069444446</v>
      </c>
      <c r="B91">
        <v>121602</v>
      </c>
      <c r="C91">
        <f t="shared" si="1"/>
        <v>1506</v>
      </c>
      <c r="D91">
        <v>0</v>
      </c>
      <c r="E91" s="1">
        <v>2.88</v>
      </c>
    </row>
    <row r="92" spans="1:5" x14ac:dyDescent="0.25">
      <c r="A92" s="6">
        <v>45257.907500000001</v>
      </c>
      <c r="B92">
        <v>123108</v>
      </c>
      <c r="C92">
        <f t="shared" si="1"/>
        <v>118</v>
      </c>
      <c r="D92">
        <v>1</v>
      </c>
      <c r="E92" s="1">
        <v>2.75</v>
      </c>
    </row>
    <row r="93" spans="1:5" x14ac:dyDescent="0.25">
      <c r="A93" s="6">
        <v>45257.908865740741</v>
      </c>
      <c r="B93">
        <v>123226</v>
      </c>
      <c r="C93">
        <f t="shared" si="1"/>
        <v>1376</v>
      </c>
      <c r="D93">
        <v>0</v>
      </c>
      <c r="E93" s="1">
        <v>2.75</v>
      </c>
    </row>
    <row r="94" spans="1:5" x14ac:dyDescent="0.25">
      <c r="A94" s="6">
        <v>45257.924791666672</v>
      </c>
      <c r="B94">
        <v>124602</v>
      </c>
      <c r="C94">
        <f t="shared" si="1"/>
        <v>108</v>
      </c>
      <c r="D94">
        <v>1</v>
      </c>
      <c r="E94" s="1">
        <v>2.69</v>
      </c>
    </row>
    <row r="95" spans="1:5" x14ac:dyDescent="0.25">
      <c r="A95" s="6">
        <v>45257.926041666666</v>
      </c>
      <c r="B95">
        <v>124710</v>
      </c>
      <c r="C95">
        <f t="shared" si="1"/>
        <v>1445</v>
      </c>
      <c r="D95">
        <v>0</v>
      </c>
      <c r="E95" s="1">
        <v>2.69</v>
      </c>
    </row>
    <row r="96" spans="1:5" x14ac:dyDescent="0.25">
      <c r="A96" s="6">
        <v>45257.942766203705</v>
      </c>
      <c r="B96">
        <v>126155</v>
      </c>
      <c r="C96">
        <f t="shared" si="1"/>
        <v>121</v>
      </c>
      <c r="D96">
        <v>1</v>
      </c>
      <c r="E96" s="1">
        <v>2.63</v>
      </c>
    </row>
    <row r="97" spans="1:5" x14ac:dyDescent="0.25">
      <c r="A97" s="6">
        <v>45257.944166666668</v>
      </c>
      <c r="B97">
        <v>126276</v>
      </c>
      <c r="C97">
        <f t="shared" si="1"/>
        <v>1366</v>
      </c>
      <c r="D97">
        <v>0</v>
      </c>
      <c r="E97" s="1">
        <v>2.63</v>
      </c>
    </row>
    <row r="98" spans="1:5" x14ac:dyDescent="0.25">
      <c r="A98" s="6">
        <v>45257.959976851853</v>
      </c>
      <c r="B98">
        <v>127642</v>
      </c>
      <c r="C98">
        <f t="shared" si="1"/>
        <v>111</v>
      </c>
      <c r="D98">
        <v>1</v>
      </c>
      <c r="E98" s="1">
        <v>2.63</v>
      </c>
    </row>
    <row r="99" spans="1:5" x14ac:dyDescent="0.25">
      <c r="A99" s="6">
        <v>45257.961261574077</v>
      </c>
      <c r="B99">
        <v>127753</v>
      </c>
      <c r="C99">
        <f t="shared" si="1"/>
        <v>1403</v>
      </c>
      <c r="D99">
        <v>0</v>
      </c>
      <c r="E99" s="1">
        <v>2.56</v>
      </c>
    </row>
    <row r="100" spans="1:5" x14ac:dyDescent="0.25">
      <c r="A100" s="6">
        <v>45257.977500000001</v>
      </c>
      <c r="B100">
        <v>129156</v>
      </c>
      <c r="C100">
        <f t="shared" si="1"/>
        <v>120</v>
      </c>
      <c r="D100">
        <v>1</v>
      </c>
      <c r="E100" s="1">
        <v>2.5</v>
      </c>
    </row>
    <row r="101" spans="1:5" x14ac:dyDescent="0.25">
      <c r="A101" s="6">
        <v>45257.978888888887</v>
      </c>
      <c r="B101">
        <v>129276</v>
      </c>
      <c r="C101">
        <f t="shared" si="1"/>
        <v>1429</v>
      </c>
      <c r="D101">
        <v>0</v>
      </c>
      <c r="E101" s="1">
        <v>2.5</v>
      </c>
    </row>
    <row r="102" spans="1:5" x14ac:dyDescent="0.25">
      <c r="A102" s="6">
        <v>45257.995428240742</v>
      </c>
      <c r="B102">
        <v>130705</v>
      </c>
      <c r="C102">
        <f t="shared" si="1"/>
        <v>119</v>
      </c>
      <c r="D102">
        <v>1</v>
      </c>
      <c r="E102" s="1">
        <v>2.38</v>
      </c>
    </row>
    <row r="103" spans="1:5" x14ac:dyDescent="0.25">
      <c r="A103" s="6">
        <v>45257.996805555558</v>
      </c>
      <c r="B103">
        <v>130824</v>
      </c>
      <c r="C103">
        <f t="shared" si="1"/>
        <v>1369</v>
      </c>
      <c r="D103">
        <v>0</v>
      </c>
      <c r="E103" s="1">
        <v>2.38</v>
      </c>
    </row>
    <row r="104" spans="1:5" x14ac:dyDescent="0.25">
      <c r="A104" s="6">
        <v>45258.012650462966</v>
      </c>
      <c r="B104">
        <v>132193</v>
      </c>
      <c r="C104">
        <f t="shared" si="1"/>
        <v>120</v>
      </c>
      <c r="D104">
        <v>1</v>
      </c>
      <c r="E104" s="1">
        <v>2.06</v>
      </c>
    </row>
    <row r="105" spans="1:5" x14ac:dyDescent="0.25">
      <c r="A105" s="6">
        <v>45258.014039351852</v>
      </c>
      <c r="B105">
        <v>132313</v>
      </c>
      <c r="C105">
        <f t="shared" si="1"/>
        <v>1253</v>
      </c>
      <c r="D105">
        <v>0</v>
      </c>
      <c r="E105" s="1">
        <v>2.06</v>
      </c>
    </row>
    <row r="106" spans="1:5" x14ac:dyDescent="0.25">
      <c r="A106" s="6">
        <v>45258.028541666667</v>
      </c>
      <c r="B106">
        <v>133566</v>
      </c>
      <c r="C106">
        <f t="shared" si="1"/>
        <v>116</v>
      </c>
      <c r="D106">
        <v>1</v>
      </c>
      <c r="E106" s="1">
        <v>2.06</v>
      </c>
    </row>
    <row r="107" spans="1:5" x14ac:dyDescent="0.25">
      <c r="A107" s="6">
        <v>45258.02988425926</v>
      </c>
      <c r="B107">
        <v>133682</v>
      </c>
      <c r="C107">
        <f t="shared" si="1"/>
        <v>1399</v>
      </c>
      <c r="D107">
        <v>0</v>
      </c>
      <c r="E107" s="1">
        <v>2.06</v>
      </c>
    </row>
    <row r="108" spans="1:5" x14ac:dyDescent="0.25">
      <c r="A108" s="6">
        <v>45258.046076388891</v>
      </c>
      <c r="B108">
        <v>135081</v>
      </c>
      <c r="C108">
        <f t="shared" si="1"/>
        <v>114</v>
      </c>
      <c r="D108">
        <v>1</v>
      </c>
      <c r="E108" s="1">
        <v>2.06</v>
      </c>
    </row>
    <row r="109" spans="1:5" x14ac:dyDescent="0.25">
      <c r="A109" s="6">
        <v>45258.047395833331</v>
      </c>
      <c r="B109">
        <v>135195</v>
      </c>
      <c r="C109">
        <f t="shared" si="1"/>
        <v>1307</v>
      </c>
      <c r="D109">
        <v>0</v>
      </c>
      <c r="E109" s="1">
        <v>2.06</v>
      </c>
    </row>
    <row r="110" spans="1:5" x14ac:dyDescent="0.25">
      <c r="A110" s="6">
        <v>45258.062523148146</v>
      </c>
      <c r="B110">
        <v>136502</v>
      </c>
      <c r="C110">
        <f t="shared" si="1"/>
        <v>121</v>
      </c>
      <c r="D110">
        <v>1</v>
      </c>
      <c r="E110" s="1">
        <v>1.94</v>
      </c>
    </row>
    <row r="111" spans="1:5" x14ac:dyDescent="0.25">
      <c r="A111" s="6">
        <v>45258.063923611109</v>
      </c>
      <c r="B111">
        <v>136623</v>
      </c>
      <c r="C111">
        <f t="shared" si="1"/>
        <v>1351</v>
      </c>
      <c r="D111">
        <v>0</v>
      </c>
      <c r="E111" s="1">
        <v>1.94</v>
      </c>
    </row>
    <row r="112" spans="1:5" x14ac:dyDescent="0.25">
      <c r="A112" s="6">
        <v>45258.079560185186</v>
      </c>
      <c r="B112">
        <v>137974</v>
      </c>
      <c r="C112">
        <f t="shared" si="1"/>
        <v>113</v>
      </c>
      <c r="D112">
        <v>1</v>
      </c>
      <c r="E112" s="1">
        <v>1.94</v>
      </c>
    </row>
    <row r="113" spans="1:5" x14ac:dyDescent="0.25">
      <c r="A113" s="6">
        <v>45258.080868055556</v>
      </c>
      <c r="B113">
        <v>138087</v>
      </c>
      <c r="C113">
        <f t="shared" si="1"/>
        <v>1287</v>
      </c>
      <c r="D113">
        <v>0</v>
      </c>
      <c r="E113" s="1">
        <v>1.94</v>
      </c>
    </row>
    <row r="114" spans="1:5" x14ac:dyDescent="0.25">
      <c r="A114" s="6">
        <v>45258.095763888894</v>
      </c>
      <c r="B114">
        <v>139374</v>
      </c>
      <c r="C114">
        <f t="shared" si="1"/>
        <v>120</v>
      </c>
      <c r="D114">
        <v>1</v>
      </c>
      <c r="E114" s="1">
        <v>1.94</v>
      </c>
    </row>
    <row r="115" spans="1:5" x14ac:dyDescent="0.25">
      <c r="A115" s="6">
        <v>45258.09715277778</v>
      </c>
      <c r="B115">
        <v>139494</v>
      </c>
      <c r="C115">
        <f t="shared" si="1"/>
        <v>1248</v>
      </c>
      <c r="D115">
        <v>0</v>
      </c>
      <c r="E115" s="1">
        <v>1.88</v>
      </c>
    </row>
    <row r="116" spans="1:5" x14ac:dyDescent="0.25">
      <c r="A116" s="6">
        <v>45258.111597222225</v>
      </c>
      <c r="B116">
        <v>140742</v>
      </c>
      <c r="C116">
        <f t="shared" si="1"/>
        <v>119</v>
      </c>
      <c r="D116">
        <v>1</v>
      </c>
      <c r="E116" s="1">
        <v>1.81</v>
      </c>
    </row>
    <row r="117" spans="1:5" x14ac:dyDescent="0.25">
      <c r="A117" s="6">
        <v>45258.112974537042</v>
      </c>
      <c r="B117">
        <v>140861</v>
      </c>
      <c r="C117">
        <f t="shared" si="1"/>
        <v>1299</v>
      </c>
      <c r="D117">
        <v>0</v>
      </c>
      <c r="E117" s="1">
        <v>1.81</v>
      </c>
    </row>
    <row r="118" spans="1:5" x14ac:dyDescent="0.25">
      <c r="A118" s="6">
        <v>45258.128009259264</v>
      </c>
      <c r="B118">
        <v>142160</v>
      </c>
      <c r="C118">
        <f t="shared" si="1"/>
        <v>120</v>
      </c>
      <c r="D118">
        <v>1</v>
      </c>
      <c r="E118" s="1">
        <v>1.69</v>
      </c>
    </row>
    <row r="119" spans="1:5" x14ac:dyDescent="0.25">
      <c r="A119" s="6">
        <v>45258.12939814815</v>
      </c>
      <c r="B119">
        <v>142280</v>
      </c>
      <c r="C119">
        <f t="shared" si="1"/>
        <v>1257</v>
      </c>
      <c r="D119">
        <v>0</v>
      </c>
      <c r="E119" s="1">
        <v>1.69</v>
      </c>
    </row>
    <row r="120" spans="1:5" x14ac:dyDescent="0.25">
      <c r="A120" s="6">
        <v>45258.143946759265</v>
      </c>
      <c r="B120">
        <v>143537</v>
      </c>
      <c r="C120">
        <f t="shared" si="1"/>
        <v>122</v>
      </c>
      <c r="D120">
        <v>1</v>
      </c>
      <c r="E120" s="1">
        <v>1.5</v>
      </c>
    </row>
    <row r="121" spans="1:5" x14ac:dyDescent="0.25">
      <c r="A121" s="6">
        <v>45258.145358796297</v>
      </c>
      <c r="B121">
        <v>143659</v>
      </c>
      <c r="C121">
        <f t="shared" si="1"/>
        <v>1107</v>
      </c>
      <c r="D121">
        <v>0</v>
      </c>
      <c r="E121" s="1">
        <v>1.5</v>
      </c>
    </row>
    <row r="122" spans="1:5" x14ac:dyDescent="0.25">
      <c r="A122" s="6">
        <v>45258.158171296294</v>
      </c>
      <c r="B122">
        <v>144766</v>
      </c>
      <c r="C122">
        <f t="shared" si="1"/>
        <v>114</v>
      </c>
      <c r="D122">
        <v>1</v>
      </c>
      <c r="E122" s="1">
        <v>1.5</v>
      </c>
    </row>
    <row r="123" spans="1:5" x14ac:dyDescent="0.25">
      <c r="A123" s="6">
        <v>45258.159490740742</v>
      </c>
      <c r="B123">
        <v>144880</v>
      </c>
      <c r="C123">
        <f t="shared" si="1"/>
        <v>1175</v>
      </c>
      <c r="D123">
        <v>0</v>
      </c>
      <c r="E123" s="1">
        <v>1.5</v>
      </c>
    </row>
    <row r="124" spans="1:5" x14ac:dyDescent="0.25">
      <c r="A124" s="6">
        <v>45258.173090277778</v>
      </c>
      <c r="B124">
        <v>146055</v>
      </c>
      <c r="C124">
        <f t="shared" si="1"/>
        <v>110</v>
      </c>
      <c r="D124">
        <v>1</v>
      </c>
      <c r="E124" s="1">
        <v>1.5</v>
      </c>
    </row>
    <row r="125" spans="1:5" x14ac:dyDescent="0.25">
      <c r="A125" s="6">
        <v>45258.174363425926</v>
      </c>
      <c r="B125">
        <v>146165</v>
      </c>
      <c r="C125">
        <f t="shared" si="1"/>
        <v>1259</v>
      </c>
      <c r="D125">
        <v>0</v>
      </c>
      <c r="E125" s="1">
        <v>1.5</v>
      </c>
    </row>
    <row r="126" spans="1:5" x14ac:dyDescent="0.25">
      <c r="A126" s="6">
        <v>45258.188935185186</v>
      </c>
      <c r="B126">
        <v>147424</v>
      </c>
      <c r="D126">
        <v>1</v>
      </c>
      <c r="E126" s="1">
        <v>1.63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workbookViewId="0">
      <selection sqref="A1:G128"/>
    </sheetView>
  </sheetViews>
  <sheetFormatPr baseColWidth="10" defaultRowHeight="15" x14ac:dyDescent="0.25"/>
  <cols>
    <col min="2" max="2" width="11.42578125" style="1"/>
    <col min="6" max="6" width="14.28515625" bestFit="1" customWidth="1"/>
    <col min="9" max="9" width="14.28515625" bestFit="1" customWidth="1"/>
  </cols>
  <sheetData>
    <row r="1" spans="1:16" x14ac:dyDescent="0.25">
      <c r="A1" s="3" t="s">
        <v>0</v>
      </c>
      <c r="B1" s="4" t="s">
        <v>1</v>
      </c>
      <c r="C1" s="3" t="s">
        <v>2</v>
      </c>
      <c r="D1" s="3" t="s">
        <v>0</v>
      </c>
      <c r="E1" s="3" t="s">
        <v>0</v>
      </c>
      <c r="F1" s="3" t="s">
        <v>4</v>
      </c>
      <c r="G1" s="2" t="s">
        <v>3</v>
      </c>
      <c r="I1" s="6">
        <v>45256.482638888891</v>
      </c>
      <c r="L1">
        <v>-32768</v>
      </c>
      <c r="M1">
        <v>32768</v>
      </c>
      <c r="N1">
        <f>M1-L1</f>
        <v>65536</v>
      </c>
      <c r="P1">
        <f>L1+N1</f>
        <v>32768</v>
      </c>
    </row>
    <row r="2" spans="1:16" x14ac:dyDescent="0.25">
      <c r="A2">
        <v>26861</v>
      </c>
      <c r="B2" s="1">
        <v>2.13</v>
      </c>
      <c r="C2">
        <v>151</v>
      </c>
      <c r="D2">
        <f>IF(A2&lt;0,A2+65536,A2)</f>
        <v>26861</v>
      </c>
      <c r="E2">
        <f>D2</f>
        <v>26861</v>
      </c>
      <c r="F2" s="6">
        <f>$I$1+E2/3600/24</f>
        <v>45256.793530092596</v>
      </c>
      <c r="G2">
        <f>IF(C2&gt;150,1,0)</f>
        <v>1</v>
      </c>
      <c r="L2">
        <v>32767</v>
      </c>
    </row>
    <row r="3" spans="1:16" x14ac:dyDescent="0.25">
      <c r="A3">
        <v>26967</v>
      </c>
      <c r="B3" s="1">
        <v>2.13</v>
      </c>
      <c r="C3">
        <v>150</v>
      </c>
      <c r="D3">
        <f t="shared" ref="D3:D66" si="0">IF(A3&lt;0,A3+65536,A3)</f>
        <v>26967</v>
      </c>
      <c r="E3">
        <f>D3</f>
        <v>26967</v>
      </c>
      <c r="F3" s="6">
        <f t="shared" ref="F3:F66" si="1">$I$1+E3/3600/24</f>
        <v>45256.794756944444</v>
      </c>
      <c r="G3">
        <f t="shared" ref="G3:G66" si="2">IF(C3&gt;150,1,0)</f>
        <v>0</v>
      </c>
    </row>
    <row r="4" spans="1:16" x14ac:dyDescent="0.25">
      <c r="A4">
        <v>30907</v>
      </c>
      <c r="B4" s="1">
        <v>2.13</v>
      </c>
      <c r="C4">
        <v>151</v>
      </c>
      <c r="D4">
        <f t="shared" si="0"/>
        <v>30907</v>
      </c>
      <c r="E4">
        <f t="shared" ref="E4:E67" si="3">D4</f>
        <v>30907</v>
      </c>
      <c r="F4" s="6">
        <f t="shared" si="1"/>
        <v>45256.840358796297</v>
      </c>
      <c r="G4">
        <f t="shared" si="2"/>
        <v>1</v>
      </c>
    </row>
    <row r="5" spans="1:16" x14ac:dyDescent="0.25">
      <c r="A5">
        <v>31016</v>
      </c>
      <c r="B5" s="1">
        <v>2.06</v>
      </c>
      <c r="C5">
        <v>150</v>
      </c>
      <c r="D5">
        <f t="shared" si="0"/>
        <v>31016</v>
      </c>
      <c r="E5">
        <f t="shared" si="3"/>
        <v>31016</v>
      </c>
      <c r="F5" s="6">
        <f t="shared" si="1"/>
        <v>45256.841620370375</v>
      </c>
      <c r="G5">
        <f t="shared" si="2"/>
        <v>0</v>
      </c>
    </row>
    <row r="6" spans="1:16" x14ac:dyDescent="0.25">
      <c r="A6">
        <v>-31335</v>
      </c>
      <c r="B6" s="1">
        <v>1.75</v>
      </c>
      <c r="C6">
        <v>151</v>
      </c>
      <c r="D6">
        <f t="shared" si="0"/>
        <v>34201</v>
      </c>
      <c r="E6">
        <f t="shared" si="3"/>
        <v>34201</v>
      </c>
      <c r="F6" s="6">
        <f t="shared" si="1"/>
        <v>45256.878483796296</v>
      </c>
      <c r="G6">
        <f t="shared" si="2"/>
        <v>1</v>
      </c>
    </row>
    <row r="7" spans="1:16" x14ac:dyDescent="0.25">
      <c r="A7">
        <v>-31221</v>
      </c>
      <c r="B7" s="1">
        <v>1.75</v>
      </c>
      <c r="C7">
        <v>150</v>
      </c>
      <c r="D7">
        <f t="shared" si="0"/>
        <v>34315</v>
      </c>
      <c r="E7">
        <f t="shared" si="3"/>
        <v>34315</v>
      </c>
      <c r="F7" s="6">
        <f t="shared" si="1"/>
        <v>45256.879803240743</v>
      </c>
      <c r="G7">
        <f t="shared" si="2"/>
        <v>0</v>
      </c>
    </row>
    <row r="8" spans="1:16" x14ac:dyDescent="0.25">
      <c r="A8">
        <v>-28288</v>
      </c>
      <c r="B8" s="1">
        <v>1.69</v>
      </c>
      <c r="C8">
        <v>152</v>
      </c>
      <c r="D8">
        <f t="shared" si="0"/>
        <v>37248</v>
      </c>
      <c r="E8">
        <f t="shared" si="3"/>
        <v>37248</v>
      </c>
      <c r="F8" s="6">
        <f t="shared" si="1"/>
        <v>45256.91375</v>
      </c>
      <c r="G8">
        <f t="shared" si="2"/>
        <v>1</v>
      </c>
    </row>
    <row r="9" spans="1:16" x14ac:dyDescent="0.25">
      <c r="A9">
        <v>-28171</v>
      </c>
      <c r="B9" s="1">
        <v>1.69</v>
      </c>
      <c r="C9">
        <v>149</v>
      </c>
      <c r="D9">
        <f t="shared" si="0"/>
        <v>37365</v>
      </c>
      <c r="E9">
        <f t="shared" si="3"/>
        <v>37365</v>
      </c>
      <c r="F9" s="6">
        <f t="shared" si="1"/>
        <v>45256.91510416667</v>
      </c>
      <c r="G9">
        <f t="shared" si="2"/>
        <v>0</v>
      </c>
    </row>
    <row r="10" spans="1:16" x14ac:dyDescent="0.25">
      <c r="A10">
        <v>-25248</v>
      </c>
      <c r="B10" s="1">
        <v>1.81</v>
      </c>
      <c r="C10">
        <v>151</v>
      </c>
      <c r="D10">
        <f t="shared" si="0"/>
        <v>40288</v>
      </c>
      <c r="E10">
        <f t="shared" si="3"/>
        <v>40288</v>
      </c>
      <c r="F10" s="6">
        <f t="shared" si="1"/>
        <v>45256.948935185188</v>
      </c>
      <c r="G10">
        <f t="shared" si="2"/>
        <v>1</v>
      </c>
    </row>
    <row r="11" spans="1:16" x14ac:dyDescent="0.25">
      <c r="A11">
        <v>-25128</v>
      </c>
      <c r="B11" s="1">
        <v>1.81</v>
      </c>
      <c r="C11">
        <v>150</v>
      </c>
      <c r="D11">
        <f t="shared" si="0"/>
        <v>40408</v>
      </c>
      <c r="E11">
        <f t="shared" si="3"/>
        <v>40408</v>
      </c>
      <c r="F11" s="6">
        <f t="shared" si="1"/>
        <v>45256.950324074074</v>
      </c>
      <c r="G11">
        <f t="shared" si="2"/>
        <v>0</v>
      </c>
    </row>
    <row r="12" spans="1:16" x14ac:dyDescent="0.25">
      <c r="A12">
        <v>-22382</v>
      </c>
      <c r="B12" s="1">
        <v>2.19</v>
      </c>
      <c r="C12">
        <v>151</v>
      </c>
      <c r="D12">
        <f t="shared" si="0"/>
        <v>43154</v>
      </c>
      <c r="E12">
        <f t="shared" si="3"/>
        <v>43154</v>
      </c>
      <c r="F12" s="6">
        <f t="shared" si="1"/>
        <v>45256.982106481482</v>
      </c>
      <c r="G12">
        <f t="shared" si="2"/>
        <v>1</v>
      </c>
    </row>
    <row r="13" spans="1:16" x14ac:dyDescent="0.25">
      <c r="A13">
        <v>-22259</v>
      </c>
      <c r="B13" s="1">
        <v>2.19</v>
      </c>
      <c r="C13">
        <v>150</v>
      </c>
      <c r="D13">
        <f t="shared" si="0"/>
        <v>43277</v>
      </c>
      <c r="E13">
        <f t="shared" si="3"/>
        <v>43277</v>
      </c>
      <c r="F13" s="6">
        <f t="shared" si="1"/>
        <v>45256.983530092592</v>
      </c>
      <c r="G13">
        <f t="shared" si="2"/>
        <v>0</v>
      </c>
    </row>
    <row r="14" spans="1:16" x14ac:dyDescent="0.25">
      <c r="A14">
        <v>-19731</v>
      </c>
      <c r="B14" s="1">
        <v>2.56</v>
      </c>
      <c r="C14">
        <v>151</v>
      </c>
      <c r="D14">
        <f t="shared" si="0"/>
        <v>45805</v>
      </c>
      <c r="E14">
        <f t="shared" si="3"/>
        <v>45805</v>
      </c>
      <c r="F14" s="6">
        <f t="shared" si="1"/>
        <v>45257.012789351851</v>
      </c>
      <c r="G14">
        <f t="shared" si="2"/>
        <v>1</v>
      </c>
    </row>
    <row r="15" spans="1:16" x14ac:dyDescent="0.25">
      <c r="A15">
        <v>-19616</v>
      </c>
      <c r="B15" s="1">
        <v>2.56</v>
      </c>
      <c r="C15">
        <v>148</v>
      </c>
      <c r="D15">
        <f t="shared" si="0"/>
        <v>45920</v>
      </c>
      <c r="E15">
        <f t="shared" si="3"/>
        <v>45920</v>
      </c>
      <c r="F15" s="6">
        <f t="shared" si="1"/>
        <v>45257.014120370375</v>
      </c>
      <c r="G15">
        <f t="shared" si="2"/>
        <v>0</v>
      </c>
    </row>
    <row r="16" spans="1:16" x14ac:dyDescent="0.25">
      <c r="A16">
        <v>-17246</v>
      </c>
      <c r="B16" s="1">
        <v>2.56</v>
      </c>
      <c r="C16">
        <v>151</v>
      </c>
      <c r="D16">
        <f t="shared" si="0"/>
        <v>48290</v>
      </c>
      <c r="E16">
        <f t="shared" si="3"/>
        <v>48290</v>
      </c>
      <c r="F16" s="6">
        <f t="shared" si="1"/>
        <v>45257.041550925926</v>
      </c>
      <c r="G16">
        <f t="shared" si="2"/>
        <v>1</v>
      </c>
    </row>
    <row r="17" spans="1:7" x14ac:dyDescent="0.25">
      <c r="A17">
        <v>-17132</v>
      </c>
      <c r="B17" s="1">
        <v>2.56</v>
      </c>
      <c r="C17">
        <v>149</v>
      </c>
      <c r="D17">
        <f t="shared" si="0"/>
        <v>48404</v>
      </c>
      <c r="E17">
        <f t="shared" si="3"/>
        <v>48404</v>
      </c>
      <c r="F17" s="6">
        <f t="shared" si="1"/>
        <v>45257.042870370373</v>
      </c>
      <c r="G17">
        <f t="shared" si="2"/>
        <v>0</v>
      </c>
    </row>
    <row r="18" spans="1:7" x14ac:dyDescent="0.25">
      <c r="A18">
        <v>-14882</v>
      </c>
      <c r="B18" s="1">
        <v>2.69</v>
      </c>
      <c r="C18">
        <v>151</v>
      </c>
      <c r="D18">
        <f t="shared" si="0"/>
        <v>50654</v>
      </c>
      <c r="E18">
        <f t="shared" si="3"/>
        <v>50654</v>
      </c>
      <c r="F18" s="6">
        <f t="shared" si="1"/>
        <v>45257.068912037037</v>
      </c>
      <c r="G18">
        <f t="shared" si="2"/>
        <v>1</v>
      </c>
    </row>
    <row r="19" spans="1:7" x14ac:dyDescent="0.25">
      <c r="A19">
        <v>-14766</v>
      </c>
      <c r="B19" s="1">
        <v>2.69</v>
      </c>
      <c r="C19">
        <v>148</v>
      </c>
      <c r="D19">
        <f t="shared" si="0"/>
        <v>50770</v>
      </c>
      <c r="E19">
        <f t="shared" si="3"/>
        <v>50770</v>
      </c>
      <c r="F19" s="6">
        <f t="shared" si="1"/>
        <v>45257.070254629631</v>
      </c>
      <c r="G19">
        <f t="shared" si="2"/>
        <v>0</v>
      </c>
    </row>
    <row r="20" spans="1:7" x14ac:dyDescent="0.25">
      <c r="A20">
        <v>-12376</v>
      </c>
      <c r="B20" s="1">
        <v>2.88</v>
      </c>
      <c r="C20">
        <v>151</v>
      </c>
      <c r="D20">
        <f t="shared" si="0"/>
        <v>53160</v>
      </c>
      <c r="E20">
        <f t="shared" si="3"/>
        <v>53160</v>
      </c>
      <c r="F20" s="6">
        <f t="shared" si="1"/>
        <v>45257.097916666666</v>
      </c>
      <c r="G20">
        <f t="shared" si="2"/>
        <v>1</v>
      </c>
    </row>
    <row r="21" spans="1:7" x14ac:dyDescent="0.25">
      <c r="A21">
        <v>-12250</v>
      </c>
      <c r="B21" s="1">
        <v>2.88</v>
      </c>
      <c r="C21">
        <v>148</v>
      </c>
      <c r="D21">
        <f t="shared" si="0"/>
        <v>53286</v>
      </c>
      <c r="E21">
        <f t="shared" si="3"/>
        <v>53286</v>
      </c>
      <c r="F21" s="6">
        <f t="shared" si="1"/>
        <v>45257.099375000005</v>
      </c>
      <c r="G21">
        <f t="shared" si="2"/>
        <v>0</v>
      </c>
    </row>
    <row r="22" spans="1:7" x14ac:dyDescent="0.25">
      <c r="A22">
        <v>-10111</v>
      </c>
      <c r="B22" s="1">
        <v>2.94</v>
      </c>
      <c r="C22">
        <v>151</v>
      </c>
      <c r="D22">
        <f t="shared" si="0"/>
        <v>55425</v>
      </c>
      <c r="E22">
        <f t="shared" si="3"/>
        <v>55425</v>
      </c>
      <c r="F22" s="6">
        <f t="shared" si="1"/>
        <v>45257.124131944445</v>
      </c>
      <c r="G22">
        <f t="shared" si="2"/>
        <v>1</v>
      </c>
    </row>
    <row r="23" spans="1:7" x14ac:dyDescent="0.25">
      <c r="A23">
        <v>-9987</v>
      </c>
      <c r="B23" s="1">
        <v>2.94</v>
      </c>
      <c r="C23">
        <v>150</v>
      </c>
      <c r="D23">
        <f t="shared" si="0"/>
        <v>55549</v>
      </c>
      <c r="E23">
        <f t="shared" si="3"/>
        <v>55549</v>
      </c>
      <c r="F23" s="6">
        <f t="shared" si="1"/>
        <v>45257.125567129631</v>
      </c>
      <c r="G23">
        <f t="shared" si="2"/>
        <v>0</v>
      </c>
    </row>
    <row r="24" spans="1:7" x14ac:dyDescent="0.25">
      <c r="A24">
        <v>-7785</v>
      </c>
      <c r="B24" s="1">
        <v>2.88</v>
      </c>
      <c r="C24">
        <v>152</v>
      </c>
      <c r="D24">
        <f t="shared" si="0"/>
        <v>57751</v>
      </c>
      <c r="E24">
        <f t="shared" si="3"/>
        <v>57751</v>
      </c>
      <c r="F24" s="6">
        <f t="shared" si="1"/>
        <v>45257.151053240741</v>
      </c>
      <c r="G24">
        <f t="shared" si="2"/>
        <v>1</v>
      </c>
    </row>
    <row r="25" spans="1:7" x14ac:dyDescent="0.25">
      <c r="A25">
        <v>-7670</v>
      </c>
      <c r="B25" s="1">
        <v>2.88</v>
      </c>
      <c r="C25">
        <v>149</v>
      </c>
      <c r="D25">
        <f t="shared" si="0"/>
        <v>57866</v>
      </c>
      <c r="E25">
        <f t="shared" si="3"/>
        <v>57866</v>
      </c>
      <c r="F25" s="6">
        <f t="shared" si="1"/>
        <v>45257.152384259258</v>
      </c>
      <c r="G25">
        <f t="shared" si="2"/>
        <v>0</v>
      </c>
    </row>
    <row r="26" spans="1:7" x14ac:dyDescent="0.25">
      <c r="A26">
        <v>-5716</v>
      </c>
      <c r="B26" s="1">
        <v>3</v>
      </c>
      <c r="C26">
        <v>151</v>
      </c>
      <c r="D26">
        <f t="shared" si="0"/>
        <v>59820</v>
      </c>
      <c r="E26">
        <f t="shared" si="3"/>
        <v>59820</v>
      </c>
      <c r="F26" s="6">
        <f t="shared" si="1"/>
        <v>45257.175000000003</v>
      </c>
      <c r="G26">
        <f t="shared" si="2"/>
        <v>1</v>
      </c>
    </row>
    <row r="27" spans="1:7" x14ac:dyDescent="0.25">
      <c r="A27">
        <v>-5593</v>
      </c>
      <c r="B27" s="1">
        <v>3</v>
      </c>
      <c r="C27">
        <v>149</v>
      </c>
      <c r="D27">
        <f t="shared" si="0"/>
        <v>59943</v>
      </c>
      <c r="E27">
        <f t="shared" si="3"/>
        <v>59943</v>
      </c>
      <c r="F27" s="6">
        <f t="shared" si="1"/>
        <v>45257.176423611112</v>
      </c>
      <c r="G27">
        <f t="shared" si="2"/>
        <v>0</v>
      </c>
    </row>
    <row r="28" spans="1:7" x14ac:dyDescent="0.25">
      <c r="A28">
        <v>-3532</v>
      </c>
      <c r="B28" s="1">
        <v>3.19</v>
      </c>
      <c r="C28">
        <v>151</v>
      </c>
      <c r="D28">
        <f t="shared" si="0"/>
        <v>62004</v>
      </c>
      <c r="E28">
        <f t="shared" si="3"/>
        <v>62004</v>
      </c>
      <c r="F28" s="6">
        <f t="shared" si="1"/>
        <v>45257.200277777782</v>
      </c>
      <c r="G28">
        <f t="shared" si="2"/>
        <v>1</v>
      </c>
    </row>
    <row r="29" spans="1:7" x14ac:dyDescent="0.25">
      <c r="A29">
        <v>-3409</v>
      </c>
      <c r="B29" s="1">
        <v>3.19</v>
      </c>
      <c r="C29">
        <v>149</v>
      </c>
      <c r="D29">
        <f t="shared" si="0"/>
        <v>62127</v>
      </c>
      <c r="E29">
        <f t="shared" si="3"/>
        <v>62127</v>
      </c>
      <c r="F29" s="6">
        <f t="shared" si="1"/>
        <v>45257.201701388891</v>
      </c>
      <c r="G29">
        <f t="shared" si="2"/>
        <v>0</v>
      </c>
    </row>
    <row r="30" spans="1:7" x14ac:dyDescent="0.25">
      <c r="A30">
        <v>-1361</v>
      </c>
      <c r="B30" s="1">
        <v>3.25</v>
      </c>
      <c r="C30">
        <v>152</v>
      </c>
      <c r="D30">
        <f t="shared" si="0"/>
        <v>64175</v>
      </c>
      <c r="E30">
        <f t="shared" si="3"/>
        <v>64175</v>
      </c>
      <c r="F30" s="6">
        <f t="shared" si="1"/>
        <v>45257.225405092591</v>
      </c>
      <c r="G30">
        <f t="shared" si="2"/>
        <v>1</v>
      </c>
    </row>
    <row r="31" spans="1:7" x14ac:dyDescent="0.25">
      <c r="A31">
        <v>-1240</v>
      </c>
      <c r="B31" s="1">
        <v>3.25</v>
      </c>
      <c r="C31">
        <v>148</v>
      </c>
      <c r="D31">
        <f t="shared" si="0"/>
        <v>64296</v>
      </c>
      <c r="E31">
        <f t="shared" si="3"/>
        <v>64296</v>
      </c>
      <c r="F31" s="6">
        <f t="shared" si="1"/>
        <v>45257.226805555554</v>
      </c>
      <c r="G31">
        <f t="shared" si="2"/>
        <v>0</v>
      </c>
    </row>
    <row r="32" spans="1:7" x14ac:dyDescent="0.25">
      <c r="A32">
        <v>983</v>
      </c>
      <c r="B32" s="1">
        <v>3.25</v>
      </c>
      <c r="C32">
        <v>151</v>
      </c>
      <c r="D32">
        <f t="shared" si="0"/>
        <v>983</v>
      </c>
      <c r="E32">
        <f>D32+65536</f>
        <v>66519</v>
      </c>
      <c r="F32" s="6">
        <f t="shared" si="1"/>
        <v>45257.252534722225</v>
      </c>
      <c r="G32">
        <f t="shared" si="2"/>
        <v>1</v>
      </c>
    </row>
    <row r="33" spans="1:7" x14ac:dyDescent="0.25">
      <c r="A33">
        <v>1106</v>
      </c>
      <c r="B33" s="1">
        <v>3.25</v>
      </c>
      <c r="C33">
        <v>149</v>
      </c>
      <c r="D33">
        <f t="shared" si="0"/>
        <v>1106</v>
      </c>
      <c r="E33">
        <f t="shared" ref="E33:E96" si="4">D33+65536</f>
        <v>66642</v>
      </c>
      <c r="F33" s="6">
        <f t="shared" si="1"/>
        <v>45257.253958333335</v>
      </c>
      <c r="G33">
        <f t="shared" si="2"/>
        <v>0</v>
      </c>
    </row>
    <row r="34" spans="1:7" x14ac:dyDescent="0.25">
      <c r="A34">
        <v>2900</v>
      </c>
      <c r="B34" s="1">
        <v>3</v>
      </c>
      <c r="C34">
        <v>151</v>
      </c>
      <c r="D34">
        <f t="shared" si="0"/>
        <v>2900</v>
      </c>
      <c r="E34">
        <f t="shared" si="4"/>
        <v>68436</v>
      </c>
      <c r="F34" s="6">
        <f t="shared" si="1"/>
        <v>45257.274722222224</v>
      </c>
      <c r="G34">
        <f t="shared" si="2"/>
        <v>1</v>
      </c>
    </row>
    <row r="35" spans="1:7" x14ac:dyDescent="0.25">
      <c r="A35">
        <v>3022</v>
      </c>
      <c r="B35" s="1">
        <v>2.94</v>
      </c>
      <c r="C35">
        <v>148</v>
      </c>
      <c r="D35">
        <f t="shared" si="0"/>
        <v>3022</v>
      </c>
      <c r="E35">
        <f t="shared" si="4"/>
        <v>68558</v>
      </c>
      <c r="F35" s="6">
        <f t="shared" si="1"/>
        <v>45257.276134259264</v>
      </c>
      <c r="G35">
        <f t="shared" si="2"/>
        <v>0</v>
      </c>
    </row>
    <row r="36" spans="1:7" x14ac:dyDescent="0.25">
      <c r="A36">
        <v>4641</v>
      </c>
      <c r="B36" s="1">
        <v>2.69</v>
      </c>
      <c r="C36">
        <v>151</v>
      </c>
      <c r="D36">
        <f t="shared" si="0"/>
        <v>4641</v>
      </c>
      <c r="E36">
        <f t="shared" si="4"/>
        <v>70177</v>
      </c>
      <c r="F36" s="6">
        <f t="shared" si="1"/>
        <v>45257.29487268519</v>
      </c>
      <c r="G36">
        <f t="shared" si="2"/>
        <v>1</v>
      </c>
    </row>
    <row r="37" spans="1:7" x14ac:dyDescent="0.25">
      <c r="A37">
        <v>4761</v>
      </c>
      <c r="B37" s="1">
        <v>2.63</v>
      </c>
      <c r="C37">
        <v>149</v>
      </c>
      <c r="D37">
        <f t="shared" si="0"/>
        <v>4761</v>
      </c>
      <c r="E37">
        <f t="shared" si="4"/>
        <v>70297</v>
      </c>
      <c r="F37" s="6">
        <f t="shared" si="1"/>
        <v>45257.296261574076</v>
      </c>
      <c r="G37">
        <f t="shared" si="2"/>
        <v>0</v>
      </c>
    </row>
    <row r="38" spans="1:7" x14ac:dyDescent="0.25">
      <c r="A38">
        <v>6456</v>
      </c>
      <c r="B38" s="1">
        <v>2.56</v>
      </c>
      <c r="C38">
        <v>151</v>
      </c>
      <c r="D38">
        <f t="shared" si="0"/>
        <v>6456</v>
      </c>
      <c r="E38">
        <f t="shared" si="4"/>
        <v>71992</v>
      </c>
      <c r="F38" s="6">
        <f t="shared" si="1"/>
        <v>45257.315879629634</v>
      </c>
      <c r="G38">
        <f t="shared" si="2"/>
        <v>1</v>
      </c>
    </row>
    <row r="39" spans="1:7" x14ac:dyDescent="0.25">
      <c r="A39">
        <v>6579</v>
      </c>
      <c r="B39" s="1">
        <v>2.56</v>
      </c>
      <c r="C39">
        <v>150</v>
      </c>
      <c r="D39">
        <f t="shared" si="0"/>
        <v>6579</v>
      </c>
      <c r="E39">
        <f t="shared" si="4"/>
        <v>72115</v>
      </c>
      <c r="F39" s="6">
        <f t="shared" si="1"/>
        <v>45257.317303240743</v>
      </c>
      <c r="G39">
        <f t="shared" si="2"/>
        <v>0</v>
      </c>
    </row>
    <row r="40" spans="1:7" x14ac:dyDescent="0.25">
      <c r="A40">
        <v>8128</v>
      </c>
      <c r="B40" s="1">
        <v>2.56</v>
      </c>
      <c r="C40">
        <v>152</v>
      </c>
      <c r="D40">
        <f t="shared" si="0"/>
        <v>8128</v>
      </c>
      <c r="E40">
        <f t="shared" si="4"/>
        <v>73664</v>
      </c>
      <c r="F40" s="6">
        <f t="shared" si="1"/>
        <v>45257.335231481484</v>
      </c>
      <c r="G40">
        <f t="shared" si="2"/>
        <v>1</v>
      </c>
    </row>
    <row r="41" spans="1:7" x14ac:dyDescent="0.25">
      <c r="A41">
        <v>8251</v>
      </c>
      <c r="B41" s="1">
        <v>2.56</v>
      </c>
      <c r="C41">
        <v>149</v>
      </c>
      <c r="D41">
        <f t="shared" si="0"/>
        <v>8251</v>
      </c>
      <c r="E41">
        <f t="shared" si="4"/>
        <v>73787</v>
      </c>
      <c r="F41" s="6">
        <f t="shared" si="1"/>
        <v>45257.336655092593</v>
      </c>
      <c r="G41">
        <f t="shared" si="2"/>
        <v>0</v>
      </c>
    </row>
    <row r="42" spans="1:7" x14ac:dyDescent="0.25">
      <c r="A42">
        <v>9755</v>
      </c>
      <c r="B42" s="1">
        <v>2.75</v>
      </c>
      <c r="C42">
        <v>151</v>
      </c>
      <c r="D42">
        <f t="shared" si="0"/>
        <v>9755</v>
      </c>
      <c r="E42">
        <f t="shared" si="4"/>
        <v>75291</v>
      </c>
      <c r="F42" s="6">
        <f t="shared" si="1"/>
        <v>45257.354062500002</v>
      </c>
      <c r="G42">
        <f t="shared" si="2"/>
        <v>1</v>
      </c>
    </row>
    <row r="43" spans="1:7" x14ac:dyDescent="0.25">
      <c r="A43">
        <v>9873</v>
      </c>
      <c r="B43" s="1">
        <v>2.75</v>
      </c>
      <c r="C43">
        <v>148</v>
      </c>
      <c r="D43">
        <f t="shared" si="0"/>
        <v>9873</v>
      </c>
      <c r="E43">
        <f t="shared" si="4"/>
        <v>75409</v>
      </c>
      <c r="F43" s="6">
        <f t="shared" si="1"/>
        <v>45257.355428240742</v>
      </c>
      <c r="G43">
        <f t="shared" si="2"/>
        <v>0</v>
      </c>
    </row>
    <row r="44" spans="1:7" x14ac:dyDescent="0.25">
      <c r="A44">
        <v>11361</v>
      </c>
      <c r="B44" s="1">
        <v>3</v>
      </c>
      <c r="C44">
        <v>152</v>
      </c>
      <c r="D44">
        <f t="shared" si="0"/>
        <v>11361</v>
      </c>
      <c r="E44">
        <f t="shared" si="4"/>
        <v>76897</v>
      </c>
      <c r="F44" s="6">
        <f t="shared" si="1"/>
        <v>45257.372650462967</v>
      </c>
      <c r="G44">
        <f t="shared" si="2"/>
        <v>1</v>
      </c>
    </row>
    <row r="45" spans="1:7" x14ac:dyDescent="0.25">
      <c r="A45">
        <v>11480</v>
      </c>
      <c r="B45" s="1">
        <v>3</v>
      </c>
      <c r="C45">
        <v>148</v>
      </c>
      <c r="D45">
        <f t="shared" si="0"/>
        <v>11480</v>
      </c>
      <c r="E45">
        <f t="shared" si="4"/>
        <v>77016</v>
      </c>
      <c r="F45" s="6">
        <f t="shared" si="1"/>
        <v>45257.374027777776</v>
      </c>
      <c r="G45">
        <f t="shared" si="2"/>
        <v>0</v>
      </c>
    </row>
    <row r="46" spans="1:7" x14ac:dyDescent="0.25">
      <c r="A46">
        <v>13017</v>
      </c>
      <c r="B46" s="1">
        <v>3</v>
      </c>
      <c r="C46">
        <v>151</v>
      </c>
      <c r="D46">
        <f t="shared" si="0"/>
        <v>13017</v>
      </c>
      <c r="E46">
        <f t="shared" si="4"/>
        <v>78553</v>
      </c>
      <c r="F46" s="6">
        <f t="shared" si="1"/>
        <v>45257.391817129632</v>
      </c>
      <c r="G46">
        <f t="shared" si="2"/>
        <v>1</v>
      </c>
    </row>
    <row r="47" spans="1:7" x14ac:dyDescent="0.25">
      <c r="A47">
        <v>13135</v>
      </c>
      <c r="B47" s="1">
        <v>3</v>
      </c>
      <c r="C47">
        <v>149</v>
      </c>
      <c r="D47">
        <f t="shared" si="0"/>
        <v>13135</v>
      </c>
      <c r="E47">
        <f t="shared" si="4"/>
        <v>78671</v>
      </c>
      <c r="F47" s="6">
        <f t="shared" si="1"/>
        <v>45257.393182870372</v>
      </c>
      <c r="G47">
        <f t="shared" si="2"/>
        <v>0</v>
      </c>
    </row>
    <row r="48" spans="1:7" x14ac:dyDescent="0.25">
      <c r="A48">
        <v>14724</v>
      </c>
      <c r="B48" s="1">
        <v>3.06</v>
      </c>
      <c r="C48">
        <v>151</v>
      </c>
      <c r="D48">
        <f t="shared" si="0"/>
        <v>14724</v>
      </c>
      <c r="E48">
        <f t="shared" si="4"/>
        <v>80260</v>
      </c>
      <c r="F48" s="6">
        <f t="shared" si="1"/>
        <v>45257.411574074074</v>
      </c>
      <c r="G48">
        <f t="shared" si="2"/>
        <v>1</v>
      </c>
    </row>
    <row r="49" spans="1:7" x14ac:dyDescent="0.25">
      <c r="A49">
        <v>14842</v>
      </c>
      <c r="B49" s="1">
        <v>3.06</v>
      </c>
      <c r="C49">
        <v>149</v>
      </c>
      <c r="D49">
        <f t="shared" si="0"/>
        <v>14842</v>
      </c>
      <c r="E49">
        <f t="shared" si="4"/>
        <v>80378</v>
      </c>
      <c r="F49" s="6">
        <f t="shared" si="1"/>
        <v>45257.412939814814</v>
      </c>
      <c r="G49">
        <f t="shared" si="2"/>
        <v>0</v>
      </c>
    </row>
    <row r="50" spans="1:7" x14ac:dyDescent="0.25">
      <c r="A50">
        <v>16462</v>
      </c>
      <c r="B50" s="1">
        <v>3.31</v>
      </c>
      <c r="C50">
        <v>152</v>
      </c>
      <c r="D50">
        <f t="shared" si="0"/>
        <v>16462</v>
      </c>
      <c r="E50">
        <f t="shared" si="4"/>
        <v>81998</v>
      </c>
      <c r="F50" s="6">
        <f t="shared" si="1"/>
        <v>45257.431689814817</v>
      </c>
      <c r="G50">
        <f t="shared" si="2"/>
        <v>1</v>
      </c>
    </row>
    <row r="51" spans="1:7" x14ac:dyDescent="0.25">
      <c r="A51">
        <v>16582</v>
      </c>
      <c r="B51" s="1">
        <v>3.31</v>
      </c>
      <c r="C51">
        <v>149</v>
      </c>
      <c r="D51">
        <f t="shared" si="0"/>
        <v>16582</v>
      </c>
      <c r="E51">
        <f t="shared" si="4"/>
        <v>82118</v>
      </c>
      <c r="F51" s="6">
        <f t="shared" si="1"/>
        <v>45257.433078703703</v>
      </c>
      <c r="G51">
        <f t="shared" si="2"/>
        <v>0</v>
      </c>
    </row>
    <row r="52" spans="1:7" x14ac:dyDescent="0.25">
      <c r="A52">
        <v>18305</v>
      </c>
      <c r="B52" s="1">
        <v>3.63</v>
      </c>
      <c r="C52">
        <v>151</v>
      </c>
      <c r="D52">
        <f t="shared" si="0"/>
        <v>18305</v>
      </c>
      <c r="E52">
        <f t="shared" si="4"/>
        <v>83841</v>
      </c>
      <c r="F52" s="6">
        <f t="shared" si="1"/>
        <v>45257.453020833338</v>
      </c>
      <c r="G52">
        <f t="shared" si="2"/>
        <v>1</v>
      </c>
    </row>
    <row r="53" spans="1:7" x14ac:dyDescent="0.25">
      <c r="A53">
        <v>18422</v>
      </c>
      <c r="B53" s="1">
        <v>3.63</v>
      </c>
      <c r="C53">
        <v>149</v>
      </c>
      <c r="D53">
        <f t="shared" si="0"/>
        <v>18422</v>
      </c>
      <c r="E53">
        <f t="shared" si="4"/>
        <v>83958</v>
      </c>
      <c r="F53" s="6">
        <f t="shared" si="1"/>
        <v>45257.454375000001</v>
      </c>
      <c r="G53">
        <f t="shared" si="2"/>
        <v>0</v>
      </c>
    </row>
    <row r="54" spans="1:7" x14ac:dyDescent="0.25">
      <c r="A54">
        <v>20125</v>
      </c>
      <c r="B54" s="1">
        <v>3.88</v>
      </c>
      <c r="C54">
        <v>153</v>
      </c>
      <c r="D54">
        <f t="shared" si="0"/>
        <v>20125</v>
      </c>
      <c r="E54">
        <f t="shared" si="4"/>
        <v>85661</v>
      </c>
      <c r="F54" s="6">
        <f t="shared" si="1"/>
        <v>45257.474085648151</v>
      </c>
      <c r="G54">
        <f t="shared" si="2"/>
        <v>1</v>
      </c>
    </row>
    <row r="55" spans="1:7" x14ac:dyDescent="0.25">
      <c r="A55">
        <v>20242</v>
      </c>
      <c r="B55" s="1">
        <v>3.94</v>
      </c>
      <c r="C55">
        <v>148</v>
      </c>
      <c r="D55">
        <f t="shared" si="0"/>
        <v>20242</v>
      </c>
      <c r="E55">
        <f t="shared" si="4"/>
        <v>85778</v>
      </c>
      <c r="F55" s="6">
        <f t="shared" si="1"/>
        <v>45257.475439814814</v>
      </c>
      <c r="G55">
        <f t="shared" si="2"/>
        <v>0</v>
      </c>
    </row>
    <row r="56" spans="1:7" x14ac:dyDescent="0.25">
      <c r="A56">
        <v>21934</v>
      </c>
      <c r="B56" s="1">
        <v>4.0599999999999996</v>
      </c>
      <c r="C56">
        <v>151</v>
      </c>
      <c r="D56">
        <f t="shared" si="0"/>
        <v>21934</v>
      </c>
      <c r="E56">
        <f t="shared" si="4"/>
        <v>87470</v>
      </c>
      <c r="F56" s="6">
        <f t="shared" si="1"/>
        <v>45257.495023148149</v>
      </c>
      <c r="G56">
        <f t="shared" si="2"/>
        <v>1</v>
      </c>
    </row>
    <row r="57" spans="1:7" x14ac:dyDescent="0.25">
      <c r="A57">
        <v>22048</v>
      </c>
      <c r="B57" s="1">
        <v>4.0599999999999996</v>
      </c>
      <c r="C57">
        <v>148</v>
      </c>
      <c r="D57">
        <f t="shared" si="0"/>
        <v>22048</v>
      </c>
      <c r="E57">
        <f t="shared" si="4"/>
        <v>87584</v>
      </c>
      <c r="F57" s="6">
        <f t="shared" si="1"/>
        <v>45257.496342592596</v>
      </c>
      <c r="G57">
        <f t="shared" si="2"/>
        <v>0</v>
      </c>
    </row>
    <row r="58" spans="1:7" x14ac:dyDescent="0.25">
      <c r="A58">
        <v>24033</v>
      </c>
      <c r="B58" s="1">
        <v>4.5</v>
      </c>
      <c r="C58">
        <v>151</v>
      </c>
      <c r="D58">
        <f t="shared" si="0"/>
        <v>24033</v>
      </c>
      <c r="E58">
        <f t="shared" si="4"/>
        <v>89569</v>
      </c>
      <c r="F58" s="6">
        <f t="shared" si="1"/>
        <v>45257.519317129634</v>
      </c>
      <c r="G58">
        <f t="shared" si="2"/>
        <v>1</v>
      </c>
    </row>
    <row r="59" spans="1:7" x14ac:dyDescent="0.25">
      <c r="A59">
        <v>24142</v>
      </c>
      <c r="B59" s="1">
        <v>4.5</v>
      </c>
      <c r="C59">
        <v>148</v>
      </c>
      <c r="D59">
        <f t="shared" si="0"/>
        <v>24142</v>
      </c>
      <c r="E59">
        <f t="shared" si="4"/>
        <v>89678</v>
      </c>
      <c r="F59" s="6">
        <f t="shared" si="1"/>
        <v>45257.520578703705</v>
      </c>
      <c r="G59">
        <f t="shared" si="2"/>
        <v>0</v>
      </c>
    </row>
    <row r="60" spans="1:7" x14ac:dyDescent="0.25">
      <c r="A60">
        <v>26811</v>
      </c>
      <c r="B60" s="1">
        <v>4.9400000000000004</v>
      </c>
      <c r="C60">
        <v>153</v>
      </c>
      <c r="D60">
        <f t="shared" si="0"/>
        <v>26811</v>
      </c>
      <c r="E60">
        <f t="shared" si="4"/>
        <v>92347</v>
      </c>
      <c r="F60" s="6">
        <f t="shared" si="1"/>
        <v>45257.551469907412</v>
      </c>
      <c r="G60">
        <f t="shared" si="2"/>
        <v>1</v>
      </c>
    </row>
    <row r="61" spans="1:7" x14ac:dyDescent="0.25">
      <c r="A61">
        <v>26822</v>
      </c>
      <c r="B61" s="1">
        <v>4.9400000000000004</v>
      </c>
      <c r="C61">
        <v>149</v>
      </c>
      <c r="D61">
        <f t="shared" si="0"/>
        <v>26822</v>
      </c>
      <c r="E61">
        <f t="shared" si="4"/>
        <v>92358</v>
      </c>
      <c r="F61" s="6">
        <f t="shared" si="1"/>
        <v>45257.551597222227</v>
      </c>
      <c r="G61">
        <f t="shared" si="2"/>
        <v>0</v>
      </c>
    </row>
    <row r="62" spans="1:7" x14ac:dyDescent="0.25">
      <c r="A62">
        <v>26823</v>
      </c>
      <c r="B62" s="1">
        <v>4.9400000000000004</v>
      </c>
      <c r="C62">
        <v>246</v>
      </c>
      <c r="D62">
        <f t="shared" si="0"/>
        <v>26823</v>
      </c>
      <c r="E62">
        <f t="shared" si="4"/>
        <v>92359</v>
      </c>
      <c r="F62" s="6">
        <f t="shared" si="1"/>
        <v>45257.551608796297</v>
      </c>
      <c r="G62">
        <f t="shared" si="2"/>
        <v>1</v>
      </c>
    </row>
    <row r="63" spans="1:7" x14ac:dyDescent="0.25">
      <c r="A63">
        <v>26920</v>
      </c>
      <c r="B63" s="1">
        <v>4.9400000000000004</v>
      </c>
      <c r="C63">
        <v>148</v>
      </c>
      <c r="D63">
        <f t="shared" si="0"/>
        <v>26920</v>
      </c>
      <c r="E63">
        <f t="shared" si="4"/>
        <v>92456</v>
      </c>
      <c r="F63" s="6">
        <f t="shared" si="1"/>
        <v>45257.552731481483</v>
      </c>
      <c r="G63">
        <f t="shared" si="2"/>
        <v>0</v>
      </c>
    </row>
    <row r="64" spans="1:7" x14ac:dyDescent="0.25">
      <c r="A64">
        <v>30065</v>
      </c>
      <c r="B64" s="1">
        <v>5.19</v>
      </c>
      <c r="C64">
        <v>151</v>
      </c>
      <c r="D64">
        <f t="shared" si="0"/>
        <v>30065</v>
      </c>
      <c r="E64">
        <f t="shared" si="4"/>
        <v>95601</v>
      </c>
      <c r="F64" s="6">
        <f t="shared" si="1"/>
        <v>45257.589131944449</v>
      </c>
      <c r="G64">
        <f t="shared" si="2"/>
        <v>1</v>
      </c>
    </row>
    <row r="65" spans="1:7" x14ac:dyDescent="0.25">
      <c r="A65">
        <v>30179</v>
      </c>
      <c r="B65" s="1">
        <v>5.19</v>
      </c>
      <c r="C65">
        <v>149</v>
      </c>
      <c r="D65">
        <f t="shared" si="0"/>
        <v>30179</v>
      </c>
      <c r="E65">
        <f t="shared" si="4"/>
        <v>95715</v>
      </c>
      <c r="F65" s="6">
        <f t="shared" si="1"/>
        <v>45257.590451388889</v>
      </c>
      <c r="G65">
        <f t="shared" si="2"/>
        <v>0</v>
      </c>
    </row>
    <row r="66" spans="1:7" x14ac:dyDescent="0.25">
      <c r="A66">
        <v>-32583</v>
      </c>
      <c r="B66" s="1">
        <v>5.19</v>
      </c>
      <c r="C66">
        <v>152</v>
      </c>
      <c r="D66">
        <f t="shared" si="0"/>
        <v>32953</v>
      </c>
      <c r="E66">
        <f t="shared" si="4"/>
        <v>98489</v>
      </c>
      <c r="F66" s="6">
        <f t="shared" si="1"/>
        <v>45257.622557870374</v>
      </c>
      <c r="G66">
        <f t="shared" si="2"/>
        <v>1</v>
      </c>
    </row>
    <row r="67" spans="1:7" x14ac:dyDescent="0.25">
      <c r="A67">
        <v>-32470</v>
      </c>
      <c r="B67" s="1">
        <v>5.19</v>
      </c>
      <c r="C67">
        <v>149</v>
      </c>
      <c r="D67">
        <f t="shared" ref="D67:D128" si="5">IF(A67&lt;0,A67+65536,A67)</f>
        <v>33066</v>
      </c>
      <c r="E67">
        <f t="shared" si="4"/>
        <v>98602</v>
      </c>
      <c r="F67" s="6">
        <f t="shared" ref="F67:F128" si="6">$I$1+E67/3600/24</f>
        <v>45257.623865740745</v>
      </c>
      <c r="G67">
        <f>IF(C67&gt;150,1,0)</f>
        <v>0</v>
      </c>
    </row>
    <row r="68" spans="1:7" x14ac:dyDescent="0.25">
      <c r="A68">
        <v>-30123</v>
      </c>
      <c r="B68" s="1">
        <v>4</v>
      </c>
      <c r="C68">
        <v>152</v>
      </c>
      <c r="D68">
        <f t="shared" si="5"/>
        <v>35413</v>
      </c>
      <c r="E68">
        <f t="shared" si="4"/>
        <v>100949</v>
      </c>
      <c r="F68" s="6">
        <f t="shared" si="6"/>
        <v>45257.651030092595</v>
      </c>
      <c r="G68">
        <f>IF(C68&gt;150,1,0)</f>
        <v>1</v>
      </c>
    </row>
    <row r="69" spans="1:7" x14ac:dyDescent="0.25">
      <c r="A69">
        <v>-30005</v>
      </c>
      <c r="B69" s="1">
        <v>3.94</v>
      </c>
      <c r="C69">
        <v>148</v>
      </c>
      <c r="D69">
        <f t="shared" si="5"/>
        <v>35531</v>
      </c>
      <c r="E69">
        <f t="shared" si="4"/>
        <v>101067</v>
      </c>
      <c r="F69" s="6">
        <f t="shared" si="6"/>
        <v>45257.652395833335</v>
      </c>
      <c r="G69">
        <f>IF(C69&gt;150,1,0)</f>
        <v>0</v>
      </c>
    </row>
    <row r="70" spans="1:7" x14ac:dyDescent="0.25">
      <c r="A70">
        <v>-28367</v>
      </c>
      <c r="B70" s="1">
        <v>3.19</v>
      </c>
      <c r="C70">
        <v>151</v>
      </c>
      <c r="D70">
        <f t="shared" si="5"/>
        <v>37169</v>
      </c>
      <c r="E70">
        <f t="shared" si="4"/>
        <v>102705</v>
      </c>
      <c r="F70" s="6">
        <f t="shared" si="6"/>
        <v>45257.671354166669</v>
      </c>
      <c r="G70">
        <f>IF(C70&gt;150,1,0)</f>
        <v>1</v>
      </c>
    </row>
    <row r="71" spans="1:7" x14ac:dyDescent="0.25">
      <c r="A71">
        <v>-28253</v>
      </c>
      <c r="B71" s="1">
        <v>3.13</v>
      </c>
      <c r="C71">
        <v>149</v>
      </c>
      <c r="D71">
        <f t="shared" si="5"/>
        <v>37283</v>
      </c>
      <c r="E71">
        <f t="shared" si="4"/>
        <v>102819</v>
      </c>
      <c r="F71" s="6">
        <f t="shared" si="6"/>
        <v>45257.672673611116</v>
      </c>
      <c r="G71">
        <f>IF(C71&gt;150,1,0)</f>
        <v>0</v>
      </c>
    </row>
    <row r="72" spans="1:7" x14ac:dyDescent="0.25">
      <c r="A72">
        <v>-26678</v>
      </c>
      <c r="B72" s="1">
        <v>2.81</v>
      </c>
      <c r="C72">
        <v>152</v>
      </c>
      <c r="D72">
        <f t="shared" si="5"/>
        <v>38858</v>
      </c>
      <c r="E72">
        <f t="shared" si="4"/>
        <v>104394</v>
      </c>
      <c r="F72" s="6">
        <f t="shared" si="6"/>
        <v>45257.69090277778</v>
      </c>
      <c r="G72">
        <f>IF(C72&gt;150,1,0)</f>
        <v>1</v>
      </c>
    </row>
    <row r="73" spans="1:7" x14ac:dyDescent="0.25">
      <c r="A73">
        <v>-26565</v>
      </c>
      <c r="B73" s="1">
        <v>2.88</v>
      </c>
      <c r="C73">
        <v>149</v>
      </c>
      <c r="D73">
        <f t="shared" si="5"/>
        <v>38971</v>
      </c>
      <c r="E73">
        <f t="shared" si="4"/>
        <v>104507</v>
      </c>
      <c r="F73" s="6">
        <f t="shared" si="6"/>
        <v>45257.692210648151</v>
      </c>
      <c r="G73">
        <f>IF(C73&gt;150,1,0)</f>
        <v>0</v>
      </c>
    </row>
    <row r="74" spans="1:7" x14ac:dyDescent="0.25">
      <c r="A74">
        <v>-24948</v>
      </c>
      <c r="B74" s="1">
        <v>3.25</v>
      </c>
      <c r="C74">
        <v>151</v>
      </c>
      <c r="D74">
        <f t="shared" si="5"/>
        <v>40588</v>
      </c>
      <c r="E74">
        <f t="shared" si="4"/>
        <v>106124</v>
      </c>
      <c r="F74" s="6">
        <f t="shared" si="6"/>
        <v>45257.71092592593</v>
      </c>
      <c r="G74">
        <f>IF(C74&gt;150,1,0)</f>
        <v>1</v>
      </c>
    </row>
    <row r="75" spans="1:7" x14ac:dyDescent="0.25">
      <c r="A75">
        <v>-24831</v>
      </c>
      <c r="B75" s="1">
        <v>3.25</v>
      </c>
      <c r="C75">
        <v>148</v>
      </c>
      <c r="D75">
        <f t="shared" si="5"/>
        <v>40705</v>
      </c>
      <c r="E75">
        <f t="shared" si="4"/>
        <v>106241</v>
      </c>
      <c r="F75" s="6">
        <f t="shared" si="6"/>
        <v>45257.712280092594</v>
      </c>
      <c r="G75">
        <f>IF(C75&gt;150,1,0)</f>
        <v>0</v>
      </c>
    </row>
    <row r="76" spans="1:7" x14ac:dyDescent="0.25">
      <c r="A76">
        <v>-23098</v>
      </c>
      <c r="B76" s="1">
        <v>3.5</v>
      </c>
      <c r="C76">
        <v>152</v>
      </c>
      <c r="D76">
        <f t="shared" si="5"/>
        <v>42438</v>
      </c>
      <c r="E76">
        <f t="shared" si="4"/>
        <v>107974</v>
      </c>
      <c r="F76" s="6">
        <f t="shared" si="6"/>
        <v>45257.732337962967</v>
      </c>
      <c r="G76">
        <f>IF(C76&gt;150,1,0)</f>
        <v>1</v>
      </c>
    </row>
    <row r="77" spans="1:7" x14ac:dyDescent="0.25">
      <c r="A77">
        <v>-22976</v>
      </c>
      <c r="B77" s="1">
        <v>3.5</v>
      </c>
      <c r="C77">
        <v>150</v>
      </c>
      <c r="D77">
        <f t="shared" si="5"/>
        <v>42560</v>
      </c>
      <c r="E77">
        <f t="shared" si="4"/>
        <v>108096</v>
      </c>
      <c r="F77" s="6">
        <f t="shared" si="6"/>
        <v>45257.733749999999</v>
      </c>
      <c r="G77">
        <f>IF(C77&gt;150,1,0)</f>
        <v>0</v>
      </c>
    </row>
    <row r="78" spans="1:7" x14ac:dyDescent="0.25">
      <c r="A78">
        <v>-21231</v>
      </c>
      <c r="B78" s="1">
        <v>3.5</v>
      </c>
      <c r="C78">
        <v>151</v>
      </c>
      <c r="D78">
        <f t="shared" si="5"/>
        <v>44305</v>
      </c>
      <c r="E78">
        <f t="shared" si="4"/>
        <v>109841</v>
      </c>
      <c r="F78" s="6">
        <f t="shared" si="6"/>
        <v>45257.753946759258</v>
      </c>
      <c r="G78">
        <f>IF(C78&gt;150,1,0)</f>
        <v>1</v>
      </c>
    </row>
    <row r="79" spans="1:7" x14ac:dyDescent="0.25">
      <c r="A79">
        <v>-21120</v>
      </c>
      <c r="B79" s="1">
        <v>3.44</v>
      </c>
      <c r="C79">
        <v>149</v>
      </c>
      <c r="D79">
        <f t="shared" si="5"/>
        <v>44416</v>
      </c>
      <c r="E79">
        <f t="shared" si="4"/>
        <v>109952</v>
      </c>
      <c r="F79" s="6">
        <f t="shared" si="6"/>
        <v>45257.755231481482</v>
      </c>
      <c r="G79">
        <f>IF(C79&gt;150,1,0)</f>
        <v>0</v>
      </c>
    </row>
    <row r="80" spans="1:7" x14ac:dyDescent="0.25">
      <c r="A80">
        <v>-19615</v>
      </c>
      <c r="B80" s="1">
        <v>3.44</v>
      </c>
      <c r="C80">
        <v>152</v>
      </c>
      <c r="D80">
        <f t="shared" si="5"/>
        <v>45921</v>
      </c>
      <c r="E80">
        <f t="shared" si="4"/>
        <v>111457</v>
      </c>
      <c r="F80" s="6">
        <f t="shared" si="6"/>
        <v>45257.772650462968</v>
      </c>
      <c r="G80">
        <f>IF(C80&gt;150,1,0)</f>
        <v>1</v>
      </c>
    </row>
    <row r="81" spans="1:7" x14ac:dyDescent="0.25">
      <c r="A81">
        <v>-19502</v>
      </c>
      <c r="B81" s="1">
        <v>3.38</v>
      </c>
      <c r="C81">
        <v>150</v>
      </c>
      <c r="D81">
        <f t="shared" si="5"/>
        <v>46034</v>
      </c>
      <c r="E81">
        <f t="shared" si="4"/>
        <v>111570</v>
      </c>
      <c r="F81" s="6">
        <f t="shared" si="6"/>
        <v>45257.773958333331</v>
      </c>
      <c r="G81">
        <f>IF(C81&gt;150,1,0)</f>
        <v>0</v>
      </c>
    </row>
    <row r="82" spans="1:7" x14ac:dyDescent="0.25">
      <c r="A82">
        <v>-17976</v>
      </c>
      <c r="B82" s="1">
        <v>3.19</v>
      </c>
      <c r="C82">
        <v>151</v>
      </c>
      <c r="D82">
        <f t="shared" si="5"/>
        <v>47560</v>
      </c>
      <c r="E82">
        <f t="shared" si="4"/>
        <v>113096</v>
      </c>
      <c r="F82" s="6">
        <f t="shared" si="6"/>
        <v>45257.791620370372</v>
      </c>
      <c r="G82">
        <f>IF(C82&gt;150,1,0)</f>
        <v>1</v>
      </c>
    </row>
    <row r="83" spans="1:7" x14ac:dyDescent="0.25">
      <c r="A83">
        <v>-17860</v>
      </c>
      <c r="B83" s="1">
        <v>3.19</v>
      </c>
      <c r="C83">
        <v>150</v>
      </c>
      <c r="D83">
        <f t="shared" si="5"/>
        <v>47676</v>
      </c>
      <c r="E83">
        <f t="shared" si="4"/>
        <v>113212</v>
      </c>
      <c r="F83" s="6">
        <f t="shared" si="6"/>
        <v>45257.792962962965</v>
      </c>
      <c r="G83">
        <f>IF(C83&gt;150,1,0)</f>
        <v>0</v>
      </c>
    </row>
    <row r="84" spans="1:7" x14ac:dyDescent="0.25">
      <c r="A84">
        <v>-16218</v>
      </c>
      <c r="B84" s="1">
        <v>3.13</v>
      </c>
      <c r="C84">
        <v>151</v>
      </c>
      <c r="D84">
        <f t="shared" si="5"/>
        <v>49318</v>
      </c>
      <c r="E84">
        <f t="shared" si="4"/>
        <v>114854</v>
      </c>
      <c r="F84" s="6">
        <f t="shared" si="6"/>
        <v>45257.811967592592</v>
      </c>
      <c r="G84">
        <f>IF(C84&gt;150,1,0)</f>
        <v>1</v>
      </c>
    </row>
    <row r="85" spans="1:7" x14ac:dyDescent="0.25">
      <c r="A85">
        <v>-16099</v>
      </c>
      <c r="B85" s="1">
        <v>3.13</v>
      </c>
      <c r="C85">
        <v>149</v>
      </c>
      <c r="D85">
        <f t="shared" si="5"/>
        <v>49437</v>
      </c>
      <c r="E85">
        <f t="shared" si="4"/>
        <v>114973</v>
      </c>
      <c r="F85" s="6">
        <f t="shared" si="6"/>
        <v>45257.813344907408</v>
      </c>
      <c r="G85">
        <f>IF(C85&gt;150,1,0)</f>
        <v>0</v>
      </c>
    </row>
    <row r="86" spans="1:7" x14ac:dyDescent="0.25">
      <c r="A86">
        <v>-14635</v>
      </c>
      <c r="B86" s="1">
        <v>3.06</v>
      </c>
      <c r="C86">
        <v>152</v>
      </c>
      <c r="D86">
        <f t="shared" si="5"/>
        <v>50901</v>
      </c>
      <c r="E86">
        <f t="shared" si="4"/>
        <v>116437</v>
      </c>
      <c r="F86" s="6">
        <f t="shared" si="6"/>
        <v>45257.830289351856</v>
      </c>
      <c r="G86">
        <f>IF(C86&gt;150,1,0)</f>
        <v>1</v>
      </c>
    </row>
    <row r="87" spans="1:7" x14ac:dyDescent="0.25">
      <c r="A87">
        <v>-14520</v>
      </c>
      <c r="B87" s="1">
        <v>3.06</v>
      </c>
      <c r="C87">
        <v>150</v>
      </c>
      <c r="D87">
        <f t="shared" si="5"/>
        <v>51016</v>
      </c>
      <c r="E87">
        <f t="shared" si="4"/>
        <v>116552</v>
      </c>
      <c r="F87" s="6">
        <f t="shared" si="6"/>
        <v>45257.831620370373</v>
      </c>
      <c r="G87">
        <f>IF(C87&gt;150,1,0)</f>
        <v>0</v>
      </c>
    </row>
    <row r="88" spans="1:7" x14ac:dyDescent="0.25">
      <c r="A88">
        <v>-13034</v>
      </c>
      <c r="B88" s="1">
        <v>3.13</v>
      </c>
      <c r="C88">
        <v>151</v>
      </c>
      <c r="D88">
        <f t="shared" si="5"/>
        <v>52502</v>
      </c>
      <c r="E88">
        <f t="shared" si="4"/>
        <v>118038</v>
      </c>
      <c r="F88" s="6">
        <f t="shared" si="6"/>
        <v>45257.848819444444</v>
      </c>
      <c r="G88">
        <f>IF(C88&gt;150,1,0)</f>
        <v>1</v>
      </c>
    </row>
    <row r="89" spans="1:7" x14ac:dyDescent="0.25">
      <c r="A89">
        <v>-12918</v>
      </c>
      <c r="B89" s="1">
        <v>3.13</v>
      </c>
      <c r="C89">
        <v>149</v>
      </c>
      <c r="D89">
        <f t="shared" si="5"/>
        <v>52618</v>
      </c>
      <c r="E89">
        <f t="shared" si="4"/>
        <v>118154</v>
      </c>
      <c r="F89" s="6">
        <f t="shared" si="6"/>
        <v>45257.850162037037</v>
      </c>
      <c r="G89">
        <f>IF(C89&gt;150,1,0)</f>
        <v>0</v>
      </c>
    </row>
    <row r="90" spans="1:7" x14ac:dyDescent="0.25">
      <c r="A90">
        <v>-11272</v>
      </c>
      <c r="B90" s="1">
        <v>3.06</v>
      </c>
      <c r="C90">
        <v>151</v>
      </c>
      <c r="D90">
        <f t="shared" si="5"/>
        <v>54264</v>
      </c>
      <c r="E90">
        <f t="shared" si="4"/>
        <v>119800</v>
      </c>
      <c r="F90" s="6">
        <f t="shared" si="6"/>
        <v>45257.869212962964</v>
      </c>
      <c r="G90">
        <f>IF(C90&gt;150,1,0)</f>
        <v>1</v>
      </c>
    </row>
    <row r="91" spans="1:7" x14ac:dyDescent="0.25">
      <c r="A91">
        <v>-11153</v>
      </c>
      <c r="B91" s="1">
        <v>3.06</v>
      </c>
      <c r="C91">
        <v>149</v>
      </c>
      <c r="D91">
        <f t="shared" si="5"/>
        <v>54383</v>
      </c>
      <c r="E91">
        <f t="shared" si="4"/>
        <v>119919</v>
      </c>
      <c r="F91" s="6">
        <f t="shared" si="6"/>
        <v>45257.87059027778</v>
      </c>
      <c r="G91">
        <f>IF(C91&gt;150,1,0)</f>
        <v>0</v>
      </c>
    </row>
    <row r="92" spans="1:7" x14ac:dyDescent="0.25">
      <c r="A92">
        <v>-9585</v>
      </c>
      <c r="B92" s="1">
        <v>2.94</v>
      </c>
      <c r="C92">
        <v>152</v>
      </c>
      <c r="D92">
        <f t="shared" si="5"/>
        <v>55951</v>
      </c>
      <c r="E92">
        <f t="shared" si="4"/>
        <v>121487</v>
      </c>
      <c r="F92" s="6">
        <f t="shared" si="6"/>
        <v>45257.888738425929</v>
      </c>
      <c r="G92">
        <f>IF(C92&gt;150,1,0)</f>
        <v>1</v>
      </c>
    </row>
    <row r="93" spans="1:7" x14ac:dyDescent="0.25">
      <c r="A93">
        <v>-9470</v>
      </c>
      <c r="B93" s="1">
        <v>2.88</v>
      </c>
      <c r="C93">
        <v>150</v>
      </c>
      <c r="D93">
        <f t="shared" si="5"/>
        <v>56066</v>
      </c>
      <c r="E93">
        <f t="shared" si="4"/>
        <v>121602</v>
      </c>
      <c r="F93" s="6">
        <f t="shared" si="6"/>
        <v>45257.890069444446</v>
      </c>
      <c r="G93">
        <f>IF(C93&gt;150,1,0)</f>
        <v>0</v>
      </c>
    </row>
    <row r="94" spans="1:7" x14ac:dyDescent="0.25">
      <c r="A94">
        <v>-7964</v>
      </c>
      <c r="B94" s="1">
        <v>2.75</v>
      </c>
      <c r="C94">
        <v>151</v>
      </c>
      <c r="D94">
        <f t="shared" si="5"/>
        <v>57572</v>
      </c>
      <c r="E94">
        <f t="shared" si="4"/>
        <v>123108</v>
      </c>
      <c r="F94" s="6">
        <f t="shared" si="6"/>
        <v>45257.907500000001</v>
      </c>
      <c r="G94">
        <f>IF(C94&gt;150,1,0)</f>
        <v>1</v>
      </c>
    </row>
    <row r="95" spans="1:7" x14ac:dyDescent="0.25">
      <c r="A95">
        <v>-7846</v>
      </c>
      <c r="B95" s="1">
        <v>2.75</v>
      </c>
      <c r="C95">
        <v>149</v>
      </c>
      <c r="D95">
        <f t="shared" si="5"/>
        <v>57690</v>
      </c>
      <c r="E95">
        <f t="shared" si="4"/>
        <v>123226</v>
      </c>
      <c r="F95" s="6">
        <f t="shared" si="6"/>
        <v>45257.908865740741</v>
      </c>
      <c r="G95">
        <f>IF(C95&gt;150,1,0)</f>
        <v>0</v>
      </c>
    </row>
    <row r="96" spans="1:7" x14ac:dyDescent="0.25">
      <c r="A96">
        <v>-6470</v>
      </c>
      <c r="B96" s="1">
        <v>2.69</v>
      </c>
      <c r="C96">
        <v>152</v>
      </c>
      <c r="D96">
        <f t="shared" si="5"/>
        <v>59066</v>
      </c>
      <c r="E96">
        <f t="shared" si="4"/>
        <v>124602</v>
      </c>
      <c r="F96" s="6">
        <f t="shared" si="6"/>
        <v>45257.924791666672</v>
      </c>
      <c r="G96">
        <f>IF(C96&gt;150,1,0)</f>
        <v>1</v>
      </c>
    </row>
    <row r="97" spans="1:7" x14ac:dyDescent="0.25">
      <c r="A97">
        <v>-6362</v>
      </c>
      <c r="B97" s="1">
        <v>2.69</v>
      </c>
      <c r="C97">
        <v>150</v>
      </c>
      <c r="D97">
        <f t="shared" si="5"/>
        <v>59174</v>
      </c>
      <c r="E97">
        <f t="shared" ref="E97:E128" si="7">D97+65536</f>
        <v>124710</v>
      </c>
      <c r="F97" s="6">
        <f t="shared" si="6"/>
        <v>45257.926041666666</v>
      </c>
      <c r="G97">
        <f>IF(C97&gt;150,1,0)</f>
        <v>0</v>
      </c>
    </row>
    <row r="98" spans="1:7" x14ac:dyDescent="0.25">
      <c r="A98">
        <v>-4917</v>
      </c>
      <c r="B98" s="1">
        <v>2.63</v>
      </c>
      <c r="C98">
        <v>152</v>
      </c>
      <c r="D98">
        <f t="shared" si="5"/>
        <v>60619</v>
      </c>
      <c r="E98">
        <f t="shared" si="7"/>
        <v>126155</v>
      </c>
      <c r="F98" s="6">
        <f t="shared" si="6"/>
        <v>45257.942766203705</v>
      </c>
      <c r="G98">
        <f>IF(C98&gt;150,1,0)</f>
        <v>1</v>
      </c>
    </row>
    <row r="99" spans="1:7" x14ac:dyDescent="0.25">
      <c r="A99">
        <v>-4796</v>
      </c>
      <c r="B99" s="1">
        <v>2.63</v>
      </c>
      <c r="C99">
        <v>149</v>
      </c>
      <c r="D99">
        <f t="shared" si="5"/>
        <v>60740</v>
      </c>
      <c r="E99">
        <f t="shared" si="7"/>
        <v>126276</v>
      </c>
      <c r="F99" s="6">
        <f t="shared" si="6"/>
        <v>45257.944166666668</v>
      </c>
      <c r="G99">
        <f>IF(C99&gt;150,1,0)</f>
        <v>0</v>
      </c>
    </row>
    <row r="100" spans="1:7" x14ac:dyDescent="0.25">
      <c r="A100">
        <v>-3430</v>
      </c>
      <c r="B100" s="1">
        <v>2.63</v>
      </c>
      <c r="C100">
        <v>151</v>
      </c>
      <c r="D100">
        <f t="shared" si="5"/>
        <v>62106</v>
      </c>
      <c r="E100">
        <f t="shared" si="7"/>
        <v>127642</v>
      </c>
      <c r="F100" s="6">
        <f t="shared" si="6"/>
        <v>45257.959976851853</v>
      </c>
      <c r="G100">
        <f>IF(C100&gt;150,1,0)</f>
        <v>1</v>
      </c>
    </row>
    <row r="101" spans="1:7" x14ac:dyDescent="0.25">
      <c r="A101">
        <v>-3319</v>
      </c>
      <c r="B101" s="1">
        <v>2.56</v>
      </c>
      <c r="C101">
        <v>150</v>
      </c>
      <c r="D101">
        <f t="shared" si="5"/>
        <v>62217</v>
      </c>
      <c r="E101">
        <f t="shared" si="7"/>
        <v>127753</v>
      </c>
      <c r="F101" s="6">
        <f t="shared" si="6"/>
        <v>45257.961261574077</v>
      </c>
      <c r="G101">
        <f>IF(C101&gt;150,1,0)</f>
        <v>0</v>
      </c>
    </row>
    <row r="102" spans="1:7" x14ac:dyDescent="0.25">
      <c r="A102">
        <v>-1916</v>
      </c>
      <c r="B102" s="1">
        <v>2.5</v>
      </c>
      <c r="C102">
        <v>151</v>
      </c>
      <c r="D102">
        <f t="shared" si="5"/>
        <v>63620</v>
      </c>
      <c r="E102">
        <f t="shared" si="7"/>
        <v>129156</v>
      </c>
      <c r="F102" s="6">
        <f t="shared" si="6"/>
        <v>45257.977500000001</v>
      </c>
      <c r="G102">
        <f>IF(C102&gt;150,1,0)</f>
        <v>1</v>
      </c>
    </row>
    <row r="103" spans="1:7" x14ac:dyDescent="0.25">
      <c r="A103">
        <v>-1796</v>
      </c>
      <c r="B103" s="1">
        <v>2.5</v>
      </c>
      <c r="C103">
        <v>148</v>
      </c>
      <c r="D103">
        <f t="shared" si="5"/>
        <v>63740</v>
      </c>
      <c r="E103">
        <f t="shared" si="7"/>
        <v>129276</v>
      </c>
      <c r="F103" s="6">
        <f t="shared" si="6"/>
        <v>45257.978888888887</v>
      </c>
      <c r="G103">
        <f>IF(C103&gt;150,1,0)</f>
        <v>0</v>
      </c>
    </row>
    <row r="104" spans="1:7" x14ac:dyDescent="0.25">
      <c r="A104">
        <v>-367</v>
      </c>
      <c r="B104" s="1">
        <v>2.38</v>
      </c>
      <c r="C104">
        <v>152</v>
      </c>
      <c r="D104">
        <f t="shared" si="5"/>
        <v>65169</v>
      </c>
      <c r="E104">
        <f t="shared" si="7"/>
        <v>130705</v>
      </c>
      <c r="F104" s="6">
        <f t="shared" si="6"/>
        <v>45257.995428240742</v>
      </c>
      <c r="G104">
        <f>IF(C104&gt;150,1,0)</f>
        <v>1</v>
      </c>
    </row>
    <row r="105" spans="1:7" x14ac:dyDescent="0.25">
      <c r="A105">
        <v>-248</v>
      </c>
      <c r="B105" s="1">
        <v>2.38</v>
      </c>
      <c r="C105">
        <v>150</v>
      </c>
      <c r="D105">
        <f t="shared" si="5"/>
        <v>65288</v>
      </c>
      <c r="E105">
        <f t="shared" si="7"/>
        <v>130824</v>
      </c>
      <c r="F105" s="6">
        <f t="shared" si="6"/>
        <v>45257.996805555558</v>
      </c>
      <c r="G105">
        <f>IF(C105&gt;150,1,0)</f>
        <v>0</v>
      </c>
    </row>
    <row r="106" spans="1:7" x14ac:dyDescent="0.25">
      <c r="A106">
        <v>1121</v>
      </c>
      <c r="B106" s="1">
        <v>2.06</v>
      </c>
      <c r="C106">
        <v>151</v>
      </c>
      <c r="D106">
        <f t="shared" si="5"/>
        <v>1121</v>
      </c>
      <c r="E106">
        <f>D106+2*65536</f>
        <v>132193</v>
      </c>
      <c r="F106" s="6">
        <f t="shared" si="6"/>
        <v>45258.012650462966</v>
      </c>
      <c r="G106">
        <f>IF(C106&gt;150,1,0)</f>
        <v>1</v>
      </c>
    </row>
    <row r="107" spans="1:7" x14ac:dyDescent="0.25">
      <c r="A107">
        <v>1241</v>
      </c>
      <c r="B107" s="1">
        <v>2.06</v>
      </c>
      <c r="C107">
        <v>150</v>
      </c>
      <c r="D107">
        <f t="shared" si="5"/>
        <v>1241</v>
      </c>
      <c r="E107">
        <f t="shared" ref="E107:E128" si="8">D107+2*65536</f>
        <v>132313</v>
      </c>
      <c r="F107" s="6">
        <f t="shared" si="6"/>
        <v>45258.014039351852</v>
      </c>
      <c r="G107">
        <f>IF(C107&gt;150,1,0)</f>
        <v>0</v>
      </c>
    </row>
    <row r="108" spans="1:7" x14ac:dyDescent="0.25">
      <c r="A108">
        <v>2494</v>
      </c>
      <c r="B108" s="1">
        <v>2.06</v>
      </c>
      <c r="C108">
        <v>151</v>
      </c>
      <c r="D108">
        <f t="shared" si="5"/>
        <v>2494</v>
      </c>
      <c r="E108">
        <f t="shared" si="8"/>
        <v>133566</v>
      </c>
      <c r="F108" s="6">
        <f t="shared" si="6"/>
        <v>45258.028541666667</v>
      </c>
      <c r="G108">
        <f>IF(C108&gt;150,1,0)</f>
        <v>1</v>
      </c>
    </row>
    <row r="109" spans="1:7" x14ac:dyDescent="0.25">
      <c r="A109">
        <v>2610</v>
      </c>
      <c r="B109" s="1">
        <v>2.06</v>
      </c>
      <c r="C109">
        <v>149</v>
      </c>
      <c r="D109">
        <f t="shared" si="5"/>
        <v>2610</v>
      </c>
      <c r="E109">
        <f t="shared" si="8"/>
        <v>133682</v>
      </c>
      <c r="F109" s="6">
        <f t="shared" si="6"/>
        <v>45258.02988425926</v>
      </c>
      <c r="G109">
        <f>IF(C109&gt;150,1,0)</f>
        <v>0</v>
      </c>
    </row>
    <row r="110" spans="1:7" x14ac:dyDescent="0.25">
      <c r="A110">
        <v>4009</v>
      </c>
      <c r="B110" s="1">
        <v>2.06</v>
      </c>
      <c r="C110">
        <v>151</v>
      </c>
      <c r="D110">
        <f t="shared" si="5"/>
        <v>4009</v>
      </c>
      <c r="E110">
        <f t="shared" si="8"/>
        <v>135081</v>
      </c>
      <c r="F110" s="6">
        <f t="shared" si="6"/>
        <v>45258.046076388891</v>
      </c>
      <c r="G110">
        <f>IF(C110&gt;150,1,0)</f>
        <v>1</v>
      </c>
    </row>
    <row r="111" spans="1:7" x14ac:dyDescent="0.25">
      <c r="A111">
        <v>4123</v>
      </c>
      <c r="B111" s="1">
        <v>2.06</v>
      </c>
      <c r="C111">
        <v>150</v>
      </c>
      <c r="D111">
        <f t="shared" si="5"/>
        <v>4123</v>
      </c>
      <c r="E111">
        <f t="shared" si="8"/>
        <v>135195</v>
      </c>
      <c r="F111" s="6">
        <f t="shared" si="6"/>
        <v>45258.047395833331</v>
      </c>
      <c r="G111">
        <f>IF(C111&gt;150,1,0)</f>
        <v>0</v>
      </c>
    </row>
    <row r="112" spans="1:7" x14ac:dyDescent="0.25">
      <c r="A112">
        <v>5430</v>
      </c>
      <c r="B112" s="1">
        <v>1.94</v>
      </c>
      <c r="C112">
        <v>152</v>
      </c>
      <c r="D112">
        <f t="shared" si="5"/>
        <v>5430</v>
      </c>
      <c r="E112">
        <f t="shared" si="8"/>
        <v>136502</v>
      </c>
      <c r="F112" s="6">
        <f t="shared" si="6"/>
        <v>45258.062523148146</v>
      </c>
      <c r="G112">
        <f>IF(C112&gt;150,1,0)</f>
        <v>1</v>
      </c>
    </row>
    <row r="113" spans="1:7" x14ac:dyDescent="0.25">
      <c r="A113">
        <v>5551</v>
      </c>
      <c r="B113" s="1">
        <v>1.94</v>
      </c>
      <c r="C113">
        <v>150</v>
      </c>
      <c r="D113">
        <f t="shared" si="5"/>
        <v>5551</v>
      </c>
      <c r="E113">
        <f t="shared" si="8"/>
        <v>136623</v>
      </c>
      <c r="F113" s="6">
        <f t="shared" si="6"/>
        <v>45258.063923611109</v>
      </c>
      <c r="G113">
        <f>IF(C113&gt;150,1,0)</f>
        <v>0</v>
      </c>
    </row>
    <row r="114" spans="1:7" x14ac:dyDescent="0.25">
      <c r="A114">
        <v>6902</v>
      </c>
      <c r="B114" s="1">
        <v>1.94</v>
      </c>
      <c r="C114">
        <v>151</v>
      </c>
      <c r="D114">
        <f t="shared" si="5"/>
        <v>6902</v>
      </c>
      <c r="E114">
        <f t="shared" si="8"/>
        <v>137974</v>
      </c>
      <c r="F114" s="6">
        <f t="shared" si="6"/>
        <v>45258.079560185186</v>
      </c>
      <c r="G114">
        <f>IF(C114&gt;150,1,0)</f>
        <v>1</v>
      </c>
    </row>
    <row r="115" spans="1:7" x14ac:dyDescent="0.25">
      <c r="A115">
        <v>7015</v>
      </c>
      <c r="B115" s="1">
        <v>1.94</v>
      </c>
      <c r="C115">
        <v>149</v>
      </c>
      <c r="D115">
        <f t="shared" si="5"/>
        <v>7015</v>
      </c>
      <c r="E115">
        <f t="shared" si="8"/>
        <v>138087</v>
      </c>
      <c r="F115" s="6">
        <f t="shared" si="6"/>
        <v>45258.080868055556</v>
      </c>
      <c r="G115">
        <f>IF(C115&gt;150,1,0)</f>
        <v>0</v>
      </c>
    </row>
    <row r="116" spans="1:7" x14ac:dyDescent="0.25">
      <c r="A116">
        <v>8302</v>
      </c>
      <c r="B116" s="1">
        <v>1.94</v>
      </c>
      <c r="C116">
        <v>151</v>
      </c>
      <c r="D116">
        <f t="shared" si="5"/>
        <v>8302</v>
      </c>
      <c r="E116">
        <f t="shared" si="8"/>
        <v>139374</v>
      </c>
      <c r="F116" s="6">
        <f t="shared" si="6"/>
        <v>45258.095763888894</v>
      </c>
      <c r="G116">
        <f>IF(C116&gt;150,1,0)</f>
        <v>1</v>
      </c>
    </row>
    <row r="117" spans="1:7" x14ac:dyDescent="0.25">
      <c r="A117">
        <v>8422</v>
      </c>
      <c r="B117" s="1">
        <v>1.88</v>
      </c>
      <c r="C117">
        <v>148</v>
      </c>
      <c r="D117">
        <f t="shared" si="5"/>
        <v>8422</v>
      </c>
      <c r="E117">
        <f t="shared" si="8"/>
        <v>139494</v>
      </c>
      <c r="F117" s="6">
        <f t="shared" si="6"/>
        <v>45258.09715277778</v>
      </c>
      <c r="G117">
        <f>IF(C117&gt;150,1,0)</f>
        <v>0</v>
      </c>
    </row>
    <row r="118" spans="1:7" x14ac:dyDescent="0.25">
      <c r="A118">
        <v>9670</v>
      </c>
      <c r="B118" s="1">
        <v>1.81</v>
      </c>
      <c r="C118">
        <v>152</v>
      </c>
      <c r="D118">
        <f t="shared" si="5"/>
        <v>9670</v>
      </c>
      <c r="E118">
        <f t="shared" si="8"/>
        <v>140742</v>
      </c>
      <c r="F118" s="6">
        <f t="shared" si="6"/>
        <v>45258.111597222225</v>
      </c>
      <c r="G118">
        <f>IF(C118&gt;150,1,0)</f>
        <v>1</v>
      </c>
    </row>
    <row r="119" spans="1:7" x14ac:dyDescent="0.25">
      <c r="A119">
        <v>9789</v>
      </c>
      <c r="B119" s="1">
        <v>1.81</v>
      </c>
      <c r="C119">
        <v>150</v>
      </c>
      <c r="D119">
        <f t="shared" si="5"/>
        <v>9789</v>
      </c>
      <c r="E119">
        <f t="shared" si="8"/>
        <v>140861</v>
      </c>
      <c r="F119" s="6">
        <f t="shared" si="6"/>
        <v>45258.112974537042</v>
      </c>
      <c r="G119">
        <f>IF(C119&gt;150,1,0)</f>
        <v>0</v>
      </c>
    </row>
    <row r="120" spans="1:7" x14ac:dyDescent="0.25">
      <c r="A120">
        <v>11088</v>
      </c>
      <c r="B120" s="1">
        <v>1.69</v>
      </c>
      <c r="C120">
        <v>151</v>
      </c>
      <c r="D120">
        <f t="shared" si="5"/>
        <v>11088</v>
      </c>
      <c r="E120">
        <f t="shared" si="8"/>
        <v>142160</v>
      </c>
      <c r="F120" s="6">
        <f t="shared" si="6"/>
        <v>45258.128009259264</v>
      </c>
      <c r="G120">
        <f>IF(C120&gt;150,1,0)</f>
        <v>1</v>
      </c>
    </row>
    <row r="121" spans="1:7" x14ac:dyDescent="0.25">
      <c r="A121">
        <v>11208</v>
      </c>
      <c r="B121" s="1">
        <v>1.69</v>
      </c>
      <c r="C121">
        <v>150</v>
      </c>
      <c r="D121">
        <f t="shared" si="5"/>
        <v>11208</v>
      </c>
      <c r="E121">
        <f t="shared" si="8"/>
        <v>142280</v>
      </c>
      <c r="F121" s="6">
        <f t="shared" si="6"/>
        <v>45258.12939814815</v>
      </c>
      <c r="G121">
        <f>IF(C121&gt;150,1,0)</f>
        <v>0</v>
      </c>
    </row>
    <row r="122" spans="1:7" x14ac:dyDescent="0.25">
      <c r="A122">
        <v>12465</v>
      </c>
      <c r="B122" s="1">
        <v>1.5</v>
      </c>
      <c r="C122">
        <v>152</v>
      </c>
      <c r="D122">
        <f t="shared" si="5"/>
        <v>12465</v>
      </c>
      <c r="E122">
        <f t="shared" si="8"/>
        <v>143537</v>
      </c>
      <c r="F122" s="6">
        <f t="shared" si="6"/>
        <v>45258.143946759265</v>
      </c>
      <c r="G122">
        <f>IF(C122&gt;150,1,0)</f>
        <v>1</v>
      </c>
    </row>
    <row r="123" spans="1:7" x14ac:dyDescent="0.25">
      <c r="A123">
        <v>12587</v>
      </c>
      <c r="B123" s="1">
        <v>1.5</v>
      </c>
      <c r="C123">
        <v>148</v>
      </c>
      <c r="D123">
        <f t="shared" si="5"/>
        <v>12587</v>
      </c>
      <c r="E123">
        <f t="shared" si="8"/>
        <v>143659</v>
      </c>
      <c r="F123" s="6">
        <f t="shared" si="6"/>
        <v>45258.145358796297</v>
      </c>
      <c r="G123">
        <f>IF(C123&gt;150,1,0)</f>
        <v>0</v>
      </c>
    </row>
    <row r="124" spans="1:7" x14ac:dyDescent="0.25">
      <c r="A124">
        <v>13694</v>
      </c>
      <c r="B124" s="1">
        <v>1.5</v>
      </c>
      <c r="C124">
        <v>151</v>
      </c>
      <c r="D124">
        <f t="shared" si="5"/>
        <v>13694</v>
      </c>
      <c r="E124">
        <f t="shared" si="8"/>
        <v>144766</v>
      </c>
      <c r="F124" s="6">
        <f t="shared" si="6"/>
        <v>45258.158171296294</v>
      </c>
      <c r="G124">
        <f>IF(C124&gt;150,1,0)</f>
        <v>1</v>
      </c>
    </row>
    <row r="125" spans="1:7" x14ac:dyDescent="0.25">
      <c r="A125">
        <v>13808</v>
      </c>
      <c r="B125" s="1">
        <v>1.5</v>
      </c>
      <c r="C125">
        <v>148</v>
      </c>
      <c r="D125">
        <f t="shared" si="5"/>
        <v>13808</v>
      </c>
      <c r="E125">
        <f t="shared" si="8"/>
        <v>144880</v>
      </c>
      <c r="F125" s="6">
        <f t="shared" si="6"/>
        <v>45258.159490740742</v>
      </c>
      <c r="G125">
        <f>IF(C125&gt;150,1,0)</f>
        <v>0</v>
      </c>
    </row>
    <row r="126" spans="1:7" x14ac:dyDescent="0.25">
      <c r="A126">
        <v>14983</v>
      </c>
      <c r="B126" s="1">
        <v>1.5</v>
      </c>
      <c r="C126">
        <v>151</v>
      </c>
      <c r="D126">
        <f t="shared" si="5"/>
        <v>14983</v>
      </c>
      <c r="E126">
        <f t="shared" si="8"/>
        <v>146055</v>
      </c>
      <c r="F126" s="6">
        <f t="shared" si="6"/>
        <v>45258.173090277778</v>
      </c>
      <c r="G126">
        <f>IF(C126&gt;150,1,0)</f>
        <v>1</v>
      </c>
    </row>
    <row r="127" spans="1:7" x14ac:dyDescent="0.25">
      <c r="A127">
        <v>15093</v>
      </c>
      <c r="B127" s="1">
        <v>1.5</v>
      </c>
      <c r="C127">
        <v>148</v>
      </c>
      <c r="D127">
        <f t="shared" si="5"/>
        <v>15093</v>
      </c>
      <c r="E127">
        <f t="shared" si="8"/>
        <v>146165</v>
      </c>
      <c r="F127" s="6">
        <f t="shared" si="6"/>
        <v>45258.174363425926</v>
      </c>
      <c r="G127">
        <f>IF(C127&gt;150,1,0)</f>
        <v>0</v>
      </c>
    </row>
    <row r="128" spans="1:7" x14ac:dyDescent="0.25">
      <c r="A128">
        <v>16352</v>
      </c>
      <c r="B128" s="1">
        <v>1.63</v>
      </c>
      <c r="C128">
        <v>151</v>
      </c>
      <c r="D128">
        <f t="shared" si="5"/>
        <v>16352</v>
      </c>
      <c r="E128">
        <f t="shared" si="8"/>
        <v>147424</v>
      </c>
      <c r="F128" s="6">
        <f t="shared" si="6"/>
        <v>45258.188935185186</v>
      </c>
      <c r="G128">
        <f>IF(C128&gt;150,1,0)</f>
        <v>1</v>
      </c>
    </row>
    <row r="129" spans="6:6" x14ac:dyDescent="0.25">
      <c r="F129" s="5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workbookViewId="0"/>
  </sheetViews>
  <sheetFormatPr baseColWidth="10" defaultRowHeight="15" x14ac:dyDescent="0.25"/>
  <cols>
    <col min="2" max="2" width="11.42578125" style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>
        <v>26861</v>
      </c>
      <c r="B2" s="1">
        <v>2.13</v>
      </c>
      <c r="C2">
        <v>151</v>
      </c>
    </row>
    <row r="3" spans="1:3" x14ac:dyDescent="0.25">
      <c r="A3">
        <v>26967</v>
      </c>
      <c r="B3" s="1">
        <v>2.13</v>
      </c>
      <c r="C3">
        <v>150</v>
      </c>
    </row>
    <row r="4" spans="1:3" x14ac:dyDescent="0.25">
      <c r="A4">
        <v>30907</v>
      </c>
      <c r="B4" s="1">
        <v>2.13</v>
      </c>
      <c r="C4">
        <v>151</v>
      </c>
    </row>
    <row r="5" spans="1:3" x14ac:dyDescent="0.25">
      <c r="A5">
        <v>31016</v>
      </c>
      <c r="B5" s="1">
        <v>2.06</v>
      </c>
      <c r="C5">
        <v>150</v>
      </c>
    </row>
    <row r="6" spans="1:3" x14ac:dyDescent="0.25">
      <c r="A6">
        <v>-31335</v>
      </c>
      <c r="B6" s="1">
        <v>1.75</v>
      </c>
      <c r="C6">
        <v>151</v>
      </c>
    </row>
    <row r="7" spans="1:3" x14ac:dyDescent="0.25">
      <c r="A7">
        <v>-31221</v>
      </c>
      <c r="B7" s="1">
        <v>1.75</v>
      </c>
      <c r="C7">
        <v>150</v>
      </c>
    </row>
    <row r="8" spans="1:3" x14ac:dyDescent="0.25">
      <c r="A8">
        <v>-28288</v>
      </c>
      <c r="B8" s="1">
        <v>1.69</v>
      </c>
      <c r="C8">
        <v>152</v>
      </c>
    </row>
    <row r="9" spans="1:3" x14ac:dyDescent="0.25">
      <c r="A9">
        <v>-28171</v>
      </c>
      <c r="B9" s="1">
        <v>1.69</v>
      </c>
      <c r="C9">
        <v>149</v>
      </c>
    </row>
    <row r="10" spans="1:3" x14ac:dyDescent="0.25">
      <c r="A10">
        <v>-25248</v>
      </c>
      <c r="B10" s="1">
        <v>1.81</v>
      </c>
      <c r="C10">
        <v>151</v>
      </c>
    </row>
    <row r="11" spans="1:3" x14ac:dyDescent="0.25">
      <c r="A11">
        <v>-25128</v>
      </c>
      <c r="B11" s="1">
        <v>1.81</v>
      </c>
      <c r="C11">
        <v>150</v>
      </c>
    </row>
    <row r="12" spans="1:3" x14ac:dyDescent="0.25">
      <c r="A12">
        <v>-22382</v>
      </c>
      <c r="B12" s="1">
        <v>2.19</v>
      </c>
      <c r="C12">
        <v>151</v>
      </c>
    </row>
    <row r="13" spans="1:3" x14ac:dyDescent="0.25">
      <c r="A13">
        <v>-22259</v>
      </c>
      <c r="B13" s="1">
        <v>2.19</v>
      </c>
      <c r="C13">
        <v>150</v>
      </c>
    </row>
    <row r="14" spans="1:3" x14ac:dyDescent="0.25">
      <c r="A14">
        <v>-19731</v>
      </c>
      <c r="B14" s="1">
        <v>2.56</v>
      </c>
      <c r="C14">
        <v>151</v>
      </c>
    </row>
    <row r="15" spans="1:3" x14ac:dyDescent="0.25">
      <c r="A15">
        <v>-19616</v>
      </c>
      <c r="B15" s="1">
        <v>2.56</v>
      </c>
      <c r="C15">
        <v>148</v>
      </c>
    </row>
    <row r="16" spans="1:3" x14ac:dyDescent="0.25">
      <c r="A16">
        <v>-17246</v>
      </c>
      <c r="B16" s="1">
        <v>2.56</v>
      </c>
      <c r="C16">
        <v>151</v>
      </c>
    </row>
    <row r="17" spans="1:3" x14ac:dyDescent="0.25">
      <c r="A17">
        <v>-17132</v>
      </c>
      <c r="B17" s="1">
        <v>2.56</v>
      </c>
      <c r="C17">
        <v>149</v>
      </c>
    </row>
    <row r="18" spans="1:3" x14ac:dyDescent="0.25">
      <c r="A18">
        <v>-14882</v>
      </c>
      <c r="B18" s="1">
        <v>2.69</v>
      </c>
      <c r="C18">
        <v>151</v>
      </c>
    </row>
    <row r="19" spans="1:3" x14ac:dyDescent="0.25">
      <c r="A19">
        <v>-14766</v>
      </c>
      <c r="B19" s="1">
        <v>2.69</v>
      </c>
      <c r="C19">
        <v>148</v>
      </c>
    </row>
    <row r="20" spans="1:3" x14ac:dyDescent="0.25">
      <c r="A20">
        <v>-12376</v>
      </c>
      <c r="B20" s="1">
        <v>2.88</v>
      </c>
      <c r="C20">
        <v>151</v>
      </c>
    </row>
    <row r="21" spans="1:3" x14ac:dyDescent="0.25">
      <c r="A21">
        <v>-12250</v>
      </c>
      <c r="B21" s="1">
        <v>2.88</v>
      </c>
      <c r="C21">
        <v>148</v>
      </c>
    </row>
    <row r="22" spans="1:3" x14ac:dyDescent="0.25">
      <c r="A22">
        <v>-10111</v>
      </c>
      <c r="B22" s="1">
        <v>2.94</v>
      </c>
      <c r="C22">
        <v>151</v>
      </c>
    </row>
    <row r="23" spans="1:3" x14ac:dyDescent="0.25">
      <c r="A23">
        <v>-9987</v>
      </c>
      <c r="B23" s="1">
        <v>2.94</v>
      </c>
      <c r="C23">
        <v>150</v>
      </c>
    </row>
    <row r="24" spans="1:3" x14ac:dyDescent="0.25">
      <c r="A24">
        <v>-7785</v>
      </c>
      <c r="B24" s="1">
        <v>2.88</v>
      </c>
      <c r="C24">
        <v>152</v>
      </c>
    </row>
    <row r="25" spans="1:3" x14ac:dyDescent="0.25">
      <c r="A25">
        <v>-7670</v>
      </c>
      <c r="B25" s="1">
        <v>2.88</v>
      </c>
      <c r="C25">
        <v>149</v>
      </c>
    </row>
    <row r="26" spans="1:3" x14ac:dyDescent="0.25">
      <c r="A26">
        <v>-5716</v>
      </c>
      <c r="B26" s="1">
        <v>3</v>
      </c>
      <c r="C26">
        <v>151</v>
      </c>
    </row>
    <row r="27" spans="1:3" x14ac:dyDescent="0.25">
      <c r="A27">
        <v>-5593</v>
      </c>
      <c r="B27" s="1">
        <v>3</v>
      </c>
      <c r="C27">
        <v>149</v>
      </c>
    </row>
    <row r="28" spans="1:3" x14ac:dyDescent="0.25">
      <c r="A28">
        <v>-3532</v>
      </c>
      <c r="B28" s="1">
        <v>3.19</v>
      </c>
      <c r="C28">
        <v>151</v>
      </c>
    </row>
    <row r="29" spans="1:3" x14ac:dyDescent="0.25">
      <c r="A29">
        <v>-3409</v>
      </c>
      <c r="B29" s="1">
        <v>3.19</v>
      </c>
      <c r="C29">
        <v>149</v>
      </c>
    </row>
    <row r="30" spans="1:3" x14ac:dyDescent="0.25">
      <c r="A30">
        <v>-1361</v>
      </c>
      <c r="B30" s="1">
        <v>3.25</v>
      </c>
      <c r="C30">
        <v>152</v>
      </c>
    </row>
    <row r="31" spans="1:3" x14ac:dyDescent="0.25">
      <c r="A31">
        <v>-1240</v>
      </c>
      <c r="B31" s="1">
        <v>3.25</v>
      </c>
      <c r="C31">
        <v>148</v>
      </c>
    </row>
    <row r="32" spans="1:3" x14ac:dyDescent="0.25">
      <c r="A32">
        <v>983</v>
      </c>
      <c r="B32" s="1">
        <v>3.25</v>
      </c>
      <c r="C32">
        <v>151</v>
      </c>
    </row>
    <row r="33" spans="1:3" x14ac:dyDescent="0.25">
      <c r="A33">
        <v>1106</v>
      </c>
      <c r="B33" s="1">
        <v>3.25</v>
      </c>
      <c r="C33">
        <v>149</v>
      </c>
    </row>
    <row r="34" spans="1:3" x14ac:dyDescent="0.25">
      <c r="A34">
        <v>2900</v>
      </c>
      <c r="B34" s="1">
        <v>3</v>
      </c>
      <c r="C34">
        <v>151</v>
      </c>
    </row>
    <row r="35" spans="1:3" x14ac:dyDescent="0.25">
      <c r="A35">
        <v>3022</v>
      </c>
      <c r="B35" s="1">
        <v>2.94</v>
      </c>
      <c r="C35">
        <v>148</v>
      </c>
    </row>
    <row r="36" spans="1:3" x14ac:dyDescent="0.25">
      <c r="A36">
        <v>4641</v>
      </c>
      <c r="B36" s="1">
        <v>2.69</v>
      </c>
      <c r="C36">
        <v>151</v>
      </c>
    </row>
    <row r="37" spans="1:3" x14ac:dyDescent="0.25">
      <c r="A37">
        <v>4761</v>
      </c>
      <c r="B37" s="1">
        <v>2.63</v>
      </c>
      <c r="C37">
        <v>149</v>
      </c>
    </row>
    <row r="38" spans="1:3" x14ac:dyDescent="0.25">
      <c r="A38">
        <v>6456</v>
      </c>
      <c r="B38" s="1">
        <v>2.56</v>
      </c>
      <c r="C38">
        <v>151</v>
      </c>
    </row>
    <row r="39" spans="1:3" x14ac:dyDescent="0.25">
      <c r="A39">
        <v>6579</v>
      </c>
      <c r="B39" s="1">
        <v>2.56</v>
      </c>
      <c r="C39">
        <v>150</v>
      </c>
    </row>
    <row r="40" spans="1:3" x14ac:dyDescent="0.25">
      <c r="A40">
        <v>8128</v>
      </c>
      <c r="B40" s="1">
        <v>2.56</v>
      </c>
      <c r="C40">
        <v>152</v>
      </c>
    </row>
    <row r="41" spans="1:3" x14ac:dyDescent="0.25">
      <c r="A41">
        <v>8251</v>
      </c>
      <c r="B41" s="1">
        <v>2.56</v>
      </c>
      <c r="C41">
        <v>149</v>
      </c>
    </row>
    <row r="42" spans="1:3" x14ac:dyDescent="0.25">
      <c r="A42">
        <v>9755</v>
      </c>
      <c r="B42" s="1">
        <v>2.75</v>
      </c>
      <c r="C42">
        <v>151</v>
      </c>
    </row>
    <row r="43" spans="1:3" x14ac:dyDescent="0.25">
      <c r="A43">
        <v>9873</v>
      </c>
      <c r="B43" s="1">
        <v>2.75</v>
      </c>
      <c r="C43">
        <v>148</v>
      </c>
    </row>
    <row r="44" spans="1:3" x14ac:dyDescent="0.25">
      <c r="A44">
        <v>11361</v>
      </c>
      <c r="B44" s="1">
        <v>3</v>
      </c>
      <c r="C44">
        <v>152</v>
      </c>
    </row>
    <row r="45" spans="1:3" x14ac:dyDescent="0.25">
      <c r="A45">
        <v>11480</v>
      </c>
      <c r="B45" s="1">
        <v>3</v>
      </c>
      <c r="C45">
        <v>148</v>
      </c>
    </row>
    <row r="46" spans="1:3" x14ac:dyDescent="0.25">
      <c r="A46">
        <v>13017</v>
      </c>
      <c r="B46" s="1">
        <v>3</v>
      </c>
      <c r="C46">
        <v>151</v>
      </c>
    </row>
    <row r="47" spans="1:3" x14ac:dyDescent="0.25">
      <c r="A47">
        <v>13135</v>
      </c>
      <c r="B47" s="1">
        <v>3</v>
      </c>
      <c r="C47">
        <v>149</v>
      </c>
    </row>
    <row r="48" spans="1:3" x14ac:dyDescent="0.25">
      <c r="A48">
        <v>14724</v>
      </c>
      <c r="B48" s="1">
        <v>3.06</v>
      </c>
      <c r="C48">
        <v>151</v>
      </c>
    </row>
    <row r="49" spans="1:3" x14ac:dyDescent="0.25">
      <c r="A49">
        <v>14842</v>
      </c>
      <c r="B49" s="1">
        <v>3.06</v>
      </c>
      <c r="C49">
        <v>149</v>
      </c>
    </row>
    <row r="50" spans="1:3" x14ac:dyDescent="0.25">
      <c r="A50">
        <v>16462</v>
      </c>
      <c r="B50" s="1">
        <v>3.31</v>
      </c>
      <c r="C50">
        <v>152</v>
      </c>
    </row>
    <row r="51" spans="1:3" x14ac:dyDescent="0.25">
      <c r="A51">
        <v>16582</v>
      </c>
      <c r="B51" s="1">
        <v>3.31</v>
      </c>
      <c r="C51">
        <v>149</v>
      </c>
    </row>
    <row r="52" spans="1:3" x14ac:dyDescent="0.25">
      <c r="A52">
        <v>18305</v>
      </c>
      <c r="B52" s="1">
        <v>3.63</v>
      </c>
      <c r="C52">
        <v>151</v>
      </c>
    </row>
    <row r="53" spans="1:3" x14ac:dyDescent="0.25">
      <c r="A53">
        <v>18422</v>
      </c>
      <c r="B53" s="1">
        <v>3.63</v>
      </c>
      <c r="C53">
        <v>149</v>
      </c>
    </row>
    <row r="54" spans="1:3" x14ac:dyDescent="0.25">
      <c r="A54">
        <v>20125</v>
      </c>
      <c r="B54" s="1">
        <v>3.88</v>
      </c>
      <c r="C54">
        <v>153</v>
      </c>
    </row>
    <row r="55" spans="1:3" x14ac:dyDescent="0.25">
      <c r="A55">
        <v>20242</v>
      </c>
      <c r="B55" s="1">
        <v>3.94</v>
      </c>
      <c r="C55">
        <v>148</v>
      </c>
    </row>
    <row r="56" spans="1:3" x14ac:dyDescent="0.25">
      <c r="A56">
        <v>21934</v>
      </c>
      <c r="B56" s="1">
        <v>4.0599999999999996</v>
      </c>
      <c r="C56">
        <v>151</v>
      </c>
    </row>
    <row r="57" spans="1:3" x14ac:dyDescent="0.25">
      <c r="A57">
        <v>22048</v>
      </c>
      <c r="B57" s="1">
        <v>4.0599999999999996</v>
      </c>
      <c r="C57">
        <v>148</v>
      </c>
    </row>
    <row r="58" spans="1:3" x14ac:dyDescent="0.25">
      <c r="A58">
        <v>24033</v>
      </c>
      <c r="B58" s="1">
        <v>4.5</v>
      </c>
      <c r="C58">
        <v>151</v>
      </c>
    </row>
    <row r="59" spans="1:3" x14ac:dyDescent="0.25">
      <c r="A59">
        <v>24142</v>
      </c>
      <c r="B59" s="1">
        <v>4.5</v>
      </c>
      <c r="C59">
        <v>148</v>
      </c>
    </row>
    <row r="60" spans="1:3" x14ac:dyDescent="0.25">
      <c r="A60">
        <v>26811</v>
      </c>
      <c r="B60" s="1">
        <v>4.9400000000000004</v>
      </c>
      <c r="C60">
        <v>153</v>
      </c>
    </row>
    <row r="61" spans="1:3" x14ac:dyDescent="0.25">
      <c r="A61">
        <v>26822</v>
      </c>
      <c r="B61" s="1">
        <v>4.9400000000000004</v>
      </c>
      <c r="C61">
        <v>149</v>
      </c>
    </row>
    <row r="62" spans="1:3" x14ac:dyDescent="0.25">
      <c r="A62">
        <v>26823</v>
      </c>
      <c r="B62" s="1">
        <v>4.9400000000000004</v>
      </c>
      <c r="C62">
        <v>246</v>
      </c>
    </row>
    <row r="63" spans="1:3" x14ac:dyDescent="0.25">
      <c r="A63">
        <v>26920</v>
      </c>
      <c r="B63" s="1">
        <v>4.9400000000000004</v>
      </c>
      <c r="C63">
        <v>148</v>
      </c>
    </row>
    <row r="64" spans="1:3" x14ac:dyDescent="0.25">
      <c r="A64">
        <v>30065</v>
      </c>
      <c r="B64" s="1">
        <v>5.19</v>
      </c>
      <c r="C64">
        <v>151</v>
      </c>
    </row>
    <row r="65" spans="1:3" x14ac:dyDescent="0.25">
      <c r="A65">
        <v>30179</v>
      </c>
      <c r="B65" s="1">
        <v>5.19</v>
      </c>
      <c r="C65">
        <v>149</v>
      </c>
    </row>
    <row r="66" spans="1:3" x14ac:dyDescent="0.25">
      <c r="A66">
        <v>-32583</v>
      </c>
      <c r="B66" s="1">
        <v>5.19</v>
      </c>
      <c r="C66">
        <v>152</v>
      </c>
    </row>
    <row r="67" spans="1:3" x14ac:dyDescent="0.25">
      <c r="A67">
        <v>-32470</v>
      </c>
      <c r="B67" s="1">
        <v>5.19</v>
      </c>
      <c r="C67">
        <v>149</v>
      </c>
    </row>
    <row r="68" spans="1:3" x14ac:dyDescent="0.25">
      <c r="A68">
        <v>-30123</v>
      </c>
      <c r="B68" s="1">
        <v>4</v>
      </c>
      <c r="C68">
        <v>152</v>
      </c>
    </row>
    <row r="69" spans="1:3" x14ac:dyDescent="0.25">
      <c r="A69">
        <v>-30005</v>
      </c>
      <c r="B69" s="1">
        <v>3.94</v>
      </c>
      <c r="C69">
        <v>148</v>
      </c>
    </row>
    <row r="70" spans="1:3" x14ac:dyDescent="0.25">
      <c r="A70">
        <v>-28367</v>
      </c>
      <c r="B70" s="1">
        <v>3.19</v>
      </c>
      <c r="C70">
        <v>151</v>
      </c>
    </row>
    <row r="71" spans="1:3" x14ac:dyDescent="0.25">
      <c r="A71">
        <v>-28253</v>
      </c>
      <c r="B71" s="1">
        <v>3.13</v>
      </c>
      <c r="C71">
        <v>149</v>
      </c>
    </row>
    <row r="72" spans="1:3" x14ac:dyDescent="0.25">
      <c r="A72">
        <v>-26678</v>
      </c>
      <c r="B72" s="1">
        <v>2.81</v>
      </c>
      <c r="C72">
        <v>152</v>
      </c>
    </row>
    <row r="73" spans="1:3" x14ac:dyDescent="0.25">
      <c r="A73">
        <v>-26565</v>
      </c>
      <c r="B73" s="1">
        <v>2.88</v>
      </c>
      <c r="C73">
        <v>149</v>
      </c>
    </row>
    <row r="74" spans="1:3" x14ac:dyDescent="0.25">
      <c r="A74">
        <v>-24948</v>
      </c>
      <c r="B74" s="1">
        <v>3.25</v>
      </c>
      <c r="C74">
        <v>151</v>
      </c>
    </row>
    <row r="75" spans="1:3" x14ac:dyDescent="0.25">
      <c r="A75">
        <v>-24831</v>
      </c>
      <c r="B75" s="1">
        <v>3.25</v>
      </c>
      <c r="C75">
        <v>148</v>
      </c>
    </row>
    <row r="76" spans="1:3" x14ac:dyDescent="0.25">
      <c r="A76">
        <v>-23098</v>
      </c>
      <c r="B76" s="1">
        <v>3.5</v>
      </c>
      <c r="C76">
        <v>152</v>
      </c>
    </row>
    <row r="77" spans="1:3" x14ac:dyDescent="0.25">
      <c r="A77">
        <v>-22976</v>
      </c>
      <c r="B77" s="1">
        <v>3.5</v>
      </c>
      <c r="C77">
        <v>150</v>
      </c>
    </row>
    <row r="78" spans="1:3" x14ac:dyDescent="0.25">
      <c r="A78">
        <v>-21231</v>
      </c>
      <c r="B78" s="1">
        <v>3.5</v>
      </c>
      <c r="C78">
        <v>151</v>
      </c>
    </row>
    <row r="79" spans="1:3" x14ac:dyDescent="0.25">
      <c r="A79">
        <v>-21120</v>
      </c>
      <c r="B79" s="1">
        <v>3.44</v>
      </c>
      <c r="C79">
        <v>149</v>
      </c>
    </row>
    <row r="80" spans="1:3" x14ac:dyDescent="0.25">
      <c r="A80">
        <v>-19615</v>
      </c>
      <c r="B80" s="1">
        <v>3.44</v>
      </c>
      <c r="C80">
        <v>152</v>
      </c>
    </row>
    <row r="81" spans="1:3" x14ac:dyDescent="0.25">
      <c r="A81">
        <v>-19502</v>
      </c>
      <c r="B81" s="1">
        <v>3.38</v>
      </c>
      <c r="C81">
        <v>150</v>
      </c>
    </row>
    <row r="82" spans="1:3" x14ac:dyDescent="0.25">
      <c r="A82">
        <v>-17976</v>
      </c>
      <c r="B82" s="1">
        <v>3.19</v>
      </c>
      <c r="C82">
        <v>151</v>
      </c>
    </row>
    <row r="83" spans="1:3" x14ac:dyDescent="0.25">
      <c r="A83">
        <v>-17860</v>
      </c>
      <c r="B83" s="1">
        <v>3.19</v>
      </c>
      <c r="C83">
        <v>150</v>
      </c>
    </row>
    <row r="84" spans="1:3" x14ac:dyDescent="0.25">
      <c r="A84">
        <v>-16218</v>
      </c>
      <c r="B84" s="1">
        <v>3.13</v>
      </c>
      <c r="C84">
        <v>151</v>
      </c>
    </row>
    <row r="85" spans="1:3" x14ac:dyDescent="0.25">
      <c r="A85">
        <v>-16099</v>
      </c>
      <c r="B85" s="1">
        <v>3.13</v>
      </c>
      <c r="C85">
        <v>149</v>
      </c>
    </row>
    <row r="86" spans="1:3" x14ac:dyDescent="0.25">
      <c r="A86">
        <v>-14635</v>
      </c>
      <c r="B86" s="1">
        <v>3.06</v>
      </c>
      <c r="C86">
        <v>152</v>
      </c>
    </row>
    <row r="87" spans="1:3" x14ac:dyDescent="0.25">
      <c r="A87">
        <v>-14520</v>
      </c>
      <c r="B87" s="1">
        <v>3.06</v>
      </c>
      <c r="C87">
        <v>150</v>
      </c>
    </row>
    <row r="88" spans="1:3" x14ac:dyDescent="0.25">
      <c r="A88">
        <v>-13034</v>
      </c>
      <c r="B88" s="1">
        <v>3.13</v>
      </c>
      <c r="C88">
        <v>151</v>
      </c>
    </row>
    <row r="89" spans="1:3" x14ac:dyDescent="0.25">
      <c r="A89">
        <v>-12918</v>
      </c>
      <c r="B89" s="1">
        <v>3.13</v>
      </c>
      <c r="C89">
        <v>149</v>
      </c>
    </row>
    <row r="90" spans="1:3" x14ac:dyDescent="0.25">
      <c r="A90">
        <v>-11272</v>
      </c>
      <c r="B90" s="1">
        <v>3.06</v>
      </c>
      <c r="C90">
        <v>151</v>
      </c>
    </row>
    <row r="91" spans="1:3" x14ac:dyDescent="0.25">
      <c r="A91">
        <v>-11153</v>
      </c>
      <c r="B91" s="1">
        <v>3.06</v>
      </c>
      <c r="C91">
        <v>149</v>
      </c>
    </row>
    <row r="92" spans="1:3" x14ac:dyDescent="0.25">
      <c r="A92">
        <v>-9585</v>
      </c>
      <c r="B92" s="1">
        <v>2.94</v>
      </c>
      <c r="C92">
        <v>152</v>
      </c>
    </row>
    <row r="93" spans="1:3" x14ac:dyDescent="0.25">
      <c r="A93">
        <v>-9470</v>
      </c>
      <c r="B93" s="1">
        <v>2.88</v>
      </c>
      <c r="C93">
        <v>150</v>
      </c>
    </row>
    <row r="94" spans="1:3" x14ac:dyDescent="0.25">
      <c r="A94">
        <v>-7964</v>
      </c>
      <c r="B94" s="1">
        <v>2.75</v>
      </c>
      <c r="C94">
        <v>151</v>
      </c>
    </row>
    <row r="95" spans="1:3" x14ac:dyDescent="0.25">
      <c r="A95">
        <v>-7846</v>
      </c>
      <c r="B95" s="1">
        <v>2.75</v>
      </c>
      <c r="C95">
        <v>149</v>
      </c>
    </row>
    <row r="96" spans="1:3" x14ac:dyDescent="0.25">
      <c r="A96">
        <v>-6470</v>
      </c>
      <c r="B96" s="1">
        <v>2.69</v>
      </c>
      <c r="C96">
        <v>152</v>
      </c>
    </row>
    <row r="97" spans="1:3" x14ac:dyDescent="0.25">
      <c r="A97">
        <v>-6362</v>
      </c>
      <c r="B97" s="1">
        <v>2.69</v>
      </c>
      <c r="C97">
        <v>150</v>
      </c>
    </row>
    <row r="98" spans="1:3" x14ac:dyDescent="0.25">
      <c r="A98">
        <v>-4917</v>
      </c>
      <c r="B98" s="1">
        <v>2.63</v>
      </c>
      <c r="C98">
        <v>152</v>
      </c>
    </row>
    <row r="99" spans="1:3" x14ac:dyDescent="0.25">
      <c r="A99">
        <v>-4796</v>
      </c>
      <c r="B99" s="1">
        <v>2.63</v>
      </c>
      <c r="C99">
        <v>149</v>
      </c>
    </row>
    <row r="100" spans="1:3" x14ac:dyDescent="0.25">
      <c r="A100">
        <v>-3430</v>
      </c>
      <c r="B100" s="1">
        <v>2.63</v>
      </c>
      <c r="C100">
        <v>151</v>
      </c>
    </row>
    <row r="101" spans="1:3" x14ac:dyDescent="0.25">
      <c r="A101">
        <v>-3319</v>
      </c>
      <c r="B101" s="1">
        <v>2.56</v>
      </c>
      <c r="C101">
        <v>150</v>
      </c>
    </row>
    <row r="102" spans="1:3" x14ac:dyDescent="0.25">
      <c r="A102">
        <v>-1916</v>
      </c>
      <c r="B102" s="1">
        <v>2.5</v>
      </c>
      <c r="C102">
        <v>151</v>
      </c>
    </row>
    <row r="103" spans="1:3" x14ac:dyDescent="0.25">
      <c r="A103">
        <v>-1796</v>
      </c>
      <c r="B103" s="1">
        <v>2.5</v>
      </c>
      <c r="C103">
        <v>148</v>
      </c>
    </row>
    <row r="104" spans="1:3" x14ac:dyDescent="0.25">
      <c r="A104">
        <v>-367</v>
      </c>
      <c r="B104" s="1">
        <v>2.38</v>
      </c>
      <c r="C104">
        <v>152</v>
      </c>
    </row>
    <row r="105" spans="1:3" x14ac:dyDescent="0.25">
      <c r="A105">
        <v>-248</v>
      </c>
      <c r="B105" s="1">
        <v>2.38</v>
      </c>
      <c r="C105">
        <v>150</v>
      </c>
    </row>
    <row r="106" spans="1:3" x14ac:dyDescent="0.25">
      <c r="A106">
        <v>1121</v>
      </c>
      <c r="B106" s="1">
        <v>2.06</v>
      </c>
      <c r="C106">
        <v>151</v>
      </c>
    </row>
    <row r="107" spans="1:3" x14ac:dyDescent="0.25">
      <c r="A107">
        <v>1241</v>
      </c>
      <c r="B107" s="1">
        <v>2.06</v>
      </c>
      <c r="C107">
        <v>150</v>
      </c>
    </row>
    <row r="108" spans="1:3" x14ac:dyDescent="0.25">
      <c r="A108">
        <v>2494</v>
      </c>
      <c r="B108" s="1">
        <v>2.06</v>
      </c>
      <c r="C108">
        <v>151</v>
      </c>
    </row>
    <row r="109" spans="1:3" x14ac:dyDescent="0.25">
      <c r="A109">
        <v>2610</v>
      </c>
      <c r="B109" s="1">
        <v>2.06</v>
      </c>
      <c r="C109">
        <v>149</v>
      </c>
    </row>
    <row r="110" spans="1:3" x14ac:dyDescent="0.25">
      <c r="A110">
        <v>4009</v>
      </c>
      <c r="B110" s="1">
        <v>2.06</v>
      </c>
      <c r="C110">
        <v>151</v>
      </c>
    </row>
    <row r="111" spans="1:3" x14ac:dyDescent="0.25">
      <c r="A111">
        <v>4123</v>
      </c>
      <c r="B111" s="1">
        <v>2.06</v>
      </c>
      <c r="C111">
        <v>150</v>
      </c>
    </row>
    <row r="112" spans="1:3" x14ac:dyDescent="0.25">
      <c r="A112">
        <v>5430</v>
      </c>
      <c r="B112" s="1">
        <v>1.94</v>
      </c>
      <c r="C112">
        <v>152</v>
      </c>
    </row>
    <row r="113" spans="1:3" x14ac:dyDescent="0.25">
      <c r="A113">
        <v>5551</v>
      </c>
      <c r="B113" s="1">
        <v>1.94</v>
      </c>
      <c r="C113">
        <v>150</v>
      </c>
    </row>
    <row r="114" spans="1:3" x14ac:dyDescent="0.25">
      <c r="A114">
        <v>6902</v>
      </c>
      <c r="B114" s="1">
        <v>1.94</v>
      </c>
      <c r="C114">
        <v>151</v>
      </c>
    </row>
    <row r="115" spans="1:3" x14ac:dyDescent="0.25">
      <c r="A115">
        <v>7015</v>
      </c>
      <c r="B115" s="1">
        <v>1.94</v>
      </c>
      <c r="C115">
        <v>149</v>
      </c>
    </row>
    <row r="116" spans="1:3" x14ac:dyDescent="0.25">
      <c r="A116">
        <v>8302</v>
      </c>
      <c r="B116" s="1">
        <v>1.94</v>
      </c>
      <c r="C116">
        <v>151</v>
      </c>
    </row>
    <row r="117" spans="1:3" x14ac:dyDescent="0.25">
      <c r="A117">
        <v>8422</v>
      </c>
      <c r="B117" s="1">
        <v>1.88</v>
      </c>
      <c r="C117">
        <v>148</v>
      </c>
    </row>
    <row r="118" spans="1:3" x14ac:dyDescent="0.25">
      <c r="A118">
        <v>9670</v>
      </c>
      <c r="B118" s="1">
        <v>1.81</v>
      </c>
      <c r="C118">
        <v>152</v>
      </c>
    </row>
    <row r="119" spans="1:3" x14ac:dyDescent="0.25">
      <c r="A119">
        <v>9789</v>
      </c>
      <c r="B119" s="1">
        <v>1.81</v>
      </c>
      <c r="C119">
        <v>150</v>
      </c>
    </row>
    <row r="120" spans="1:3" x14ac:dyDescent="0.25">
      <c r="A120">
        <v>11088</v>
      </c>
      <c r="B120" s="1">
        <v>1.69</v>
      </c>
      <c r="C120">
        <v>151</v>
      </c>
    </row>
    <row r="121" spans="1:3" x14ac:dyDescent="0.25">
      <c r="A121">
        <v>11208</v>
      </c>
      <c r="B121" s="1">
        <v>1.69</v>
      </c>
      <c r="C121">
        <v>150</v>
      </c>
    </row>
    <row r="122" spans="1:3" x14ac:dyDescent="0.25">
      <c r="A122">
        <v>12465</v>
      </c>
      <c r="B122" s="1">
        <v>1.5</v>
      </c>
      <c r="C122">
        <v>152</v>
      </c>
    </row>
    <row r="123" spans="1:3" x14ac:dyDescent="0.25">
      <c r="A123">
        <v>12587</v>
      </c>
      <c r="B123" s="1">
        <v>1.5</v>
      </c>
      <c r="C123">
        <v>148</v>
      </c>
    </row>
    <row r="124" spans="1:3" x14ac:dyDescent="0.25">
      <c r="A124">
        <v>13694</v>
      </c>
      <c r="B124" s="1">
        <v>1.5</v>
      </c>
      <c r="C124">
        <v>151</v>
      </c>
    </row>
    <row r="125" spans="1:3" x14ac:dyDescent="0.25">
      <c r="A125">
        <v>13808</v>
      </c>
      <c r="B125" s="1">
        <v>1.5</v>
      </c>
      <c r="C125">
        <v>148</v>
      </c>
    </row>
    <row r="126" spans="1:3" x14ac:dyDescent="0.25">
      <c r="A126">
        <v>14983</v>
      </c>
      <c r="B126" s="1">
        <v>1.5</v>
      </c>
      <c r="C126">
        <v>151</v>
      </c>
    </row>
    <row r="127" spans="1:3" x14ac:dyDescent="0.25">
      <c r="A127">
        <v>15093</v>
      </c>
      <c r="B127" s="1">
        <v>1.5</v>
      </c>
      <c r="C127">
        <v>148</v>
      </c>
    </row>
    <row r="128" spans="1:3" x14ac:dyDescent="0.25">
      <c r="A128">
        <v>16352</v>
      </c>
      <c r="B128" s="1">
        <v>1.63</v>
      </c>
      <c r="C128">
        <v>151</v>
      </c>
    </row>
    <row r="129" spans="1:3" x14ac:dyDescent="0.25">
      <c r="A129">
        <v>0</v>
      </c>
      <c r="B129" s="1">
        <v>0</v>
      </c>
      <c r="C12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Auswertung ohne_mit PV</vt:lpstr>
      <vt:lpstr>Verteilung der Einschaltzeiten</vt:lpstr>
      <vt:lpstr>Daten für Auswertungen</vt:lpstr>
      <vt:lpstr>Datenumwandlung und Kontrolle</vt:lpstr>
      <vt:lpstr>Rohdaten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Schwärzler Christoph</dc:creator>
  <cp:lastModifiedBy>Schwärzler Christoph</cp:lastModifiedBy>
  <dcterms:created xsi:type="dcterms:W3CDTF">2023-11-28T09:29:41Z</dcterms:created>
  <dcterms:modified xsi:type="dcterms:W3CDTF">2023-11-28T10:31:54Z</dcterms:modified>
</cp:coreProperties>
</file>