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stheodoropoulos/Desktop/code/inductive_bias_IE/"/>
    </mc:Choice>
  </mc:AlternateContent>
  <xr:revisionPtr revIDLastSave="0" documentId="13_ncr:1_{341ADF3F-595B-214D-B294-C097A829D363}" xr6:coauthVersionLast="47" xr6:coauthVersionMax="47" xr10:uidLastSave="{00000000-0000-0000-0000-000000000000}"/>
  <bookViews>
    <workbookView xWindow="-50160" yWindow="-5520" windowWidth="50160" windowHeight="28300" activeTab="3" xr2:uid="{AF183681-B3F9-3C42-A9BD-628EBAF97C2C}"/>
  </bookViews>
  <sheets>
    <sheet name="ADE_pretrained_emb_frozen" sheetId="1" r:id="rId1"/>
    <sheet name="ADE_e2e_training" sheetId="2" r:id="rId2"/>
    <sheet name="CONLL04_pretrained_emb_frozen" sheetId="5" r:id="rId3"/>
    <sheet name="CONLL04_e2e_trai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4" i="6" l="1"/>
  <c r="G122" i="5"/>
  <c r="F122" i="5"/>
  <c r="E122" i="5"/>
  <c r="D122" i="5"/>
  <c r="C122" i="5"/>
  <c r="B122" i="5"/>
  <c r="G120" i="5"/>
  <c r="F120" i="5"/>
  <c r="E120" i="5"/>
  <c r="D120" i="5"/>
  <c r="C120" i="5"/>
  <c r="B120" i="5"/>
  <c r="G215" i="6" l="1"/>
  <c r="D215" i="6"/>
  <c r="G214" i="6"/>
  <c r="D130" i="5"/>
  <c r="G132" i="5"/>
  <c r="F132" i="5"/>
  <c r="E132" i="5"/>
  <c r="D132" i="5"/>
  <c r="C132" i="5"/>
  <c r="B132" i="5"/>
  <c r="G130" i="5"/>
  <c r="F130" i="5"/>
  <c r="E130" i="5"/>
  <c r="C130" i="5"/>
  <c r="B130" i="5"/>
  <c r="D129" i="5"/>
  <c r="G121" i="5"/>
  <c r="F121" i="5"/>
  <c r="E121" i="5"/>
  <c r="D121" i="5"/>
  <c r="C121" i="5"/>
  <c r="B121" i="5"/>
  <c r="G119" i="5"/>
  <c r="F119" i="5"/>
  <c r="E119" i="5"/>
  <c r="D119" i="5"/>
  <c r="C119" i="5"/>
  <c r="B119" i="5"/>
  <c r="G129" i="5"/>
  <c r="F129" i="5"/>
  <c r="E129" i="5"/>
  <c r="C129" i="5"/>
  <c r="B129" i="5"/>
  <c r="G196" i="6"/>
  <c r="F196" i="6"/>
  <c r="E196" i="6"/>
  <c r="D196" i="6"/>
  <c r="C196" i="6"/>
  <c r="B196" i="6"/>
  <c r="G193" i="6"/>
  <c r="F193" i="6"/>
  <c r="E193" i="6"/>
  <c r="D193" i="6"/>
  <c r="C193" i="6"/>
  <c r="B193" i="6"/>
  <c r="G209" i="6"/>
  <c r="F209" i="6"/>
  <c r="E209" i="6"/>
  <c r="D209" i="6"/>
  <c r="C209" i="6"/>
  <c r="B209" i="6"/>
  <c r="G212" i="6"/>
  <c r="F212" i="6"/>
  <c r="E212" i="6"/>
  <c r="D212" i="6"/>
  <c r="C212" i="6"/>
  <c r="B212" i="6"/>
  <c r="G195" i="6"/>
  <c r="F195" i="6"/>
  <c r="E195" i="6"/>
  <c r="D195" i="6"/>
  <c r="C195" i="6"/>
  <c r="B195" i="6"/>
  <c r="G211" i="6"/>
  <c r="F211" i="6"/>
  <c r="E211" i="6"/>
  <c r="D211" i="6"/>
  <c r="C211" i="6"/>
  <c r="B211" i="6"/>
  <c r="G132" i="1"/>
  <c r="F132" i="1"/>
  <c r="E132" i="1"/>
  <c r="D132" i="1"/>
  <c r="C132" i="1"/>
  <c r="B132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208" i="6"/>
  <c r="G192" i="6"/>
  <c r="F192" i="6"/>
  <c r="E192" i="6"/>
  <c r="D192" i="6"/>
  <c r="C192" i="6"/>
  <c r="B192" i="6"/>
  <c r="F208" i="6"/>
  <c r="E208" i="6"/>
  <c r="D208" i="6"/>
  <c r="C208" i="6"/>
  <c r="B208" i="6"/>
  <c r="G213" i="2"/>
  <c r="G131" i="5"/>
  <c r="F131" i="5"/>
  <c r="E131" i="5"/>
  <c r="D131" i="5"/>
  <c r="C131" i="5"/>
  <c r="B131" i="5"/>
  <c r="G131" i="1"/>
  <c r="F131" i="1"/>
  <c r="E131" i="1"/>
  <c r="D131" i="1"/>
  <c r="C131" i="1"/>
  <c r="B131" i="1"/>
  <c r="G216" i="2"/>
  <c r="F216" i="2"/>
  <c r="E216" i="2"/>
  <c r="D216" i="2"/>
  <c r="C216" i="2"/>
  <c r="B216" i="2"/>
  <c r="G215" i="2"/>
  <c r="F215" i="2"/>
  <c r="E215" i="2"/>
  <c r="D215" i="2"/>
  <c r="C215" i="2"/>
  <c r="B215" i="2"/>
  <c r="F212" i="2"/>
  <c r="F213" i="2"/>
  <c r="E213" i="2"/>
  <c r="D213" i="2"/>
  <c r="C213" i="2"/>
  <c r="B213" i="2"/>
  <c r="G212" i="2"/>
  <c r="E212" i="2"/>
  <c r="D212" i="2"/>
  <c r="C212" i="2"/>
  <c r="B212" i="2"/>
  <c r="G128" i="1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G202" i="6"/>
  <c r="F202" i="6"/>
  <c r="E202" i="6"/>
  <c r="D202" i="6"/>
  <c r="C202" i="6"/>
  <c r="B202" i="6"/>
  <c r="G200" i="6"/>
  <c r="F200" i="6"/>
  <c r="E200" i="6"/>
  <c r="D200" i="6"/>
  <c r="C200" i="6"/>
  <c r="B200" i="6"/>
  <c r="G199" i="6"/>
  <c r="F199" i="6"/>
  <c r="E199" i="6"/>
  <c r="D199" i="6"/>
  <c r="C199" i="6"/>
  <c r="B199" i="6"/>
  <c r="G198" i="6"/>
  <c r="F198" i="6"/>
  <c r="E198" i="6"/>
  <c r="D198" i="6"/>
  <c r="C198" i="6"/>
  <c r="B198" i="6"/>
  <c r="G190" i="6"/>
  <c r="F190" i="6"/>
  <c r="E190" i="6"/>
  <c r="D190" i="6"/>
  <c r="C190" i="6"/>
  <c r="B190" i="6"/>
  <c r="G189" i="6"/>
  <c r="F189" i="6"/>
  <c r="E189" i="6"/>
  <c r="D189" i="6"/>
  <c r="C189" i="6"/>
  <c r="B189" i="6"/>
  <c r="G188" i="6"/>
  <c r="F188" i="6"/>
  <c r="E188" i="6"/>
  <c r="D188" i="6"/>
  <c r="C188" i="6"/>
  <c r="B188" i="6"/>
  <c r="G186" i="6"/>
  <c r="F186" i="6"/>
  <c r="E186" i="6"/>
  <c r="D186" i="6"/>
  <c r="C186" i="6"/>
  <c r="B186" i="6"/>
  <c r="G184" i="6"/>
  <c r="F184" i="6"/>
  <c r="E184" i="6"/>
  <c r="D184" i="6"/>
  <c r="C184" i="6"/>
  <c r="B184" i="6"/>
  <c r="G183" i="6"/>
  <c r="F183" i="6"/>
  <c r="E183" i="6"/>
  <c r="D183" i="6"/>
  <c r="C183" i="6"/>
  <c r="B183" i="6"/>
  <c r="G182" i="6"/>
  <c r="F182" i="6"/>
  <c r="E182" i="6"/>
  <c r="D182" i="6"/>
  <c r="C182" i="6"/>
  <c r="B182" i="6"/>
  <c r="G127" i="1"/>
  <c r="F128" i="1"/>
  <c r="E128" i="1"/>
  <c r="D128" i="1"/>
  <c r="C128" i="1"/>
  <c r="B128" i="1"/>
  <c r="F127" i="1"/>
  <c r="E127" i="1"/>
  <c r="D127" i="1"/>
  <c r="C127" i="1"/>
  <c r="B127" i="1"/>
  <c r="G116" i="5"/>
  <c r="G128" i="5"/>
  <c r="F128" i="5"/>
  <c r="E128" i="5"/>
  <c r="D128" i="5"/>
  <c r="C128" i="5"/>
  <c r="B128" i="5"/>
  <c r="G127" i="5"/>
  <c r="F127" i="5"/>
  <c r="E127" i="5"/>
  <c r="D127" i="5"/>
  <c r="C127" i="5"/>
  <c r="B127" i="5"/>
  <c r="G126" i="5"/>
  <c r="F126" i="5"/>
  <c r="E126" i="5"/>
  <c r="D126" i="5"/>
  <c r="C126" i="5"/>
  <c r="B126" i="5"/>
  <c r="G125" i="5"/>
  <c r="F125" i="5"/>
  <c r="E125" i="5"/>
  <c r="D125" i="5"/>
  <c r="C125" i="5"/>
  <c r="B125" i="5"/>
  <c r="G124" i="5"/>
  <c r="F124" i="5"/>
  <c r="E124" i="5"/>
  <c r="D124" i="5"/>
  <c r="C124" i="5"/>
  <c r="B124" i="5"/>
  <c r="G118" i="5"/>
  <c r="F118" i="5"/>
  <c r="E118" i="5"/>
  <c r="D118" i="5"/>
  <c r="C118" i="5"/>
  <c r="B118" i="5"/>
  <c r="G117" i="5"/>
  <c r="F117" i="5"/>
  <c r="E117" i="5"/>
  <c r="D117" i="5"/>
  <c r="C117" i="5"/>
  <c r="B117" i="5"/>
  <c r="F116" i="5"/>
  <c r="E116" i="5"/>
  <c r="D116" i="5"/>
  <c r="C116" i="5"/>
  <c r="B116" i="5"/>
  <c r="G115" i="5"/>
  <c r="F115" i="5"/>
  <c r="E115" i="5"/>
  <c r="D115" i="5"/>
  <c r="C115" i="5"/>
  <c r="B115" i="5"/>
  <c r="G114" i="5"/>
  <c r="F114" i="5"/>
  <c r="E114" i="5"/>
  <c r="D114" i="5"/>
  <c r="C114" i="5"/>
  <c r="B114" i="5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F210" i="2"/>
  <c r="G210" i="2"/>
  <c r="E210" i="2"/>
  <c r="D210" i="2"/>
  <c r="C210" i="2"/>
  <c r="B210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122" i="1"/>
  <c r="G123" i="1"/>
  <c r="G124" i="1"/>
  <c r="G125" i="1"/>
  <c r="G126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D122" i="1"/>
  <c r="C122" i="1"/>
  <c r="B122" i="1"/>
  <c r="E98" i="1" l="1"/>
  <c r="E122" i="1" s="1"/>
</calcChain>
</file>

<file path=xl/sharedStrings.xml><?xml version="1.0" encoding="utf-8"?>
<sst xmlns="http://schemas.openxmlformats.org/spreadsheetml/2006/main" count="1210" uniqueCount="43">
  <si>
    <t>Split ID</t>
  </si>
  <si>
    <t>NER - Precision</t>
  </si>
  <si>
    <t>NER - Recall</t>
  </si>
  <si>
    <t>NER - F1</t>
  </si>
  <si>
    <t>RE - Precision</t>
  </si>
  <si>
    <t>RE - Recall</t>
  </si>
  <si>
    <t>RE - F1</t>
  </si>
  <si>
    <t>Embeddings</t>
  </si>
  <si>
    <t>Average</t>
  </si>
  <si>
    <t>medical CharacterBERT</t>
  </si>
  <si>
    <t>BERT (avg)</t>
  </si>
  <si>
    <t>BERT (sum)</t>
  </si>
  <si>
    <t>ALBERT (avg)</t>
  </si>
  <si>
    <t>ALBERT (sum)</t>
  </si>
  <si>
    <t>Level</t>
  </si>
  <si>
    <t>Evaluation</t>
  </si>
  <si>
    <t>Backbone Encoder</t>
  </si>
  <si>
    <t>token</t>
  </si>
  <si>
    <t>BERT</t>
  </si>
  <si>
    <t>Agreggation</t>
  </si>
  <si>
    <t>-</t>
  </si>
  <si>
    <t>word</t>
  </si>
  <si>
    <t>avg</t>
  </si>
  <si>
    <t>sum</t>
  </si>
  <si>
    <t>Extra Embeddings</t>
  </si>
  <si>
    <t>ALBERT</t>
  </si>
  <si>
    <t>CharacterBERT</t>
  </si>
  <si>
    <t>Aggregation</t>
  </si>
  <si>
    <t>Macro</t>
  </si>
  <si>
    <t>Micro</t>
  </si>
  <si>
    <t>macro</t>
  </si>
  <si>
    <t>micro</t>
  </si>
  <si>
    <t>Bio Clinical BERT</t>
  </si>
  <si>
    <t>Run</t>
  </si>
  <si>
    <t>Bio BERT (avg)</t>
  </si>
  <si>
    <t>Bio BERT (sum)</t>
  </si>
  <si>
    <t>CANINE-c (avg)</t>
  </si>
  <si>
    <t>CANINE-c (sum)</t>
  </si>
  <si>
    <t>CANINE-s (avg)</t>
  </si>
  <si>
    <t>CANINE-s (sum)</t>
  </si>
  <si>
    <t>CANINE-c</t>
  </si>
  <si>
    <t>CANINE-s</t>
  </si>
  <si>
    <t>Best run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</si>
</sst>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4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4C61-B7EB-5341-B7D8-F75528D27F1A}">
  <dimension ref="A1:H132"/>
  <sheetViews>
    <sheetView topLeftCell="A88" zoomScale="120" zoomScaleNormal="120" workbookViewId="0">
      <selection activeCell="B133" sqref="A133:XFD133"/>
    </sheetView>
  </sheetViews>
  <sheetFormatPr baseColWidth="10" defaultRowHeight="16" x14ac:dyDescent="0.2"/>
  <cols>
    <col min="1" max="1" width="16.33203125" style="1" customWidth="1"/>
    <col min="2" max="2" width="19.33203125" style="1" customWidth="1"/>
    <col min="3" max="3" width="18.33203125" style="1" customWidth="1"/>
    <col min="4" max="4" width="16" style="1" customWidth="1"/>
    <col min="5" max="5" width="17.33203125" style="1" customWidth="1"/>
    <col min="6" max="6" width="18.5" style="1" customWidth="1"/>
    <col min="7" max="7" width="17.1640625" style="1" customWidth="1"/>
    <col min="8" max="8" width="59.83203125" style="1" customWidth="1"/>
    <col min="9" max="9" width="21.6640625" style="1" customWidth="1"/>
    <col min="10" max="16384" width="10.83203125" style="1"/>
  </cols>
  <sheetData>
    <row r="1" spans="1:8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x14ac:dyDescent="0.2">
      <c r="A2" s="17">
        <v>1</v>
      </c>
      <c r="B2" s="14">
        <v>0.85140000000000005</v>
      </c>
      <c r="C2" s="14">
        <v>0.89410000000000001</v>
      </c>
      <c r="D2" s="14">
        <v>0.872</v>
      </c>
      <c r="E2" s="14">
        <v>0.80820000000000003</v>
      </c>
      <c r="F2" s="14">
        <v>0.74450000000000005</v>
      </c>
      <c r="G2" s="14">
        <v>0.77500000000000002</v>
      </c>
      <c r="H2" s="14" t="s">
        <v>9</v>
      </c>
    </row>
    <row r="3" spans="1:8" x14ac:dyDescent="0.2">
      <c r="A3" s="17"/>
      <c r="B3" s="14">
        <v>0.84450000000000003</v>
      </c>
      <c r="C3" s="14">
        <v>0.87880000000000003</v>
      </c>
      <c r="D3" s="14">
        <v>0.86129999999999995</v>
      </c>
      <c r="E3" s="14">
        <v>0.81200000000000006</v>
      </c>
      <c r="F3" s="14">
        <v>0.72870000000000001</v>
      </c>
      <c r="G3" s="14">
        <v>0.7681</v>
      </c>
      <c r="H3" s="14" t="s">
        <v>10</v>
      </c>
    </row>
    <row r="4" spans="1:8" x14ac:dyDescent="0.2">
      <c r="A4" s="17"/>
      <c r="B4" s="1">
        <v>0.82489999999999997</v>
      </c>
      <c r="C4" s="1">
        <v>0.89480000000000004</v>
      </c>
      <c r="D4" s="1">
        <v>0.85840000000000005</v>
      </c>
      <c r="E4" s="1">
        <v>0.80569999999999997</v>
      </c>
      <c r="F4" s="1">
        <v>0.75870000000000004</v>
      </c>
      <c r="G4" s="1">
        <v>0.78149999999999997</v>
      </c>
      <c r="H4" s="14" t="s">
        <v>11</v>
      </c>
    </row>
    <row r="5" spans="1:8" x14ac:dyDescent="0.2">
      <c r="A5" s="17"/>
      <c r="B5" s="14">
        <v>0.83379999999999999</v>
      </c>
      <c r="C5" s="14">
        <v>0.87690000000000001</v>
      </c>
      <c r="D5" s="14">
        <v>0.85429999999999995</v>
      </c>
      <c r="E5" s="14">
        <v>0.78969999999999996</v>
      </c>
      <c r="F5" s="14">
        <v>0.72240000000000004</v>
      </c>
      <c r="G5" s="14">
        <v>0.75449999999999995</v>
      </c>
      <c r="H5" s="14" t="s">
        <v>12</v>
      </c>
    </row>
    <row r="6" spans="1:8" x14ac:dyDescent="0.2">
      <c r="A6" s="17"/>
      <c r="B6" s="1">
        <v>0.81940000000000002</v>
      </c>
      <c r="C6" s="14">
        <v>0.89070000000000005</v>
      </c>
      <c r="D6" s="14">
        <v>0.85350000000000004</v>
      </c>
      <c r="E6" s="14">
        <v>0.78120000000000001</v>
      </c>
      <c r="F6" s="14">
        <v>0.7208</v>
      </c>
      <c r="G6" s="14">
        <v>0.74980000000000002</v>
      </c>
      <c r="H6" s="14" t="s">
        <v>13</v>
      </c>
    </row>
    <row r="7" spans="1:8" x14ac:dyDescent="0.2">
      <c r="A7" s="17"/>
      <c r="B7" s="1">
        <v>0.84370000000000001</v>
      </c>
      <c r="C7" s="14">
        <v>0.88270000000000004</v>
      </c>
      <c r="D7" s="1">
        <v>0.86280000000000001</v>
      </c>
      <c r="E7" s="14">
        <v>0.79469999999999996</v>
      </c>
      <c r="F7" s="14">
        <v>0.76339999999999997</v>
      </c>
      <c r="G7" s="14">
        <v>0.77880000000000005</v>
      </c>
      <c r="H7" s="14" t="s">
        <v>34</v>
      </c>
    </row>
    <row r="8" spans="1:8" x14ac:dyDescent="0.2">
      <c r="A8" s="17"/>
      <c r="B8" s="1">
        <v>0.85199999999999998</v>
      </c>
      <c r="C8" s="14">
        <v>0.86499999999999999</v>
      </c>
      <c r="D8" s="14">
        <v>0.85829999999999995</v>
      </c>
      <c r="E8" s="14">
        <v>0.79620000000000002</v>
      </c>
      <c r="F8" s="14">
        <v>0.7208</v>
      </c>
      <c r="G8" s="14">
        <v>0.75660000000000005</v>
      </c>
      <c r="H8" s="14" t="s">
        <v>35</v>
      </c>
    </row>
    <row r="9" spans="1:8" x14ac:dyDescent="0.2">
      <c r="A9" s="17"/>
      <c r="B9" s="1">
        <v>0.72360000000000002</v>
      </c>
      <c r="C9" s="14">
        <v>0.75660000000000005</v>
      </c>
      <c r="D9" s="14">
        <v>0.73980000000000001</v>
      </c>
      <c r="E9" s="14">
        <v>0.65810000000000002</v>
      </c>
      <c r="F9" s="14">
        <v>0.48259999999999997</v>
      </c>
      <c r="G9" s="14">
        <v>0.55689999999999995</v>
      </c>
      <c r="H9" s="14" t="s">
        <v>36</v>
      </c>
    </row>
    <row r="10" spans="1:8" x14ac:dyDescent="0.2">
      <c r="A10" s="17"/>
      <c r="B10" s="1">
        <v>0.7641</v>
      </c>
      <c r="C10" s="14">
        <v>0.7903</v>
      </c>
      <c r="D10" s="14">
        <v>0.77680000000000005</v>
      </c>
      <c r="E10" s="14">
        <v>0.72750000000000004</v>
      </c>
      <c r="F10" s="14">
        <v>0.58520000000000005</v>
      </c>
      <c r="G10" s="14">
        <v>0.64859999999999995</v>
      </c>
      <c r="H10" s="14" t="s">
        <v>37</v>
      </c>
    </row>
    <row r="11" spans="1:8" x14ac:dyDescent="0.2">
      <c r="A11" s="17"/>
      <c r="B11" s="1">
        <v>0.75749999999999995</v>
      </c>
      <c r="C11" s="14">
        <v>0.81299999999999994</v>
      </c>
      <c r="D11" s="14">
        <v>0.78420000000000001</v>
      </c>
      <c r="E11" s="14">
        <v>0.70179999999999998</v>
      </c>
      <c r="F11" s="14">
        <v>0.56779999999999997</v>
      </c>
      <c r="G11" s="14">
        <v>0.62770000000000004</v>
      </c>
      <c r="H11" s="14" t="s">
        <v>38</v>
      </c>
    </row>
    <row r="12" spans="1:8" x14ac:dyDescent="0.2">
      <c r="A12" s="17"/>
      <c r="B12" s="1">
        <v>0.81969999999999998</v>
      </c>
      <c r="C12" s="14">
        <v>0.79110000000000003</v>
      </c>
      <c r="D12" s="14">
        <v>0.80510000000000004</v>
      </c>
      <c r="E12" s="14">
        <v>0.76470000000000005</v>
      </c>
      <c r="F12" s="14">
        <v>0.55359999999999998</v>
      </c>
      <c r="G12" s="14">
        <v>0.64229999999999998</v>
      </c>
      <c r="H12" s="14" t="s">
        <v>39</v>
      </c>
    </row>
    <row r="13" spans="1:8" ht="8" customHeight="1" x14ac:dyDescent="0.2">
      <c r="A13" s="5"/>
      <c r="B13" s="6"/>
      <c r="C13" s="6"/>
      <c r="D13" s="6"/>
      <c r="E13" s="6"/>
      <c r="F13" s="6"/>
      <c r="G13" s="6"/>
      <c r="H13" s="5"/>
    </row>
    <row r="14" spans="1:8" x14ac:dyDescent="0.2">
      <c r="A14" s="17">
        <v>2</v>
      </c>
      <c r="B14" s="14">
        <v>0.88880000000000003</v>
      </c>
      <c r="C14" s="14">
        <v>0.90029999999999999</v>
      </c>
      <c r="D14" s="14">
        <v>0.89419999999999999</v>
      </c>
      <c r="E14" s="14">
        <v>0.86819999999999997</v>
      </c>
      <c r="F14" s="14">
        <v>0.77270000000000005</v>
      </c>
      <c r="G14" s="14">
        <v>0.81769999999999998</v>
      </c>
      <c r="H14" s="14" t="s">
        <v>9</v>
      </c>
    </row>
    <row r="15" spans="1:8" x14ac:dyDescent="0.2">
      <c r="A15" s="17"/>
      <c r="B15" s="14">
        <v>0.85399999999999998</v>
      </c>
      <c r="C15" s="14">
        <v>0.88660000000000005</v>
      </c>
      <c r="D15" s="14">
        <v>0.87</v>
      </c>
      <c r="E15" s="14">
        <v>0.79820000000000002</v>
      </c>
      <c r="F15" s="14">
        <v>0.76539999999999997</v>
      </c>
      <c r="G15" s="14">
        <v>0.78139999999999998</v>
      </c>
      <c r="H15" s="14" t="s">
        <v>10</v>
      </c>
    </row>
    <row r="16" spans="1:8" x14ac:dyDescent="0.2">
      <c r="A16" s="17"/>
      <c r="B16" s="14">
        <v>0.84119999999999995</v>
      </c>
      <c r="C16" s="14">
        <v>0.89829999999999999</v>
      </c>
      <c r="D16" s="14">
        <v>0.86829999999999996</v>
      </c>
      <c r="E16" s="14">
        <v>0.80810000000000004</v>
      </c>
      <c r="F16" s="14">
        <v>0.75949999999999995</v>
      </c>
      <c r="G16" s="14">
        <v>0.78310000000000002</v>
      </c>
      <c r="H16" s="14" t="s">
        <v>11</v>
      </c>
    </row>
    <row r="17" spans="1:8" x14ac:dyDescent="0.2">
      <c r="A17" s="17"/>
      <c r="B17" s="14">
        <v>0.84650000000000003</v>
      </c>
      <c r="C17" s="14">
        <v>0.8972</v>
      </c>
      <c r="D17" s="14">
        <v>0.87109999999999999</v>
      </c>
      <c r="E17" s="14">
        <v>0.80189999999999995</v>
      </c>
      <c r="F17" s="14">
        <v>0.75370000000000004</v>
      </c>
      <c r="G17" s="14">
        <v>0.77700000000000002</v>
      </c>
      <c r="H17" s="14" t="s">
        <v>12</v>
      </c>
    </row>
    <row r="18" spans="1:8" x14ac:dyDescent="0.2">
      <c r="A18" s="17"/>
      <c r="B18" s="1">
        <v>0.8397</v>
      </c>
      <c r="C18" s="14">
        <v>0.89359999999999995</v>
      </c>
      <c r="D18" s="14">
        <v>0.86560000000000004</v>
      </c>
      <c r="E18" s="14">
        <v>0.79969999999999997</v>
      </c>
      <c r="F18" s="14">
        <v>0.71989999999999998</v>
      </c>
      <c r="G18" s="14">
        <v>0.75770000000000004</v>
      </c>
      <c r="H18" s="14" t="s">
        <v>13</v>
      </c>
    </row>
    <row r="19" spans="1:8" x14ac:dyDescent="0.2">
      <c r="A19" s="17"/>
      <c r="B19" s="1">
        <v>0.8387</v>
      </c>
      <c r="C19" s="14">
        <v>0.88939999999999997</v>
      </c>
      <c r="D19" s="14">
        <v>0.86319999999999997</v>
      </c>
      <c r="E19" s="14">
        <v>0.82279999999999998</v>
      </c>
      <c r="F19" s="14">
        <v>0.76249999999999996</v>
      </c>
      <c r="G19" s="14">
        <v>0.79149999999999998</v>
      </c>
      <c r="H19" s="14" t="s">
        <v>34</v>
      </c>
    </row>
    <row r="20" spans="1:8" x14ac:dyDescent="0.2">
      <c r="A20" s="17"/>
      <c r="B20" s="1">
        <v>0.85170000000000001</v>
      </c>
      <c r="C20" s="14">
        <v>0.88060000000000005</v>
      </c>
      <c r="D20" s="14">
        <v>0.8659</v>
      </c>
      <c r="E20" s="14">
        <v>0.80059999999999998</v>
      </c>
      <c r="F20" s="14">
        <v>0.75370000000000004</v>
      </c>
      <c r="G20" s="14">
        <v>0.77639999999999998</v>
      </c>
      <c r="H20" s="14" t="s">
        <v>35</v>
      </c>
    </row>
    <row r="21" spans="1:8" x14ac:dyDescent="0.2">
      <c r="A21" s="17"/>
      <c r="B21" s="1">
        <v>0.73980000000000001</v>
      </c>
      <c r="C21" s="14">
        <v>0.7288</v>
      </c>
      <c r="D21" s="14">
        <v>0.73340000000000005</v>
      </c>
      <c r="E21" s="14">
        <v>0.68269999999999997</v>
      </c>
      <c r="F21" s="14">
        <v>0.45750000000000002</v>
      </c>
      <c r="G21" s="14">
        <v>0.54779999999999995</v>
      </c>
      <c r="H21" s="14" t="s">
        <v>36</v>
      </c>
    </row>
    <row r="22" spans="1:8" x14ac:dyDescent="0.2">
      <c r="A22" s="17"/>
      <c r="B22" s="1">
        <v>0.77539999999999998</v>
      </c>
      <c r="C22" s="14">
        <v>0.78649999999999998</v>
      </c>
      <c r="D22" s="14">
        <v>0.78080000000000005</v>
      </c>
      <c r="E22" s="14">
        <v>0.75729999999999997</v>
      </c>
      <c r="F22" s="14">
        <v>0.56740000000000002</v>
      </c>
      <c r="G22" s="14">
        <v>0.64880000000000004</v>
      </c>
      <c r="H22" s="14" t="s">
        <v>37</v>
      </c>
    </row>
    <row r="23" spans="1:8" x14ac:dyDescent="0.2">
      <c r="A23" s="17"/>
      <c r="B23" s="1">
        <v>0.78700000000000003</v>
      </c>
      <c r="C23" s="14">
        <v>0.81389999999999996</v>
      </c>
      <c r="D23" s="14">
        <v>0.79990000000000006</v>
      </c>
      <c r="E23" s="14">
        <v>0.75890000000000002</v>
      </c>
      <c r="F23" s="14">
        <v>0.59530000000000005</v>
      </c>
      <c r="G23" s="14">
        <v>0.66720000000000002</v>
      </c>
      <c r="H23" s="14" t="s">
        <v>38</v>
      </c>
    </row>
    <row r="24" spans="1:8" x14ac:dyDescent="0.2">
      <c r="A24" s="17"/>
      <c r="B24" s="1">
        <v>0.81769999999999998</v>
      </c>
      <c r="C24" s="14">
        <v>0.80369999999999997</v>
      </c>
      <c r="D24" s="14">
        <v>0.81059999999999999</v>
      </c>
      <c r="E24" s="14">
        <v>0.77300000000000002</v>
      </c>
      <c r="F24" s="14">
        <v>0.60409999999999997</v>
      </c>
      <c r="G24" s="14">
        <v>0.67820000000000003</v>
      </c>
      <c r="H24" s="14" t="s">
        <v>39</v>
      </c>
    </row>
    <row r="25" spans="1:8" ht="8" customHeight="1" x14ac:dyDescent="0.2">
      <c r="A25" s="5"/>
      <c r="B25" s="6"/>
      <c r="C25" s="6"/>
      <c r="D25" s="6"/>
      <c r="E25" s="6"/>
      <c r="F25" s="6"/>
      <c r="G25" s="6"/>
      <c r="H25" s="5"/>
    </row>
    <row r="26" spans="1:8" x14ac:dyDescent="0.2">
      <c r="A26" s="17">
        <v>3</v>
      </c>
      <c r="B26" s="14">
        <v>0.87739999999999996</v>
      </c>
      <c r="C26" s="14">
        <v>0.88300000000000001</v>
      </c>
      <c r="D26" s="14">
        <v>0.88019999999999998</v>
      </c>
      <c r="E26" s="14">
        <v>0.80410000000000004</v>
      </c>
      <c r="F26" s="14">
        <v>0.75549999999999995</v>
      </c>
      <c r="G26" s="14">
        <v>0.77900000000000003</v>
      </c>
      <c r="H26" s="14" t="s">
        <v>9</v>
      </c>
    </row>
    <row r="27" spans="1:8" x14ac:dyDescent="0.2">
      <c r="A27" s="17"/>
      <c r="B27" s="14">
        <v>0.83499999999999996</v>
      </c>
      <c r="C27" s="14">
        <v>0.86509999999999998</v>
      </c>
      <c r="D27" s="14">
        <v>0.8498</v>
      </c>
      <c r="E27" s="14">
        <v>0.78500000000000003</v>
      </c>
      <c r="F27" s="14">
        <v>0.67749999999999999</v>
      </c>
      <c r="G27" s="14">
        <v>0.72729999999999995</v>
      </c>
      <c r="H27" s="14" t="s">
        <v>10</v>
      </c>
    </row>
    <row r="28" spans="1:8" x14ac:dyDescent="0.2">
      <c r="A28" s="17"/>
      <c r="B28" s="14">
        <v>0.81579999999999997</v>
      </c>
      <c r="C28" s="14">
        <v>0.88349999999999995</v>
      </c>
      <c r="D28" s="14">
        <v>0.84819999999999995</v>
      </c>
      <c r="E28" s="14">
        <v>0.77229999999999999</v>
      </c>
      <c r="F28" s="14">
        <v>0.71430000000000005</v>
      </c>
      <c r="G28" s="14">
        <v>0.74219999999999997</v>
      </c>
      <c r="H28" s="14" t="s">
        <v>11</v>
      </c>
    </row>
    <row r="29" spans="1:8" x14ac:dyDescent="0.2">
      <c r="A29" s="17"/>
      <c r="B29" s="14">
        <v>0.86050000000000004</v>
      </c>
      <c r="C29" s="14">
        <v>0.86150000000000004</v>
      </c>
      <c r="D29" s="14">
        <v>0.86099999999999999</v>
      </c>
      <c r="E29" s="14">
        <v>0.82269999999999999</v>
      </c>
      <c r="F29" s="14">
        <v>0.68340000000000001</v>
      </c>
      <c r="G29" s="14">
        <v>0.74660000000000004</v>
      </c>
      <c r="H29" s="14" t="s">
        <v>12</v>
      </c>
    </row>
    <row r="30" spans="1:8" x14ac:dyDescent="0.2">
      <c r="A30" s="17"/>
      <c r="B30" s="1">
        <v>0.88</v>
      </c>
      <c r="C30" s="14">
        <v>0.87370000000000003</v>
      </c>
      <c r="D30" s="14">
        <v>0.87670000000000003</v>
      </c>
      <c r="E30" s="14">
        <v>0.81259999999999999</v>
      </c>
      <c r="F30" s="14">
        <v>0.70250000000000001</v>
      </c>
      <c r="G30" s="14">
        <v>0.75360000000000005</v>
      </c>
      <c r="H30" s="14" t="s">
        <v>13</v>
      </c>
    </row>
    <row r="31" spans="1:8" x14ac:dyDescent="0.2">
      <c r="A31" s="17"/>
      <c r="B31" s="1">
        <v>0.8357</v>
      </c>
      <c r="C31" s="14">
        <v>0.88539999999999996</v>
      </c>
      <c r="D31" s="14">
        <v>0.85980000000000001</v>
      </c>
      <c r="E31" s="14">
        <v>0.77980000000000005</v>
      </c>
      <c r="F31" s="14">
        <v>0.74080000000000001</v>
      </c>
      <c r="G31" s="14">
        <v>0.75980000000000003</v>
      </c>
      <c r="H31" s="14" t="s">
        <v>34</v>
      </c>
    </row>
    <row r="32" spans="1:8" x14ac:dyDescent="0.2">
      <c r="A32" s="17"/>
      <c r="B32" s="1">
        <v>0.86280000000000001</v>
      </c>
      <c r="C32" s="14">
        <v>0.86080000000000001</v>
      </c>
      <c r="D32" s="14">
        <v>0.86160000000000003</v>
      </c>
      <c r="E32" s="14">
        <v>0.77270000000000005</v>
      </c>
      <c r="F32" s="14">
        <v>0.70099999999999996</v>
      </c>
      <c r="G32" s="14">
        <v>0.73509999999999998</v>
      </c>
      <c r="H32" s="14" t="s">
        <v>35</v>
      </c>
    </row>
    <row r="33" spans="1:8" x14ac:dyDescent="0.2">
      <c r="A33" s="17"/>
      <c r="B33" s="1">
        <v>0.76319999999999999</v>
      </c>
      <c r="C33" s="14">
        <v>0.7278</v>
      </c>
      <c r="D33" s="14">
        <v>0.74309999999999998</v>
      </c>
      <c r="E33" s="14">
        <v>0.71699999999999997</v>
      </c>
      <c r="F33" s="14">
        <v>0.44769999999999999</v>
      </c>
      <c r="G33" s="14">
        <v>0.55120000000000002</v>
      </c>
      <c r="H33" s="14" t="s">
        <v>36</v>
      </c>
    </row>
    <row r="34" spans="1:8" x14ac:dyDescent="0.2">
      <c r="A34" s="17"/>
      <c r="B34" s="1">
        <v>0.79490000000000005</v>
      </c>
      <c r="C34" s="14">
        <v>0.78879999999999995</v>
      </c>
      <c r="D34" s="14">
        <v>0.79179999999999995</v>
      </c>
      <c r="E34" s="14">
        <v>0.70730000000000004</v>
      </c>
      <c r="F34" s="14">
        <v>0.5302</v>
      </c>
      <c r="G34" s="14">
        <v>0.60609999999999997</v>
      </c>
      <c r="H34" s="14" t="s">
        <v>37</v>
      </c>
    </row>
    <row r="35" spans="1:8" x14ac:dyDescent="0.2">
      <c r="A35" s="17"/>
      <c r="B35" s="1">
        <v>0.7722</v>
      </c>
      <c r="C35" s="14">
        <v>0.80689999999999995</v>
      </c>
      <c r="D35" s="14">
        <v>0.78910000000000002</v>
      </c>
      <c r="E35" s="14">
        <v>0.747</v>
      </c>
      <c r="F35" s="14">
        <v>0.55669999999999997</v>
      </c>
      <c r="G35" s="14">
        <v>0.63800000000000001</v>
      </c>
      <c r="H35" s="14" t="s">
        <v>38</v>
      </c>
    </row>
    <row r="36" spans="1:8" x14ac:dyDescent="0.2">
      <c r="A36" s="17"/>
      <c r="B36" s="1">
        <v>0.8105</v>
      </c>
      <c r="C36" s="14">
        <v>0.78810000000000002</v>
      </c>
      <c r="D36" s="14">
        <v>0.79749999999999999</v>
      </c>
      <c r="E36" s="14">
        <v>0.78190000000000004</v>
      </c>
      <c r="F36" s="14">
        <v>0.53310000000000002</v>
      </c>
      <c r="G36" s="14">
        <v>0.63400000000000001</v>
      </c>
      <c r="H36" s="14" t="s">
        <v>39</v>
      </c>
    </row>
    <row r="37" spans="1:8" ht="8" customHeight="1" x14ac:dyDescent="0.2">
      <c r="A37" s="5"/>
      <c r="B37" s="5"/>
      <c r="C37" s="5"/>
      <c r="D37" s="5"/>
      <c r="E37" s="5"/>
      <c r="F37" s="5"/>
      <c r="G37" s="5"/>
      <c r="H37" s="5"/>
    </row>
    <row r="38" spans="1:8" x14ac:dyDescent="0.2">
      <c r="A38" s="17">
        <v>4</v>
      </c>
      <c r="B38" s="14">
        <v>0.84550000000000003</v>
      </c>
      <c r="C38" s="14">
        <v>0.89380000000000004</v>
      </c>
      <c r="D38" s="14">
        <v>0.86899999999999999</v>
      </c>
      <c r="E38" s="14">
        <v>0.80630000000000002</v>
      </c>
      <c r="F38" s="14">
        <v>0.75119999999999998</v>
      </c>
      <c r="G38" s="14">
        <v>0.77780000000000005</v>
      </c>
      <c r="H38" s="14" t="s">
        <v>9</v>
      </c>
    </row>
    <row r="39" spans="1:8" x14ac:dyDescent="0.2">
      <c r="A39" s="17"/>
      <c r="B39" s="14">
        <v>0.80920000000000003</v>
      </c>
      <c r="C39" s="14">
        <v>0.88629999999999998</v>
      </c>
      <c r="D39" s="14">
        <v>0.84560000000000002</v>
      </c>
      <c r="E39" s="14">
        <v>0.75570000000000004</v>
      </c>
      <c r="F39" s="14">
        <v>0.72160000000000002</v>
      </c>
      <c r="G39" s="14">
        <v>0.73829999999999996</v>
      </c>
      <c r="H39" s="14" t="s">
        <v>10</v>
      </c>
    </row>
    <row r="40" spans="1:8" x14ac:dyDescent="0.2">
      <c r="A40" s="17"/>
      <c r="B40" s="14">
        <v>0.82989999999999997</v>
      </c>
      <c r="C40" s="14">
        <v>0.87780000000000002</v>
      </c>
      <c r="D40" s="14">
        <v>0.85309999999999997</v>
      </c>
      <c r="E40" s="14">
        <v>0.74209999999999998</v>
      </c>
      <c r="F40" s="14">
        <v>0.72940000000000005</v>
      </c>
      <c r="G40" s="14">
        <v>0.73570000000000002</v>
      </c>
      <c r="H40" s="14" t="s">
        <v>11</v>
      </c>
    </row>
    <row r="41" spans="1:8" x14ac:dyDescent="0.2">
      <c r="A41" s="17"/>
      <c r="B41" s="14">
        <v>0.81240000000000001</v>
      </c>
      <c r="C41" s="14">
        <v>0.85760000000000003</v>
      </c>
      <c r="D41" s="14">
        <v>0.83440000000000003</v>
      </c>
      <c r="E41" s="14">
        <v>0.75860000000000005</v>
      </c>
      <c r="F41" s="14">
        <v>0.68430000000000002</v>
      </c>
      <c r="G41" s="14">
        <v>0.71950000000000003</v>
      </c>
      <c r="H41" s="14" t="s">
        <v>12</v>
      </c>
    </row>
    <row r="42" spans="1:8" x14ac:dyDescent="0.2">
      <c r="A42" s="17"/>
      <c r="B42" s="1">
        <v>0.83130000000000004</v>
      </c>
      <c r="C42" s="14">
        <v>0.85929999999999995</v>
      </c>
      <c r="D42" s="14">
        <v>0.84499999999999997</v>
      </c>
      <c r="E42" s="14">
        <v>0.77429999999999999</v>
      </c>
      <c r="F42" s="14">
        <v>0.68269999999999997</v>
      </c>
      <c r="G42" s="14">
        <v>0.72560000000000002</v>
      </c>
      <c r="H42" s="14" t="s">
        <v>13</v>
      </c>
    </row>
    <row r="43" spans="1:8" x14ac:dyDescent="0.2">
      <c r="A43" s="17"/>
      <c r="B43" s="1">
        <v>0.81810000000000005</v>
      </c>
      <c r="C43" s="14">
        <v>0.87539999999999996</v>
      </c>
      <c r="D43" s="14">
        <v>0.84570000000000001</v>
      </c>
      <c r="E43" s="14">
        <v>0.76580000000000004</v>
      </c>
      <c r="F43" s="14">
        <v>0.73719999999999997</v>
      </c>
      <c r="G43" s="14">
        <v>0.75119999999999998</v>
      </c>
      <c r="H43" s="14" t="s">
        <v>34</v>
      </c>
    </row>
    <row r="44" spans="1:8" x14ac:dyDescent="0.2">
      <c r="A44" s="17"/>
      <c r="B44" s="1">
        <v>0.82669999999999999</v>
      </c>
      <c r="C44" s="14">
        <v>0.86850000000000005</v>
      </c>
      <c r="D44" s="14">
        <v>0.84709999999999996</v>
      </c>
      <c r="E44" s="14">
        <v>0.78890000000000005</v>
      </c>
      <c r="F44" s="14">
        <v>0.68579999999999997</v>
      </c>
      <c r="G44" s="14">
        <v>0.73380000000000001</v>
      </c>
      <c r="H44" s="14" t="s">
        <v>35</v>
      </c>
    </row>
    <row r="45" spans="1:8" x14ac:dyDescent="0.2">
      <c r="A45" s="17"/>
      <c r="B45" s="1">
        <v>0.7208</v>
      </c>
      <c r="C45" s="14">
        <v>0.72019999999999995</v>
      </c>
      <c r="D45" s="14">
        <v>0.71970000000000001</v>
      </c>
      <c r="E45" s="14">
        <v>0.64549999999999996</v>
      </c>
      <c r="F45" s="14">
        <v>0.42770000000000002</v>
      </c>
      <c r="G45" s="14">
        <v>0.51449999999999996</v>
      </c>
      <c r="H45" s="14" t="s">
        <v>36</v>
      </c>
    </row>
    <row r="46" spans="1:8" x14ac:dyDescent="0.2">
      <c r="A46" s="17"/>
      <c r="B46" s="1">
        <v>0.78979999999999995</v>
      </c>
      <c r="C46" s="14">
        <v>0.7641</v>
      </c>
      <c r="D46" s="14">
        <v>0.77669999999999995</v>
      </c>
      <c r="E46" s="14">
        <v>0.70889999999999997</v>
      </c>
      <c r="F46" s="14">
        <v>0.53029999999999999</v>
      </c>
      <c r="G46" s="14">
        <v>0.60680000000000001</v>
      </c>
      <c r="H46" s="14" t="s">
        <v>37</v>
      </c>
    </row>
    <row r="47" spans="1:8" x14ac:dyDescent="0.2">
      <c r="A47" s="17"/>
      <c r="B47" s="1">
        <v>0.78500000000000003</v>
      </c>
      <c r="C47" s="14">
        <v>0.76219999999999999</v>
      </c>
      <c r="D47" s="14">
        <v>0.77229999999999999</v>
      </c>
      <c r="E47" s="14">
        <v>0.72340000000000004</v>
      </c>
      <c r="F47" s="14">
        <v>0.49609999999999999</v>
      </c>
      <c r="G47" s="14">
        <v>0.58860000000000001</v>
      </c>
      <c r="H47" s="14" t="s">
        <v>38</v>
      </c>
    </row>
    <row r="48" spans="1:8" x14ac:dyDescent="0.2">
      <c r="A48" s="17"/>
      <c r="B48" s="1">
        <v>0.77600000000000002</v>
      </c>
      <c r="C48" s="14">
        <v>0.82189999999999996</v>
      </c>
      <c r="D48" s="14">
        <v>0.79800000000000004</v>
      </c>
      <c r="E48" s="14">
        <v>0.73550000000000004</v>
      </c>
      <c r="F48" s="14">
        <v>0.59250000000000003</v>
      </c>
      <c r="G48" s="14">
        <v>0.65629999999999999</v>
      </c>
      <c r="H48" s="14" t="s">
        <v>39</v>
      </c>
    </row>
    <row r="49" spans="1:8" ht="8" customHeight="1" x14ac:dyDescent="0.2">
      <c r="A49" s="5"/>
      <c r="B49" s="5"/>
      <c r="C49" s="5"/>
      <c r="D49" s="5"/>
      <c r="E49" s="5"/>
      <c r="F49" s="5"/>
      <c r="G49" s="5"/>
      <c r="H49" s="5"/>
    </row>
    <row r="50" spans="1:8" x14ac:dyDescent="0.2">
      <c r="A50" s="17">
        <v>5</v>
      </c>
      <c r="B50" s="14">
        <v>0.83689999999999998</v>
      </c>
      <c r="C50" s="14">
        <v>0.91349999999999998</v>
      </c>
      <c r="D50" s="14">
        <v>0.87339999999999995</v>
      </c>
      <c r="E50" s="14">
        <v>0.79549999999999998</v>
      </c>
      <c r="F50" s="14">
        <v>0.79159999999999997</v>
      </c>
      <c r="G50" s="14">
        <v>0.79349999999999998</v>
      </c>
      <c r="H50" s="14" t="s">
        <v>9</v>
      </c>
    </row>
    <row r="51" spans="1:8" x14ac:dyDescent="0.2">
      <c r="A51" s="17"/>
      <c r="B51" s="14">
        <v>0.84840000000000004</v>
      </c>
      <c r="C51" s="14">
        <v>0.87339999999999995</v>
      </c>
      <c r="D51" s="14">
        <v>0.86070000000000002</v>
      </c>
      <c r="E51" s="14">
        <v>0.80510000000000004</v>
      </c>
      <c r="F51" s="14">
        <v>0.72050000000000003</v>
      </c>
      <c r="G51" s="14">
        <v>0.76039999999999996</v>
      </c>
      <c r="H51" s="14" t="s">
        <v>10</v>
      </c>
    </row>
    <row r="52" spans="1:8" x14ac:dyDescent="0.2">
      <c r="A52" s="17"/>
      <c r="B52" s="14">
        <v>0.84219999999999995</v>
      </c>
      <c r="C52" s="14">
        <v>0.88619999999999999</v>
      </c>
      <c r="D52" s="14">
        <v>0.86360000000000003</v>
      </c>
      <c r="E52" s="14">
        <v>0.79830000000000001</v>
      </c>
      <c r="F52" s="14">
        <v>0.74150000000000005</v>
      </c>
      <c r="G52" s="14">
        <v>0.76880000000000004</v>
      </c>
      <c r="H52" s="14" t="s">
        <v>11</v>
      </c>
    </row>
    <row r="53" spans="1:8" x14ac:dyDescent="0.2">
      <c r="A53" s="17"/>
      <c r="B53" s="14">
        <v>0.82699999999999996</v>
      </c>
      <c r="C53" s="14">
        <v>0.89370000000000005</v>
      </c>
      <c r="D53" s="14">
        <v>0.85909999999999997</v>
      </c>
      <c r="E53" s="14">
        <v>0.79100000000000004</v>
      </c>
      <c r="F53" s="14">
        <v>0.7399</v>
      </c>
      <c r="G53" s="14">
        <v>0.76459999999999995</v>
      </c>
      <c r="H53" s="14" t="s">
        <v>12</v>
      </c>
    </row>
    <row r="54" spans="1:8" x14ac:dyDescent="0.2">
      <c r="A54" s="17"/>
      <c r="B54" s="1">
        <v>0.83660000000000001</v>
      </c>
      <c r="C54" s="14">
        <v>0.88819999999999999</v>
      </c>
      <c r="D54" s="14">
        <v>0.86160000000000003</v>
      </c>
      <c r="E54" s="14">
        <v>0.79900000000000004</v>
      </c>
      <c r="F54" s="14">
        <v>0.75119999999999998</v>
      </c>
      <c r="G54" s="14">
        <v>0.77439999999999998</v>
      </c>
      <c r="H54" s="14" t="s">
        <v>13</v>
      </c>
    </row>
    <row r="55" spans="1:8" x14ac:dyDescent="0.2">
      <c r="A55" s="17"/>
      <c r="B55" s="1">
        <v>0.84340000000000004</v>
      </c>
      <c r="C55" s="14">
        <v>0.87660000000000005</v>
      </c>
      <c r="D55" s="14">
        <v>0.85919999999999996</v>
      </c>
      <c r="E55" s="14">
        <v>0.77780000000000005</v>
      </c>
      <c r="F55" s="14">
        <v>0.74639999999999995</v>
      </c>
      <c r="G55" s="14">
        <v>0.76170000000000004</v>
      </c>
      <c r="H55" s="14" t="s">
        <v>34</v>
      </c>
    </row>
    <row r="56" spans="1:8" x14ac:dyDescent="0.2">
      <c r="A56" s="17"/>
      <c r="B56" s="1">
        <v>0.84019999999999995</v>
      </c>
      <c r="C56" s="14">
        <v>0.89480000000000004</v>
      </c>
      <c r="D56" s="14">
        <v>0.86660000000000004</v>
      </c>
      <c r="E56" s="14">
        <v>0.78539999999999999</v>
      </c>
      <c r="F56" s="14">
        <v>0.78029999999999999</v>
      </c>
      <c r="G56" s="14">
        <v>0.78280000000000005</v>
      </c>
      <c r="H56" s="14" t="s">
        <v>35</v>
      </c>
    </row>
    <row r="57" spans="1:8" x14ac:dyDescent="0.2">
      <c r="A57" s="17"/>
      <c r="B57" s="1">
        <v>0.70599999999999996</v>
      </c>
      <c r="C57" s="1">
        <v>0.75739999999999996</v>
      </c>
      <c r="D57" s="1">
        <v>0.72919999999999996</v>
      </c>
      <c r="E57" s="1">
        <v>0.67559999999999998</v>
      </c>
      <c r="F57" s="1">
        <v>0.4879</v>
      </c>
      <c r="G57" s="1">
        <v>0.56659999999999999</v>
      </c>
      <c r="H57" s="14" t="s">
        <v>36</v>
      </c>
    </row>
    <row r="58" spans="1:8" x14ac:dyDescent="0.2">
      <c r="A58" s="17"/>
      <c r="B58" s="1">
        <v>0.76819999999999999</v>
      </c>
      <c r="C58" s="14">
        <v>0.78590000000000004</v>
      </c>
      <c r="D58" s="14">
        <v>0.77539999999999998</v>
      </c>
      <c r="E58" s="14">
        <v>0.71679999999999999</v>
      </c>
      <c r="F58" s="14">
        <v>0.53149999999999997</v>
      </c>
      <c r="G58" s="14">
        <v>0.61040000000000005</v>
      </c>
      <c r="H58" s="14" t="s">
        <v>37</v>
      </c>
    </row>
    <row r="59" spans="1:8" x14ac:dyDescent="0.2">
      <c r="A59" s="17"/>
      <c r="B59" s="1">
        <v>0.75490000000000002</v>
      </c>
      <c r="C59" s="14">
        <v>0.81599999999999995</v>
      </c>
      <c r="D59" s="14">
        <v>0.78400000000000003</v>
      </c>
      <c r="E59" s="14">
        <v>0.71240000000000003</v>
      </c>
      <c r="F59" s="14">
        <v>0.60419999999999996</v>
      </c>
      <c r="G59" s="14">
        <v>0.65380000000000005</v>
      </c>
      <c r="H59" s="14" t="s">
        <v>38</v>
      </c>
    </row>
    <row r="60" spans="1:8" x14ac:dyDescent="0.2">
      <c r="A60" s="17"/>
      <c r="B60" s="1">
        <v>0.77270000000000005</v>
      </c>
      <c r="C60" s="14">
        <v>0.8296</v>
      </c>
      <c r="D60" s="14">
        <v>0.80010000000000003</v>
      </c>
      <c r="E60" s="14">
        <v>0.74480000000000002</v>
      </c>
      <c r="F60" s="14">
        <v>0.63649999999999995</v>
      </c>
      <c r="G60" s="14">
        <v>0.68640000000000001</v>
      </c>
      <c r="H60" s="14" t="s">
        <v>39</v>
      </c>
    </row>
    <row r="61" spans="1:8" ht="9" customHeight="1" x14ac:dyDescent="0.2">
      <c r="A61" s="5"/>
      <c r="B61" s="5"/>
      <c r="C61" s="5"/>
      <c r="D61" s="5"/>
      <c r="E61" s="5"/>
      <c r="F61" s="5"/>
      <c r="G61" s="5"/>
      <c r="H61" s="5"/>
    </row>
    <row r="62" spans="1:8" x14ac:dyDescent="0.2">
      <c r="A62" s="17">
        <v>6</v>
      </c>
      <c r="B62" s="14">
        <v>0.84060000000000001</v>
      </c>
      <c r="C62" s="14">
        <v>0.89849999999999997</v>
      </c>
      <c r="D62" s="14">
        <v>0.86829999999999996</v>
      </c>
      <c r="E62" s="14">
        <v>0.78649999999999998</v>
      </c>
      <c r="F62" s="14">
        <v>0.73670000000000002</v>
      </c>
      <c r="G62" s="14">
        <v>0.76080000000000003</v>
      </c>
      <c r="H62" s="14" t="s">
        <v>9</v>
      </c>
    </row>
    <row r="63" spans="1:8" x14ac:dyDescent="0.2">
      <c r="A63" s="17"/>
      <c r="B63" s="14">
        <v>0.84099999999999997</v>
      </c>
      <c r="C63" s="14">
        <v>0.87339999999999995</v>
      </c>
      <c r="D63" s="14">
        <v>0.8569</v>
      </c>
      <c r="E63" s="14">
        <v>0.81089999999999995</v>
      </c>
      <c r="F63" s="14">
        <v>0.68489999999999995</v>
      </c>
      <c r="G63" s="14">
        <v>0.74260000000000004</v>
      </c>
      <c r="H63" s="14" t="s">
        <v>10</v>
      </c>
    </row>
    <row r="64" spans="1:8" x14ac:dyDescent="0.2">
      <c r="A64" s="17"/>
      <c r="B64" s="1">
        <v>0.84189999999999998</v>
      </c>
      <c r="C64" s="14">
        <v>0.86809999999999998</v>
      </c>
      <c r="D64" s="14">
        <v>0.85460000000000003</v>
      </c>
      <c r="E64" s="14">
        <v>0.80379999999999996</v>
      </c>
      <c r="F64" s="14">
        <v>0.67769999999999997</v>
      </c>
      <c r="G64" s="14">
        <v>0.73540000000000005</v>
      </c>
      <c r="H64" s="14" t="s">
        <v>11</v>
      </c>
    </row>
    <row r="65" spans="1:8" x14ac:dyDescent="0.2">
      <c r="A65" s="17"/>
      <c r="B65" s="14">
        <v>0.82489999999999997</v>
      </c>
      <c r="C65" s="14">
        <v>0.84460000000000002</v>
      </c>
      <c r="D65" s="14">
        <v>0.83460000000000001</v>
      </c>
      <c r="E65" s="14">
        <v>0.75039999999999996</v>
      </c>
      <c r="F65" s="14">
        <v>0.67479999999999996</v>
      </c>
      <c r="G65" s="14">
        <v>0.71060000000000001</v>
      </c>
      <c r="H65" s="14" t="s">
        <v>12</v>
      </c>
    </row>
    <row r="66" spans="1:8" x14ac:dyDescent="0.2">
      <c r="A66" s="17"/>
      <c r="B66" s="1">
        <v>0.84019999999999995</v>
      </c>
      <c r="C66" s="14">
        <v>0.86140000000000005</v>
      </c>
      <c r="D66" s="14">
        <v>0.85029999999999994</v>
      </c>
      <c r="E66" s="14">
        <v>0.79169999999999996</v>
      </c>
      <c r="F66" s="14">
        <v>0.68920000000000003</v>
      </c>
      <c r="G66" s="14">
        <v>0.7369</v>
      </c>
      <c r="H66" s="14" t="s">
        <v>13</v>
      </c>
    </row>
    <row r="67" spans="1:8" x14ac:dyDescent="0.2">
      <c r="A67" s="17"/>
      <c r="B67" s="1">
        <v>0.85509999999999997</v>
      </c>
      <c r="C67" s="1">
        <v>0.84450000000000003</v>
      </c>
      <c r="D67" s="14">
        <v>0.84899999999999998</v>
      </c>
      <c r="E67" s="14">
        <v>0.8014</v>
      </c>
      <c r="F67" s="14">
        <v>0.66759999999999997</v>
      </c>
      <c r="G67" s="14">
        <v>0.72840000000000005</v>
      </c>
      <c r="H67" s="14" t="s">
        <v>34</v>
      </c>
    </row>
    <row r="68" spans="1:8" x14ac:dyDescent="0.2">
      <c r="A68" s="17"/>
      <c r="B68" s="1">
        <v>0.85750000000000004</v>
      </c>
      <c r="C68" s="14">
        <v>0.85099999999999998</v>
      </c>
      <c r="D68" s="14">
        <v>0.85389999999999999</v>
      </c>
      <c r="E68" s="14">
        <v>0.79359999999999997</v>
      </c>
      <c r="F68" s="14">
        <v>0.67479999999999996</v>
      </c>
      <c r="G68" s="14">
        <v>0.72940000000000005</v>
      </c>
      <c r="H68" s="14" t="s">
        <v>35</v>
      </c>
    </row>
    <row r="69" spans="1:8" x14ac:dyDescent="0.2">
      <c r="A69" s="17"/>
      <c r="B69" s="1">
        <v>0.72699999999999998</v>
      </c>
      <c r="C69" s="14">
        <v>0.70289999999999997</v>
      </c>
      <c r="D69" s="14">
        <v>0.71250000000000002</v>
      </c>
      <c r="E69" s="14">
        <v>0.65620000000000001</v>
      </c>
      <c r="F69" s="14">
        <v>0.36259999999999998</v>
      </c>
      <c r="G69" s="14">
        <v>0.46710000000000002</v>
      </c>
      <c r="H69" s="14" t="s">
        <v>36</v>
      </c>
    </row>
    <row r="70" spans="1:8" x14ac:dyDescent="0.2">
      <c r="A70" s="17"/>
      <c r="B70" s="1">
        <v>0.75539999999999996</v>
      </c>
      <c r="C70" s="14">
        <v>0.76390000000000002</v>
      </c>
      <c r="D70" s="14">
        <v>0.75739999999999996</v>
      </c>
      <c r="E70" s="14">
        <v>0.70189999999999997</v>
      </c>
      <c r="F70" s="14">
        <v>0.46760000000000002</v>
      </c>
      <c r="G70" s="14">
        <v>0.56130000000000002</v>
      </c>
      <c r="H70" s="14" t="s">
        <v>37</v>
      </c>
    </row>
    <row r="71" spans="1:8" x14ac:dyDescent="0.2">
      <c r="A71" s="17"/>
      <c r="B71" s="1">
        <v>0.76400000000000001</v>
      </c>
      <c r="C71" s="14">
        <v>0.77080000000000004</v>
      </c>
      <c r="D71" s="14">
        <v>0.76719999999999999</v>
      </c>
      <c r="E71" s="14">
        <v>0.70989999999999998</v>
      </c>
      <c r="F71" s="14">
        <v>0.50360000000000005</v>
      </c>
      <c r="G71" s="14">
        <v>0.58919999999999995</v>
      </c>
      <c r="H71" s="14" t="s">
        <v>38</v>
      </c>
    </row>
    <row r="72" spans="1:8" x14ac:dyDescent="0.2">
      <c r="A72" s="17"/>
      <c r="B72" s="1">
        <v>0.80149999999999999</v>
      </c>
      <c r="C72" s="14">
        <v>0.7792</v>
      </c>
      <c r="D72" s="14">
        <v>0.78680000000000005</v>
      </c>
      <c r="E72" s="14">
        <v>0.79530000000000001</v>
      </c>
      <c r="F72" s="14">
        <v>0.53090000000000004</v>
      </c>
      <c r="G72" s="14">
        <v>0.63680000000000003</v>
      </c>
      <c r="H72" s="14" t="s">
        <v>39</v>
      </c>
    </row>
    <row r="73" spans="1:8" ht="8" customHeight="1" x14ac:dyDescent="0.2">
      <c r="A73" s="5"/>
      <c r="B73" s="5"/>
      <c r="C73" s="5"/>
      <c r="D73" s="5"/>
      <c r="E73" s="5"/>
      <c r="F73" s="5"/>
      <c r="G73" s="5"/>
      <c r="H73" s="5"/>
    </row>
    <row r="74" spans="1:8" x14ac:dyDescent="0.2">
      <c r="A74" s="17">
        <v>7</v>
      </c>
      <c r="B74" s="14">
        <v>0.86250000000000004</v>
      </c>
      <c r="C74" s="14">
        <v>0.90139999999999998</v>
      </c>
      <c r="D74" s="14">
        <v>0.88139999999999996</v>
      </c>
      <c r="E74" s="14">
        <v>0.79700000000000004</v>
      </c>
      <c r="F74" s="14">
        <v>0.75590000000000002</v>
      </c>
      <c r="G74" s="14">
        <v>0.77590000000000003</v>
      </c>
      <c r="H74" s="14" t="s">
        <v>9</v>
      </c>
    </row>
    <row r="75" spans="1:8" x14ac:dyDescent="0.2">
      <c r="A75" s="17"/>
      <c r="B75" s="14">
        <v>0.83</v>
      </c>
      <c r="C75" s="14">
        <v>0.88849999999999996</v>
      </c>
      <c r="D75" s="14">
        <v>0.85829999999999995</v>
      </c>
      <c r="E75" s="14">
        <v>0.80710000000000004</v>
      </c>
      <c r="F75" s="14">
        <v>0.70740000000000003</v>
      </c>
      <c r="G75" s="14">
        <v>0.754</v>
      </c>
      <c r="H75" s="14" t="s">
        <v>10</v>
      </c>
    </row>
    <row r="76" spans="1:8" x14ac:dyDescent="0.2">
      <c r="A76" s="17"/>
      <c r="B76" s="1">
        <v>0.83650000000000002</v>
      </c>
      <c r="C76" s="14">
        <v>0.89239999999999997</v>
      </c>
      <c r="D76" s="14">
        <v>0.86339999999999995</v>
      </c>
      <c r="E76" s="14">
        <v>0.80100000000000005</v>
      </c>
      <c r="F76" s="14">
        <v>0.72460000000000002</v>
      </c>
      <c r="G76" s="14">
        <v>0.76090000000000002</v>
      </c>
      <c r="H76" s="14" t="s">
        <v>11</v>
      </c>
    </row>
    <row r="77" spans="1:8" x14ac:dyDescent="0.2">
      <c r="A77" s="17"/>
      <c r="B77" s="14">
        <v>0.83499999999999996</v>
      </c>
      <c r="C77" s="14">
        <v>0.86739999999999995</v>
      </c>
      <c r="D77" s="14">
        <v>0.8508</v>
      </c>
      <c r="E77" s="14">
        <v>0.7772</v>
      </c>
      <c r="F77" s="14">
        <v>0.69330000000000003</v>
      </c>
      <c r="G77" s="14">
        <v>0.73280000000000001</v>
      </c>
      <c r="H77" s="14" t="s">
        <v>12</v>
      </c>
    </row>
    <row r="78" spans="1:8" x14ac:dyDescent="0.2">
      <c r="A78" s="17"/>
      <c r="B78" s="1">
        <v>0.85399999999999998</v>
      </c>
      <c r="C78" s="14">
        <v>0.86060000000000003</v>
      </c>
      <c r="D78" s="14">
        <v>0.85729999999999995</v>
      </c>
      <c r="E78" s="14">
        <v>0.80069999999999997</v>
      </c>
      <c r="F78" s="14">
        <v>0.67920000000000003</v>
      </c>
      <c r="G78" s="14">
        <v>0.73499999999999999</v>
      </c>
      <c r="H78" s="14" t="s">
        <v>13</v>
      </c>
    </row>
    <row r="79" spans="1:8" x14ac:dyDescent="0.2">
      <c r="A79" s="17"/>
      <c r="B79" s="1">
        <v>0.85360000000000003</v>
      </c>
      <c r="C79" s="14">
        <v>0.87119999999999997</v>
      </c>
      <c r="D79" s="14">
        <v>0.86229999999999996</v>
      </c>
      <c r="E79" s="14">
        <v>0.78580000000000005</v>
      </c>
      <c r="F79" s="14">
        <v>0.71209999999999996</v>
      </c>
      <c r="G79" s="14">
        <v>0.74709999999999999</v>
      </c>
      <c r="H79" s="14" t="s">
        <v>34</v>
      </c>
    </row>
    <row r="80" spans="1:8" x14ac:dyDescent="0.2">
      <c r="A80" s="17"/>
      <c r="B80" s="1">
        <v>0.84140000000000004</v>
      </c>
      <c r="C80" s="14">
        <v>0.87509999999999999</v>
      </c>
      <c r="D80" s="14">
        <v>0.8579</v>
      </c>
      <c r="E80" s="14">
        <v>0.77549999999999997</v>
      </c>
      <c r="F80" s="14">
        <v>0.72460000000000002</v>
      </c>
      <c r="G80" s="14">
        <v>0.74919999999999998</v>
      </c>
      <c r="H80" s="14" t="s">
        <v>35</v>
      </c>
    </row>
    <row r="81" spans="1:8" x14ac:dyDescent="0.2">
      <c r="A81" s="17"/>
      <c r="B81" s="1">
        <v>0.73099999999999998</v>
      </c>
      <c r="C81" s="14">
        <v>0.73480000000000001</v>
      </c>
      <c r="D81" s="14">
        <v>0.73229999999999995</v>
      </c>
      <c r="E81" s="14">
        <v>0.68010000000000004</v>
      </c>
      <c r="F81" s="14">
        <v>0.47570000000000001</v>
      </c>
      <c r="G81" s="14">
        <v>0.55989999999999995</v>
      </c>
      <c r="H81" s="14" t="s">
        <v>36</v>
      </c>
    </row>
    <row r="82" spans="1:8" x14ac:dyDescent="0.2">
      <c r="A82" s="17"/>
      <c r="B82" s="1">
        <v>0.76880000000000004</v>
      </c>
      <c r="C82" s="14">
        <v>0.79600000000000004</v>
      </c>
      <c r="D82" s="14">
        <v>0.78159999999999996</v>
      </c>
      <c r="E82" s="14">
        <v>0.71340000000000003</v>
      </c>
      <c r="F82" s="14">
        <v>0.52580000000000005</v>
      </c>
      <c r="G82" s="14">
        <v>0.60540000000000005</v>
      </c>
      <c r="H82" s="14" t="s">
        <v>37</v>
      </c>
    </row>
    <row r="83" spans="1:8" x14ac:dyDescent="0.2">
      <c r="A83" s="17"/>
      <c r="B83" s="1">
        <v>0.74509999999999998</v>
      </c>
      <c r="C83" s="14">
        <v>0.80759999999999998</v>
      </c>
      <c r="D83" s="14">
        <v>0.77500000000000002</v>
      </c>
      <c r="E83" s="14">
        <v>0.70469999999999999</v>
      </c>
      <c r="F83" s="14">
        <v>0.54149999999999998</v>
      </c>
      <c r="G83" s="14">
        <v>0.61240000000000006</v>
      </c>
      <c r="H83" s="14" t="s">
        <v>38</v>
      </c>
    </row>
    <row r="84" spans="1:8" x14ac:dyDescent="0.2">
      <c r="A84" s="17"/>
      <c r="B84" s="1">
        <v>0.80279999999999996</v>
      </c>
      <c r="C84" s="14">
        <v>0.81840000000000002</v>
      </c>
      <c r="D84" s="14">
        <v>0.81030000000000002</v>
      </c>
      <c r="E84" s="14">
        <v>0.77139999999999997</v>
      </c>
      <c r="F84" s="14">
        <v>0.59150000000000003</v>
      </c>
      <c r="G84" s="14">
        <v>0.66959999999999997</v>
      </c>
      <c r="H84" s="14" t="s">
        <v>39</v>
      </c>
    </row>
    <row r="85" spans="1:8" ht="8" customHeight="1" x14ac:dyDescent="0.2">
      <c r="A85" s="5"/>
      <c r="B85" s="5"/>
      <c r="C85" s="5"/>
      <c r="D85" s="5"/>
      <c r="E85" s="5"/>
      <c r="F85" s="5"/>
      <c r="G85" s="5"/>
      <c r="H85" s="5"/>
    </row>
    <row r="86" spans="1:8" x14ac:dyDescent="0.2">
      <c r="A86" s="17">
        <v>8</v>
      </c>
      <c r="B86" s="14">
        <v>0.86919999999999997</v>
      </c>
      <c r="C86" s="14">
        <v>0.87949999999999995</v>
      </c>
      <c r="D86" s="14">
        <v>0.87439999999999996</v>
      </c>
      <c r="E86" s="14">
        <v>0.81669999999999998</v>
      </c>
      <c r="F86" s="14">
        <v>0.74370000000000003</v>
      </c>
      <c r="G86" s="14">
        <v>0.77849999999999997</v>
      </c>
      <c r="H86" s="14" t="s">
        <v>9</v>
      </c>
    </row>
    <row r="87" spans="1:8" x14ac:dyDescent="0.2">
      <c r="A87" s="17"/>
      <c r="B87" s="14">
        <v>0.83250000000000002</v>
      </c>
      <c r="C87" s="14">
        <v>0.86429999999999996</v>
      </c>
      <c r="D87" s="14">
        <v>0.84799999999999998</v>
      </c>
      <c r="E87" s="14">
        <v>0.79120000000000001</v>
      </c>
      <c r="F87" s="14">
        <v>0.70040000000000002</v>
      </c>
      <c r="G87" s="14">
        <v>0.74309999999999998</v>
      </c>
      <c r="H87" s="14" t="s">
        <v>10</v>
      </c>
    </row>
    <row r="88" spans="1:8" x14ac:dyDescent="0.2">
      <c r="A88" s="17"/>
      <c r="B88" s="1">
        <v>0.84989999999999999</v>
      </c>
      <c r="C88" s="14">
        <v>0.86119999999999997</v>
      </c>
      <c r="D88" s="14">
        <v>0.85540000000000005</v>
      </c>
      <c r="E88" s="14">
        <v>0.8</v>
      </c>
      <c r="F88" s="14">
        <v>0.70340000000000003</v>
      </c>
      <c r="G88" s="14">
        <v>0.74860000000000004</v>
      </c>
      <c r="H88" s="14" t="s">
        <v>11</v>
      </c>
    </row>
    <row r="89" spans="1:8" x14ac:dyDescent="0.2">
      <c r="A89" s="17"/>
      <c r="B89" s="14">
        <v>0.81630000000000003</v>
      </c>
      <c r="C89" s="14">
        <v>0.86080000000000001</v>
      </c>
      <c r="D89" s="14">
        <v>0.83789999999999998</v>
      </c>
      <c r="E89" s="14">
        <v>0.77480000000000004</v>
      </c>
      <c r="F89" s="14">
        <v>0.69750000000000001</v>
      </c>
      <c r="G89" s="14">
        <v>0.73409999999999997</v>
      </c>
      <c r="H89" s="14" t="s">
        <v>12</v>
      </c>
    </row>
    <row r="90" spans="1:8" x14ac:dyDescent="0.2">
      <c r="A90" s="17"/>
      <c r="B90" s="1">
        <v>0.84399999999999997</v>
      </c>
      <c r="C90" s="14">
        <v>0.85170000000000001</v>
      </c>
      <c r="D90" s="14">
        <v>0.84770000000000001</v>
      </c>
      <c r="E90" s="14">
        <v>0.80989999999999995</v>
      </c>
      <c r="F90" s="14">
        <v>0.6855</v>
      </c>
      <c r="G90" s="14">
        <v>0.74250000000000005</v>
      </c>
      <c r="H90" s="14" t="s">
        <v>13</v>
      </c>
    </row>
    <row r="91" spans="1:8" x14ac:dyDescent="0.2">
      <c r="A91" s="17"/>
      <c r="B91" s="1">
        <v>0.84289999999999998</v>
      </c>
      <c r="C91" s="14">
        <v>0.87080000000000002</v>
      </c>
      <c r="D91" s="14">
        <v>0.85650000000000004</v>
      </c>
      <c r="E91" s="14">
        <v>0.80600000000000005</v>
      </c>
      <c r="F91" s="14">
        <v>0.71830000000000005</v>
      </c>
      <c r="G91" s="14">
        <v>0.75970000000000004</v>
      </c>
      <c r="H91" s="14" t="s">
        <v>34</v>
      </c>
    </row>
    <row r="92" spans="1:8" x14ac:dyDescent="0.2">
      <c r="A92" s="17"/>
      <c r="B92" s="1">
        <v>0.8226</v>
      </c>
      <c r="C92" s="14">
        <v>0.87150000000000005</v>
      </c>
      <c r="D92" s="14">
        <v>0.84630000000000005</v>
      </c>
      <c r="E92" s="14">
        <v>0.78469999999999995</v>
      </c>
      <c r="F92" s="14">
        <v>0.73319999999999996</v>
      </c>
      <c r="G92" s="14">
        <v>0.7581</v>
      </c>
      <c r="H92" s="14" t="s">
        <v>35</v>
      </c>
    </row>
    <row r="93" spans="1:8" x14ac:dyDescent="0.2">
      <c r="A93" s="17"/>
      <c r="B93" s="1">
        <v>0.74850000000000005</v>
      </c>
      <c r="C93" s="14">
        <v>0.71889999999999998</v>
      </c>
      <c r="D93" s="14">
        <v>0.73240000000000005</v>
      </c>
      <c r="E93" s="14">
        <v>0.73719999999999997</v>
      </c>
      <c r="F93" s="14">
        <v>0.47239999999999999</v>
      </c>
      <c r="G93" s="14">
        <v>0.57579999999999998</v>
      </c>
      <c r="H93" s="14" t="s">
        <v>36</v>
      </c>
    </row>
    <row r="94" spans="1:8" x14ac:dyDescent="0.2">
      <c r="A94" s="17"/>
      <c r="B94" s="1">
        <v>0.71989999999999998</v>
      </c>
      <c r="C94" s="14">
        <v>0.81079999999999997</v>
      </c>
      <c r="D94" s="14">
        <v>0.76249999999999996</v>
      </c>
      <c r="E94" s="14">
        <v>0.70330000000000004</v>
      </c>
      <c r="F94" s="14">
        <v>0.60060000000000002</v>
      </c>
      <c r="G94" s="14">
        <v>0.64790000000000003</v>
      </c>
      <c r="H94" s="14" t="s">
        <v>37</v>
      </c>
    </row>
    <row r="95" spans="1:8" x14ac:dyDescent="0.2">
      <c r="A95" s="17"/>
      <c r="B95" s="1">
        <v>0.79349999999999998</v>
      </c>
      <c r="C95" s="14">
        <v>0.79569999999999996</v>
      </c>
      <c r="D95" s="14">
        <v>0.79459999999999997</v>
      </c>
      <c r="E95" s="14">
        <v>0.78100000000000003</v>
      </c>
      <c r="F95" s="14">
        <v>0.52610000000000001</v>
      </c>
      <c r="G95" s="14">
        <v>0.62870000000000004</v>
      </c>
      <c r="H95" s="14" t="s">
        <v>38</v>
      </c>
    </row>
    <row r="96" spans="1:8" x14ac:dyDescent="0.2">
      <c r="A96" s="17"/>
      <c r="B96" s="1">
        <v>0.76190000000000002</v>
      </c>
      <c r="C96" s="14">
        <v>0.81930000000000003</v>
      </c>
      <c r="D96" s="14">
        <v>0.78939999999999999</v>
      </c>
      <c r="E96" s="14">
        <v>0.74709999999999999</v>
      </c>
      <c r="F96" s="14">
        <v>0.56779999999999997</v>
      </c>
      <c r="G96" s="14">
        <v>0.6452</v>
      </c>
      <c r="H96" s="14" t="s">
        <v>39</v>
      </c>
    </row>
    <row r="97" spans="1:8" ht="8" customHeight="1" x14ac:dyDescent="0.2">
      <c r="A97" s="5"/>
      <c r="B97" s="5"/>
      <c r="C97" s="5"/>
      <c r="D97" s="5"/>
      <c r="E97" s="5"/>
      <c r="F97" s="5"/>
      <c r="G97" s="5"/>
      <c r="H97" s="5"/>
    </row>
    <row r="98" spans="1:8" x14ac:dyDescent="0.2">
      <c r="A98" s="17">
        <v>9</v>
      </c>
      <c r="B98" s="14">
        <v>0.8468</v>
      </c>
      <c r="C98" s="14">
        <v>0.89100000000000001</v>
      </c>
      <c r="D98" s="14">
        <v>0.86829999999999996</v>
      </c>
      <c r="E98" s="14">
        <f>0.7957</f>
        <v>0.79569999999999996</v>
      </c>
      <c r="F98" s="14">
        <v>0.7329</v>
      </c>
      <c r="G98" s="14">
        <v>0.76300000000000001</v>
      </c>
      <c r="H98" s="14" t="s">
        <v>9</v>
      </c>
    </row>
    <row r="99" spans="1:8" x14ac:dyDescent="0.2">
      <c r="A99" s="17"/>
      <c r="B99" s="14">
        <v>0.81469999999999998</v>
      </c>
      <c r="C99" s="14">
        <v>0.87170000000000003</v>
      </c>
      <c r="D99" s="14">
        <v>0.84209999999999996</v>
      </c>
      <c r="E99" s="14">
        <v>0.78220000000000001</v>
      </c>
      <c r="F99" s="14">
        <v>0.68130000000000002</v>
      </c>
      <c r="G99" s="14">
        <v>0.72829999999999995</v>
      </c>
      <c r="H99" s="14" t="s">
        <v>10</v>
      </c>
    </row>
    <row r="100" spans="1:8" x14ac:dyDescent="0.2">
      <c r="A100" s="17"/>
      <c r="B100" s="1">
        <v>0.82809999999999995</v>
      </c>
      <c r="C100" s="14">
        <v>0.86799999999999999</v>
      </c>
      <c r="D100" s="14">
        <v>0.84750000000000003</v>
      </c>
      <c r="E100" s="14">
        <v>0.76790000000000003</v>
      </c>
      <c r="F100" s="14">
        <v>0.69799999999999995</v>
      </c>
      <c r="G100" s="14">
        <v>0.73129999999999995</v>
      </c>
      <c r="H100" s="14" t="s">
        <v>11</v>
      </c>
    </row>
    <row r="101" spans="1:8" x14ac:dyDescent="0.2">
      <c r="A101" s="17"/>
      <c r="B101" s="1">
        <v>0.84299999999999997</v>
      </c>
      <c r="C101" s="14">
        <v>0.84179999999999999</v>
      </c>
      <c r="D101" s="14">
        <v>0.84199999999999997</v>
      </c>
      <c r="E101" s="14">
        <v>0.79890000000000005</v>
      </c>
      <c r="F101" s="14">
        <v>0.66310000000000002</v>
      </c>
      <c r="G101" s="14">
        <v>0.72470000000000001</v>
      </c>
      <c r="H101" s="14" t="s">
        <v>12</v>
      </c>
    </row>
    <row r="102" spans="1:8" x14ac:dyDescent="0.2">
      <c r="A102" s="17"/>
      <c r="B102" s="1">
        <v>0.83320000000000005</v>
      </c>
      <c r="C102" s="14">
        <v>0.872</v>
      </c>
      <c r="D102" s="14">
        <v>0.8518</v>
      </c>
      <c r="E102" s="14">
        <v>0.79520000000000002</v>
      </c>
      <c r="F102" s="14">
        <v>0.70109999999999995</v>
      </c>
      <c r="G102" s="14">
        <v>0.74519999999999997</v>
      </c>
      <c r="H102" s="14" t="s">
        <v>13</v>
      </c>
    </row>
    <row r="103" spans="1:8" x14ac:dyDescent="0.2">
      <c r="A103" s="17"/>
      <c r="B103" s="1">
        <v>0.82240000000000002</v>
      </c>
      <c r="C103" s="14">
        <v>0.86829999999999996</v>
      </c>
      <c r="D103" s="14">
        <v>0.84470000000000001</v>
      </c>
      <c r="E103" s="14">
        <v>0.77159999999999995</v>
      </c>
      <c r="F103" s="14">
        <v>0.71779999999999999</v>
      </c>
      <c r="G103" s="14">
        <v>0.74370000000000003</v>
      </c>
      <c r="H103" s="14" t="s">
        <v>34</v>
      </c>
    </row>
    <row r="104" spans="1:8" x14ac:dyDescent="0.2">
      <c r="A104" s="17"/>
      <c r="B104" s="1">
        <v>0.85780000000000001</v>
      </c>
      <c r="C104" s="14">
        <v>0.86060000000000003</v>
      </c>
      <c r="D104" s="14">
        <v>0.85919999999999996</v>
      </c>
      <c r="E104" s="14">
        <v>0.81830000000000003</v>
      </c>
      <c r="F104" s="14">
        <v>0.69040000000000001</v>
      </c>
      <c r="G104" s="14">
        <v>0.749</v>
      </c>
      <c r="H104" s="14" t="s">
        <v>35</v>
      </c>
    </row>
    <row r="105" spans="1:8" x14ac:dyDescent="0.2">
      <c r="A105" s="17"/>
      <c r="B105" s="1">
        <v>0.71140000000000003</v>
      </c>
      <c r="C105" s="14">
        <v>0.70409999999999995</v>
      </c>
      <c r="D105" s="14">
        <v>0.70669999999999999</v>
      </c>
      <c r="E105" s="14">
        <v>0.67889999999999995</v>
      </c>
      <c r="F105" s="14">
        <v>0.42030000000000001</v>
      </c>
      <c r="G105" s="14">
        <v>0.51919999999999999</v>
      </c>
      <c r="H105" s="14" t="s">
        <v>36</v>
      </c>
    </row>
    <row r="106" spans="1:8" x14ac:dyDescent="0.2">
      <c r="A106" s="17"/>
      <c r="B106" s="1">
        <v>0.76539999999999997</v>
      </c>
      <c r="C106" s="14">
        <v>0.74870000000000003</v>
      </c>
      <c r="D106" s="14">
        <v>0.75660000000000005</v>
      </c>
      <c r="E106" s="14">
        <v>0.6956</v>
      </c>
      <c r="F106" s="14">
        <v>0.47499999999999998</v>
      </c>
      <c r="G106" s="14">
        <v>0.5645</v>
      </c>
      <c r="H106" s="14" t="s">
        <v>37</v>
      </c>
    </row>
    <row r="107" spans="1:8" x14ac:dyDescent="0.2">
      <c r="A107" s="17"/>
      <c r="B107" s="1">
        <v>0.7329</v>
      </c>
      <c r="C107" s="14">
        <v>0.78700000000000003</v>
      </c>
      <c r="D107" s="14">
        <v>0.75860000000000005</v>
      </c>
      <c r="E107" s="14">
        <v>0.72119999999999995</v>
      </c>
      <c r="F107" s="14">
        <v>0.49469999999999997</v>
      </c>
      <c r="G107" s="14">
        <v>0.58689999999999998</v>
      </c>
      <c r="H107" s="14" t="s">
        <v>38</v>
      </c>
    </row>
    <row r="108" spans="1:8" x14ac:dyDescent="0.2">
      <c r="A108" s="17"/>
      <c r="B108" s="1">
        <v>0.76190000000000002</v>
      </c>
      <c r="C108" s="14">
        <v>0.78620000000000001</v>
      </c>
      <c r="D108" s="14">
        <v>0.7732</v>
      </c>
      <c r="E108" s="14">
        <v>0.71930000000000005</v>
      </c>
      <c r="F108" s="14">
        <v>0.53259999999999996</v>
      </c>
      <c r="G108" s="14">
        <v>0.61199999999999999</v>
      </c>
      <c r="H108" s="14" t="s">
        <v>39</v>
      </c>
    </row>
    <row r="109" spans="1:8" ht="8" customHeight="1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17">
        <v>10</v>
      </c>
      <c r="B110" s="14">
        <v>0.84450000000000003</v>
      </c>
      <c r="C110" s="14">
        <v>0.90290000000000004</v>
      </c>
      <c r="D110" s="14">
        <v>0.87270000000000003</v>
      </c>
      <c r="E110" s="14">
        <v>0.76939999999999997</v>
      </c>
      <c r="F110" s="14">
        <v>0.77180000000000004</v>
      </c>
      <c r="G110" s="14">
        <v>0.77059999999999995</v>
      </c>
      <c r="H110" s="14" t="s">
        <v>9</v>
      </c>
    </row>
    <row r="111" spans="1:8" x14ac:dyDescent="0.2">
      <c r="A111" s="17"/>
      <c r="B111" s="14">
        <v>0.8075</v>
      </c>
      <c r="C111" s="14">
        <v>0.87770000000000004</v>
      </c>
      <c r="D111" s="14">
        <v>0.84099999999999997</v>
      </c>
      <c r="E111" s="14">
        <v>0.77329999999999999</v>
      </c>
      <c r="F111" s="14">
        <v>0.72419999999999995</v>
      </c>
      <c r="G111" s="14">
        <v>0.748</v>
      </c>
      <c r="H111" s="14" t="s">
        <v>10</v>
      </c>
    </row>
    <row r="112" spans="1:8" x14ac:dyDescent="0.2">
      <c r="A112" s="17"/>
      <c r="B112" s="1">
        <v>0.83550000000000002</v>
      </c>
      <c r="C112" s="14">
        <v>0.86880000000000002</v>
      </c>
      <c r="D112" s="14">
        <v>0.8518</v>
      </c>
      <c r="E112" s="14">
        <v>0.78849999999999998</v>
      </c>
      <c r="F112" s="14">
        <v>0.7147</v>
      </c>
      <c r="G112" s="14">
        <v>0.74980000000000002</v>
      </c>
      <c r="H112" s="14" t="s">
        <v>11</v>
      </c>
    </row>
    <row r="113" spans="1:8" x14ac:dyDescent="0.2">
      <c r="A113" s="17"/>
      <c r="B113" s="1">
        <v>0.83279999999999998</v>
      </c>
      <c r="C113" s="14">
        <v>0.8669</v>
      </c>
      <c r="D113" s="14">
        <v>0.84950000000000003</v>
      </c>
      <c r="E113" s="14">
        <v>0.75970000000000004</v>
      </c>
      <c r="F113" s="14">
        <v>0.71160000000000001</v>
      </c>
      <c r="G113" s="14">
        <v>0.7349</v>
      </c>
      <c r="H113" s="14" t="s">
        <v>12</v>
      </c>
    </row>
    <row r="114" spans="1:8" x14ac:dyDescent="0.2">
      <c r="A114" s="17"/>
      <c r="B114" s="1">
        <v>0.80510000000000004</v>
      </c>
      <c r="C114" s="14">
        <v>0.871</v>
      </c>
      <c r="D114" s="14">
        <v>0.8367</v>
      </c>
      <c r="E114" s="14">
        <v>0.77380000000000004</v>
      </c>
      <c r="F114" s="14">
        <v>0.72109999999999996</v>
      </c>
      <c r="G114" s="14">
        <v>0.74650000000000005</v>
      </c>
      <c r="H114" s="14" t="s">
        <v>13</v>
      </c>
    </row>
    <row r="115" spans="1:8" x14ac:dyDescent="0.2">
      <c r="A115" s="17"/>
      <c r="B115" s="1">
        <v>0.84309999999999996</v>
      </c>
      <c r="C115" s="14">
        <v>0.87450000000000006</v>
      </c>
      <c r="D115" s="14">
        <v>0.85840000000000005</v>
      </c>
      <c r="E115" s="14">
        <v>0.79510000000000003</v>
      </c>
      <c r="F115" s="14">
        <v>0.71319999999999995</v>
      </c>
      <c r="G115" s="14">
        <v>0.75190000000000001</v>
      </c>
      <c r="H115" s="14" t="s">
        <v>34</v>
      </c>
    </row>
    <row r="116" spans="1:8" x14ac:dyDescent="0.2">
      <c r="A116" s="17"/>
      <c r="B116" s="1">
        <v>0.83899999999999997</v>
      </c>
      <c r="C116" s="14">
        <v>0.86170000000000002</v>
      </c>
      <c r="D116" s="14">
        <v>0.85019999999999996</v>
      </c>
      <c r="E116" s="14">
        <v>0.77739999999999998</v>
      </c>
      <c r="F116" s="14">
        <v>0.70840000000000003</v>
      </c>
      <c r="G116" s="14">
        <v>0.74129999999999996</v>
      </c>
      <c r="H116" s="14" t="s">
        <v>35</v>
      </c>
    </row>
    <row r="117" spans="1:8" x14ac:dyDescent="0.2">
      <c r="A117" s="17"/>
      <c r="B117" s="1">
        <v>0.70399999999999996</v>
      </c>
      <c r="C117" s="14">
        <v>0.74229999999999996</v>
      </c>
      <c r="D117" s="14">
        <v>0.72140000000000004</v>
      </c>
      <c r="E117" s="14">
        <v>0.64680000000000004</v>
      </c>
      <c r="F117" s="14">
        <v>0.44690000000000002</v>
      </c>
      <c r="G117" s="14">
        <v>0.52859999999999996</v>
      </c>
      <c r="H117" s="14" t="s">
        <v>36</v>
      </c>
    </row>
    <row r="118" spans="1:8" x14ac:dyDescent="0.2">
      <c r="A118" s="17"/>
      <c r="B118" s="1">
        <v>0.78129999999999999</v>
      </c>
      <c r="C118" s="14">
        <v>0.78069999999999995</v>
      </c>
      <c r="D118" s="14">
        <v>0.77859999999999996</v>
      </c>
      <c r="E118" s="14">
        <v>0.69769999999999999</v>
      </c>
      <c r="F118" s="14">
        <v>0.53410000000000002</v>
      </c>
      <c r="G118" s="14">
        <v>0.60499999999999998</v>
      </c>
      <c r="H118" s="14" t="s">
        <v>37</v>
      </c>
    </row>
    <row r="119" spans="1:8" x14ac:dyDescent="0.2">
      <c r="A119" s="17"/>
      <c r="B119" s="1">
        <v>0.77869999999999995</v>
      </c>
      <c r="C119" s="14">
        <v>0.78480000000000005</v>
      </c>
      <c r="D119" s="14">
        <v>0.78110000000000002</v>
      </c>
      <c r="E119" s="14">
        <v>0.69640000000000002</v>
      </c>
      <c r="F119" s="14">
        <v>0.55630000000000002</v>
      </c>
      <c r="G119" s="14">
        <v>0.61850000000000005</v>
      </c>
      <c r="H119" s="14" t="s">
        <v>38</v>
      </c>
    </row>
    <row r="120" spans="1:8" x14ac:dyDescent="0.2">
      <c r="A120" s="17"/>
      <c r="B120" s="1">
        <v>0.81379999999999997</v>
      </c>
      <c r="C120" s="14">
        <v>0.78649999999999998</v>
      </c>
      <c r="D120" s="14">
        <v>0.7994</v>
      </c>
      <c r="E120" s="14">
        <v>0.74129999999999996</v>
      </c>
      <c r="F120" s="14">
        <v>0.54039999999999999</v>
      </c>
      <c r="G120" s="14">
        <v>0.62509999999999999</v>
      </c>
      <c r="H120" s="14" t="s">
        <v>39</v>
      </c>
    </row>
    <row r="121" spans="1:8" x14ac:dyDescent="0.2">
      <c r="A121" s="7"/>
      <c r="B121" s="7"/>
      <c r="C121" s="7"/>
      <c r="D121" s="7"/>
      <c r="E121" s="7"/>
      <c r="F121" s="7"/>
      <c r="G121" s="7"/>
      <c r="H121" s="7"/>
    </row>
    <row r="122" spans="1:8" x14ac:dyDescent="0.2">
      <c r="A122" s="17" t="s">
        <v>8</v>
      </c>
      <c r="B122" s="1">
        <f>100*ROUND(AVERAGE(B2,B14,B26,B38,B50,B62,B74,B86,B98,B110), 3)</f>
        <v>85.6</v>
      </c>
      <c r="C122" s="1">
        <f>100*ROUND(AVERAGE(C2,C14,C26,C38,C50,C62,C74,C86,C98,C110), 3)</f>
        <v>89.600000000000009</v>
      </c>
      <c r="D122" s="1">
        <f>100*ROUND(AVERAGE(D2,D14,D26,D38,D50,D62,D74,D86,D98,D110), 3)</f>
        <v>87.5</v>
      </c>
      <c r="E122" s="1">
        <f>100*ROUND(AVERAGE(E2,E14,E26,E38,E50,E62,E74,E86,E98,E110), 3)</f>
        <v>80.5</v>
      </c>
      <c r="F122" s="1">
        <f>100*ROUND(AVERAGE(F2,F14,F26,F38,F50,F62,F74,F86,F98,F110), 3)</f>
        <v>75.599999999999994</v>
      </c>
      <c r="G122" s="1">
        <f>100*ROUND(AVERAGE(G2,G14,G26,G38,G50,G62,G74,G86,G98,G110), 3)</f>
        <v>77.900000000000006</v>
      </c>
      <c r="H122" s="14" t="s">
        <v>9</v>
      </c>
    </row>
    <row r="123" spans="1:8" x14ac:dyDescent="0.2">
      <c r="A123" s="17"/>
      <c r="B123" s="1">
        <f>100*ROUND(AVERAGE(B3,B15,B27,B39,B51,B63,B75,B87,B99,B111), 3)</f>
        <v>83.2</v>
      </c>
      <c r="C123" s="1">
        <f>100*ROUND(AVERAGE(C3,C15,C27,C39,C51,C63,C75,C87,C99,C111), 3)</f>
        <v>87.7</v>
      </c>
      <c r="D123" s="1">
        <f>100*ROUND(AVERAGE(D3,D15,D27,D39,D51,D63,D75,D87,D99,D111), 3)</f>
        <v>85.3</v>
      </c>
      <c r="E123" s="1">
        <f>100*ROUND(AVERAGE(E3,E15,E27,E39,E51,E63,E75,E87,E99,E111), 3)</f>
        <v>79.2</v>
      </c>
      <c r="F123" s="1">
        <f>100*ROUND(AVERAGE(F3,F15,F27,F39,F51,F63,F75,F87,F99,F111), 3)</f>
        <v>71.099999999999994</v>
      </c>
      <c r="G123" s="1">
        <f>100*ROUND(AVERAGE(G3,G15,G27,G39,G51,G63,G75,G87,G99,G111), 3)</f>
        <v>74.900000000000006</v>
      </c>
      <c r="H123" s="14" t="s">
        <v>10</v>
      </c>
    </row>
    <row r="124" spans="1:8" x14ac:dyDescent="0.2">
      <c r="A124" s="17"/>
      <c r="B124" s="1">
        <f>100*ROUND(AVERAGE(B4,B16,B28,B40,B52,B64,B76,B88,B100,B112), 3)</f>
        <v>83.5</v>
      </c>
      <c r="C124" s="1">
        <f>100*ROUND(AVERAGE(C4,C16,C28,C40,C52,C64,C76,C88,C100,C112), 3)</f>
        <v>88</v>
      </c>
      <c r="D124" s="1">
        <f>100*ROUND(AVERAGE(D4,D16,D28,D40,D52,D64,D76,D88,D100,D112), 3)</f>
        <v>85.6</v>
      </c>
      <c r="E124" s="1">
        <f>100*ROUND(AVERAGE(E4,E16,E28,E40,E52,E64,E76,E88,E100,E112), 3)</f>
        <v>78.900000000000006</v>
      </c>
      <c r="F124" s="1">
        <f>100*ROUND(AVERAGE(F4,F16,F28,F40,F52,F64,F76,F88,F100,F112), 3)</f>
        <v>72.2</v>
      </c>
      <c r="G124" s="1">
        <f>100*ROUND(AVERAGE(G4,G16,G28,G40,G52,G64,G76,G88,G100,G112), 3)</f>
        <v>75.400000000000006</v>
      </c>
      <c r="H124" s="14" t="s">
        <v>11</v>
      </c>
    </row>
    <row r="125" spans="1:8" x14ac:dyDescent="0.2">
      <c r="A125" s="17"/>
      <c r="B125" s="1">
        <f>100*ROUND(AVERAGE(B5,B17,B29,B41,B53,B65,B77,B89,B101,B113), 3)</f>
        <v>83.3</v>
      </c>
      <c r="C125" s="1">
        <f>100*ROUND(AVERAGE(C5,C17,C29,C41,C53,C65,C77,C89,C101,C113), 3)</f>
        <v>86.7</v>
      </c>
      <c r="D125" s="1">
        <f>100*ROUND(AVERAGE(D5,D17,D29,D41,D53,D65,D77,D89,D101,D113), 3)</f>
        <v>84.899999999999991</v>
      </c>
      <c r="E125" s="1">
        <f>100*ROUND(AVERAGE(E5,E17,E29,E41,E53,E65,E77,E89,E101,E113), 3)</f>
        <v>78.2</v>
      </c>
      <c r="F125" s="1">
        <f>100*ROUND(AVERAGE(F5,F17,F29,F41,F53,F65,F77,F89,F101,F113), 3)</f>
        <v>70.199999999999989</v>
      </c>
      <c r="G125" s="1">
        <f>100*ROUND(AVERAGE(G5,G17,G29,G41,G53,G65,G77,G89,G101,G113), 3)</f>
        <v>74</v>
      </c>
      <c r="H125" s="14" t="s">
        <v>12</v>
      </c>
    </row>
    <row r="126" spans="1:8" x14ac:dyDescent="0.2">
      <c r="A126" s="17"/>
      <c r="B126" s="1">
        <f>100*ROUND(AVERAGE(B6,B18,B30,B42,B54,B66,B78,B90,B102,B114), 3)</f>
        <v>83.8</v>
      </c>
      <c r="C126" s="1">
        <f>100*ROUND(AVERAGE(C6,C18,C30,C42,C54,C66,C78,C90,C102,C114), 3)</f>
        <v>87.2</v>
      </c>
      <c r="D126" s="1">
        <f>100*ROUND(AVERAGE(D6,D18,D30,D42,D54,D66,D78,D90,D102,D114), 3)</f>
        <v>85.5</v>
      </c>
      <c r="E126" s="1">
        <f>100*ROUND(AVERAGE(E6,E18,E30,E42,E54,E66,E78,E90,E102,E114), 3)</f>
        <v>79.400000000000006</v>
      </c>
      <c r="F126" s="1">
        <f>100*ROUND(AVERAGE(F6,F18,F30,F42,F54,F66,F78,F90,F102,F114), 3)</f>
        <v>70.5</v>
      </c>
      <c r="G126" s="1">
        <f>100*ROUND(AVERAGE(G6,G18,G30,G42,G54,G66,G78,G90,G102,G114), 3)</f>
        <v>74.7</v>
      </c>
      <c r="H126" s="14" t="s">
        <v>13</v>
      </c>
    </row>
    <row r="127" spans="1:8" x14ac:dyDescent="0.2">
      <c r="A127" s="17"/>
      <c r="B127" s="1">
        <f>100*ROUND(AVERAGE(B7,B19,B31,B43,B55,B67,B79,B91,B103,B115), 3)</f>
        <v>84</v>
      </c>
      <c r="C127" s="1">
        <f>100*ROUND(AVERAGE(C7,C19,C31,C43,C55,C67,C79,C91,C103,C115), 3)</f>
        <v>87.4</v>
      </c>
      <c r="D127" s="1">
        <f>100*ROUND(AVERAGE(D7,D19,D31,D43,D55,D67,D79,D91,D103,D115), 3)</f>
        <v>85.6</v>
      </c>
      <c r="E127" s="1">
        <f>100*ROUND(AVERAGE(E7,E19,E31,E43,E55,E67,E79,E91,E103,E115), 3)</f>
        <v>79</v>
      </c>
      <c r="F127" s="1">
        <f>100*ROUND(AVERAGE(F7,F19,F31,F43,F55,F67,F79,F91,F103,F115), 3)</f>
        <v>72.8</v>
      </c>
      <c r="G127" s="1">
        <f>100*ROUND(AVERAGE(G7,G19,G31,G43,G55,G67,G79,G91,G103,G115), 3)</f>
        <v>75.7</v>
      </c>
      <c r="H127" s="14" t="s">
        <v>34</v>
      </c>
    </row>
    <row r="128" spans="1:8" x14ac:dyDescent="0.2">
      <c r="A128" s="17"/>
      <c r="B128" s="1">
        <f>100*ROUND(AVERAGE(B8,B20,B32,B44,B56,B68,B80,B92,B104,B116), 3)</f>
        <v>84.5</v>
      </c>
      <c r="C128" s="1">
        <f>100*ROUND(AVERAGE(C8,C20,C32,C44,C56,C68,C80,C92,C104,C116), 3)</f>
        <v>86.9</v>
      </c>
      <c r="D128" s="1">
        <f>100*ROUND(AVERAGE(D8,D20,D32,D44,D56,D68,D80,D92,D104,D116), 3)</f>
        <v>85.7</v>
      </c>
      <c r="E128" s="1">
        <f>100*ROUND(AVERAGE(E8,E20,E32,E44,E56,E68,E80,E92,E104,E116), 3)</f>
        <v>78.900000000000006</v>
      </c>
      <c r="F128" s="1">
        <f>100*ROUND(AVERAGE(F8,F20,F32,F44,F56,F68,F80,F92,F104,F116), 3)</f>
        <v>71.7</v>
      </c>
      <c r="G128" s="1">
        <f>100*ROUND(AVERAGE(G8,G20,G32,G44,G56,G68,G80,G92,G104,G116), 3)</f>
        <v>75.099999999999994</v>
      </c>
      <c r="H128" s="14" t="s">
        <v>35</v>
      </c>
    </row>
    <row r="129" spans="1:8" x14ac:dyDescent="0.2">
      <c r="A129" s="17"/>
      <c r="B129" s="1">
        <f>100*ROUND(AVERAGE(B9,B21,B33,B45,B57,B69,B81,B93,B105,B117), 3)</f>
        <v>72.8</v>
      </c>
      <c r="C129" s="1">
        <f>100*ROUND(AVERAGE(C9,C21,C33,C45,C57,C69,C81,C93,C105,C117), 3)</f>
        <v>72.899999999999991</v>
      </c>
      <c r="D129" s="1">
        <f>100*ROUND(AVERAGE(D9,D21,D33,D45,D57,D69,D81,D93,D105,D117), 3)</f>
        <v>72.7</v>
      </c>
      <c r="E129" s="1">
        <f>100*ROUND(AVERAGE(E9,E21,E33,E45,E57,E69,E81,E93,E105,E117), 3)</f>
        <v>67.800000000000011</v>
      </c>
      <c r="F129" s="1">
        <f>100*ROUND(AVERAGE(F9,F21,F33,F45,F57,F69,F81,F93,F105,F117), 3)</f>
        <v>44.800000000000004</v>
      </c>
      <c r="G129" s="1">
        <f>100*ROUND(AVERAGE(G9,G21,G33,G45,G57,G69,G81,G93,G105,G117), 3)</f>
        <v>53.900000000000006</v>
      </c>
      <c r="H129" s="14" t="s">
        <v>36</v>
      </c>
    </row>
    <row r="130" spans="1:8" x14ac:dyDescent="0.2">
      <c r="A130" s="17"/>
      <c r="B130" s="1">
        <f>100*ROUND(AVERAGE(B10,B22,B34,B46,B58,B70,B82,B94,B106,B118), 3)</f>
        <v>76.8</v>
      </c>
      <c r="C130" s="1">
        <f>100*ROUND(AVERAGE(C10,C22,C34,C46,C58,C70,C82,C94,C106,C118), 3)</f>
        <v>78.2</v>
      </c>
      <c r="D130" s="1">
        <f>100*ROUND(AVERAGE(D10,D22,D34,D46,D58,D70,D82,D94,D106,D118), 3)</f>
        <v>77.400000000000006</v>
      </c>
      <c r="E130" s="1">
        <f>100*ROUND(AVERAGE(E10,E22,E34,E46,E58,E70,E82,E94,E106,E118), 3)</f>
        <v>71.3</v>
      </c>
      <c r="F130" s="1">
        <f>100*ROUND(AVERAGE(F10,F22,F34,F46,F58,F70,F82,F94,F106,F118), 3)</f>
        <v>53.5</v>
      </c>
      <c r="G130" s="1">
        <f>100*ROUND(AVERAGE(G10,G22,G34,G46,G58,G70,G82,G94,G106,G118), 3)</f>
        <v>61</v>
      </c>
      <c r="H130" s="14" t="s">
        <v>37</v>
      </c>
    </row>
    <row r="131" spans="1:8" x14ac:dyDescent="0.2">
      <c r="A131" s="17"/>
      <c r="B131" s="1">
        <f>100*ROUND(AVERAGE(B11,B23,B35,B47,B59,B71,B83,B95,B107,B119), 3)</f>
        <v>76.7</v>
      </c>
      <c r="C131" s="1">
        <f>100*ROUND(AVERAGE(C11,C23,C35,C47,C59,C71,C83,C95,C107,C119), 3)</f>
        <v>79.600000000000009</v>
      </c>
      <c r="D131" s="1">
        <f>100*ROUND(AVERAGE(D11,D23,D35,D47,D59,D71,D83,D95,D107,D119), 3)</f>
        <v>78.100000000000009</v>
      </c>
      <c r="E131" s="1">
        <f>100*ROUND(AVERAGE(E11,E23,E35,E47,E59,E71,E83,E95,E107,E119), 3)</f>
        <v>72.599999999999994</v>
      </c>
      <c r="F131" s="1">
        <f>100*ROUND(AVERAGE(F11,F23,F35,F47,F59,F71,F83,F95,F107,F119), 3)</f>
        <v>54.400000000000006</v>
      </c>
      <c r="G131" s="1">
        <f>100*ROUND(AVERAGE(G11,G23,G35,G47,G59,G71,G83,G95,G107,G119), 3)</f>
        <v>62.1</v>
      </c>
      <c r="H131" s="14" t="s">
        <v>38</v>
      </c>
    </row>
    <row r="132" spans="1:8" x14ac:dyDescent="0.2">
      <c r="A132" s="17"/>
      <c r="B132" s="1">
        <f>100*ROUND(AVERAGE(B12,B24,B36,B48,B60,B72,B84,B96,B108,B120), 3)</f>
        <v>79.400000000000006</v>
      </c>
      <c r="C132" s="1">
        <f>100*ROUND(AVERAGE(C12,C24,C36,C48,C60,C72,C84,C96,C108,C120), 3)</f>
        <v>80.2</v>
      </c>
      <c r="D132" s="1">
        <f>100*ROUND(AVERAGE(D12,D24,D36,D48,D60,D72,D84,D96,D108,D120), 3)</f>
        <v>79.7</v>
      </c>
      <c r="E132" s="1">
        <f>100*ROUND(AVERAGE(E12,E24,E36,E48,E60,E72,E84,E96,E108,E120), 3)</f>
        <v>75.7</v>
      </c>
      <c r="F132" s="1">
        <f>100*ROUND(AVERAGE(F12,F24,F36,F48,F60,F72,F84,F96,F108,F120), 3)</f>
        <v>56.8</v>
      </c>
      <c r="G132" s="1">
        <f>100*ROUND(AVERAGE(G12,G24,G36,G48,G60,G72,G84,G96,G108,G120), 3)</f>
        <v>64.900000000000006</v>
      </c>
      <c r="H132" s="14" t="s">
        <v>39</v>
      </c>
    </row>
  </sheetData>
  <mergeCells count="11">
    <mergeCell ref="A2:A12"/>
    <mergeCell ref="A14:A24"/>
    <mergeCell ref="A98:A108"/>
    <mergeCell ref="A110:A120"/>
    <mergeCell ref="A122:A132"/>
    <mergeCell ref="A26:A36"/>
    <mergeCell ref="A38:A48"/>
    <mergeCell ref="A50:A60"/>
    <mergeCell ref="A62:A72"/>
    <mergeCell ref="A74:A84"/>
    <mergeCell ref="A86:A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3AD6-EFEF-FB49-9B10-EF7A42222D08}">
  <dimension ref="A1:J224"/>
  <sheetViews>
    <sheetView topLeftCell="A159" zoomScaleNormal="100" workbookViewId="0">
      <selection activeCell="K1" sqref="K1:K1048576"/>
    </sheetView>
  </sheetViews>
  <sheetFormatPr baseColWidth="10" defaultRowHeight="16" x14ac:dyDescent="0.2"/>
  <cols>
    <col min="1" max="1" width="15" style="1" customWidth="1"/>
    <col min="2" max="2" width="16.1640625" style="1" customWidth="1"/>
    <col min="3" max="3" width="14.6640625" style="1" customWidth="1"/>
    <col min="4" max="4" width="16.33203125" style="1" customWidth="1"/>
    <col min="5" max="5" width="15.6640625" style="1" customWidth="1"/>
    <col min="6" max="6" width="16" style="1" customWidth="1"/>
    <col min="7" max="9" width="16.5" style="1" customWidth="1"/>
    <col min="10" max="10" width="39.5" style="1" customWidth="1"/>
    <col min="11" max="16384" width="10.83203125" style="1"/>
  </cols>
  <sheetData>
    <row r="1" spans="1:10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</v>
      </c>
      <c r="I1" s="15" t="s">
        <v>19</v>
      </c>
      <c r="J1" s="15" t="s">
        <v>16</v>
      </c>
    </row>
    <row r="2" spans="1:10" x14ac:dyDescent="0.2">
      <c r="A2" s="17">
        <v>1</v>
      </c>
      <c r="B2" s="1">
        <v>0.88129999999999997</v>
      </c>
      <c r="C2" s="14">
        <v>0.92230000000000001</v>
      </c>
      <c r="D2" s="14">
        <v>0.90129999999999999</v>
      </c>
      <c r="E2" s="14">
        <v>0.79379999999999995</v>
      </c>
      <c r="F2" s="14">
        <v>0.84379999999999999</v>
      </c>
      <c r="G2" s="14">
        <v>0.81799999999999995</v>
      </c>
      <c r="H2" s="14" t="s">
        <v>17</v>
      </c>
      <c r="I2" s="14" t="s">
        <v>20</v>
      </c>
      <c r="J2" s="17" t="s">
        <v>18</v>
      </c>
    </row>
    <row r="3" spans="1:10" x14ac:dyDescent="0.2">
      <c r="A3" s="17"/>
      <c r="B3" s="1">
        <v>0.89229999999999998</v>
      </c>
      <c r="C3" s="1">
        <v>0.92589999999999995</v>
      </c>
      <c r="D3" s="1">
        <v>0.90869999999999995</v>
      </c>
      <c r="E3" s="1">
        <v>0.81869999999999998</v>
      </c>
      <c r="F3" s="1">
        <v>0.8407</v>
      </c>
      <c r="G3" s="1">
        <v>0.8296</v>
      </c>
      <c r="H3" s="1" t="s">
        <v>21</v>
      </c>
      <c r="I3" s="1" t="s">
        <v>22</v>
      </c>
      <c r="J3" s="17"/>
    </row>
    <row r="4" spans="1:10" x14ac:dyDescent="0.2">
      <c r="A4" s="17"/>
      <c r="B4" s="1">
        <v>0.90180000000000005</v>
      </c>
      <c r="C4" s="1">
        <v>0.90710000000000002</v>
      </c>
      <c r="D4" s="1">
        <v>0.90439999999999998</v>
      </c>
      <c r="E4" s="1">
        <v>0.81589999999999996</v>
      </c>
      <c r="F4" s="1">
        <v>0.81069999999999998</v>
      </c>
      <c r="G4" s="1">
        <v>0.81330000000000002</v>
      </c>
      <c r="H4" s="1" t="s">
        <v>21</v>
      </c>
      <c r="I4" s="1" t="s">
        <v>23</v>
      </c>
      <c r="J4" s="17"/>
    </row>
    <row r="5" spans="1:10" ht="7" customHeight="1" x14ac:dyDescent="0.2">
      <c r="A5" s="17"/>
      <c r="B5" s="3"/>
      <c r="C5" s="3"/>
      <c r="D5" s="3"/>
      <c r="E5" s="3"/>
      <c r="F5" s="3"/>
      <c r="G5" s="3"/>
      <c r="H5" s="3"/>
      <c r="I5" s="3"/>
      <c r="J5" s="4"/>
    </row>
    <row r="6" spans="1:10" x14ac:dyDescent="0.2">
      <c r="A6" s="17"/>
      <c r="B6" s="1">
        <v>0.90459999999999996</v>
      </c>
      <c r="C6" s="1">
        <v>0.93010000000000004</v>
      </c>
      <c r="D6" s="1">
        <v>0.91720000000000002</v>
      </c>
      <c r="E6" s="1">
        <v>0.84260000000000002</v>
      </c>
      <c r="F6" s="1">
        <v>0.86119999999999997</v>
      </c>
      <c r="G6" s="1">
        <v>0.8518</v>
      </c>
      <c r="H6" s="14" t="s">
        <v>17</v>
      </c>
      <c r="I6" s="14" t="s">
        <v>20</v>
      </c>
      <c r="J6" s="17" t="s">
        <v>25</v>
      </c>
    </row>
    <row r="7" spans="1:10" x14ac:dyDescent="0.2">
      <c r="A7" s="17"/>
      <c r="B7" s="1">
        <v>0.90549999999999997</v>
      </c>
      <c r="C7" s="1">
        <v>0.92120000000000002</v>
      </c>
      <c r="D7" s="1">
        <v>0.9133</v>
      </c>
      <c r="E7" s="1">
        <v>0.83389999999999997</v>
      </c>
      <c r="F7" s="1">
        <v>0.84699999999999998</v>
      </c>
      <c r="G7" s="1">
        <v>0.84040000000000004</v>
      </c>
      <c r="H7" s="1" t="s">
        <v>21</v>
      </c>
      <c r="I7" s="1" t="s">
        <v>22</v>
      </c>
      <c r="J7" s="17"/>
    </row>
    <row r="8" spans="1:10" x14ac:dyDescent="0.2">
      <c r="A8" s="17"/>
      <c r="B8" s="1">
        <v>0.89280000000000004</v>
      </c>
      <c r="C8" s="1">
        <v>0.92889999999999995</v>
      </c>
      <c r="D8" s="1">
        <v>0.91049999999999998</v>
      </c>
      <c r="E8" s="1">
        <v>0.83860000000000001</v>
      </c>
      <c r="F8" s="1">
        <v>0.84379999999999999</v>
      </c>
      <c r="G8" s="1">
        <v>0.84119999999999995</v>
      </c>
      <c r="H8" s="1" t="s">
        <v>21</v>
      </c>
      <c r="I8" s="1" t="s">
        <v>23</v>
      </c>
      <c r="J8" s="17"/>
    </row>
    <row r="9" spans="1:10" ht="8" customHeight="1" x14ac:dyDescent="0.2">
      <c r="A9" s="17"/>
      <c r="B9" s="3"/>
      <c r="C9" s="3"/>
      <c r="D9" s="3"/>
      <c r="E9" s="3"/>
      <c r="F9" s="3"/>
      <c r="G9" s="3"/>
      <c r="H9" s="3"/>
      <c r="I9" s="3"/>
      <c r="J9" s="4"/>
    </row>
    <row r="10" spans="1:10" x14ac:dyDescent="0.2">
      <c r="A10" s="17"/>
      <c r="B10" s="1">
        <v>0.89670000000000005</v>
      </c>
      <c r="C10" s="1">
        <v>0.91569999999999996</v>
      </c>
      <c r="D10" s="1">
        <v>0.90610000000000002</v>
      </c>
      <c r="E10" s="1">
        <v>0.82940000000000003</v>
      </c>
      <c r="F10" s="1">
        <v>0.82809999999999995</v>
      </c>
      <c r="G10" s="1">
        <v>0.82869999999999999</v>
      </c>
      <c r="H10" s="14" t="s">
        <v>21</v>
      </c>
      <c r="I10" s="14" t="s">
        <v>20</v>
      </c>
      <c r="J10" s="16" t="s">
        <v>26</v>
      </c>
    </row>
    <row r="11" spans="1:10" ht="7" customHeight="1" x14ac:dyDescent="0.2">
      <c r="A11" s="17"/>
      <c r="B11" s="3"/>
      <c r="C11" s="3"/>
      <c r="D11" s="3"/>
      <c r="E11" s="3"/>
      <c r="F11" s="3"/>
      <c r="G11" s="3"/>
      <c r="H11" s="4"/>
      <c r="I11" s="4"/>
      <c r="J11" s="4"/>
    </row>
    <row r="12" spans="1:10" ht="17" customHeight="1" x14ac:dyDescent="0.2">
      <c r="A12" s="17"/>
      <c r="B12" s="1">
        <v>0.87519999999999998</v>
      </c>
      <c r="C12" s="1">
        <v>0.89700000000000002</v>
      </c>
      <c r="D12" s="1">
        <v>0.88590000000000002</v>
      </c>
      <c r="E12" s="1">
        <v>0.78680000000000005</v>
      </c>
      <c r="F12" s="1">
        <v>0.79179999999999995</v>
      </c>
      <c r="G12" s="1">
        <v>0.7893</v>
      </c>
      <c r="H12" s="14" t="s">
        <v>21</v>
      </c>
      <c r="I12" s="1" t="s">
        <v>22</v>
      </c>
      <c r="J12" s="17" t="s">
        <v>40</v>
      </c>
    </row>
    <row r="13" spans="1:10" x14ac:dyDescent="0.2">
      <c r="A13" s="17"/>
      <c r="B13" s="1">
        <v>0.87629999999999997</v>
      </c>
      <c r="C13" s="1">
        <v>0.89810000000000001</v>
      </c>
      <c r="D13" s="1">
        <v>0.88700000000000001</v>
      </c>
      <c r="E13" s="1">
        <v>0.77739999999999998</v>
      </c>
      <c r="F13" s="1">
        <v>0.7823</v>
      </c>
      <c r="G13" s="1">
        <v>0.77990000000000004</v>
      </c>
      <c r="H13" s="14" t="s">
        <v>21</v>
      </c>
      <c r="I13" s="1" t="s">
        <v>23</v>
      </c>
      <c r="J13" s="17"/>
    </row>
    <row r="14" spans="1:10" ht="7" customHeight="1" x14ac:dyDescent="0.2">
      <c r="A14" s="17"/>
      <c r="B14" s="3"/>
      <c r="C14" s="3"/>
      <c r="D14" s="3"/>
      <c r="E14" s="3"/>
      <c r="F14" s="3"/>
      <c r="G14" s="3"/>
      <c r="H14" s="4"/>
      <c r="I14" s="4"/>
      <c r="J14" s="4"/>
    </row>
    <row r="15" spans="1:10" x14ac:dyDescent="0.2">
      <c r="A15" s="17"/>
      <c r="B15" s="1">
        <v>0.88490000000000002</v>
      </c>
      <c r="C15" s="1">
        <v>0.89359999999999995</v>
      </c>
      <c r="D15" s="1">
        <v>0.88919999999999999</v>
      </c>
      <c r="E15" s="1">
        <v>0.80430000000000001</v>
      </c>
      <c r="F15" s="1">
        <v>0.77129999999999999</v>
      </c>
      <c r="G15" s="1">
        <v>0.78739999999999999</v>
      </c>
      <c r="H15" s="14" t="s">
        <v>21</v>
      </c>
      <c r="I15" s="1" t="s">
        <v>22</v>
      </c>
      <c r="J15" s="17" t="s">
        <v>41</v>
      </c>
    </row>
    <row r="16" spans="1:10" x14ac:dyDescent="0.2">
      <c r="A16" s="17"/>
      <c r="B16" s="1">
        <v>0.8871</v>
      </c>
      <c r="C16" s="1">
        <v>0.89280000000000004</v>
      </c>
      <c r="D16" s="1">
        <v>0.88970000000000005</v>
      </c>
      <c r="E16" s="1">
        <v>0.79349999999999998</v>
      </c>
      <c r="F16" s="1">
        <v>0.77600000000000002</v>
      </c>
      <c r="G16" s="1">
        <v>0.78469999999999995</v>
      </c>
      <c r="H16" s="14" t="s">
        <v>21</v>
      </c>
      <c r="I16" s="1" t="s">
        <v>23</v>
      </c>
      <c r="J16" s="17"/>
    </row>
    <row r="17" spans="1:10" ht="8" customHeight="1" x14ac:dyDescent="0.2">
      <c r="A17" s="17"/>
      <c r="B17" s="3"/>
      <c r="C17" s="3"/>
      <c r="D17" s="3"/>
      <c r="E17" s="3"/>
      <c r="F17" s="3"/>
      <c r="G17" s="3"/>
      <c r="H17" s="3"/>
      <c r="I17" s="3"/>
      <c r="J17" s="4"/>
    </row>
    <row r="18" spans="1:10" x14ac:dyDescent="0.2">
      <c r="A18" s="17"/>
      <c r="B18" s="1">
        <v>0.86229999999999996</v>
      </c>
      <c r="C18" s="1">
        <v>0.93589999999999995</v>
      </c>
      <c r="D18" s="1">
        <v>0.89759999999999995</v>
      </c>
      <c r="E18" s="1">
        <v>0.79369999999999996</v>
      </c>
      <c r="F18" s="1">
        <v>0.86750000000000005</v>
      </c>
      <c r="G18" s="1">
        <v>0.82889999999999997</v>
      </c>
      <c r="H18" s="14" t="s">
        <v>17</v>
      </c>
      <c r="I18" s="14" t="s">
        <v>20</v>
      </c>
      <c r="J18" s="17" t="s">
        <v>32</v>
      </c>
    </row>
    <row r="19" spans="1:10" x14ac:dyDescent="0.2">
      <c r="A19" s="17"/>
      <c r="B19" s="1">
        <v>0.90169999999999995</v>
      </c>
      <c r="C19" s="1">
        <v>0.91</v>
      </c>
      <c r="D19" s="1">
        <v>0.90580000000000005</v>
      </c>
      <c r="E19" s="1">
        <v>0.82620000000000005</v>
      </c>
      <c r="F19" s="1">
        <v>0.81699999999999995</v>
      </c>
      <c r="G19" s="1">
        <v>0.8216</v>
      </c>
      <c r="H19" s="1" t="s">
        <v>21</v>
      </c>
      <c r="I19" s="1" t="s">
        <v>22</v>
      </c>
      <c r="J19" s="17"/>
    </row>
    <row r="20" spans="1:10" ht="16" customHeight="1" x14ac:dyDescent="0.2">
      <c r="A20" s="17"/>
      <c r="B20" s="1">
        <v>0.90010000000000001</v>
      </c>
      <c r="C20" s="1">
        <v>0.91639999999999999</v>
      </c>
      <c r="D20" s="1">
        <v>0.90800000000000003</v>
      </c>
      <c r="E20" s="1">
        <v>0.8206</v>
      </c>
      <c r="F20" s="1">
        <v>0.82969999999999999</v>
      </c>
      <c r="G20" s="1">
        <v>0.82509999999999994</v>
      </c>
      <c r="H20" s="1" t="s">
        <v>21</v>
      </c>
      <c r="I20" s="1" t="s">
        <v>23</v>
      </c>
      <c r="J20" s="17"/>
    </row>
    <row r="21" spans="1:10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1"/>
    </row>
    <row r="22" spans="1:10" x14ac:dyDescent="0.2">
      <c r="A22" s="17">
        <v>2</v>
      </c>
      <c r="B22" s="1">
        <v>0.90900000000000003</v>
      </c>
      <c r="C22" s="14">
        <v>0.92169999999999996</v>
      </c>
      <c r="D22" s="14">
        <v>0.9153</v>
      </c>
      <c r="E22" s="14">
        <v>0.84970000000000001</v>
      </c>
      <c r="F22" s="14">
        <v>0.86219999999999997</v>
      </c>
      <c r="G22" s="14">
        <v>0.85589999999999999</v>
      </c>
      <c r="H22" s="14" t="s">
        <v>17</v>
      </c>
      <c r="I22" s="14" t="s">
        <v>20</v>
      </c>
      <c r="J22" s="17" t="s">
        <v>18</v>
      </c>
    </row>
    <row r="23" spans="1:10" x14ac:dyDescent="0.2">
      <c r="A23" s="17"/>
      <c r="B23" s="1">
        <v>0.89790000000000003</v>
      </c>
      <c r="C23" s="1">
        <v>0.9335</v>
      </c>
      <c r="D23" s="1">
        <v>0.9153</v>
      </c>
      <c r="E23" s="1">
        <v>0.83079999999999998</v>
      </c>
      <c r="F23" s="1">
        <v>0.87829999999999997</v>
      </c>
      <c r="G23" s="1">
        <v>0.85389999999999999</v>
      </c>
      <c r="H23" s="1" t="s">
        <v>21</v>
      </c>
      <c r="I23" s="1" t="s">
        <v>22</v>
      </c>
      <c r="J23" s="17"/>
    </row>
    <row r="24" spans="1:10" x14ac:dyDescent="0.2">
      <c r="A24" s="17"/>
      <c r="B24" s="1">
        <v>0.90700000000000003</v>
      </c>
      <c r="C24" s="1">
        <v>0.92220000000000002</v>
      </c>
      <c r="D24" s="1">
        <v>0.91449999999999998</v>
      </c>
      <c r="E24" s="1">
        <v>0.84399999999999997</v>
      </c>
      <c r="F24" s="1">
        <v>0.84899999999999998</v>
      </c>
      <c r="G24" s="1">
        <v>0.84650000000000003</v>
      </c>
      <c r="H24" s="1" t="s">
        <v>21</v>
      </c>
      <c r="I24" s="1" t="s">
        <v>23</v>
      </c>
      <c r="J24" s="17"/>
    </row>
    <row r="25" spans="1:10" ht="7" customHeight="1" x14ac:dyDescent="0.2">
      <c r="A25" s="17"/>
      <c r="B25" s="3"/>
      <c r="C25" s="3"/>
      <c r="D25" s="3"/>
      <c r="E25" s="3"/>
      <c r="F25" s="3"/>
      <c r="G25" s="3"/>
      <c r="H25" s="3"/>
      <c r="I25" s="3"/>
      <c r="J25" s="4"/>
    </row>
    <row r="26" spans="1:10" x14ac:dyDescent="0.2">
      <c r="A26" s="17"/>
      <c r="B26" s="1">
        <v>0.92569999999999997</v>
      </c>
      <c r="C26" s="1">
        <v>0.92820000000000003</v>
      </c>
      <c r="D26" s="1">
        <v>0.92689999999999995</v>
      </c>
      <c r="E26" s="1">
        <v>0.87539999999999996</v>
      </c>
      <c r="F26" s="1">
        <v>0.87539999999999996</v>
      </c>
      <c r="G26" s="1">
        <v>0.87539999999999996</v>
      </c>
      <c r="H26" s="14" t="s">
        <v>17</v>
      </c>
      <c r="I26" s="14" t="s">
        <v>20</v>
      </c>
      <c r="J26" s="17" t="s">
        <v>25</v>
      </c>
    </row>
    <row r="27" spans="1:10" x14ac:dyDescent="0.2">
      <c r="A27" s="17"/>
      <c r="B27" s="1">
        <v>0.92879999999999996</v>
      </c>
      <c r="C27" s="1">
        <v>0.93430000000000002</v>
      </c>
      <c r="D27" s="1">
        <v>0.93149999999999999</v>
      </c>
      <c r="E27" s="1">
        <v>0.86829999999999996</v>
      </c>
      <c r="F27" s="1">
        <v>0.87980000000000003</v>
      </c>
      <c r="G27" s="1">
        <v>0.874</v>
      </c>
      <c r="H27" s="1" t="s">
        <v>21</v>
      </c>
      <c r="I27" s="1" t="s">
        <v>22</v>
      </c>
      <c r="J27" s="17"/>
    </row>
    <row r="28" spans="1:10" ht="17" customHeight="1" x14ac:dyDescent="0.2">
      <c r="A28" s="17"/>
      <c r="B28" s="1">
        <v>0.92279999999999995</v>
      </c>
      <c r="C28" s="1">
        <v>0.92069999999999996</v>
      </c>
      <c r="D28" s="1">
        <v>0.92169999999999996</v>
      </c>
      <c r="E28" s="1">
        <v>0.85360000000000003</v>
      </c>
      <c r="F28" s="1">
        <v>0.8548</v>
      </c>
      <c r="G28" s="1">
        <v>0.85419999999999996</v>
      </c>
      <c r="H28" s="1" t="s">
        <v>21</v>
      </c>
      <c r="I28" s="1" t="s">
        <v>23</v>
      </c>
      <c r="J28" s="17"/>
    </row>
    <row r="29" spans="1:10" ht="8" customHeight="1" x14ac:dyDescent="0.2">
      <c r="A29" s="17"/>
      <c r="B29" s="3"/>
      <c r="C29" s="3"/>
      <c r="D29" s="3"/>
      <c r="E29" s="3"/>
      <c r="F29" s="3"/>
      <c r="G29" s="3"/>
      <c r="H29" s="3"/>
      <c r="I29" s="3"/>
      <c r="J29" s="4"/>
    </row>
    <row r="30" spans="1:10" ht="17" customHeight="1" x14ac:dyDescent="0.2">
      <c r="A30" s="17"/>
      <c r="B30" s="1">
        <v>0.92969999999999997</v>
      </c>
      <c r="C30" s="1">
        <v>0.93589999999999995</v>
      </c>
      <c r="D30" s="1">
        <v>0.93269999999999997</v>
      </c>
      <c r="E30" s="1">
        <v>0.87209999999999999</v>
      </c>
      <c r="F30" s="1">
        <v>0.87980000000000003</v>
      </c>
      <c r="G30" s="1">
        <v>0.87590000000000001</v>
      </c>
      <c r="H30" s="14" t="s">
        <v>21</v>
      </c>
      <c r="I30" s="14" t="s">
        <v>20</v>
      </c>
      <c r="J30" s="16" t="s">
        <v>26</v>
      </c>
    </row>
    <row r="31" spans="1:10" ht="8" customHeight="1" x14ac:dyDescent="0.2">
      <c r="A31" s="17"/>
      <c r="B31" s="3"/>
      <c r="C31" s="3"/>
      <c r="D31" s="3"/>
      <c r="E31" s="3"/>
      <c r="F31" s="3"/>
      <c r="G31" s="3"/>
      <c r="H31" s="3"/>
      <c r="I31" s="3"/>
      <c r="J31" s="4"/>
    </row>
    <row r="32" spans="1:10" ht="16" customHeight="1" x14ac:dyDescent="0.2">
      <c r="A32" s="17"/>
      <c r="B32" s="1">
        <v>0.90529999999999999</v>
      </c>
      <c r="C32" s="1">
        <v>0.92049999999999998</v>
      </c>
      <c r="D32" s="1">
        <v>0.91279999999999994</v>
      </c>
      <c r="E32" s="1">
        <v>0.84119999999999995</v>
      </c>
      <c r="F32" s="1">
        <v>0.86219999999999997</v>
      </c>
      <c r="G32" s="1">
        <v>0.85160000000000002</v>
      </c>
      <c r="H32" s="14" t="s">
        <v>21</v>
      </c>
      <c r="I32" s="1" t="s">
        <v>22</v>
      </c>
      <c r="J32" s="17" t="s">
        <v>40</v>
      </c>
    </row>
    <row r="33" spans="1:10" x14ac:dyDescent="0.2">
      <c r="A33" s="17"/>
      <c r="B33" s="1">
        <v>0.88500000000000001</v>
      </c>
      <c r="C33" s="1">
        <v>0.9153</v>
      </c>
      <c r="D33" s="1">
        <v>0.89990000000000003</v>
      </c>
      <c r="E33" s="1">
        <v>0.80910000000000004</v>
      </c>
      <c r="F33" s="1">
        <v>0.8387</v>
      </c>
      <c r="G33" s="1">
        <v>0.8236</v>
      </c>
      <c r="H33" s="14" t="s">
        <v>21</v>
      </c>
      <c r="I33" s="1" t="s">
        <v>23</v>
      </c>
      <c r="J33" s="17"/>
    </row>
    <row r="34" spans="1:10" ht="7" customHeight="1" x14ac:dyDescent="0.2">
      <c r="A34" s="17"/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">
      <c r="A35" s="17"/>
      <c r="B35" s="1">
        <v>0.88680000000000003</v>
      </c>
      <c r="C35" s="1">
        <v>0.93289999999999995</v>
      </c>
      <c r="D35" s="1">
        <v>0.9093</v>
      </c>
      <c r="E35" s="1">
        <v>0.79179999999999995</v>
      </c>
      <c r="F35" s="1">
        <v>0.87539999999999996</v>
      </c>
      <c r="G35" s="1">
        <v>0.83150000000000002</v>
      </c>
      <c r="H35" s="14" t="s">
        <v>21</v>
      </c>
      <c r="I35" s="1" t="s">
        <v>22</v>
      </c>
      <c r="J35" s="17" t="s">
        <v>41</v>
      </c>
    </row>
    <row r="36" spans="1:10" x14ac:dyDescent="0.2">
      <c r="A36" s="17"/>
      <c r="B36" s="1">
        <v>0.90849999999999997</v>
      </c>
      <c r="C36" s="1">
        <v>0.91159999999999997</v>
      </c>
      <c r="D36" s="1">
        <v>0.90990000000000004</v>
      </c>
      <c r="E36" s="1">
        <v>0.84189999999999998</v>
      </c>
      <c r="F36" s="1">
        <v>0.83579999999999999</v>
      </c>
      <c r="G36" s="1">
        <v>0.83889999999999998</v>
      </c>
      <c r="H36" s="14" t="s">
        <v>21</v>
      </c>
      <c r="I36" s="1" t="s">
        <v>23</v>
      </c>
      <c r="J36" s="17"/>
    </row>
    <row r="37" spans="1:10" ht="8" customHeight="1" x14ac:dyDescent="0.2">
      <c r="A37" s="17"/>
      <c r="B37" s="3"/>
      <c r="C37" s="3"/>
      <c r="D37" s="3"/>
      <c r="E37" s="3"/>
      <c r="F37" s="3"/>
      <c r="G37" s="3"/>
      <c r="H37" s="3"/>
      <c r="I37" s="3"/>
      <c r="J37" s="4"/>
    </row>
    <row r="38" spans="1:10" x14ac:dyDescent="0.2">
      <c r="A38" s="17"/>
      <c r="B38" s="1">
        <v>0.90290000000000004</v>
      </c>
      <c r="C38" s="1">
        <v>0.93569999999999998</v>
      </c>
      <c r="D38" s="1">
        <v>0.91900000000000004</v>
      </c>
      <c r="E38" s="1">
        <v>0.84079999999999999</v>
      </c>
      <c r="F38" s="1">
        <v>0.88270000000000004</v>
      </c>
      <c r="G38" s="1">
        <v>0.86119999999999997</v>
      </c>
      <c r="H38" s="14" t="s">
        <v>17</v>
      </c>
      <c r="I38" s="14" t="s">
        <v>20</v>
      </c>
      <c r="J38" s="17" t="s">
        <v>32</v>
      </c>
    </row>
    <row r="39" spans="1:10" x14ac:dyDescent="0.2">
      <c r="A39" s="17"/>
      <c r="B39" s="1">
        <v>0.90590000000000004</v>
      </c>
      <c r="C39" s="1">
        <v>0.94</v>
      </c>
      <c r="D39" s="1">
        <v>0.92259999999999998</v>
      </c>
      <c r="E39" s="1">
        <v>0.84730000000000005</v>
      </c>
      <c r="F39" s="1">
        <v>0.8871</v>
      </c>
      <c r="G39" s="1">
        <v>0.86680000000000001</v>
      </c>
      <c r="H39" s="1" t="s">
        <v>21</v>
      </c>
      <c r="I39" s="1" t="s">
        <v>22</v>
      </c>
      <c r="J39" s="17"/>
    </row>
    <row r="40" spans="1:10" x14ac:dyDescent="0.2">
      <c r="A40" s="17"/>
      <c r="B40" s="1">
        <v>0.91390000000000005</v>
      </c>
      <c r="C40" s="1">
        <v>0.93859999999999999</v>
      </c>
      <c r="D40" s="1">
        <v>0.92600000000000005</v>
      </c>
      <c r="E40" s="1">
        <v>0.86529999999999996</v>
      </c>
      <c r="F40" s="1">
        <v>0.88560000000000005</v>
      </c>
      <c r="G40" s="1">
        <v>0.87539999999999996</v>
      </c>
      <c r="H40" s="1" t="s">
        <v>21</v>
      </c>
      <c r="I40" s="1" t="s">
        <v>23</v>
      </c>
      <c r="J40" s="17"/>
    </row>
    <row r="41" spans="1:10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1"/>
    </row>
    <row r="42" spans="1:10" x14ac:dyDescent="0.2">
      <c r="A42" s="17">
        <v>3</v>
      </c>
      <c r="B42" s="1">
        <v>0.89770000000000005</v>
      </c>
      <c r="C42" s="14">
        <v>0.91439999999999999</v>
      </c>
      <c r="D42" s="14">
        <v>0.90600000000000003</v>
      </c>
      <c r="E42" s="14">
        <v>0.82940000000000003</v>
      </c>
      <c r="F42" s="14">
        <v>0.82330000000000003</v>
      </c>
      <c r="G42" s="14">
        <v>0.82630000000000003</v>
      </c>
      <c r="H42" s="14" t="s">
        <v>17</v>
      </c>
      <c r="I42" s="14" t="s">
        <v>20</v>
      </c>
      <c r="J42" s="17" t="s">
        <v>18</v>
      </c>
    </row>
    <row r="43" spans="1:10" x14ac:dyDescent="0.2">
      <c r="A43" s="17"/>
      <c r="B43" s="1">
        <v>0.89419999999999999</v>
      </c>
      <c r="C43" s="1">
        <v>0.91979999999999995</v>
      </c>
      <c r="D43" s="1">
        <v>0.90680000000000005</v>
      </c>
      <c r="E43" s="1">
        <v>0.80089999999999995</v>
      </c>
      <c r="F43" s="1">
        <v>0.82920000000000005</v>
      </c>
      <c r="G43" s="1">
        <v>0.81479999999999997</v>
      </c>
      <c r="H43" s="1" t="s">
        <v>21</v>
      </c>
      <c r="I43" s="1" t="s">
        <v>22</v>
      </c>
      <c r="J43" s="17"/>
    </row>
    <row r="44" spans="1:10" x14ac:dyDescent="0.2">
      <c r="A44" s="17"/>
      <c r="B44" s="1">
        <v>0.90059999999999996</v>
      </c>
      <c r="C44" s="1">
        <v>0.91879999999999995</v>
      </c>
      <c r="D44" s="1">
        <v>0.90959999999999996</v>
      </c>
      <c r="E44" s="1">
        <v>0.80279999999999996</v>
      </c>
      <c r="F44" s="1">
        <v>0.83360000000000001</v>
      </c>
      <c r="G44" s="1">
        <v>0.81789999999999996</v>
      </c>
      <c r="H44" s="1" t="s">
        <v>21</v>
      </c>
      <c r="I44" s="1" t="s">
        <v>23</v>
      </c>
      <c r="J44" s="17"/>
    </row>
    <row r="45" spans="1:10" ht="8" customHeight="1" x14ac:dyDescent="0.2">
      <c r="A45" s="17"/>
      <c r="B45" s="3"/>
      <c r="C45" s="3"/>
      <c r="D45" s="3"/>
      <c r="E45" s="3"/>
      <c r="F45" s="3"/>
      <c r="G45" s="3"/>
      <c r="H45" s="3"/>
      <c r="I45" s="3"/>
      <c r="J45" s="4"/>
    </row>
    <row r="46" spans="1:10" ht="17" customHeight="1" x14ac:dyDescent="0.2">
      <c r="A46" s="17"/>
      <c r="B46" s="1">
        <v>0.89039999999999997</v>
      </c>
      <c r="C46" s="1">
        <v>0.92930000000000001</v>
      </c>
      <c r="D46" s="1">
        <v>0.90939999999999999</v>
      </c>
      <c r="E46" s="1">
        <v>0.81789999999999996</v>
      </c>
      <c r="F46" s="1">
        <v>0.8468</v>
      </c>
      <c r="G46" s="1">
        <v>0.83209999999999995</v>
      </c>
      <c r="H46" s="14" t="s">
        <v>17</v>
      </c>
      <c r="I46" s="14" t="s">
        <v>20</v>
      </c>
      <c r="J46" s="17" t="s">
        <v>25</v>
      </c>
    </row>
    <row r="47" spans="1:10" x14ac:dyDescent="0.2">
      <c r="A47" s="17"/>
      <c r="B47" s="1">
        <v>0.91100000000000003</v>
      </c>
      <c r="C47" s="1">
        <v>0.93620000000000003</v>
      </c>
      <c r="D47" s="1">
        <v>0.92330000000000001</v>
      </c>
      <c r="E47" s="1">
        <v>0.83309999999999995</v>
      </c>
      <c r="F47" s="1">
        <v>0.86750000000000005</v>
      </c>
      <c r="G47" s="1">
        <v>0.84989999999999999</v>
      </c>
      <c r="H47" s="1" t="s">
        <v>21</v>
      </c>
      <c r="I47" s="1" t="s">
        <v>22</v>
      </c>
      <c r="J47" s="17"/>
    </row>
    <row r="48" spans="1:10" x14ac:dyDescent="0.2">
      <c r="A48" s="17"/>
      <c r="B48" s="1">
        <v>0.91930000000000001</v>
      </c>
      <c r="C48" s="1">
        <v>0.93030000000000002</v>
      </c>
      <c r="D48" s="1">
        <v>0.92459999999999998</v>
      </c>
      <c r="E48" s="1">
        <v>0.83360000000000001</v>
      </c>
      <c r="F48" s="1">
        <v>0.84830000000000005</v>
      </c>
      <c r="G48" s="1">
        <v>0.84089999999999998</v>
      </c>
      <c r="H48" s="1" t="s">
        <v>21</v>
      </c>
      <c r="I48" s="1" t="s">
        <v>23</v>
      </c>
      <c r="J48" s="17"/>
    </row>
    <row r="49" spans="1:10" ht="9" customHeight="1" x14ac:dyDescent="0.2">
      <c r="A49" s="17"/>
      <c r="B49" s="3"/>
      <c r="C49" s="3"/>
      <c r="D49" s="3"/>
      <c r="E49" s="3"/>
      <c r="F49" s="3"/>
      <c r="G49" s="3"/>
      <c r="H49" s="3"/>
      <c r="I49" s="3"/>
      <c r="J49" s="4"/>
    </row>
    <row r="50" spans="1:10" x14ac:dyDescent="0.2">
      <c r="A50" s="17"/>
      <c r="B50" s="1">
        <v>0.91169999999999995</v>
      </c>
      <c r="C50" s="1">
        <v>0.91520000000000001</v>
      </c>
      <c r="D50" s="1">
        <v>0.91339999999999999</v>
      </c>
      <c r="E50" s="1">
        <v>0.81420000000000003</v>
      </c>
      <c r="F50" s="1">
        <v>0.82620000000000005</v>
      </c>
      <c r="G50" s="1">
        <v>0.82020000000000004</v>
      </c>
      <c r="H50" s="14" t="s">
        <v>21</v>
      </c>
      <c r="I50" s="14" t="s">
        <v>20</v>
      </c>
      <c r="J50" s="16" t="s">
        <v>26</v>
      </c>
    </row>
    <row r="51" spans="1:10" ht="8" customHeight="1" x14ac:dyDescent="0.2">
      <c r="A51" s="17"/>
      <c r="B51" s="3"/>
      <c r="C51" s="3"/>
      <c r="D51" s="3"/>
      <c r="E51" s="3"/>
      <c r="F51" s="3"/>
      <c r="G51" s="3"/>
      <c r="H51" s="3"/>
      <c r="I51" s="3"/>
      <c r="J51" s="4"/>
    </row>
    <row r="52" spans="1:10" ht="17" customHeight="1" x14ac:dyDescent="0.2">
      <c r="A52" s="17"/>
      <c r="B52" s="1">
        <v>0.87129999999999996</v>
      </c>
      <c r="C52" s="1">
        <v>0.89349999999999996</v>
      </c>
      <c r="D52" s="1">
        <v>0.88190000000000002</v>
      </c>
      <c r="E52" s="1">
        <v>0.74970000000000003</v>
      </c>
      <c r="F52" s="1">
        <v>0.79379999999999995</v>
      </c>
      <c r="G52" s="1">
        <v>0.77110000000000001</v>
      </c>
      <c r="H52" s="14" t="s">
        <v>21</v>
      </c>
      <c r="I52" s="1" t="s">
        <v>22</v>
      </c>
      <c r="J52" s="17" t="s">
        <v>40</v>
      </c>
    </row>
    <row r="53" spans="1:10" x14ac:dyDescent="0.2">
      <c r="A53" s="17"/>
      <c r="B53" s="1">
        <v>0.87480000000000002</v>
      </c>
      <c r="C53" s="1">
        <v>0.90690000000000004</v>
      </c>
      <c r="D53" s="1">
        <v>0.89049999999999996</v>
      </c>
      <c r="E53" s="1">
        <v>0.7702</v>
      </c>
      <c r="F53" s="1">
        <v>0.81440000000000001</v>
      </c>
      <c r="G53" s="1">
        <v>0.79169999999999996</v>
      </c>
      <c r="H53" s="14" t="s">
        <v>21</v>
      </c>
      <c r="I53" s="1" t="s">
        <v>23</v>
      </c>
      <c r="J53" s="17"/>
    </row>
    <row r="54" spans="1:10" ht="8" customHeight="1" x14ac:dyDescent="0.2">
      <c r="A54" s="17"/>
      <c r="B54" s="3"/>
      <c r="C54" s="3"/>
      <c r="D54" s="3"/>
      <c r="E54" s="3"/>
      <c r="F54" s="3"/>
      <c r="G54" s="3"/>
      <c r="H54" s="4"/>
      <c r="I54" s="4"/>
      <c r="J54" s="4"/>
    </row>
    <row r="55" spans="1:10" x14ac:dyDescent="0.2">
      <c r="A55" s="17"/>
      <c r="B55" s="1">
        <v>0.88200000000000001</v>
      </c>
      <c r="C55" s="1">
        <v>0.90069999999999995</v>
      </c>
      <c r="D55" s="1">
        <v>0.89129999999999998</v>
      </c>
      <c r="E55" s="1">
        <v>0.78779999999999994</v>
      </c>
      <c r="F55" s="1">
        <v>0.79820000000000002</v>
      </c>
      <c r="G55" s="1">
        <v>0.79300000000000004</v>
      </c>
      <c r="H55" s="14" t="s">
        <v>21</v>
      </c>
      <c r="I55" s="1" t="s">
        <v>22</v>
      </c>
      <c r="J55" s="17" t="s">
        <v>41</v>
      </c>
    </row>
    <row r="56" spans="1:10" x14ac:dyDescent="0.2">
      <c r="A56" s="17"/>
      <c r="B56" s="1">
        <v>0.87150000000000005</v>
      </c>
      <c r="C56" s="1">
        <v>0.90529999999999999</v>
      </c>
      <c r="D56" s="1">
        <v>0.88800000000000001</v>
      </c>
      <c r="E56" s="1">
        <v>0.76039999999999996</v>
      </c>
      <c r="F56" s="1">
        <v>0.8085</v>
      </c>
      <c r="G56" s="1">
        <v>0.78369999999999995</v>
      </c>
      <c r="H56" s="14" t="s">
        <v>21</v>
      </c>
      <c r="I56" s="1" t="s">
        <v>23</v>
      </c>
      <c r="J56" s="17"/>
    </row>
    <row r="57" spans="1:10" ht="8" customHeight="1" x14ac:dyDescent="0.2">
      <c r="A57" s="17"/>
      <c r="B57" s="3"/>
      <c r="C57" s="3"/>
      <c r="D57" s="3"/>
      <c r="E57" s="3"/>
      <c r="F57" s="3"/>
      <c r="G57" s="3"/>
      <c r="H57" s="3"/>
      <c r="I57" s="3"/>
      <c r="J57" s="4"/>
    </row>
    <row r="58" spans="1:10" x14ac:dyDescent="0.2">
      <c r="A58" s="17"/>
      <c r="B58" s="1">
        <v>0.90190000000000003</v>
      </c>
      <c r="C58" s="1">
        <v>0.90700000000000003</v>
      </c>
      <c r="D58" s="1">
        <v>0.90449999999999997</v>
      </c>
      <c r="E58" s="1">
        <v>0.81410000000000005</v>
      </c>
      <c r="F58" s="1">
        <v>0.81889999999999996</v>
      </c>
      <c r="G58" s="1">
        <v>0.81640000000000001</v>
      </c>
      <c r="H58" s="14" t="s">
        <v>17</v>
      </c>
      <c r="I58" s="14" t="s">
        <v>20</v>
      </c>
      <c r="J58" s="17" t="s">
        <v>32</v>
      </c>
    </row>
    <row r="59" spans="1:10" x14ac:dyDescent="0.2">
      <c r="A59" s="17"/>
      <c r="B59" s="1">
        <v>0.90269999999999995</v>
      </c>
      <c r="C59" s="1">
        <v>0.91759999999999997</v>
      </c>
      <c r="D59" s="1">
        <v>0.91010000000000002</v>
      </c>
      <c r="E59" s="1">
        <v>0.81369999999999998</v>
      </c>
      <c r="F59" s="1">
        <v>0.82330000000000003</v>
      </c>
      <c r="G59" s="1">
        <v>0.81840000000000002</v>
      </c>
      <c r="H59" s="1" t="s">
        <v>21</v>
      </c>
      <c r="I59" s="1" t="s">
        <v>22</v>
      </c>
      <c r="J59" s="17"/>
    </row>
    <row r="60" spans="1:10" x14ac:dyDescent="0.2">
      <c r="A60" s="17"/>
      <c r="B60" s="1">
        <v>0.90200000000000002</v>
      </c>
      <c r="C60" s="1">
        <v>0.92579999999999996</v>
      </c>
      <c r="D60" s="1">
        <v>0.91369999999999996</v>
      </c>
      <c r="E60" s="1">
        <v>0.79220000000000002</v>
      </c>
      <c r="F60" s="1">
        <v>0.83650000000000002</v>
      </c>
      <c r="G60" s="1">
        <v>0.81379999999999997</v>
      </c>
      <c r="H60" s="1" t="s">
        <v>21</v>
      </c>
      <c r="I60" s="1" t="s">
        <v>23</v>
      </c>
      <c r="J60" s="17"/>
    </row>
    <row r="61" spans="1:10" x14ac:dyDescent="0.2">
      <c r="A61" s="11"/>
      <c r="B61" s="12"/>
      <c r="C61" s="12"/>
      <c r="D61" s="12"/>
      <c r="E61" s="12"/>
      <c r="F61" s="12"/>
      <c r="G61" s="12"/>
      <c r="H61" s="12"/>
      <c r="I61" s="12"/>
      <c r="J61" s="11"/>
    </row>
    <row r="62" spans="1:10" ht="18" customHeight="1" x14ac:dyDescent="0.2">
      <c r="A62" s="17">
        <v>4</v>
      </c>
      <c r="B62" s="1">
        <v>0.87549999999999994</v>
      </c>
      <c r="C62" s="14">
        <v>0.89470000000000005</v>
      </c>
      <c r="D62" s="14">
        <v>0.88500000000000001</v>
      </c>
      <c r="E62" s="14">
        <v>0.77110000000000001</v>
      </c>
      <c r="F62" s="14">
        <v>0.79630000000000001</v>
      </c>
      <c r="G62" s="14">
        <v>0.78349999999999997</v>
      </c>
      <c r="H62" s="14" t="s">
        <v>17</v>
      </c>
      <c r="I62" s="14" t="s">
        <v>20</v>
      </c>
      <c r="J62" s="17" t="s">
        <v>18</v>
      </c>
    </row>
    <row r="63" spans="1:10" x14ac:dyDescent="0.2">
      <c r="A63" s="17"/>
      <c r="B63" s="1">
        <v>0.87190000000000001</v>
      </c>
      <c r="C63" s="1">
        <v>0.90100000000000002</v>
      </c>
      <c r="D63" s="1">
        <v>0.88619999999999999</v>
      </c>
      <c r="E63" s="1">
        <v>0.75329999999999997</v>
      </c>
      <c r="F63" s="1">
        <v>0.80249999999999999</v>
      </c>
      <c r="G63" s="1">
        <v>0.77710000000000001</v>
      </c>
      <c r="H63" s="1" t="s">
        <v>21</v>
      </c>
      <c r="I63" s="1" t="s">
        <v>22</v>
      </c>
      <c r="J63" s="17"/>
    </row>
    <row r="64" spans="1:10" x14ac:dyDescent="0.2">
      <c r="A64" s="17"/>
      <c r="B64" s="1">
        <v>0.87960000000000005</v>
      </c>
      <c r="C64" s="1">
        <v>0.88990000000000002</v>
      </c>
      <c r="D64" s="1">
        <v>0.88460000000000005</v>
      </c>
      <c r="E64" s="1">
        <v>0.76900000000000002</v>
      </c>
      <c r="F64" s="1">
        <v>0.77139999999999997</v>
      </c>
      <c r="G64" s="1">
        <v>0.7702</v>
      </c>
      <c r="H64" s="1" t="s">
        <v>21</v>
      </c>
      <c r="I64" s="1" t="s">
        <v>23</v>
      </c>
      <c r="J64" s="17"/>
    </row>
    <row r="65" spans="1:10" ht="8" customHeight="1" x14ac:dyDescent="0.2">
      <c r="A65" s="17"/>
      <c r="B65" s="3"/>
      <c r="C65" s="3"/>
      <c r="D65" s="3"/>
      <c r="E65" s="3"/>
      <c r="F65" s="3"/>
      <c r="G65" s="3"/>
      <c r="H65" s="3"/>
      <c r="I65" s="3"/>
      <c r="J65" s="4"/>
    </row>
    <row r="66" spans="1:10" x14ac:dyDescent="0.2">
      <c r="A66" s="17"/>
      <c r="B66" s="1">
        <v>0.90580000000000005</v>
      </c>
      <c r="C66" s="1">
        <v>0.91100000000000003</v>
      </c>
      <c r="D66" s="1">
        <v>0.90839999999999999</v>
      </c>
      <c r="E66" s="1">
        <v>0.83960000000000001</v>
      </c>
      <c r="F66" s="1">
        <v>0.83050000000000002</v>
      </c>
      <c r="G66" s="1">
        <v>0.83499999999999996</v>
      </c>
      <c r="H66" s="14" t="s">
        <v>17</v>
      </c>
      <c r="I66" s="14" t="s">
        <v>20</v>
      </c>
      <c r="J66" s="17" t="s">
        <v>25</v>
      </c>
    </row>
    <row r="67" spans="1:10" x14ac:dyDescent="0.2">
      <c r="A67" s="17"/>
      <c r="B67" s="1">
        <v>0.91459999999999997</v>
      </c>
      <c r="C67" s="1">
        <v>0.91869999999999996</v>
      </c>
      <c r="D67" s="1">
        <v>0.91659999999999997</v>
      </c>
      <c r="E67" s="1">
        <v>0.8357</v>
      </c>
      <c r="F67" s="1">
        <v>0.83830000000000005</v>
      </c>
      <c r="G67" s="1">
        <v>0.83699999999999997</v>
      </c>
      <c r="H67" s="1" t="s">
        <v>21</v>
      </c>
      <c r="I67" s="1" t="s">
        <v>22</v>
      </c>
      <c r="J67" s="17"/>
    </row>
    <row r="68" spans="1:10" ht="16" customHeight="1" x14ac:dyDescent="0.2">
      <c r="A68" s="17"/>
      <c r="B68" s="1">
        <v>0.8982</v>
      </c>
      <c r="C68" s="1">
        <v>0.92320000000000002</v>
      </c>
      <c r="D68" s="1">
        <v>0.91049999999999998</v>
      </c>
      <c r="E68" s="1">
        <v>0.81850000000000001</v>
      </c>
      <c r="F68" s="1">
        <v>0.84140000000000004</v>
      </c>
      <c r="G68" s="1">
        <v>0.82979999999999998</v>
      </c>
      <c r="H68" s="1" t="s">
        <v>21</v>
      </c>
      <c r="I68" s="1" t="s">
        <v>23</v>
      </c>
      <c r="J68" s="17"/>
    </row>
    <row r="69" spans="1:10" ht="8" customHeight="1" x14ac:dyDescent="0.2">
      <c r="A69" s="17"/>
      <c r="B69" s="3"/>
      <c r="C69" s="3"/>
      <c r="D69" s="3"/>
      <c r="E69" s="3"/>
      <c r="F69" s="3"/>
      <c r="G69" s="3"/>
      <c r="H69" s="3"/>
      <c r="I69" s="3"/>
      <c r="J69" s="4"/>
    </row>
    <row r="70" spans="1:10" x14ac:dyDescent="0.2">
      <c r="A70" s="17"/>
      <c r="B70" s="1">
        <v>0.9012</v>
      </c>
      <c r="C70" s="1">
        <v>0.92179999999999995</v>
      </c>
      <c r="D70" s="1">
        <v>0.9113</v>
      </c>
      <c r="E70" s="1">
        <v>0.84140000000000004</v>
      </c>
      <c r="F70" s="1">
        <v>0.83360000000000001</v>
      </c>
      <c r="G70" s="1">
        <v>0.83750000000000002</v>
      </c>
      <c r="H70" s="14" t="s">
        <v>21</v>
      </c>
      <c r="I70" s="14" t="s">
        <v>20</v>
      </c>
      <c r="J70" s="16" t="s">
        <v>26</v>
      </c>
    </row>
    <row r="71" spans="1:10" ht="11" customHeight="1" x14ac:dyDescent="0.2">
      <c r="A71" s="17"/>
      <c r="B71" s="3"/>
      <c r="C71" s="3"/>
      <c r="D71" s="3"/>
      <c r="E71" s="3"/>
      <c r="F71" s="3"/>
      <c r="G71" s="3"/>
      <c r="H71" s="3"/>
      <c r="I71" s="3"/>
      <c r="J71" s="4"/>
    </row>
    <row r="72" spans="1:10" ht="17" customHeight="1" x14ac:dyDescent="0.2">
      <c r="A72" s="17"/>
      <c r="B72" s="1">
        <v>0.85709999999999997</v>
      </c>
      <c r="C72" s="1">
        <v>0.8992</v>
      </c>
      <c r="D72" s="1">
        <v>0.87760000000000005</v>
      </c>
      <c r="E72" s="1">
        <v>0.74419999999999997</v>
      </c>
      <c r="F72" s="1">
        <v>0.80089999999999995</v>
      </c>
      <c r="G72" s="1">
        <v>0.77149999999999996</v>
      </c>
      <c r="H72" s="14" t="s">
        <v>21</v>
      </c>
      <c r="I72" s="1" t="s">
        <v>22</v>
      </c>
      <c r="J72" s="17" t="s">
        <v>40</v>
      </c>
    </row>
    <row r="73" spans="1:10" x14ac:dyDescent="0.2">
      <c r="A73" s="17"/>
      <c r="B73" s="1">
        <v>0.87009999999999998</v>
      </c>
      <c r="C73" s="1">
        <v>0.88590000000000002</v>
      </c>
      <c r="D73" s="1">
        <v>0.87790000000000001</v>
      </c>
      <c r="E73" s="1">
        <v>0.77239999999999998</v>
      </c>
      <c r="F73" s="1">
        <v>0.79159999999999997</v>
      </c>
      <c r="G73" s="1">
        <v>0.78190000000000004</v>
      </c>
      <c r="H73" s="14" t="s">
        <v>21</v>
      </c>
      <c r="I73" s="1" t="s">
        <v>23</v>
      </c>
      <c r="J73" s="17"/>
    </row>
    <row r="74" spans="1:10" ht="10" customHeight="1" x14ac:dyDescent="0.2">
      <c r="A74" s="17"/>
      <c r="B74" s="3"/>
      <c r="C74" s="3"/>
      <c r="D74" s="3"/>
      <c r="E74" s="3"/>
      <c r="F74" s="3"/>
      <c r="G74" s="3"/>
      <c r="H74" s="4"/>
      <c r="I74" s="4"/>
      <c r="J74" s="4"/>
    </row>
    <row r="75" spans="1:10" x14ac:dyDescent="0.2">
      <c r="A75" s="17"/>
      <c r="B75" s="1">
        <v>0.86339999999999995</v>
      </c>
      <c r="C75" s="1">
        <v>0.90059999999999996</v>
      </c>
      <c r="D75" s="1">
        <v>0.88160000000000005</v>
      </c>
      <c r="E75" s="1">
        <v>0.75219999999999998</v>
      </c>
      <c r="F75" s="1">
        <v>0.80720000000000003</v>
      </c>
      <c r="G75" s="1">
        <v>0.77869999999999995</v>
      </c>
      <c r="H75" s="14" t="s">
        <v>21</v>
      </c>
      <c r="I75" s="1" t="s">
        <v>22</v>
      </c>
      <c r="J75" s="17" t="s">
        <v>41</v>
      </c>
    </row>
    <row r="76" spans="1:10" x14ac:dyDescent="0.2">
      <c r="A76" s="17"/>
      <c r="B76" s="1">
        <v>0.85389999999999999</v>
      </c>
      <c r="C76" s="1">
        <v>0.89590000000000003</v>
      </c>
      <c r="D76" s="1">
        <v>0.87439999999999996</v>
      </c>
      <c r="E76" s="1">
        <v>0.74490000000000001</v>
      </c>
      <c r="F76" s="1">
        <v>0.7994</v>
      </c>
      <c r="G76" s="1">
        <v>0.7712</v>
      </c>
      <c r="H76" s="14" t="s">
        <v>21</v>
      </c>
      <c r="I76" s="1" t="s">
        <v>23</v>
      </c>
      <c r="J76" s="17"/>
    </row>
    <row r="77" spans="1:10" ht="8" customHeight="1" x14ac:dyDescent="0.2">
      <c r="A77" s="17"/>
      <c r="B77" s="3"/>
      <c r="C77" s="3"/>
      <c r="D77" s="3"/>
      <c r="E77" s="3"/>
      <c r="F77" s="3"/>
      <c r="G77" s="3"/>
      <c r="H77" s="3"/>
      <c r="I77" s="3"/>
      <c r="J77" s="4"/>
    </row>
    <row r="78" spans="1:10" x14ac:dyDescent="0.2">
      <c r="A78" s="17"/>
      <c r="B78" s="1">
        <v>0.88160000000000005</v>
      </c>
      <c r="C78" s="1">
        <v>0.91200000000000003</v>
      </c>
      <c r="D78" s="1">
        <v>0.89649999999999996</v>
      </c>
      <c r="E78" s="1">
        <v>0.79910000000000003</v>
      </c>
      <c r="F78" s="1">
        <v>0.82269999999999999</v>
      </c>
      <c r="G78" s="1">
        <v>0.81069999999999998</v>
      </c>
      <c r="H78" s="14" t="s">
        <v>17</v>
      </c>
      <c r="I78" s="14" t="s">
        <v>20</v>
      </c>
      <c r="J78" s="17" t="s">
        <v>32</v>
      </c>
    </row>
    <row r="79" spans="1:10" x14ac:dyDescent="0.2">
      <c r="A79" s="17"/>
      <c r="B79" s="1">
        <v>0.89090000000000003</v>
      </c>
      <c r="C79" s="1">
        <v>0.90839999999999999</v>
      </c>
      <c r="D79" s="1">
        <v>0.89949999999999997</v>
      </c>
      <c r="E79" s="1">
        <v>0.82189999999999996</v>
      </c>
      <c r="F79" s="1">
        <v>0.81799999999999995</v>
      </c>
      <c r="G79" s="1">
        <v>0.82</v>
      </c>
      <c r="H79" s="1" t="s">
        <v>21</v>
      </c>
      <c r="I79" s="1" t="s">
        <v>22</v>
      </c>
      <c r="J79" s="17"/>
    </row>
    <row r="80" spans="1:10" x14ac:dyDescent="0.2">
      <c r="A80" s="17"/>
      <c r="B80" s="1">
        <v>0.88890000000000002</v>
      </c>
      <c r="C80" s="1">
        <v>0.91590000000000005</v>
      </c>
      <c r="D80" s="1">
        <v>0.9022</v>
      </c>
      <c r="E80" s="1">
        <v>0.79669999999999996</v>
      </c>
      <c r="F80" s="1">
        <v>0.83509999999999995</v>
      </c>
      <c r="G80" s="1">
        <v>0.8155</v>
      </c>
      <c r="H80" s="1" t="s">
        <v>21</v>
      </c>
      <c r="I80" s="1" t="s">
        <v>23</v>
      </c>
      <c r="J80" s="17"/>
    </row>
    <row r="81" spans="1:10" x14ac:dyDescent="0.2">
      <c r="A81" s="11"/>
      <c r="B81" s="12"/>
      <c r="C81" s="12"/>
      <c r="D81" s="12"/>
      <c r="E81" s="12"/>
      <c r="F81" s="12"/>
      <c r="G81" s="12"/>
      <c r="H81" s="12"/>
      <c r="I81" s="12"/>
      <c r="J81" s="11"/>
    </row>
    <row r="82" spans="1:10" x14ac:dyDescent="0.2">
      <c r="A82" s="17">
        <v>5</v>
      </c>
      <c r="B82" s="1">
        <v>0.86509999999999998</v>
      </c>
      <c r="C82" s="14">
        <v>0.89749999999999996</v>
      </c>
      <c r="D82" s="14">
        <v>0.88100000000000001</v>
      </c>
      <c r="E82" s="14">
        <v>0.75419999999999998</v>
      </c>
      <c r="F82" s="14">
        <v>0.79320000000000002</v>
      </c>
      <c r="G82" s="14">
        <v>0.7732</v>
      </c>
      <c r="H82" s="14" t="s">
        <v>17</v>
      </c>
      <c r="I82" s="14" t="s">
        <v>20</v>
      </c>
      <c r="J82" s="17" t="s">
        <v>18</v>
      </c>
    </row>
    <row r="83" spans="1:10" ht="16" customHeight="1" x14ac:dyDescent="0.2">
      <c r="A83" s="17"/>
      <c r="B83" s="1">
        <v>0.87660000000000005</v>
      </c>
      <c r="C83" s="1">
        <v>0.91049999999999998</v>
      </c>
      <c r="D83" s="1">
        <v>0.89319999999999999</v>
      </c>
      <c r="E83" s="1">
        <v>0.79210000000000003</v>
      </c>
      <c r="F83" s="1">
        <v>0.81259999999999999</v>
      </c>
      <c r="G83" s="1">
        <v>0.80220000000000002</v>
      </c>
      <c r="H83" s="1" t="s">
        <v>21</v>
      </c>
      <c r="I83" s="1" t="s">
        <v>22</v>
      </c>
      <c r="J83" s="17"/>
    </row>
    <row r="84" spans="1:10" x14ac:dyDescent="0.2">
      <c r="A84" s="17"/>
      <c r="B84" s="1">
        <v>0.86650000000000005</v>
      </c>
      <c r="C84" s="1">
        <v>0.9153</v>
      </c>
      <c r="D84" s="1">
        <v>0.89019999999999999</v>
      </c>
      <c r="E84" s="1">
        <v>0.76800000000000002</v>
      </c>
      <c r="F84" s="1">
        <v>0.82879999999999998</v>
      </c>
      <c r="G84" s="1">
        <v>0.79720000000000002</v>
      </c>
      <c r="H84" s="1" t="s">
        <v>21</v>
      </c>
      <c r="I84" s="1" t="s">
        <v>23</v>
      </c>
      <c r="J84" s="17"/>
    </row>
    <row r="85" spans="1:10" ht="8" customHeight="1" x14ac:dyDescent="0.2">
      <c r="A85" s="17"/>
      <c r="B85" s="3"/>
      <c r="C85" s="3"/>
      <c r="D85" s="3"/>
      <c r="E85" s="3"/>
      <c r="F85" s="3"/>
      <c r="G85" s="3"/>
      <c r="H85" s="3"/>
      <c r="I85" s="3"/>
      <c r="J85" s="4"/>
    </row>
    <row r="86" spans="1:10" x14ac:dyDescent="0.2">
      <c r="A86" s="17"/>
      <c r="B86" s="1">
        <v>0.88119999999999998</v>
      </c>
      <c r="C86" s="1">
        <v>0.92120000000000002</v>
      </c>
      <c r="D86" s="1">
        <v>0.90080000000000005</v>
      </c>
      <c r="E86" s="1">
        <v>0.77810000000000001</v>
      </c>
      <c r="F86" s="1">
        <v>0.8498</v>
      </c>
      <c r="G86" s="1">
        <v>0.81240000000000001</v>
      </c>
      <c r="H86" s="14" t="s">
        <v>17</v>
      </c>
      <c r="I86" s="14" t="s">
        <v>20</v>
      </c>
      <c r="J86" s="17" t="s">
        <v>25</v>
      </c>
    </row>
    <row r="87" spans="1:10" x14ac:dyDescent="0.2">
      <c r="A87" s="17"/>
      <c r="B87" s="1">
        <v>0.8962</v>
      </c>
      <c r="C87" s="1">
        <v>0.9274</v>
      </c>
      <c r="D87" s="1">
        <v>0.91149999999999998</v>
      </c>
      <c r="E87" s="1">
        <v>0.79849999999999999</v>
      </c>
      <c r="F87" s="1">
        <v>0.85780000000000001</v>
      </c>
      <c r="G87" s="1">
        <v>0.82709999999999995</v>
      </c>
      <c r="H87" s="1" t="s">
        <v>21</v>
      </c>
      <c r="I87" s="1" t="s">
        <v>22</v>
      </c>
      <c r="J87" s="17"/>
    </row>
    <row r="88" spans="1:10" x14ac:dyDescent="0.2">
      <c r="A88" s="17"/>
      <c r="B88" s="1">
        <v>0.90229999999999999</v>
      </c>
      <c r="C88" s="1">
        <v>0.92069999999999996</v>
      </c>
      <c r="D88" s="1">
        <v>0.91139999999999999</v>
      </c>
      <c r="E88" s="1">
        <v>0.81120000000000003</v>
      </c>
      <c r="F88" s="1">
        <v>0.84009999999999996</v>
      </c>
      <c r="G88" s="1">
        <v>0.82540000000000002</v>
      </c>
      <c r="H88" s="1" t="s">
        <v>21</v>
      </c>
      <c r="I88" s="1" t="s">
        <v>23</v>
      </c>
      <c r="J88" s="17"/>
    </row>
    <row r="89" spans="1:10" ht="9" customHeight="1" x14ac:dyDescent="0.2">
      <c r="A89" s="17"/>
      <c r="B89" s="3"/>
      <c r="C89" s="3"/>
      <c r="D89" s="3"/>
      <c r="E89" s="3"/>
      <c r="F89" s="3"/>
      <c r="G89" s="3"/>
      <c r="H89" s="3"/>
      <c r="I89" s="3"/>
      <c r="J89" s="4"/>
    </row>
    <row r="90" spans="1:10" x14ac:dyDescent="0.2">
      <c r="A90" s="17"/>
      <c r="B90" s="1">
        <v>0.88539999999999996</v>
      </c>
      <c r="C90" s="1">
        <v>0.92649999999999999</v>
      </c>
      <c r="D90" s="1">
        <v>0.90539999999999998</v>
      </c>
      <c r="E90" s="1">
        <v>0.78320000000000001</v>
      </c>
      <c r="F90" s="1">
        <v>0.85780000000000001</v>
      </c>
      <c r="G90" s="1">
        <v>0.81879999999999997</v>
      </c>
      <c r="H90" s="14" t="s">
        <v>21</v>
      </c>
      <c r="I90" s="14" t="s">
        <v>20</v>
      </c>
      <c r="J90" s="16" t="s">
        <v>26</v>
      </c>
    </row>
    <row r="91" spans="1:10" ht="10" customHeight="1" x14ac:dyDescent="0.2">
      <c r="A91" s="17"/>
      <c r="B91" s="3"/>
      <c r="C91" s="3"/>
      <c r="D91" s="3"/>
      <c r="E91" s="3"/>
      <c r="F91" s="3"/>
      <c r="G91" s="3"/>
      <c r="H91" s="3"/>
      <c r="I91" s="3"/>
      <c r="J91" s="4"/>
    </row>
    <row r="92" spans="1:10" ht="17" customHeight="1" x14ac:dyDescent="0.2">
      <c r="A92" s="17"/>
      <c r="B92" s="1">
        <v>0.86580000000000001</v>
      </c>
      <c r="C92" s="1">
        <v>0.89990000000000003</v>
      </c>
      <c r="D92" s="1">
        <v>0.88249999999999995</v>
      </c>
      <c r="E92" s="1">
        <v>0.76459999999999995</v>
      </c>
      <c r="F92" s="1">
        <v>0.80289999999999995</v>
      </c>
      <c r="G92" s="1">
        <v>0.7833</v>
      </c>
      <c r="H92" s="14" t="s">
        <v>21</v>
      </c>
      <c r="I92" s="1" t="s">
        <v>22</v>
      </c>
      <c r="J92" s="17" t="s">
        <v>40</v>
      </c>
    </row>
    <row r="93" spans="1:10" x14ac:dyDescent="0.2">
      <c r="A93" s="17"/>
      <c r="B93" s="1">
        <v>0.86990000000000001</v>
      </c>
      <c r="C93" s="1">
        <v>0.89280000000000004</v>
      </c>
      <c r="D93" s="1">
        <v>0.88109999999999999</v>
      </c>
      <c r="E93" s="1">
        <v>0.76490000000000002</v>
      </c>
      <c r="F93" s="1">
        <v>0.80940000000000001</v>
      </c>
      <c r="G93" s="1">
        <v>0.78649999999999998</v>
      </c>
      <c r="H93" s="14" t="s">
        <v>21</v>
      </c>
      <c r="I93" s="1" t="s">
        <v>23</v>
      </c>
      <c r="J93" s="17"/>
    </row>
    <row r="94" spans="1:10" ht="10" customHeight="1" x14ac:dyDescent="0.2">
      <c r="A94" s="17"/>
      <c r="B94" s="3"/>
      <c r="C94" s="3"/>
      <c r="D94" s="3"/>
      <c r="E94" s="3"/>
      <c r="F94" s="3"/>
      <c r="G94" s="3"/>
      <c r="H94" s="4"/>
      <c r="I94" s="4"/>
      <c r="J94" s="4"/>
    </row>
    <row r="95" spans="1:10" x14ac:dyDescent="0.2">
      <c r="A95" s="17"/>
      <c r="B95" s="1">
        <v>0.85870000000000002</v>
      </c>
      <c r="C95" s="1">
        <v>0.89319999999999999</v>
      </c>
      <c r="D95" s="1">
        <v>0.87560000000000004</v>
      </c>
      <c r="E95" s="1">
        <v>0.74150000000000005</v>
      </c>
      <c r="F95" s="1">
        <v>0.77869999999999995</v>
      </c>
      <c r="G95" s="1">
        <v>0.75970000000000004</v>
      </c>
      <c r="H95" s="14" t="s">
        <v>21</v>
      </c>
      <c r="I95" s="1" t="s">
        <v>22</v>
      </c>
      <c r="J95" s="17" t="s">
        <v>41</v>
      </c>
    </row>
    <row r="96" spans="1:10" x14ac:dyDescent="0.2">
      <c r="A96" s="17"/>
      <c r="B96" s="1">
        <v>0.88300000000000001</v>
      </c>
      <c r="C96" s="1">
        <v>0.88849999999999996</v>
      </c>
      <c r="D96" s="1">
        <v>0.88560000000000005</v>
      </c>
      <c r="E96" s="1">
        <v>0.78100000000000003</v>
      </c>
      <c r="F96" s="1">
        <v>0.78349999999999997</v>
      </c>
      <c r="G96" s="1">
        <v>0.7823</v>
      </c>
      <c r="H96" s="14" t="s">
        <v>21</v>
      </c>
      <c r="I96" s="1" t="s">
        <v>23</v>
      </c>
      <c r="J96" s="17"/>
    </row>
    <row r="97" spans="1:10" ht="8" customHeight="1" x14ac:dyDescent="0.2">
      <c r="A97" s="17"/>
      <c r="B97" s="3"/>
      <c r="C97" s="3"/>
      <c r="D97" s="3"/>
      <c r="E97" s="3"/>
      <c r="F97" s="3"/>
      <c r="G97" s="3"/>
      <c r="H97" s="3"/>
      <c r="I97" s="3"/>
      <c r="J97" s="4"/>
    </row>
    <row r="98" spans="1:10" x14ac:dyDescent="0.2">
      <c r="A98" s="17"/>
      <c r="B98" s="1">
        <v>0.87019999999999997</v>
      </c>
      <c r="C98" s="1">
        <v>0.9113</v>
      </c>
      <c r="D98" s="1">
        <v>0.89029999999999998</v>
      </c>
      <c r="E98" s="1">
        <v>0.77510000000000001</v>
      </c>
      <c r="F98" s="1">
        <v>0.83520000000000005</v>
      </c>
      <c r="G98" s="1">
        <v>0.80400000000000005</v>
      </c>
      <c r="H98" s="14" t="s">
        <v>17</v>
      </c>
      <c r="I98" s="14" t="s">
        <v>20</v>
      </c>
      <c r="J98" s="17" t="s">
        <v>32</v>
      </c>
    </row>
    <row r="99" spans="1:10" x14ac:dyDescent="0.2">
      <c r="A99" s="17"/>
      <c r="B99" s="1">
        <v>0.86209999999999998</v>
      </c>
      <c r="C99" s="1">
        <v>0.92420000000000002</v>
      </c>
      <c r="D99" s="1">
        <v>0.8921</v>
      </c>
      <c r="E99" s="1">
        <v>0.75290000000000001</v>
      </c>
      <c r="F99" s="1">
        <v>0.85140000000000005</v>
      </c>
      <c r="G99" s="1">
        <v>0.79910000000000003</v>
      </c>
      <c r="H99" s="1" t="s">
        <v>21</v>
      </c>
      <c r="I99" s="1" t="s">
        <v>22</v>
      </c>
      <c r="J99" s="17"/>
    </row>
    <row r="100" spans="1:10" x14ac:dyDescent="0.2">
      <c r="A100" s="17"/>
      <c r="B100" s="1">
        <v>0.87990000000000002</v>
      </c>
      <c r="C100" s="1">
        <v>0.91869999999999996</v>
      </c>
      <c r="D100" s="1">
        <v>0.89890000000000003</v>
      </c>
      <c r="E100" s="1">
        <v>0.78720000000000001</v>
      </c>
      <c r="F100" s="1">
        <v>0.83679999999999999</v>
      </c>
      <c r="G100" s="1">
        <v>0.81130000000000002</v>
      </c>
      <c r="H100" s="1" t="s">
        <v>21</v>
      </c>
      <c r="I100" s="1" t="s">
        <v>23</v>
      </c>
      <c r="J100" s="17"/>
    </row>
    <row r="101" spans="1:10" x14ac:dyDescent="0.2">
      <c r="A101" s="11"/>
      <c r="B101" s="12"/>
      <c r="C101" s="12"/>
      <c r="D101" s="12"/>
      <c r="E101" s="12"/>
      <c r="F101" s="12"/>
      <c r="G101" s="12"/>
      <c r="H101" s="12"/>
      <c r="I101" s="12"/>
      <c r="J101" s="11"/>
    </row>
    <row r="102" spans="1:10" x14ac:dyDescent="0.2">
      <c r="A102" s="17">
        <v>6</v>
      </c>
      <c r="B102" s="1">
        <v>0.88670000000000004</v>
      </c>
      <c r="C102" s="14">
        <v>0.9123</v>
      </c>
      <c r="D102" s="14">
        <v>0.89929999999999999</v>
      </c>
      <c r="E102" s="14">
        <v>0.81240000000000001</v>
      </c>
      <c r="F102" s="14">
        <v>0.82879999999999998</v>
      </c>
      <c r="G102" s="14">
        <v>0.82050000000000001</v>
      </c>
      <c r="H102" s="14" t="s">
        <v>17</v>
      </c>
      <c r="I102" s="14" t="s">
        <v>20</v>
      </c>
      <c r="J102" s="17" t="s">
        <v>18</v>
      </c>
    </row>
    <row r="103" spans="1:10" x14ac:dyDescent="0.2">
      <c r="A103" s="17"/>
      <c r="B103" s="1">
        <v>0.87849999999999995</v>
      </c>
      <c r="C103" s="1">
        <v>0.91669999999999996</v>
      </c>
      <c r="D103" s="1">
        <v>0.8972</v>
      </c>
      <c r="E103" s="1">
        <v>0.76490000000000002</v>
      </c>
      <c r="F103" s="1">
        <v>0.82879999999999998</v>
      </c>
      <c r="G103" s="1">
        <v>0.79559999999999997</v>
      </c>
      <c r="H103" s="1" t="s">
        <v>21</v>
      </c>
      <c r="I103" s="1" t="s">
        <v>22</v>
      </c>
      <c r="J103" s="17"/>
    </row>
    <row r="104" spans="1:10" x14ac:dyDescent="0.2">
      <c r="A104" s="17"/>
      <c r="B104" s="1">
        <v>0.90169999999999995</v>
      </c>
      <c r="C104" s="1">
        <v>0.9133</v>
      </c>
      <c r="D104" s="1">
        <v>0.90739999999999998</v>
      </c>
      <c r="E104" s="1">
        <v>0.80089999999999995</v>
      </c>
      <c r="F104" s="1">
        <v>0.81010000000000004</v>
      </c>
      <c r="G104" s="1">
        <v>0.8054</v>
      </c>
      <c r="H104" s="1" t="s">
        <v>21</v>
      </c>
      <c r="I104" s="1" t="s">
        <v>23</v>
      </c>
      <c r="J104" s="17"/>
    </row>
    <row r="105" spans="1:10" ht="8" customHeight="1" x14ac:dyDescent="0.2">
      <c r="A105" s="17"/>
      <c r="B105" s="3"/>
      <c r="C105" s="3"/>
      <c r="D105" s="3"/>
      <c r="E105" s="3"/>
      <c r="F105" s="3"/>
      <c r="G105" s="3"/>
      <c r="H105" s="3"/>
      <c r="I105" s="3"/>
      <c r="J105" s="4"/>
    </row>
    <row r="106" spans="1:10" x14ac:dyDescent="0.2">
      <c r="A106" s="17"/>
      <c r="B106" s="1">
        <v>0.90749999999999997</v>
      </c>
      <c r="C106" s="1">
        <v>0.91510000000000002</v>
      </c>
      <c r="D106" s="1">
        <v>0.9113</v>
      </c>
      <c r="E106" s="1">
        <v>0.82699999999999996</v>
      </c>
      <c r="F106" s="1">
        <v>0.83879999999999999</v>
      </c>
      <c r="G106" s="1">
        <v>0.83289999999999997</v>
      </c>
      <c r="H106" s="14" t="s">
        <v>17</v>
      </c>
      <c r="I106" s="14" t="s">
        <v>20</v>
      </c>
      <c r="J106" s="17" t="s">
        <v>25</v>
      </c>
    </row>
    <row r="107" spans="1:10" x14ac:dyDescent="0.2">
      <c r="A107" s="17"/>
      <c r="B107" s="1">
        <v>0.90990000000000004</v>
      </c>
      <c r="C107" s="1">
        <v>0.92030000000000001</v>
      </c>
      <c r="D107" s="1">
        <v>0.91510000000000002</v>
      </c>
      <c r="E107" s="1">
        <v>0.84619999999999995</v>
      </c>
      <c r="F107" s="1">
        <v>0.83879999999999999</v>
      </c>
      <c r="G107" s="1">
        <v>0.84250000000000003</v>
      </c>
      <c r="H107" s="1" t="s">
        <v>21</v>
      </c>
      <c r="I107" s="1" t="s">
        <v>22</v>
      </c>
      <c r="J107" s="17"/>
    </row>
    <row r="108" spans="1:10" x14ac:dyDescent="0.2">
      <c r="A108" s="17"/>
      <c r="B108" s="1">
        <v>0.91300000000000003</v>
      </c>
      <c r="C108" s="1">
        <v>0.91420000000000001</v>
      </c>
      <c r="D108" s="1">
        <v>0.91359999999999997</v>
      </c>
      <c r="E108" s="1">
        <v>0.83560000000000001</v>
      </c>
      <c r="F108" s="1">
        <v>0.80430000000000001</v>
      </c>
      <c r="G108" s="1">
        <v>0.8196</v>
      </c>
      <c r="H108" s="1" t="s">
        <v>21</v>
      </c>
      <c r="I108" s="1" t="s">
        <v>23</v>
      </c>
      <c r="J108" s="17"/>
    </row>
    <row r="109" spans="1:10" ht="8" customHeight="1" x14ac:dyDescent="0.2">
      <c r="A109" s="17"/>
      <c r="B109" s="3"/>
      <c r="C109" s="3"/>
      <c r="D109" s="3"/>
      <c r="E109" s="3"/>
      <c r="F109" s="3"/>
      <c r="G109" s="3"/>
      <c r="H109" s="3"/>
      <c r="I109" s="3"/>
      <c r="J109" s="4"/>
    </row>
    <row r="110" spans="1:10" x14ac:dyDescent="0.2">
      <c r="A110" s="17"/>
      <c r="B110" s="1">
        <v>0.93400000000000005</v>
      </c>
      <c r="C110" s="1">
        <v>0.92520000000000002</v>
      </c>
      <c r="D110" s="1">
        <v>0.92949999999999999</v>
      </c>
      <c r="E110" s="1">
        <v>0.86899999999999999</v>
      </c>
      <c r="F110" s="1">
        <v>0.84030000000000005</v>
      </c>
      <c r="G110" s="1">
        <v>0.85440000000000005</v>
      </c>
      <c r="H110" s="14" t="s">
        <v>21</v>
      </c>
      <c r="I110" s="14" t="s">
        <v>20</v>
      </c>
      <c r="J110" s="16" t="s">
        <v>26</v>
      </c>
    </row>
    <row r="111" spans="1:10" ht="9" customHeight="1" x14ac:dyDescent="0.2">
      <c r="A111" s="17"/>
      <c r="B111" s="3"/>
      <c r="C111" s="3"/>
      <c r="D111" s="3"/>
      <c r="E111" s="3"/>
      <c r="F111" s="3"/>
      <c r="G111" s="3"/>
      <c r="H111" s="3"/>
      <c r="I111" s="3"/>
      <c r="J111" s="4"/>
    </row>
    <row r="112" spans="1:10" ht="17" customHeight="1" x14ac:dyDescent="0.2">
      <c r="A112" s="17"/>
      <c r="B112" s="1">
        <v>0.88349999999999995</v>
      </c>
      <c r="C112" s="1">
        <v>0.91110000000000002</v>
      </c>
      <c r="D112" s="1">
        <v>0.89710000000000001</v>
      </c>
      <c r="E112" s="1">
        <v>0.79430000000000001</v>
      </c>
      <c r="F112" s="1">
        <v>0.80579999999999996</v>
      </c>
      <c r="G112" s="1">
        <v>0.8</v>
      </c>
      <c r="H112" s="14" t="s">
        <v>21</v>
      </c>
      <c r="I112" s="1" t="s">
        <v>22</v>
      </c>
      <c r="J112" s="17" t="s">
        <v>40</v>
      </c>
    </row>
    <row r="113" spans="1:10" x14ac:dyDescent="0.2">
      <c r="A113" s="17"/>
      <c r="B113" s="1">
        <v>0.87860000000000005</v>
      </c>
      <c r="C113" s="1">
        <v>0.91249999999999998</v>
      </c>
      <c r="D113" s="1">
        <v>0.8952</v>
      </c>
      <c r="E113" s="1">
        <v>0.78559999999999997</v>
      </c>
      <c r="F113" s="1">
        <v>0.81730000000000003</v>
      </c>
      <c r="G113" s="1">
        <v>0.80110000000000003</v>
      </c>
      <c r="H113" s="14" t="s">
        <v>21</v>
      </c>
      <c r="I113" s="1" t="s">
        <v>23</v>
      </c>
      <c r="J113" s="17"/>
    </row>
    <row r="114" spans="1:10" ht="10" customHeight="1" x14ac:dyDescent="0.2">
      <c r="A114" s="17"/>
      <c r="B114" s="3"/>
      <c r="C114" s="3"/>
      <c r="D114" s="3"/>
      <c r="E114" s="3"/>
      <c r="F114" s="3"/>
      <c r="G114" s="3"/>
      <c r="H114" s="4"/>
      <c r="I114" s="4"/>
      <c r="J114" s="4"/>
    </row>
    <row r="115" spans="1:10" x14ac:dyDescent="0.2">
      <c r="A115" s="17"/>
      <c r="B115" s="1">
        <v>0.88419999999999999</v>
      </c>
      <c r="C115" s="1">
        <v>0.88619999999999999</v>
      </c>
      <c r="D115" s="1">
        <v>0.88500000000000001</v>
      </c>
      <c r="E115" s="1">
        <v>0.80330000000000001</v>
      </c>
      <c r="F115" s="1">
        <v>0.76400000000000001</v>
      </c>
      <c r="G115" s="1">
        <v>0.78320000000000001</v>
      </c>
      <c r="H115" s="14" t="s">
        <v>21</v>
      </c>
      <c r="I115" s="1" t="s">
        <v>22</v>
      </c>
      <c r="J115" s="17" t="s">
        <v>41</v>
      </c>
    </row>
    <row r="116" spans="1:10" x14ac:dyDescent="0.2">
      <c r="A116" s="17"/>
      <c r="B116" s="1">
        <v>0.89339999999999997</v>
      </c>
      <c r="C116" s="1">
        <v>0.89029999999999998</v>
      </c>
      <c r="D116" s="1">
        <v>0.89159999999999995</v>
      </c>
      <c r="E116" s="1">
        <v>0.8155</v>
      </c>
      <c r="F116" s="1">
        <v>0.75680000000000003</v>
      </c>
      <c r="G116" s="1">
        <v>0.78510000000000002</v>
      </c>
      <c r="H116" s="14" t="s">
        <v>21</v>
      </c>
      <c r="I116" s="1" t="s">
        <v>23</v>
      </c>
      <c r="J116" s="17"/>
    </row>
    <row r="117" spans="1:10" ht="8" customHeight="1" x14ac:dyDescent="0.2">
      <c r="A117" s="17"/>
      <c r="B117" s="3"/>
      <c r="C117" s="3"/>
      <c r="D117" s="3"/>
      <c r="E117" s="3"/>
      <c r="F117" s="3"/>
      <c r="G117" s="3"/>
      <c r="H117" s="3"/>
      <c r="I117" s="3"/>
      <c r="J117" s="4"/>
    </row>
    <row r="118" spans="1:10" x14ac:dyDescent="0.2">
      <c r="A118" s="17"/>
      <c r="B118" s="1">
        <v>0.88170000000000004</v>
      </c>
      <c r="C118" s="1">
        <v>0.91790000000000005</v>
      </c>
      <c r="D118" s="1">
        <v>0.89949999999999997</v>
      </c>
      <c r="E118" s="1">
        <v>0.79400000000000004</v>
      </c>
      <c r="F118" s="1">
        <v>0.83740000000000003</v>
      </c>
      <c r="G118" s="1">
        <v>0.81510000000000005</v>
      </c>
      <c r="H118" s="14" t="s">
        <v>17</v>
      </c>
      <c r="I118" s="14" t="s">
        <v>20</v>
      </c>
      <c r="J118" s="17" t="s">
        <v>32</v>
      </c>
    </row>
    <row r="119" spans="1:10" x14ac:dyDescent="0.2">
      <c r="A119" s="17"/>
      <c r="B119" s="1">
        <v>0.89690000000000003</v>
      </c>
      <c r="C119" s="1">
        <v>0.91400000000000003</v>
      </c>
      <c r="D119" s="1">
        <v>0.90529999999999999</v>
      </c>
      <c r="E119" s="1">
        <v>0.80769999999999997</v>
      </c>
      <c r="F119" s="1">
        <v>0.81579999999999997</v>
      </c>
      <c r="G119" s="1">
        <v>0.81169999999999998</v>
      </c>
      <c r="H119" s="1" t="s">
        <v>21</v>
      </c>
      <c r="I119" s="1" t="s">
        <v>22</v>
      </c>
      <c r="J119" s="17"/>
    </row>
    <row r="120" spans="1:10" x14ac:dyDescent="0.2">
      <c r="A120" s="17"/>
      <c r="B120" s="1">
        <v>0.89690000000000003</v>
      </c>
      <c r="C120" s="1">
        <v>0.92930000000000001</v>
      </c>
      <c r="D120" s="1">
        <v>0.91279999999999994</v>
      </c>
      <c r="E120" s="1">
        <v>0.81020000000000003</v>
      </c>
      <c r="F120" s="1">
        <v>0.8417</v>
      </c>
      <c r="G120" s="1">
        <v>0.82569999999999999</v>
      </c>
      <c r="H120" s="1" t="s">
        <v>21</v>
      </c>
      <c r="I120" s="1" t="s">
        <v>23</v>
      </c>
      <c r="J120" s="17"/>
    </row>
    <row r="121" spans="1:10" x14ac:dyDescent="0.2">
      <c r="A121" s="11"/>
      <c r="B121" s="12"/>
      <c r="C121" s="12"/>
      <c r="D121" s="12"/>
      <c r="E121" s="12"/>
      <c r="F121" s="12"/>
      <c r="G121" s="12"/>
      <c r="H121" s="12"/>
      <c r="I121" s="12"/>
      <c r="J121" s="11"/>
    </row>
    <row r="122" spans="1:10" x14ac:dyDescent="0.2">
      <c r="A122" s="17">
        <v>7</v>
      </c>
      <c r="B122" s="1">
        <v>0.88319999999999999</v>
      </c>
      <c r="C122" s="14">
        <v>0.89510000000000001</v>
      </c>
      <c r="D122" s="14">
        <v>0.8891</v>
      </c>
      <c r="E122" s="14">
        <v>0.79710000000000003</v>
      </c>
      <c r="F122" s="14">
        <v>0.78090000000000004</v>
      </c>
      <c r="G122" s="14">
        <v>0.78890000000000005</v>
      </c>
      <c r="H122" s="14" t="s">
        <v>17</v>
      </c>
      <c r="I122" s="14" t="s">
        <v>20</v>
      </c>
      <c r="J122" s="17" t="s">
        <v>18</v>
      </c>
    </row>
    <row r="123" spans="1:10" x14ac:dyDescent="0.2">
      <c r="A123" s="17"/>
      <c r="B123" s="1">
        <v>0.88959999999999995</v>
      </c>
      <c r="C123" s="1">
        <v>0.92110000000000003</v>
      </c>
      <c r="D123" s="1">
        <v>0.90500000000000003</v>
      </c>
      <c r="E123" s="1">
        <v>0.79430000000000001</v>
      </c>
      <c r="F123" s="1">
        <v>0.83409999999999995</v>
      </c>
      <c r="G123" s="1">
        <v>0.81369999999999998</v>
      </c>
      <c r="H123" s="1" t="s">
        <v>21</v>
      </c>
      <c r="I123" s="1" t="s">
        <v>22</v>
      </c>
      <c r="J123" s="17"/>
    </row>
    <row r="124" spans="1:10" x14ac:dyDescent="0.2">
      <c r="A124" s="17"/>
      <c r="B124" s="1">
        <v>0.90539999999999998</v>
      </c>
      <c r="C124" s="1">
        <v>0.91190000000000004</v>
      </c>
      <c r="D124" s="1">
        <v>0.90859999999999996</v>
      </c>
      <c r="E124" s="1">
        <v>0.8226</v>
      </c>
      <c r="F124" s="1">
        <v>0.82</v>
      </c>
      <c r="G124" s="1">
        <v>0.82130000000000003</v>
      </c>
      <c r="H124" s="1" t="s">
        <v>21</v>
      </c>
      <c r="I124" s="1" t="s">
        <v>23</v>
      </c>
      <c r="J124" s="17"/>
    </row>
    <row r="125" spans="1:10" ht="9" customHeight="1" x14ac:dyDescent="0.2">
      <c r="A125" s="17"/>
      <c r="B125" s="3"/>
      <c r="C125" s="3"/>
      <c r="D125" s="3"/>
      <c r="E125" s="3"/>
      <c r="F125" s="3"/>
      <c r="G125" s="3"/>
      <c r="H125" s="3"/>
      <c r="I125" s="3"/>
      <c r="J125" s="4"/>
    </row>
    <row r="126" spans="1:10" ht="16" customHeight="1" x14ac:dyDescent="0.2">
      <c r="A126" s="17"/>
      <c r="B126" s="1">
        <v>0.91400000000000003</v>
      </c>
      <c r="C126" s="1">
        <v>0.92110000000000003</v>
      </c>
      <c r="D126" s="1">
        <v>0.91749999999999998</v>
      </c>
      <c r="E126" s="1">
        <v>0.85350000000000004</v>
      </c>
      <c r="F126" s="1">
        <v>0.83879999999999999</v>
      </c>
      <c r="G126" s="1">
        <v>0.84609999999999996</v>
      </c>
      <c r="H126" s="14" t="s">
        <v>17</v>
      </c>
      <c r="I126" s="14" t="s">
        <v>20</v>
      </c>
      <c r="J126" s="17" t="s">
        <v>25</v>
      </c>
    </row>
    <row r="127" spans="1:10" x14ac:dyDescent="0.2">
      <c r="A127" s="17"/>
      <c r="B127" s="1">
        <v>0.92210000000000003</v>
      </c>
      <c r="C127" s="1">
        <v>0.92779999999999996</v>
      </c>
      <c r="D127" s="1">
        <v>0.92479999999999996</v>
      </c>
      <c r="E127" s="1">
        <v>0.85440000000000005</v>
      </c>
      <c r="F127" s="1">
        <v>0.84509999999999996</v>
      </c>
      <c r="G127" s="1">
        <v>0.84970000000000001</v>
      </c>
      <c r="H127" s="1" t="s">
        <v>21</v>
      </c>
      <c r="I127" s="1" t="s">
        <v>22</v>
      </c>
      <c r="J127" s="17"/>
    </row>
    <row r="128" spans="1:10" x14ac:dyDescent="0.2">
      <c r="A128" s="17"/>
      <c r="B128" s="1">
        <v>0.9224</v>
      </c>
      <c r="C128" s="1">
        <v>0.91810000000000003</v>
      </c>
      <c r="D128" s="1">
        <v>0.92010000000000003</v>
      </c>
      <c r="E128" s="1">
        <v>0.84309999999999996</v>
      </c>
      <c r="F128" s="1">
        <v>0.83260000000000001</v>
      </c>
      <c r="G128" s="1">
        <v>0.83779999999999999</v>
      </c>
      <c r="H128" s="1" t="s">
        <v>21</v>
      </c>
      <c r="I128" s="1" t="s">
        <v>23</v>
      </c>
      <c r="J128" s="17"/>
    </row>
    <row r="129" spans="1:10" ht="9" customHeight="1" x14ac:dyDescent="0.2">
      <c r="A129" s="17"/>
      <c r="B129" s="3"/>
      <c r="C129" s="3"/>
      <c r="D129" s="3"/>
      <c r="E129" s="3"/>
      <c r="F129" s="3"/>
      <c r="G129" s="3"/>
      <c r="H129" s="3"/>
      <c r="I129" s="3"/>
      <c r="J129" s="4"/>
    </row>
    <row r="130" spans="1:10" x14ac:dyDescent="0.2">
      <c r="A130" s="17"/>
      <c r="B130" s="1">
        <v>0.90300000000000002</v>
      </c>
      <c r="C130" s="1">
        <v>0.91759999999999997</v>
      </c>
      <c r="D130" s="1">
        <v>0.91020000000000001</v>
      </c>
      <c r="E130" s="1">
        <v>0.81159999999999999</v>
      </c>
      <c r="F130" s="1">
        <v>0.8357</v>
      </c>
      <c r="G130" s="1">
        <v>0.82340000000000002</v>
      </c>
      <c r="H130" s="14" t="s">
        <v>21</v>
      </c>
      <c r="I130" s="14" t="s">
        <v>20</v>
      </c>
      <c r="J130" s="16" t="s">
        <v>26</v>
      </c>
    </row>
    <row r="131" spans="1:10" ht="9" customHeight="1" x14ac:dyDescent="0.2">
      <c r="A131" s="17"/>
      <c r="B131" s="3"/>
      <c r="C131" s="3"/>
      <c r="D131" s="3"/>
      <c r="E131" s="3"/>
      <c r="F131" s="3"/>
      <c r="G131" s="3"/>
      <c r="H131" s="3"/>
      <c r="I131" s="3"/>
      <c r="J131" s="4"/>
    </row>
    <row r="132" spans="1:10" ht="17" customHeight="1" x14ac:dyDescent="0.2">
      <c r="A132" s="17"/>
      <c r="B132" s="1">
        <v>0.86499999999999999</v>
      </c>
      <c r="C132" s="1">
        <v>0.876</v>
      </c>
      <c r="D132" s="1">
        <v>0.87050000000000005</v>
      </c>
      <c r="E132" s="1">
        <v>0.76400000000000001</v>
      </c>
      <c r="F132" s="1">
        <v>0.74960000000000004</v>
      </c>
      <c r="G132" s="1">
        <v>0.75670000000000004</v>
      </c>
      <c r="H132" s="14" t="s">
        <v>21</v>
      </c>
      <c r="I132" s="1" t="s">
        <v>22</v>
      </c>
      <c r="J132" s="17" t="s">
        <v>40</v>
      </c>
    </row>
    <row r="133" spans="1:10" x14ac:dyDescent="0.2">
      <c r="A133" s="17"/>
      <c r="B133" s="1">
        <v>0.88549999999999995</v>
      </c>
      <c r="C133" s="1">
        <v>0.90900000000000003</v>
      </c>
      <c r="D133" s="1">
        <v>0.89710000000000001</v>
      </c>
      <c r="E133" s="1">
        <v>0.7722</v>
      </c>
      <c r="F133" s="1">
        <v>0.80130000000000001</v>
      </c>
      <c r="G133" s="1">
        <v>0.78649999999999998</v>
      </c>
      <c r="H133" s="14" t="s">
        <v>21</v>
      </c>
      <c r="I133" s="1" t="s">
        <v>23</v>
      </c>
      <c r="J133" s="17"/>
    </row>
    <row r="134" spans="1:10" ht="10" customHeight="1" x14ac:dyDescent="0.2">
      <c r="A134" s="17"/>
      <c r="B134" s="3"/>
      <c r="C134" s="3"/>
      <c r="D134" s="3"/>
      <c r="E134" s="3"/>
      <c r="F134" s="3"/>
      <c r="G134" s="3"/>
      <c r="H134" s="4"/>
      <c r="I134" s="4"/>
      <c r="J134" s="4"/>
    </row>
    <row r="135" spans="1:10" x14ac:dyDescent="0.2">
      <c r="A135" s="17"/>
      <c r="B135" s="1">
        <v>0.873</v>
      </c>
      <c r="C135" s="1">
        <v>0.89690000000000003</v>
      </c>
      <c r="D135" s="1">
        <v>0.88480000000000003</v>
      </c>
      <c r="E135" s="1">
        <v>0.77800000000000002</v>
      </c>
      <c r="F135" s="1">
        <v>0.7621</v>
      </c>
      <c r="G135" s="1">
        <v>0.77</v>
      </c>
      <c r="H135" s="14" t="s">
        <v>21</v>
      </c>
      <c r="I135" s="1" t="s">
        <v>22</v>
      </c>
      <c r="J135" s="17" t="s">
        <v>41</v>
      </c>
    </row>
    <row r="136" spans="1:10" x14ac:dyDescent="0.2">
      <c r="A136" s="17"/>
      <c r="B136" s="1">
        <v>0.87219999999999998</v>
      </c>
      <c r="C136" s="1">
        <v>0.89839999999999998</v>
      </c>
      <c r="D136" s="1">
        <v>0.88500000000000001</v>
      </c>
      <c r="E136" s="1">
        <v>0.76470000000000005</v>
      </c>
      <c r="F136" s="1">
        <v>0.79339999999999999</v>
      </c>
      <c r="G136" s="1">
        <v>0.77880000000000005</v>
      </c>
      <c r="H136" s="14" t="s">
        <v>21</v>
      </c>
      <c r="I136" s="1" t="s">
        <v>23</v>
      </c>
      <c r="J136" s="17"/>
    </row>
    <row r="137" spans="1:10" ht="8" customHeight="1" x14ac:dyDescent="0.2">
      <c r="A137" s="17"/>
      <c r="B137" s="3"/>
      <c r="C137" s="3"/>
      <c r="D137" s="3"/>
      <c r="E137" s="3"/>
      <c r="F137" s="3"/>
      <c r="G137" s="3"/>
      <c r="H137" s="3"/>
      <c r="I137" s="3"/>
      <c r="J137" s="4"/>
    </row>
    <row r="138" spans="1:10" x14ac:dyDescent="0.2">
      <c r="A138" s="17"/>
      <c r="B138" s="1">
        <v>0.89080000000000004</v>
      </c>
      <c r="C138" s="1">
        <v>0.89510000000000001</v>
      </c>
      <c r="D138" s="1">
        <v>0.89290000000000003</v>
      </c>
      <c r="E138" s="1">
        <v>0.80479999999999996</v>
      </c>
      <c r="F138" s="1">
        <v>0.79339999999999999</v>
      </c>
      <c r="G138" s="1">
        <v>0.79910000000000003</v>
      </c>
      <c r="H138" s="14" t="s">
        <v>17</v>
      </c>
      <c r="I138" s="14" t="s">
        <v>20</v>
      </c>
      <c r="J138" s="17" t="s">
        <v>32</v>
      </c>
    </row>
    <row r="139" spans="1:10" x14ac:dyDescent="0.2">
      <c r="A139" s="17"/>
      <c r="B139" s="1">
        <v>0.89580000000000004</v>
      </c>
      <c r="C139" s="1">
        <v>0.92030000000000001</v>
      </c>
      <c r="D139" s="1">
        <v>0.90790000000000004</v>
      </c>
      <c r="E139" s="1">
        <v>0.79579999999999995</v>
      </c>
      <c r="F139" s="1">
        <v>0.8357</v>
      </c>
      <c r="G139" s="1">
        <v>0.81530000000000002</v>
      </c>
      <c r="H139" s="1" t="s">
        <v>21</v>
      </c>
      <c r="I139" s="1" t="s">
        <v>22</v>
      </c>
      <c r="J139" s="17"/>
    </row>
    <row r="140" spans="1:10" x14ac:dyDescent="0.2">
      <c r="A140" s="17"/>
      <c r="B140" s="1">
        <v>0.89200000000000002</v>
      </c>
      <c r="C140" s="1">
        <v>0.91859999999999997</v>
      </c>
      <c r="D140" s="1">
        <v>0.90510000000000002</v>
      </c>
      <c r="E140" s="1">
        <v>0.79669999999999996</v>
      </c>
      <c r="F140" s="1">
        <v>0.82789999999999997</v>
      </c>
      <c r="G140" s="1">
        <v>0.81200000000000006</v>
      </c>
      <c r="H140" s="1" t="s">
        <v>21</v>
      </c>
      <c r="I140" s="1" t="s">
        <v>23</v>
      </c>
      <c r="J140" s="17"/>
    </row>
    <row r="141" spans="1:10" x14ac:dyDescent="0.2">
      <c r="A141" s="11"/>
      <c r="B141" s="12"/>
      <c r="C141" s="12"/>
      <c r="D141" s="12"/>
      <c r="E141" s="12"/>
      <c r="F141" s="12"/>
      <c r="G141" s="12"/>
      <c r="H141" s="12"/>
      <c r="I141" s="12"/>
      <c r="J141" s="11"/>
    </row>
    <row r="142" spans="1:10" x14ac:dyDescent="0.2">
      <c r="A142" s="17">
        <v>8</v>
      </c>
      <c r="B142" s="1">
        <v>0.8609</v>
      </c>
      <c r="C142" s="14">
        <v>0.90969999999999995</v>
      </c>
      <c r="D142" s="14">
        <v>0.88460000000000005</v>
      </c>
      <c r="E142" s="14">
        <v>0.76129999999999998</v>
      </c>
      <c r="F142" s="14">
        <v>0.83160000000000001</v>
      </c>
      <c r="G142" s="14">
        <v>0.79490000000000005</v>
      </c>
      <c r="H142" s="14" t="s">
        <v>17</v>
      </c>
      <c r="I142" s="14" t="s">
        <v>20</v>
      </c>
      <c r="J142" s="17" t="s">
        <v>18</v>
      </c>
    </row>
    <row r="143" spans="1:10" x14ac:dyDescent="0.2">
      <c r="A143" s="17"/>
      <c r="B143" s="1">
        <v>0.86890000000000001</v>
      </c>
      <c r="C143" s="1">
        <v>0.89770000000000005</v>
      </c>
      <c r="D143" s="1">
        <v>0.8831</v>
      </c>
      <c r="E143" s="1">
        <v>0.79969999999999997</v>
      </c>
      <c r="F143" s="1">
        <v>0.78539999999999999</v>
      </c>
      <c r="G143" s="1">
        <v>0.79249999999999998</v>
      </c>
      <c r="H143" s="1" t="s">
        <v>21</v>
      </c>
      <c r="I143" s="1" t="s">
        <v>22</v>
      </c>
      <c r="J143" s="17"/>
    </row>
    <row r="144" spans="1:10" x14ac:dyDescent="0.2">
      <c r="A144" s="17"/>
      <c r="B144" s="1">
        <v>0.8649</v>
      </c>
      <c r="C144" s="1">
        <v>0.92110000000000003</v>
      </c>
      <c r="D144" s="1">
        <v>0.89200000000000002</v>
      </c>
      <c r="E144" s="1">
        <v>0.7631</v>
      </c>
      <c r="F144" s="1">
        <v>0.84499999999999997</v>
      </c>
      <c r="G144" s="1">
        <v>0.80200000000000005</v>
      </c>
      <c r="H144" s="1" t="s">
        <v>21</v>
      </c>
      <c r="I144" s="1" t="s">
        <v>23</v>
      </c>
      <c r="J144" s="17"/>
    </row>
    <row r="145" spans="1:10" ht="8" customHeight="1" x14ac:dyDescent="0.2">
      <c r="A145" s="17"/>
      <c r="B145" s="3"/>
      <c r="C145" s="3"/>
      <c r="D145" s="3"/>
      <c r="E145" s="3"/>
      <c r="F145" s="3"/>
      <c r="G145" s="3"/>
      <c r="H145" s="3"/>
      <c r="I145" s="3"/>
      <c r="J145" s="4"/>
    </row>
    <row r="146" spans="1:10" x14ac:dyDescent="0.2">
      <c r="A146" s="17"/>
      <c r="B146" s="1">
        <v>0.89539999999999997</v>
      </c>
      <c r="C146" s="1">
        <v>0.89629999999999999</v>
      </c>
      <c r="D146" s="1">
        <v>0.89580000000000004</v>
      </c>
      <c r="E146" s="1">
        <v>0.82730000000000004</v>
      </c>
      <c r="F146" s="1">
        <v>0.81369999999999998</v>
      </c>
      <c r="G146" s="1">
        <v>0.82040000000000002</v>
      </c>
      <c r="H146" s="14" t="s">
        <v>17</v>
      </c>
      <c r="I146" s="14" t="s">
        <v>20</v>
      </c>
      <c r="J146" s="17" t="s">
        <v>25</v>
      </c>
    </row>
    <row r="147" spans="1:10" x14ac:dyDescent="0.2">
      <c r="A147" s="17"/>
      <c r="B147" s="1">
        <v>0.88570000000000004</v>
      </c>
      <c r="C147" s="1">
        <v>0.91590000000000005</v>
      </c>
      <c r="D147" s="1">
        <v>0.90049999999999997</v>
      </c>
      <c r="E147" s="1">
        <v>0.82230000000000003</v>
      </c>
      <c r="F147" s="1">
        <v>0.83460000000000001</v>
      </c>
      <c r="G147" s="1">
        <v>0.82840000000000003</v>
      </c>
      <c r="H147" s="1" t="s">
        <v>21</v>
      </c>
      <c r="I147" s="1" t="s">
        <v>22</v>
      </c>
      <c r="J147" s="17"/>
    </row>
    <row r="148" spans="1:10" x14ac:dyDescent="0.2">
      <c r="A148" s="17"/>
      <c r="B148" s="1">
        <v>0.88729999999999998</v>
      </c>
      <c r="C148" s="1">
        <v>0.90490000000000004</v>
      </c>
      <c r="D148" s="1">
        <v>0.89600000000000002</v>
      </c>
      <c r="E148" s="1">
        <v>0.81459999999999999</v>
      </c>
      <c r="F148" s="1">
        <v>0.81220000000000003</v>
      </c>
      <c r="G148" s="1">
        <v>0.81340000000000001</v>
      </c>
      <c r="H148" s="1" t="s">
        <v>21</v>
      </c>
      <c r="I148" s="1" t="s">
        <v>23</v>
      </c>
      <c r="J148" s="17"/>
    </row>
    <row r="149" spans="1:10" ht="8" customHeight="1" x14ac:dyDescent="0.2">
      <c r="A149" s="17"/>
      <c r="B149" s="3"/>
      <c r="C149" s="3"/>
      <c r="D149" s="3"/>
      <c r="E149" s="3"/>
      <c r="F149" s="3"/>
      <c r="G149" s="3"/>
      <c r="H149" s="3"/>
      <c r="I149" s="3"/>
      <c r="J149" s="4"/>
    </row>
    <row r="150" spans="1:10" x14ac:dyDescent="0.2">
      <c r="A150" s="17"/>
      <c r="B150" s="1">
        <v>0.88229999999999997</v>
      </c>
      <c r="C150" s="1">
        <v>0.92479999999999996</v>
      </c>
      <c r="D150" s="1">
        <v>0.90300000000000002</v>
      </c>
      <c r="E150" s="1">
        <v>0.80420000000000003</v>
      </c>
      <c r="F150" s="1">
        <v>0.85099999999999998</v>
      </c>
      <c r="G150" s="1">
        <v>0.82689999999999997</v>
      </c>
      <c r="H150" s="14" t="s">
        <v>21</v>
      </c>
      <c r="I150" s="14" t="s">
        <v>20</v>
      </c>
      <c r="J150" s="16" t="s">
        <v>26</v>
      </c>
    </row>
    <row r="151" spans="1:10" ht="9" customHeight="1" x14ac:dyDescent="0.2">
      <c r="A151" s="17"/>
      <c r="B151" s="3"/>
      <c r="C151" s="3"/>
      <c r="D151" s="3"/>
      <c r="E151" s="3"/>
      <c r="F151" s="3"/>
      <c r="G151" s="3"/>
      <c r="H151" s="3"/>
      <c r="I151" s="3"/>
      <c r="J151" s="4"/>
    </row>
    <row r="152" spans="1:10" ht="17" customHeight="1" x14ac:dyDescent="0.2">
      <c r="A152" s="17"/>
      <c r="B152" s="1">
        <v>0.86639999999999995</v>
      </c>
      <c r="C152" s="1">
        <v>0.90349999999999997</v>
      </c>
      <c r="D152" s="1">
        <v>0.88449999999999995</v>
      </c>
      <c r="E152" s="1">
        <v>0.81710000000000005</v>
      </c>
      <c r="F152" s="1">
        <v>0.79879999999999995</v>
      </c>
      <c r="G152" s="1">
        <v>0.80779999999999996</v>
      </c>
      <c r="H152" s="14" t="s">
        <v>21</v>
      </c>
      <c r="I152" s="1" t="s">
        <v>22</v>
      </c>
      <c r="J152" s="17" t="s">
        <v>40</v>
      </c>
    </row>
    <row r="153" spans="1:10" x14ac:dyDescent="0.2">
      <c r="A153" s="17"/>
      <c r="B153" s="1">
        <v>0.87050000000000005</v>
      </c>
      <c r="C153" s="1">
        <v>0.90449999999999997</v>
      </c>
      <c r="D153" s="1">
        <v>0.8871</v>
      </c>
      <c r="E153" s="1">
        <v>0.77529999999999999</v>
      </c>
      <c r="F153" s="1">
        <v>0.82269999999999999</v>
      </c>
      <c r="G153" s="1">
        <v>0.79830000000000001</v>
      </c>
      <c r="H153" s="14" t="s">
        <v>21</v>
      </c>
      <c r="I153" s="1" t="s">
        <v>23</v>
      </c>
      <c r="J153" s="17"/>
    </row>
    <row r="154" spans="1:10" ht="10" customHeight="1" x14ac:dyDescent="0.2">
      <c r="A154" s="17"/>
      <c r="B154" s="3"/>
      <c r="C154" s="3"/>
      <c r="D154" s="3"/>
      <c r="E154" s="3"/>
      <c r="F154" s="3"/>
      <c r="G154" s="3"/>
      <c r="H154" s="4"/>
      <c r="I154" s="4"/>
      <c r="J154" s="4"/>
    </row>
    <row r="155" spans="1:10" x14ac:dyDescent="0.2">
      <c r="A155" s="17"/>
      <c r="B155" s="1">
        <v>0.87680000000000002</v>
      </c>
      <c r="C155" s="1">
        <v>0.89600000000000002</v>
      </c>
      <c r="D155" s="1">
        <v>0.88619999999999999</v>
      </c>
      <c r="E155" s="1">
        <v>0.80089999999999995</v>
      </c>
      <c r="F155" s="1">
        <v>0.80920000000000003</v>
      </c>
      <c r="G155" s="1">
        <v>0.80500000000000005</v>
      </c>
      <c r="H155" s="14" t="s">
        <v>21</v>
      </c>
      <c r="I155" s="1" t="s">
        <v>22</v>
      </c>
      <c r="J155" s="17" t="s">
        <v>41</v>
      </c>
    </row>
    <row r="156" spans="1:10" x14ac:dyDescent="0.2">
      <c r="A156" s="17"/>
      <c r="B156" s="1">
        <v>0.85599999999999998</v>
      </c>
      <c r="C156" s="1">
        <v>0.90369999999999995</v>
      </c>
      <c r="D156" s="1">
        <v>0.87919999999999998</v>
      </c>
      <c r="E156" s="1">
        <v>0.74590000000000001</v>
      </c>
      <c r="F156" s="1">
        <v>0.81820000000000004</v>
      </c>
      <c r="G156" s="1">
        <v>0.78039999999999998</v>
      </c>
      <c r="H156" s="14" t="s">
        <v>21</v>
      </c>
      <c r="I156" s="1" t="s">
        <v>23</v>
      </c>
      <c r="J156" s="17"/>
    </row>
    <row r="157" spans="1:10" ht="8" customHeight="1" x14ac:dyDescent="0.2">
      <c r="A157" s="17"/>
      <c r="B157" s="3"/>
      <c r="C157" s="3"/>
      <c r="D157" s="3"/>
      <c r="E157" s="3"/>
      <c r="F157" s="3"/>
      <c r="G157" s="3"/>
      <c r="H157" s="3"/>
      <c r="I157" s="3"/>
      <c r="J157" s="4"/>
    </row>
    <row r="158" spans="1:10" x14ac:dyDescent="0.2">
      <c r="A158" s="17"/>
      <c r="B158" s="1">
        <v>0.88680000000000003</v>
      </c>
      <c r="C158" s="1">
        <v>0.91069999999999995</v>
      </c>
      <c r="D158" s="1">
        <v>0.89859999999999995</v>
      </c>
      <c r="E158" s="1">
        <v>0.80030000000000001</v>
      </c>
      <c r="F158" s="1">
        <v>0.81220000000000003</v>
      </c>
      <c r="G158" s="1">
        <v>0.80620000000000003</v>
      </c>
      <c r="H158" s="14" t="s">
        <v>17</v>
      </c>
      <c r="I158" s="14" t="s">
        <v>20</v>
      </c>
      <c r="J158" s="17" t="s">
        <v>32</v>
      </c>
    </row>
    <row r="159" spans="1:10" x14ac:dyDescent="0.2">
      <c r="A159" s="17"/>
      <c r="B159" s="1">
        <v>0.84809999999999997</v>
      </c>
      <c r="C159" s="1">
        <v>0.9194</v>
      </c>
      <c r="D159" s="1">
        <v>0.88229999999999997</v>
      </c>
      <c r="E159" s="1">
        <v>0.77149999999999996</v>
      </c>
      <c r="F159" s="1">
        <v>0.81520000000000004</v>
      </c>
      <c r="G159" s="1">
        <v>0.79279999999999995</v>
      </c>
      <c r="H159" s="1" t="s">
        <v>21</v>
      </c>
      <c r="I159" s="1" t="s">
        <v>22</v>
      </c>
      <c r="J159" s="17"/>
    </row>
    <row r="160" spans="1:10" x14ac:dyDescent="0.2">
      <c r="A160" s="17"/>
      <c r="B160" s="1">
        <v>0.88049999999999995</v>
      </c>
      <c r="C160" s="1">
        <v>0.91600000000000004</v>
      </c>
      <c r="D160" s="1">
        <v>0.89790000000000003</v>
      </c>
      <c r="E160" s="1">
        <v>0.7974</v>
      </c>
      <c r="F160" s="1">
        <v>0.82120000000000004</v>
      </c>
      <c r="G160" s="1">
        <v>0.80910000000000004</v>
      </c>
      <c r="H160" s="1" t="s">
        <v>21</v>
      </c>
      <c r="I160" s="1" t="s">
        <v>23</v>
      </c>
      <c r="J160" s="17"/>
    </row>
    <row r="161" spans="1:10" x14ac:dyDescent="0.2">
      <c r="A161" s="11"/>
      <c r="B161" s="12"/>
      <c r="C161" s="12"/>
      <c r="D161" s="12"/>
      <c r="E161" s="12"/>
      <c r="F161" s="12"/>
      <c r="G161" s="12"/>
      <c r="H161" s="12"/>
      <c r="I161" s="12"/>
      <c r="J161" s="11"/>
    </row>
    <row r="162" spans="1:10" x14ac:dyDescent="0.2">
      <c r="A162" s="17">
        <v>9</v>
      </c>
      <c r="B162" s="1">
        <v>0.85370000000000001</v>
      </c>
      <c r="C162" s="14">
        <v>0.89380000000000004</v>
      </c>
      <c r="D162" s="14">
        <v>0.87329999999999997</v>
      </c>
      <c r="E162" s="14">
        <v>0.75290000000000001</v>
      </c>
      <c r="F162" s="14">
        <v>0.78600000000000003</v>
      </c>
      <c r="G162" s="14">
        <v>0.76910000000000001</v>
      </c>
      <c r="H162" s="14" t="s">
        <v>17</v>
      </c>
      <c r="I162" s="14" t="s">
        <v>20</v>
      </c>
      <c r="J162" s="17" t="s">
        <v>18</v>
      </c>
    </row>
    <row r="163" spans="1:10" x14ac:dyDescent="0.2">
      <c r="A163" s="17"/>
      <c r="B163" s="1">
        <v>0.86050000000000004</v>
      </c>
      <c r="C163" s="1">
        <v>0.9073</v>
      </c>
      <c r="D163" s="1">
        <v>0.88319999999999999</v>
      </c>
      <c r="E163" s="1">
        <v>0.74750000000000005</v>
      </c>
      <c r="F163" s="1">
        <v>0.79510000000000003</v>
      </c>
      <c r="G163" s="1">
        <v>0.77059999999999995</v>
      </c>
      <c r="H163" s="1" t="s">
        <v>21</v>
      </c>
      <c r="I163" s="1" t="s">
        <v>22</v>
      </c>
      <c r="J163" s="17"/>
    </row>
    <row r="164" spans="1:10" x14ac:dyDescent="0.2">
      <c r="A164" s="17"/>
      <c r="B164" s="1">
        <v>0.89190000000000003</v>
      </c>
      <c r="C164" s="1">
        <v>0.89410000000000001</v>
      </c>
      <c r="D164" s="1">
        <v>0.89290000000000003</v>
      </c>
      <c r="E164" s="1">
        <v>0.79269999999999996</v>
      </c>
      <c r="F164" s="1">
        <v>0.78910000000000002</v>
      </c>
      <c r="G164" s="1">
        <v>0.79090000000000005</v>
      </c>
      <c r="H164" s="1" t="s">
        <v>21</v>
      </c>
      <c r="I164" s="1" t="s">
        <v>23</v>
      </c>
      <c r="J164" s="17"/>
    </row>
    <row r="165" spans="1:10" ht="8" customHeight="1" x14ac:dyDescent="0.2">
      <c r="A165" s="17"/>
      <c r="B165" s="3"/>
      <c r="C165" s="3"/>
      <c r="D165" s="3"/>
      <c r="E165" s="3"/>
      <c r="F165" s="3"/>
      <c r="G165" s="3"/>
      <c r="H165" s="3"/>
      <c r="I165" s="3"/>
      <c r="J165" s="4"/>
    </row>
    <row r="166" spans="1:10" x14ac:dyDescent="0.2">
      <c r="A166" s="17"/>
      <c r="B166" s="1">
        <v>0.89410000000000001</v>
      </c>
      <c r="C166" s="1">
        <v>0.89670000000000005</v>
      </c>
      <c r="D166" s="1">
        <v>0.89539999999999997</v>
      </c>
      <c r="E166" s="1">
        <v>0.79820000000000002</v>
      </c>
      <c r="F166" s="1">
        <v>0.79820000000000002</v>
      </c>
      <c r="G166" s="1">
        <v>0.79820000000000002</v>
      </c>
      <c r="H166" s="14" t="s">
        <v>17</v>
      </c>
      <c r="I166" s="14" t="s">
        <v>20</v>
      </c>
      <c r="J166" s="17" t="s">
        <v>25</v>
      </c>
    </row>
    <row r="167" spans="1:10" x14ac:dyDescent="0.2">
      <c r="A167" s="17"/>
      <c r="B167" s="1">
        <v>0.90469999999999995</v>
      </c>
      <c r="C167" s="1">
        <v>0.9073</v>
      </c>
      <c r="D167" s="1">
        <v>0.90600000000000003</v>
      </c>
      <c r="E167" s="1">
        <v>0.81599999999999995</v>
      </c>
      <c r="F167" s="1">
        <v>0.80730000000000002</v>
      </c>
      <c r="G167" s="1">
        <v>0.81159999999999999</v>
      </c>
      <c r="H167" s="1" t="s">
        <v>21</v>
      </c>
      <c r="I167" s="1" t="s">
        <v>22</v>
      </c>
      <c r="J167" s="17"/>
    </row>
    <row r="168" spans="1:10" x14ac:dyDescent="0.2">
      <c r="A168" s="17"/>
      <c r="B168" s="1">
        <v>0.90100000000000002</v>
      </c>
      <c r="C168" s="1">
        <v>0.91679999999999995</v>
      </c>
      <c r="D168" s="1">
        <v>0.90880000000000005</v>
      </c>
      <c r="E168" s="1">
        <v>0.81320000000000003</v>
      </c>
      <c r="F168" s="1">
        <v>0.82550000000000001</v>
      </c>
      <c r="G168" s="1">
        <v>0.81930000000000003</v>
      </c>
      <c r="H168" s="1" t="s">
        <v>21</v>
      </c>
      <c r="I168" s="1" t="s">
        <v>23</v>
      </c>
      <c r="J168" s="17"/>
    </row>
    <row r="169" spans="1:10" ht="8" customHeight="1" x14ac:dyDescent="0.2">
      <c r="A169" s="17"/>
      <c r="B169" s="3"/>
      <c r="C169" s="3"/>
      <c r="D169" s="3"/>
      <c r="E169" s="3"/>
      <c r="F169" s="3"/>
      <c r="G169" s="3"/>
      <c r="H169" s="3"/>
      <c r="I169" s="3"/>
      <c r="J169" s="4"/>
    </row>
    <row r="170" spans="1:10" x14ac:dyDescent="0.2">
      <c r="A170" s="17"/>
      <c r="B170" s="1">
        <v>0.88670000000000004</v>
      </c>
      <c r="C170" s="1">
        <v>0.91779999999999995</v>
      </c>
      <c r="D170" s="1">
        <v>0.90190000000000003</v>
      </c>
      <c r="E170" s="1">
        <v>0.81499999999999995</v>
      </c>
      <c r="F170" s="1">
        <v>0.82250000000000001</v>
      </c>
      <c r="G170" s="1">
        <v>0.81869999999999998</v>
      </c>
      <c r="H170" s="14" t="s">
        <v>21</v>
      </c>
      <c r="I170" s="14" t="s">
        <v>20</v>
      </c>
      <c r="J170" s="16" t="s">
        <v>26</v>
      </c>
    </row>
    <row r="171" spans="1:10" ht="9" customHeight="1" x14ac:dyDescent="0.2">
      <c r="A171" s="17"/>
      <c r="B171" s="3"/>
      <c r="C171" s="3"/>
      <c r="D171" s="3"/>
      <c r="E171" s="3"/>
      <c r="F171" s="3"/>
      <c r="G171" s="3"/>
      <c r="H171" s="3"/>
      <c r="I171" s="3"/>
      <c r="J171" s="4"/>
    </row>
    <row r="172" spans="1:10" ht="17" customHeight="1" x14ac:dyDescent="0.2">
      <c r="A172" s="17"/>
      <c r="B172" s="1">
        <v>0.86339999999999995</v>
      </c>
      <c r="C172" s="1">
        <v>0.88190000000000002</v>
      </c>
      <c r="D172" s="1">
        <v>0.87250000000000005</v>
      </c>
      <c r="E172" s="1">
        <v>0.76119999999999999</v>
      </c>
      <c r="F172" s="1">
        <v>0.77390000000000003</v>
      </c>
      <c r="G172" s="1">
        <v>0.76749999999999996</v>
      </c>
      <c r="H172" s="14" t="s">
        <v>21</v>
      </c>
      <c r="I172" s="1" t="s">
        <v>22</v>
      </c>
      <c r="J172" s="17" t="s">
        <v>40</v>
      </c>
    </row>
    <row r="173" spans="1:10" x14ac:dyDescent="0.2">
      <c r="A173" s="17"/>
      <c r="B173" s="1">
        <v>0.84589999999999999</v>
      </c>
      <c r="C173" s="1">
        <v>0.88590000000000002</v>
      </c>
      <c r="D173" s="1">
        <v>0.86539999999999995</v>
      </c>
      <c r="E173" s="1">
        <v>0.73740000000000006</v>
      </c>
      <c r="F173" s="1">
        <v>0.78</v>
      </c>
      <c r="G173" s="1">
        <v>0.7581</v>
      </c>
      <c r="H173" s="14" t="s">
        <v>21</v>
      </c>
      <c r="I173" s="1" t="s">
        <v>23</v>
      </c>
      <c r="J173" s="17"/>
    </row>
    <row r="174" spans="1:10" ht="10" customHeight="1" x14ac:dyDescent="0.2">
      <c r="A174" s="17"/>
      <c r="B174" s="3"/>
      <c r="C174" s="3"/>
      <c r="D174" s="3"/>
      <c r="E174" s="3"/>
      <c r="F174" s="3"/>
      <c r="G174" s="3"/>
      <c r="H174" s="4"/>
      <c r="I174" s="4"/>
      <c r="J174" s="4"/>
    </row>
    <row r="175" spans="1:10" x14ac:dyDescent="0.2">
      <c r="A175" s="17"/>
      <c r="B175" s="1">
        <v>0.8528</v>
      </c>
      <c r="C175" s="1">
        <v>0.87949999999999995</v>
      </c>
      <c r="D175" s="1">
        <v>0.8659</v>
      </c>
      <c r="E175" s="1">
        <v>0.75480000000000003</v>
      </c>
      <c r="F175" s="1">
        <v>0.77539999999999998</v>
      </c>
      <c r="G175" s="1">
        <v>0.76500000000000001</v>
      </c>
      <c r="H175" s="14" t="s">
        <v>21</v>
      </c>
      <c r="I175" s="1" t="s">
        <v>22</v>
      </c>
      <c r="J175" s="17" t="s">
        <v>41</v>
      </c>
    </row>
    <row r="176" spans="1:10" x14ac:dyDescent="0.2">
      <c r="A176" s="17"/>
      <c r="B176" s="1">
        <v>0.8498</v>
      </c>
      <c r="C176" s="1">
        <v>0.88919999999999999</v>
      </c>
      <c r="D176" s="1">
        <v>0.86899999999999999</v>
      </c>
      <c r="E176" s="1">
        <v>0.74050000000000005</v>
      </c>
      <c r="F176" s="1">
        <v>0.77090000000000003</v>
      </c>
      <c r="G176" s="1">
        <v>0.75539999999999996</v>
      </c>
      <c r="H176" s="14" t="s">
        <v>21</v>
      </c>
      <c r="I176" s="1" t="s">
        <v>23</v>
      </c>
      <c r="J176" s="17"/>
    </row>
    <row r="177" spans="1:10" ht="8" customHeight="1" x14ac:dyDescent="0.2">
      <c r="A177" s="17"/>
      <c r="B177" s="3"/>
      <c r="C177" s="3"/>
      <c r="D177" s="3"/>
      <c r="E177" s="3"/>
      <c r="F177" s="3"/>
      <c r="G177" s="3"/>
      <c r="H177" s="3"/>
      <c r="I177" s="3"/>
      <c r="J177" s="4"/>
    </row>
    <row r="178" spans="1:10" x14ac:dyDescent="0.2">
      <c r="A178" s="17"/>
      <c r="B178" s="1">
        <v>0.87509999999999999</v>
      </c>
      <c r="C178" s="1">
        <v>0.88519999999999999</v>
      </c>
      <c r="D178" s="1">
        <v>0.88009999999999999</v>
      </c>
      <c r="E178" s="1">
        <v>0.77159999999999995</v>
      </c>
      <c r="F178" s="1">
        <v>0.77390000000000003</v>
      </c>
      <c r="G178" s="1">
        <v>0.77270000000000005</v>
      </c>
      <c r="H178" s="14" t="s">
        <v>17</v>
      </c>
      <c r="I178" s="14" t="s">
        <v>20</v>
      </c>
      <c r="J178" s="17" t="s">
        <v>32</v>
      </c>
    </row>
    <row r="179" spans="1:10" x14ac:dyDescent="0.2">
      <c r="A179" s="17"/>
      <c r="B179" s="1">
        <v>0.88100000000000001</v>
      </c>
      <c r="C179" s="1">
        <v>0.90190000000000003</v>
      </c>
      <c r="D179" s="1">
        <v>0.89129999999999998</v>
      </c>
      <c r="E179" s="1">
        <v>0.77929999999999999</v>
      </c>
      <c r="F179" s="1">
        <v>0.79820000000000002</v>
      </c>
      <c r="G179" s="1">
        <v>0.78859999999999997</v>
      </c>
      <c r="H179" s="1" t="s">
        <v>21</v>
      </c>
      <c r="I179" s="1" t="s">
        <v>22</v>
      </c>
      <c r="J179" s="17"/>
    </row>
    <row r="180" spans="1:10" x14ac:dyDescent="0.2">
      <c r="A180" s="17"/>
      <c r="B180" s="1">
        <v>0.87970000000000004</v>
      </c>
      <c r="C180" s="1">
        <v>0.9032</v>
      </c>
      <c r="D180" s="1">
        <v>0.89129999999999998</v>
      </c>
      <c r="E180" s="1">
        <v>0.77959999999999996</v>
      </c>
      <c r="F180" s="1">
        <v>0.79969999999999997</v>
      </c>
      <c r="G180" s="1">
        <v>0.78949999999999998</v>
      </c>
      <c r="H180" s="1" t="s">
        <v>21</v>
      </c>
      <c r="I180" s="1" t="s">
        <v>23</v>
      </c>
      <c r="J180" s="17"/>
    </row>
    <row r="181" spans="1:10" x14ac:dyDescent="0.2">
      <c r="A181" s="11"/>
      <c r="B181" s="12"/>
      <c r="C181" s="12"/>
      <c r="D181" s="12"/>
      <c r="E181" s="12"/>
      <c r="F181" s="12"/>
      <c r="G181" s="12"/>
      <c r="H181" s="12"/>
      <c r="I181" s="12"/>
      <c r="J181" s="11"/>
    </row>
    <row r="182" spans="1:10" x14ac:dyDescent="0.2">
      <c r="A182" s="17">
        <v>10</v>
      </c>
      <c r="B182" s="1">
        <v>0.86860000000000004</v>
      </c>
      <c r="C182" s="14">
        <v>0.89439999999999997</v>
      </c>
      <c r="D182" s="14">
        <v>0.88129999999999997</v>
      </c>
      <c r="E182" s="14">
        <v>0.78</v>
      </c>
      <c r="F182" s="14">
        <v>0.80349999999999999</v>
      </c>
      <c r="G182" s="14">
        <v>0.79159999999999997</v>
      </c>
      <c r="H182" s="14" t="s">
        <v>17</v>
      </c>
      <c r="I182" s="14" t="s">
        <v>20</v>
      </c>
      <c r="J182" s="17" t="s">
        <v>18</v>
      </c>
    </row>
    <row r="183" spans="1:10" x14ac:dyDescent="0.2">
      <c r="A183" s="17"/>
      <c r="B183" s="1">
        <v>0.88629999999999998</v>
      </c>
      <c r="C183" s="1">
        <v>0.90080000000000005</v>
      </c>
      <c r="D183" s="1">
        <v>0.89349999999999996</v>
      </c>
      <c r="E183" s="1">
        <v>0.78349999999999997</v>
      </c>
      <c r="F183" s="1">
        <v>0.81459999999999999</v>
      </c>
      <c r="G183" s="1">
        <v>0.79879999999999995</v>
      </c>
      <c r="H183" s="1" t="s">
        <v>21</v>
      </c>
      <c r="I183" s="1" t="s">
        <v>22</v>
      </c>
      <c r="J183" s="17"/>
    </row>
    <row r="184" spans="1:10" x14ac:dyDescent="0.2">
      <c r="A184" s="17"/>
      <c r="B184" s="1">
        <v>0.86050000000000004</v>
      </c>
      <c r="C184" s="1">
        <v>0.90749999999999997</v>
      </c>
      <c r="D184" s="1">
        <v>0.88339999999999996</v>
      </c>
      <c r="E184" s="1">
        <v>0.75180000000000002</v>
      </c>
      <c r="F184" s="1">
        <v>0.81620000000000004</v>
      </c>
      <c r="G184" s="1">
        <v>0.78269999999999995</v>
      </c>
      <c r="H184" s="1" t="s">
        <v>21</v>
      </c>
      <c r="I184" s="1" t="s">
        <v>23</v>
      </c>
      <c r="J184" s="17"/>
    </row>
    <row r="185" spans="1:10" ht="7" customHeight="1" x14ac:dyDescent="0.2">
      <c r="A185" s="17"/>
      <c r="B185" s="3"/>
      <c r="C185" s="3"/>
      <c r="D185" s="3"/>
      <c r="E185" s="3"/>
      <c r="F185" s="3"/>
      <c r="G185" s="3"/>
      <c r="H185" s="3"/>
      <c r="I185" s="3"/>
      <c r="J185" s="4"/>
    </row>
    <row r="186" spans="1:10" x14ac:dyDescent="0.2">
      <c r="A186" s="17"/>
      <c r="B186" s="1">
        <v>0.88460000000000005</v>
      </c>
      <c r="C186" s="1">
        <v>0.9194</v>
      </c>
      <c r="D186" s="1">
        <v>0.90159999999999996</v>
      </c>
      <c r="E186" s="1">
        <v>0.78810000000000002</v>
      </c>
      <c r="F186" s="1">
        <v>0.84309999999999996</v>
      </c>
      <c r="G186" s="1">
        <v>0.81469999999999998</v>
      </c>
      <c r="H186" s="14" t="s">
        <v>17</v>
      </c>
      <c r="I186" s="14" t="s">
        <v>20</v>
      </c>
      <c r="J186" s="17" t="s">
        <v>25</v>
      </c>
    </row>
    <row r="187" spans="1:10" x14ac:dyDescent="0.2">
      <c r="A187" s="17"/>
      <c r="B187" s="1">
        <v>0.90559999999999996</v>
      </c>
      <c r="C187" s="1">
        <v>0.91520000000000001</v>
      </c>
      <c r="D187" s="1">
        <v>0.91039999999999999</v>
      </c>
      <c r="E187" s="1">
        <v>0.8155</v>
      </c>
      <c r="F187" s="1">
        <v>0.83360000000000001</v>
      </c>
      <c r="G187" s="1">
        <v>0.82450000000000001</v>
      </c>
      <c r="H187" s="1" t="s">
        <v>21</v>
      </c>
      <c r="I187" s="1" t="s">
        <v>22</v>
      </c>
      <c r="J187" s="17"/>
    </row>
    <row r="188" spans="1:10" x14ac:dyDescent="0.2">
      <c r="A188" s="17"/>
      <c r="B188" s="1">
        <v>0.89739999999999998</v>
      </c>
      <c r="C188" s="1">
        <v>0.90900000000000003</v>
      </c>
      <c r="D188" s="1">
        <v>0.9032</v>
      </c>
      <c r="E188" s="1">
        <v>0.79969999999999997</v>
      </c>
      <c r="F188" s="1">
        <v>0.82879999999999998</v>
      </c>
      <c r="G188" s="1">
        <v>0.81399999999999995</v>
      </c>
      <c r="H188" s="1" t="s">
        <v>21</v>
      </c>
      <c r="I188" s="1" t="s">
        <v>23</v>
      </c>
      <c r="J188" s="17"/>
    </row>
    <row r="189" spans="1:10" ht="7" customHeight="1" x14ac:dyDescent="0.2">
      <c r="A189" s="17"/>
      <c r="B189" s="3"/>
      <c r="C189" s="3"/>
      <c r="D189" s="3"/>
      <c r="E189" s="3"/>
      <c r="F189" s="3"/>
      <c r="G189" s="3"/>
      <c r="H189" s="3"/>
      <c r="I189" s="3"/>
      <c r="J189" s="4"/>
    </row>
    <row r="190" spans="1:10" x14ac:dyDescent="0.2">
      <c r="A190" s="17"/>
      <c r="B190" s="1">
        <v>0.88580000000000003</v>
      </c>
      <c r="C190" s="1">
        <v>0.92190000000000005</v>
      </c>
      <c r="D190" s="1">
        <v>0.90349999999999997</v>
      </c>
      <c r="E190" s="1">
        <v>0.78029999999999999</v>
      </c>
      <c r="F190" s="1">
        <v>0.85580000000000001</v>
      </c>
      <c r="G190" s="1">
        <v>0.81630000000000003</v>
      </c>
      <c r="H190" s="14" t="s">
        <v>21</v>
      </c>
      <c r="I190" s="14" t="s">
        <v>20</v>
      </c>
      <c r="J190" s="16" t="s">
        <v>26</v>
      </c>
    </row>
    <row r="191" spans="1:10" ht="7" customHeight="1" x14ac:dyDescent="0.2">
      <c r="A191" s="17"/>
      <c r="B191" s="3"/>
      <c r="C191" s="3"/>
      <c r="D191" s="3"/>
      <c r="E191" s="3"/>
      <c r="F191" s="3"/>
      <c r="G191" s="3"/>
      <c r="H191" s="3"/>
      <c r="I191" s="3"/>
      <c r="J191" s="4"/>
    </row>
    <row r="192" spans="1:10" ht="17" customHeight="1" x14ac:dyDescent="0.2">
      <c r="A192" s="17"/>
      <c r="B192" s="1">
        <v>0.86450000000000005</v>
      </c>
      <c r="C192" s="1">
        <v>0.89390000000000003</v>
      </c>
      <c r="D192" s="1">
        <v>0.87880000000000003</v>
      </c>
      <c r="E192" s="1">
        <v>0.75370000000000004</v>
      </c>
      <c r="F192" s="1">
        <v>0.80510000000000004</v>
      </c>
      <c r="G192" s="1">
        <v>0.77849999999999997</v>
      </c>
      <c r="H192" s="14" t="s">
        <v>21</v>
      </c>
      <c r="I192" s="1" t="s">
        <v>22</v>
      </c>
      <c r="J192" s="17" t="s">
        <v>40</v>
      </c>
    </row>
    <row r="193" spans="1:10" x14ac:dyDescent="0.2">
      <c r="A193" s="17"/>
      <c r="B193" s="1">
        <v>0.86299999999999999</v>
      </c>
      <c r="C193" s="1">
        <v>0.88939999999999997</v>
      </c>
      <c r="D193" s="1">
        <v>0.876</v>
      </c>
      <c r="E193" s="1">
        <v>0.74809999999999999</v>
      </c>
      <c r="F193" s="1">
        <v>0.78610000000000002</v>
      </c>
      <c r="G193" s="1">
        <v>0.76659999999999995</v>
      </c>
      <c r="H193" s="14" t="s">
        <v>21</v>
      </c>
      <c r="I193" s="1" t="s">
        <v>23</v>
      </c>
      <c r="J193" s="17"/>
    </row>
    <row r="194" spans="1:10" ht="10" customHeight="1" x14ac:dyDescent="0.2">
      <c r="A194" s="17"/>
      <c r="B194" s="3"/>
      <c r="C194" s="3"/>
      <c r="D194" s="3"/>
      <c r="E194" s="3"/>
      <c r="F194" s="3"/>
      <c r="G194" s="3"/>
      <c r="H194" s="4"/>
      <c r="I194" s="4"/>
      <c r="J194" s="4"/>
    </row>
    <row r="195" spans="1:10" x14ac:dyDescent="0.2">
      <c r="A195" s="17"/>
      <c r="B195" s="1">
        <v>0.8599</v>
      </c>
      <c r="C195" s="1">
        <v>0.88180000000000003</v>
      </c>
      <c r="D195" s="1">
        <v>0.87060000000000004</v>
      </c>
      <c r="E195" s="1">
        <v>0.76200000000000001</v>
      </c>
      <c r="F195" s="1">
        <v>0.78129999999999999</v>
      </c>
      <c r="G195" s="1">
        <v>0.77149999999999996</v>
      </c>
      <c r="H195" s="14" t="s">
        <v>21</v>
      </c>
      <c r="I195" s="1" t="s">
        <v>22</v>
      </c>
      <c r="J195" s="17" t="s">
        <v>41</v>
      </c>
    </row>
    <row r="196" spans="1:10" x14ac:dyDescent="0.2">
      <c r="A196" s="17"/>
      <c r="B196" s="1">
        <v>0.84389999999999998</v>
      </c>
      <c r="C196" s="1">
        <v>0.90359999999999996</v>
      </c>
      <c r="D196" s="1">
        <v>0.87270000000000003</v>
      </c>
      <c r="E196" s="1">
        <v>0.73760000000000003</v>
      </c>
      <c r="F196" s="1">
        <v>0.80189999999999995</v>
      </c>
      <c r="G196" s="1">
        <v>0.76839999999999997</v>
      </c>
      <c r="H196" s="14" t="s">
        <v>21</v>
      </c>
      <c r="I196" s="1" t="s">
        <v>23</v>
      </c>
      <c r="J196" s="17"/>
    </row>
    <row r="197" spans="1:10" ht="8" customHeight="1" x14ac:dyDescent="0.2">
      <c r="A197" s="17"/>
      <c r="B197" s="3"/>
      <c r="C197" s="3"/>
      <c r="D197" s="3"/>
      <c r="E197" s="3"/>
      <c r="F197" s="3"/>
      <c r="G197" s="3"/>
      <c r="H197" s="3"/>
      <c r="I197" s="3"/>
      <c r="J197" s="4"/>
    </row>
    <row r="198" spans="1:10" x14ac:dyDescent="0.2">
      <c r="A198" s="17"/>
      <c r="B198" s="1">
        <v>0.86470000000000002</v>
      </c>
      <c r="C198" s="1">
        <v>0.90790000000000004</v>
      </c>
      <c r="D198" s="1">
        <v>0.88580000000000003</v>
      </c>
      <c r="E198" s="1">
        <v>0.77059999999999995</v>
      </c>
      <c r="F198" s="1">
        <v>0.83040000000000003</v>
      </c>
      <c r="G198" s="1">
        <v>0.7994</v>
      </c>
      <c r="H198" s="14" t="s">
        <v>17</v>
      </c>
      <c r="I198" s="14" t="s">
        <v>20</v>
      </c>
      <c r="J198" s="17" t="s">
        <v>32</v>
      </c>
    </row>
    <row r="199" spans="1:10" x14ac:dyDescent="0.2">
      <c r="A199" s="17"/>
      <c r="B199" s="1">
        <v>0.878</v>
      </c>
      <c r="C199" s="1">
        <v>0.90749999999999997</v>
      </c>
      <c r="D199" s="1">
        <v>0.89239999999999997</v>
      </c>
      <c r="E199" s="1">
        <v>0.77</v>
      </c>
      <c r="F199" s="1">
        <v>0.82250000000000001</v>
      </c>
      <c r="G199" s="1">
        <v>0.7954</v>
      </c>
      <c r="H199" s="1" t="s">
        <v>21</v>
      </c>
      <c r="I199" s="1" t="s">
        <v>22</v>
      </c>
      <c r="J199" s="17"/>
    </row>
    <row r="200" spans="1:10" x14ac:dyDescent="0.2">
      <c r="A200" s="17"/>
      <c r="B200" s="1">
        <v>0.8821</v>
      </c>
      <c r="C200" s="1">
        <v>0.91269999999999996</v>
      </c>
      <c r="D200" s="1">
        <v>0.89710000000000001</v>
      </c>
      <c r="E200" s="1">
        <v>0.79</v>
      </c>
      <c r="F200" s="1">
        <v>0.82879999999999998</v>
      </c>
      <c r="G200" s="1">
        <v>0.80900000000000005</v>
      </c>
      <c r="H200" s="1" t="s">
        <v>21</v>
      </c>
      <c r="I200" s="1" t="s">
        <v>23</v>
      </c>
      <c r="J200" s="17"/>
    </row>
    <row r="201" spans="1:10" x14ac:dyDescent="0.2">
      <c r="A201" s="11"/>
      <c r="B201" s="12"/>
      <c r="C201" s="12"/>
      <c r="D201" s="12"/>
      <c r="E201" s="12"/>
      <c r="F201" s="12"/>
      <c r="G201" s="12"/>
      <c r="H201" s="12"/>
      <c r="I201" s="12"/>
      <c r="J201" s="11"/>
    </row>
    <row r="202" spans="1:10" x14ac:dyDescent="0.2">
      <c r="A202" s="18" t="s">
        <v>8</v>
      </c>
      <c r="B202" s="14">
        <f t="shared" ref="B202:G204" si="0">100*ROUND(AVERAGE(B2,B22,B42,B62,B82,B102,B122,B142,B162,B182), 3)</f>
        <v>87.8</v>
      </c>
      <c r="C202" s="14">
        <f t="shared" si="0"/>
        <v>90.600000000000009</v>
      </c>
      <c r="D202" s="14">
        <f t="shared" si="0"/>
        <v>89.2</v>
      </c>
      <c r="E202" s="14">
        <f t="shared" si="0"/>
        <v>79</v>
      </c>
      <c r="F202" s="14">
        <f t="shared" si="0"/>
        <v>81.5</v>
      </c>
      <c r="G202" s="14">
        <f t="shared" si="0"/>
        <v>80.2</v>
      </c>
      <c r="H202" s="14" t="s">
        <v>17</v>
      </c>
      <c r="I202" s="14" t="s">
        <v>20</v>
      </c>
      <c r="J202" s="17" t="s">
        <v>18</v>
      </c>
    </row>
    <row r="203" spans="1:10" x14ac:dyDescent="0.2">
      <c r="A203" s="18"/>
      <c r="B203" s="14">
        <f t="shared" si="0"/>
        <v>88.2</v>
      </c>
      <c r="C203" s="14">
        <f t="shared" si="0"/>
        <v>91.3</v>
      </c>
      <c r="D203" s="14">
        <f t="shared" si="0"/>
        <v>89.7</v>
      </c>
      <c r="E203" s="14">
        <f t="shared" si="0"/>
        <v>78.900000000000006</v>
      </c>
      <c r="F203" s="14">
        <f t="shared" si="0"/>
        <v>82.199999999999989</v>
      </c>
      <c r="G203" s="14">
        <f t="shared" si="0"/>
        <v>80.5</v>
      </c>
      <c r="H203" s="1" t="s">
        <v>21</v>
      </c>
      <c r="I203" s="1" t="s">
        <v>22</v>
      </c>
      <c r="J203" s="17"/>
    </row>
    <row r="204" spans="1:10" x14ac:dyDescent="0.2">
      <c r="A204" s="18"/>
      <c r="B204" s="14">
        <f t="shared" si="0"/>
        <v>88.8</v>
      </c>
      <c r="C204" s="14">
        <f t="shared" si="0"/>
        <v>91</v>
      </c>
      <c r="D204" s="14">
        <f t="shared" si="0"/>
        <v>89.9</v>
      </c>
      <c r="E204" s="14">
        <f t="shared" si="0"/>
        <v>79.3</v>
      </c>
      <c r="F204" s="14">
        <f t="shared" si="0"/>
        <v>81.699999999999989</v>
      </c>
      <c r="G204" s="14">
        <f t="shared" si="0"/>
        <v>80.5</v>
      </c>
      <c r="H204" s="1" t="s">
        <v>21</v>
      </c>
      <c r="I204" s="1" t="s">
        <v>23</v>
      </c>
      <c r="J204" s="17"/>
    </row>
    <row r="205" spans="1:10" x14ac:dyDescent="0.2">
      <c r="A205" s="18"/>
      <c r="B205" s="3"/>
      <c r="C205" s="3"/>
      <c r="D205" s="3"/>
      <c r="E205" s="3"/>
      <c r="F205" s="3"/>
      <c r="G205" s="3"/>
      <c r="H205" s="3"/>
      <c r="I205" s="3"/>
      <c r="J205" s="4"/>
    </row>
    <row r="206" spans="1:10" x14ac:dyDescent="0.2">
      <c r="A206" s="18"/>
      <c r="B206" s="14">
        <f t="shared" ref="B206:G208" si="1">100*ROUND(AVERAGE(B6,B26,B46,B66,B86,B106,B126,B146,B166,B186), 3)</f>
        <v>90</v>
      </c>
      <c r="C206" s="14">
        <f t="shared" si="1"/>
        <v>91.7</v>
      </c>
      <c r="D206" s="14">
        <f t="shared" si="1"/>
        <v>90.8</v>
      </c>
      <c r="E206" s="14">
        <f t="shared" si="1"/>
        <v>82.5</v>
      </c>
      <c r="F206" s="14">
        <f t="shared" si="1"/>
        <v>84</v>
      </c>
      <c r="G206" s="14">
        <f t="shared" si="1"/>
        <v>83.2</v>
      </c>
      <c r="H206" s="14" t="s">
        <v>17</v>
      </c>
      <c r="I206" s="14" t="s">
        <v>20</v>
      </c>
      <c r="J206" s="17" t="s">
        <v>25</v>
      </c>
    </row>
    <row r="207" spans="1:10" x14ac:dyDescent="0.2">
      <c r="A207" s="18"/>
      <c r="B207" s="14">
        <f t="shared" si="1"/>
        <v>90.8</v>
      </c>
      <c r="C207" s="14">
        <f t="shared" si="1"/>
        <v>92.2</v>
      </c>
      <c r="D207" s="15">
        <f t="shared" si="1"/>
        <v>91.5</v>
      </c>
      <c r="E207" s="14">
        <f t="shared" si="1"/>
        <v>83.2</v>
      </c>
      <c r="F207" s="14">
        <f t="shared" si="1"/>
        <v>84.5</v>
      </c>
      <c r="G207" s="15">
        <f t="shared" si="1"/>
        <v>83.899999999999991</v>
      </c>
      <c r="H207" s="1" t="s">
        <v>21</v>
      </c>
      <c r="I207" s="1" t="s">
        <v>22</v>
      </c>
      <c r="J207" s="17"/>
    </row>
    <row r="208" spans="1:10" x14ac:dyDescent="0.2">
      <c r="A208" s="18"/>
      <c r="B208" s="14">
        <f t="shared" si="1"/>
        <v>90.600000000000009</v>
      </c>
      <c r="C208" s="14">
        <f t="shared" si="1"/>
        <v>91.9</v>
      </c>
      <c r="D208" s="14">
        <f t="shared" si="1"/>
        <v>91.2</v>
      </c>
      <c r="E208" s="14">
        <f t="shared" si="1"/>
        <v>82.6</v>
      </c>
      <c r="F208" s="14">
        <f t="shared" si="1"/>
        <v>83.3</v>
      </c>
      <c r="G208" s="14">
        <f t="shared" si="1"/>
        <v>83</v>
      </c>
      <c r="H208" s="1" t="s">
        <v>21</v>
      </c>
      <c r="I208" s="1" t="s">
        <v>23</v>
      </c>
      <c r="J208" s="17"/>
    </row>
    <row r="209" spans="1:10" x14ac:dyDescent="0.2">
      <c r="A209" s="18"/>
      <c r="B209" s="3"/>
      <c r="C209" s="3"/>
      <c r="D209" s="3"/>
      <c r="E209" s="3"/>
      <c r="F209" s="3"/>
      <c r="G209" s="3"/>
      <c r="H209" s="3"/>
      <c r="I209" s="3"/>
      <c r="J209" s="4"/>
    </row>
    <row r="210" spans="1:10" x14ac:dyDescent="0.2">
      <c r="A210" s="18"/>
      <c r="B210" s="14">
        <f>100*ROUND(AVERAGE(B10,B30,B50,B70,B90,B110,B130,B150,B170,B190), 3)</f>
        <v>90.2</v>
      </c>
      <c r="C210" s="14">
        <f>100*ROUND(AVERAGE(C10,C30,C50,C70,C90,C110,C130,C150,C170,C190), 3)</f>
        <v>92.2</v>
      </c>
      <c r="D210" s="15">
        <f>100*ROUND(AVERAGE(D10,D30,D50,D70,D90,D110,D130,D150,D170,D190), 3)</f>
        <v>91.2</v>
      </c>
      <c r="E210" s="14">
        <f>100*ROUND(AVERAGE(E10,E30,E50,E70,E90,E110,E130,E150,E170,E190), 3)</f>
        <v>82.199999999999989</v>
      </c>
      <c r="F210" s="14">
        <f>100*ROUND(AVERAGE(F10,F30,F50,F70,F90,F110,F130,F150,F170,F190),3)</f>
        <v>84.3</v>
      </c>
      <c r="G210" s="15">
        <f>100*ROUND(AVERAGE(G10,G30,G50,G70,G90,G110,G130,G150,G170,G190), 3)</f>
        <v>83.2</v>
      </c>
      <c r="H210" s="14" t="s">
        <v>21</v>
      </c>
      <c r="I210" s="14" t="s">
        <v>20</v>
      </c>
      <c r="J210" s="16" t="s">
        <v>26</v>
      </c>
    </row>
    <row r="211" spans="1:10" x14ac:dyDescent="0.2">
      <c r="A211" s="18"/>
      <c r="B211" s="3"/>
      <c r="C211" s="3"/>
      <c r="D211" s="3"/>
      <c r="E211" s="3"/>
      <c r="F211" s="3"/>
      <c r="G211" s="3"/>
      <c r="H211" s="3"/>
      <c r="I211" s="3"/>
      <c r="J211" s="4"/>
    </row>
    <row r="212" spans="1:10" ht="17" customHeight="1" x14ac:dyDescent="0.2">
      <c r="A212" s="18"/>
      <c r="B212" s="14">
        <f t="shared" ref="B212:E213" si="2">100*ROUND(AVERAGE(B12,B32,B52,B72,B92,B112,B132,B152,B172,B192), 3)</f>
        <v>87.2</v>
      </c>
      <c r="C212" s="14">
        <f t="shared" si="2"/>
        <v>89.8</v>
      </c>
      <c r="D212" s="14">
        <f t="shared" si="2"/>
        <v>88.4</v>
      </c>
      <c r="E212" s="14">
        <f t="shared" si="2"/>
        <v>77.8</v>
      </c>
      <c r="F212" s="14">
        <f>100*ROUND(AVERAGE(F12,F32,F52,F72,F92,F112,F132,F152,F172,F192),3)</f>
        <v>79.800000000000011</v>
      </c>
      <c r="G212" s="14">
        <f>100*ROUND(AVERAGE(G12,G32,G52,G72,G92,G112,G132,G152,G172,G192), 3)</f>
        <v>78.8</v>
      </c>
      <c r="H212" s="14" t="s">
        <v>21</v>
      </c>
      <c r="I212" s="1" t="s">
        <v>22</v>
      </c>
      <c r="J212" s="17" t="s">
        <v>40</v>
      </c>
    </row>
    <row r="213" spans="1:10" x14ac:dyDescent="0.2">
      <c r="A213" s="18"/>
      <c r="B213" s="14">
        <f t="shared" si="2"/>
        <v>87.2</v>
      </c>
      <c r="C213" s="14">
        <f t="shared" si="2"/>
        <v>90</v>
      </c>
      <c r="D213" s="14">
        <f t="shared" si="2"/>
        <v>88.6</v>
      </c>
      <c r="E213" s="14">
        <f t="shared" si="2"/>
        <v>77.100000000000009</v>
      </c>
      <c r="F213" s="14">
        <f>100*ROUND(AVERAGE(F13,F33,F53,F73,F93,F113,F133,F153,F173,F193),3)</f>
        <v>80.400000000000006</v>
      </c>
      <c r="G213" s="14">
        <f>100*ROUND(AVERAGE(G13,G33,G53,G73,G93,G113,G133,G153,G173,G193), 3)</f>
        <v>78.7</v>
      </c>
      <c r="H213" s="14" t="s">
        <v>21</v>
      </c>
      <c r="I213" s="1" t="s">
        <v>23</v>
      </c>
      <c r="J213" s="17"/>
    </row>
    <row r="214" spans="1:10" ht="15" customHeight="1" x14ac:dyDescent="0.2">
      <c r="A214" s="18"/>
      <c r="B214" s="3"/>
      <c r="C214" s="3"/>
      <c r="D214" s="3"/>
      <c r="E214" s="3"/>
      <c r="F214" s="3"/>
      <c r="G214" s="3"/>
      <c r="H214" s="4"/>
      <c r="I214" s="4"/>
      <c r="J214" s="4"/>
    </row>
    <row r="215" spans="1:10" x14ac:dyDescent="0.2">
      <c r="A215" s="18"/>
      <c r="B215" s="14">
        <f t="shared" ref="B215:E216" si="3">100*ROUND(AVERAGE(B15,B35,B55,B75,B95,B115,B135,B155,B175,B195), 3)</f>
        <v>87.2</v>
      </c>
      <c r="C215" s="14">
        <f t="shared" si="3"/>
        <v>89.600000000000009</v>
      </c>
      <c r="D215" s="14">
        <f t="shared" si="3"/>
        <v>88.4</v>
      </c>
      <c r="E215" s="14">
        <f t="shared" si="3"/>
        <v>77.8</v>
      </c>
      <c r="F215" s="14">
        <f>100*ROUND(AVERAGE(F15,F35,F55,F75,F95,F115,F135,F155,F175,F195),3)</f>
        <v>79.2</v>
      </c>
      <c r="G215" s="14">
        <f>100*ROUND(AVERAGE(G15,G35,G55,G75,G95,G115,G135,G155,G175,G195), 3)</f>
        <v>78.5</v>
      </c>
      <c r="H215" s="14" t="s">
        <v>21</v>
      </c>
      <c r="I215" s="1" t="s">
        <v>22</v>
      </c>
      <c r="J215" s="17" t="s">
        <v>41</v>
      </c>
    </row>
    <row r="216" spans="1:10" x14ac:dyDescent="0.2">
      <c r="A216" s="18"/>
      <c r="B216" s="14">
        <f t="shared" si="3"/>
        <v>87.2</v>
      </c>
      <c r="C216" s="14">
        <f t="shared" si="3"/>
        <v>89.8</v>
      </c>
      <c r="D216" s="14">
        <f t="shared" si="3"/>
        <v>88.5</v>
      </c>
      <c r="E216" s="14">
        <f t="shared" si="3"/>
        <v>77.3</v>
      </c>
      <c r="F216" s="14">
        <f>100*ROUND(AVERAGE(F16,F36,F56,F76,F96,F116,F136,F156,F176,F196),3)</f>
        <v>79.400000000000006</v>
      </c>
      <c r="G216" s="14">
        <f>100*ROUND(AVERAGE(G16,G36,G56,G76,G96,G116,G136,G156,G176,G196), 3)</f>
        <v>78.3</v>
      </c>
      <c r="H216" s="14" t="s">
        <v>21</v>
      </c>
      <c r="I216" s="1" t="s">
        <v>23</v>
      </c>
      <c r="J216" s="17"/>
    </row>
    <row r="217" spans="1:10" ht="16" customHeight="1" x14ac:dyDescent="0.2">
      <c r="A217" s="18"/>
      <c r="B217" s="3"/>
      <c r="C217" s="3"/>
      <c r="D217" s="3"/>
      <c r="E217" s="3"/>
      <c r="F217" s="3"/>
      <c r="G217" s="3"/>
      <c r="H217" s="3"/>
      <c r="I217" s="3"/>
      <c r="J217" s="4"/>
    </row>
    <row r="218" spans="1:10" x14ac:dyDescent="0.2">
      <c r="A218" s="18"/>
      <c r="B218" s="14">
        <f t="shared" ref="B218:G220" si="4">100*ROUND(AVERAGE(B18,B38,B58,B78,B98,B118,B138,B158,B178,B198), 3)</f>
        <v>88.2</v>
      </c>
      <c r="C218" s="14">
        <f t="shared" si="4"/>
        <v>91.2</v>
      </c>
      <c r="D218" s="14">
        <f t="shared" si="4"/>
        <v>89.600000000000009</v>
      </c>
      <c r="E218" s="14">
        <f t="shared" si="4"/>
        <v>79.600000000000009</v>
      </c>
      <c r="F218" s="14">
        <f t="shared" si="4"/>
        <v>82.699999999999989</v>
      </c>
      <c r="G218" s="14">
        <f t="shared" si="4"/>
        <v>81.100000000000009</v>
      </c>
      <c r="H218" s="14" t="s">
        <v>17</v>
      </c>
      <c r="I218" s="14" t="s">
        <v>20</v>
      </c>
      <c r="J218" s="17" t="s">
        <v>32</v>
      </c>
    </row>
    <row r="219" spans="1:10" x14ac:dyDescent="0.2">
      <c r="A219" s="18"/>
      <c r="B219" s="14">
        <f t="shared" si="4"/>
        <v>88.6</v>
      </c>
      <c r="C219" s="14">
        <f t="shared" si="4"/>
        <v>91.600000000000009</v>
      </c>
      <c r="D219" s="14">
        <f t="shared" si="4"/>
        <v>90.100000000000009</v>
      </c>
      <c r="E219" s="14">
        <f t="shared" si="4"/>
        <v>79.900000000000006</v>
      </c>
      <c r="F219" s="14">
        <f t="shared" si="4"/>
        <v>82.8</v>
      </c>
      <c r="G219" s="14">
        <f t="shared" si="4"/>
        <v>81.3</v>
      </c>
      <c r="H219" s="1" t="s">
        <v>21</v>
      </c>
      <c r="I219" s="1" t="s">
        <v>22</v>
      </c>
      <c r="J219" s="17"/>
    </row>
    <row r="220" spans="1:10" x14ac:dyDescent="0.2">
      <c r="A220" s="18"/>
      <c r="B220" s="14">
        <f t="shared" si="4"/>
        <v>89.2</v>
      </c>
      <c r="C220" s="14">
        <f t="shared" si="4"/>
        <v>92</v>
      </c>
      <c r="D220" s="14">
        <f t="shared" si="4"/>
        <v>90.5</v>
      </c>
      <c r="E220" s="14">
        <f t="shared" si="4"/>
        <v>80.400000000000006</v>
      </c>
      <c r="F220" s="14">
        <f t="shared" si="4"/>
        <v>83.399999999999991</v>
      </c>
      <c r="G220" s="14">
        <f t="shared" si="4"/>
        <v>81.899999999999991</v>
      </c>
      <c r="H220" s="1" t="s">
        <v>21</v>
      </c>
      <c r="I220" s="1" t="s">
        <v>23</v>
      </c>
      <c r="J220" s="17"/>
    </row>
    <row r="221" spans="1:10" x14ac:dyDescent="0.2">
      <c r="A221" s="11"/>
      <c r="B221" s="12"/>
      <c r="C221" s="12"/>
      <c r="D221" s="12"/>
      <c r="E221" s="12"/>
      <c r="F221" s="12"/>
      <c r="G221" s="12"/>
      <c r="H221" s="12"/>
      <c r="I221" s="12"/>
      <c r="J221" s="11"/>
    </row>
    <row r="224" spans="1:10" ht="8" customHeight="1" x14ac:dyDescent="0.2"/>
  </sheetData>
  <mergeCells count="66">
    <mergeCell ref="J78:J80"/>
    <mergeCell ref="J98:J100"/>
    <mergeCell ref="J12:J13"/>
    <mergeCell ref="J15:J16"/>
    <mergeCell ref="J26:J28"/>
    <mergeCell ref="J22:J24"/>
    <mergeCell ref="A2:A20"/>
    <mergeCell ref="J218:J220"/>
    <mergeCell ref="J158:J160"/>
    <mergeCell ref="J178:J180"/>
    <mergeCell ref="J198:J200"/>
    <mergeCell ref="J206:J208"/>
    <mergeCell ref="J202:J204"/>
    <mergeCell ref="J186:J188"/>
    <mergeCell ref="J182:J184"/>
    <mergeCell ref="J166:J168"/>
    <mergeCell ref="J162:J164"/>
    <mergeCell ref="A22:A40"/>
    <mergeCell ref="J2:J4"/>
    <mergeCell ref="J6:J8"/>
    <mergeCell ref="J106:J108"/>
    <mergeCell ref="J102:J104"/>
    <mergeCell ref="A202:A220"/>
    <mergeCell ref="A182:A200"/>
    <mergeCell ref="A162:A180"/>
    <mergeCell ref="A142:A160"/>
    <mergeCell ref="A122:A140"/>
    <mergeCell ref="J126:J128"/>
    <mergeCell ref="J122:J124"/>
    <mergeCell ref="A42:A60"/>
    <mergeCell ref="A102:A120"/>
    <mergeCell ref="A82:A100"/>
    <mergeCell ref="A62:A80"/>
    <mergeCell ref="J118:J120"/>
    <mergeCell ref="J72:J73"/>
    <mergeCell ref="J75:J76"/>
    <mergeCell ref="J92:J93"/>
    <mergeCell ref="J95:J96"/>
    <mergeCell ref="J112:J113"/>
    <mergeCell ref="J115:J116"/>
    <mergeCell ref="J86:J88"/>
    <mergeCell ref="J82:J84"/>
    <mergeCell ref="J58:J60"/>
    <mergeCell ref="J18:J20"/>
    <mergeCell ref="J66:J68"/>
    <mergeCell ref="J62:J64"/>
    <mergeCell ref="J46:J48"/>
    <mergeCell ref="J42:J44"/>
    <mergeCell ref="J38:J40"/>
    <mergeCell ref="J32:J33"/>
    <mergeCell ref="J35:J36"/>
    <mergeCell ref="J52:J53"/>
    <mergeCell ref="J55:J56"/>
    <mergeCell ref="J132:J133"/>
    <mergeCell ref="J135:J136"/>
    <mergeCell ref="J152:J153"/>
    <mergeCell ref="J155:J156"/>
    <mergeCell ref="J172:J173"/>
    <mergeCell ref="J146:J148"/>
    <mergeCell ref="J142:J144"/>
    <mergeCell ref="J138:J140"/>
    <mergeCell ref="J175:J176"/>
    <mergeCell ref="J192:J193"/>
    <mergeCell ref="J195:J196"/>
    <mergeCell ref="J212:J213"/>
    <mergeCell ref="J215:J216"/>
  </mergeCells>
  <pageMargins left="0.7" right="0.7" top="0.75" bottom="0.75" header="0.3" footer="0.3"/>
  <ignoredErrors>
    <ignoredError sqref="F210 F212:F213 F215:F2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70C4-654B-1C4B-82E7-91B387C52C87}">
  <dimension ref="A1:J133"/>
  <sheetViews>
    <sheetView workbookViewId="0">
      <selection activeCell="G121" sqref="G121"/>
    </sheetView>
  </sheetViews>
  <sheetFormatPr baseColWidth="10" defaultRowHeight="16" x14ac:dyDescent="0.2"/>
  <cols>
    <col min="1" max="1" width="19" style="1" customWidth="1"/>
    <col min="2" max="2" width="19.83203125" style="1" customWidth="1"/>
    <col min="3" max="3" width="18" style="1" customWidth="1"/>
    <col min="4" max="4" width="19.5" style="1" customWidth="1"/>
    <col min="5" max="5" width="14.83203125" style="1" customWidth="1"/>
    <col min="6" max="6" width="15.1640625" style="1" customWidth="1"/>
    <col min="7" max="7" width="21.1640625" style="1" customWidth="1"/>
    <col min="8" max="8" width="18.33203125" style="1" customWidth="1"/>
    <col min="9" max="9" width="17.83203125" style="1" customWidth="1"/>
    <col min="10" max="10" width="19.1640625" style="1" customWidth="1"/>
    <col min="11" max="16384" width="10.83203125" style="1"/>
  </cols>
  <sheetData>
    <row r="1" spans="1:10" x14ac:dyDescent="0.2">
      <c r="A1" s="2" t="s">
        <v>33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27</v>
      </c>
      <c r="J1" s="15" t="s">
        <v>15</v>
      </c>
    </row>
    <row r="2" spans="1:10" x14ac:dyDescent="0.2">
      <c r="A2" s="17">
        <v>1</v>
      </c>
      <c r="B2" s="1">
        <v>0.71709999999999996</v>
      </c>
      <c r="C2" s="1">
        <v>0.68789999999999996</v>
      </c>
      <c r="D2" s="1">
        <v>0.69730000000000003</v>
      </c>
      <c r="E2" s="1">
        <v>0.61580000000000001</v>
      </c>
      <c r="F2" s="1">
        <v>0.39760000000000001</v>
      </c>
      <c r="G2" s="1">
        <v>0.47910000000000003</v>
      </c>
      <c r="H2" s="17" t="s">
        <v>18</v>
      </c>
      <c r="I2" s="1" t="s">
        <v>22</v>
      </c>
      <c r="J2" s="17" t="s">
        <v>28</v>
      </c>
    </row>
    <row r="3" spans="1:10" x14ac:dyDescent="0.2">
      <c r="A3" s="17"/>
      <c r="B3" s="1">
        <v>0.72489999999999999</v>
      </c>
      <c r="C3" s="1">
        <v>0.66720000000000002</v>
      </c>
      <c r="D3" s="1">
        <v>0.69130000000000003</v>
      </c>
      <c r="E3" s="1">
        <v>0.57440000000000002</v>
      </c>
      <c r="F3" s="1">
        <v>0.4163</v>
      </c>
      <c r="G3" s="1">
        <v>0.47760000000000002</v>
      </c>
      <c r="H3" s="17"/>
      <c r="I3" s="1" t="s">
        <v>23</v>
      </c>
      <c r="J3" s="17"/>
    </row>
    <row r="4" spans="1:10" x14ac:dyDescent="0.2">
      <c r="A4" s="17"/>
      <c r="B4" s="1">
        <v>0.7389</v>
      </c>
      <c r="C4" s="1">
        <v>0.76680000000000004</v>
      </c>
      <c r="D4" s="1">
        <v>0.74929999999999997</v>
      </c>
      <c r="E4" s="1">
        <v>0.62239999999999995</v>
      </c>
      <c r="F4" s="1">
        <v>0.50560000000000005</v>
      </c>
      <c r="G4" s="1">
        <v>0.55630000000000002</v>
      </c>
      <c r="H4" s="1" t="s">
        <v>26</v>
      </c>
      <c r="I4" s="1" t="s">
        <v>20</v>
      </c>
      <c r="J4" s="17"/>
    </row>
    <row r="5" spans="1:10" x14ac:dyDescent="0.2">
      <c r="A5" s="17"/>
      <c r="B5" s="1">
        <v>0.78439999999999999</v>
      </c>
      <c r="C5" s="1">
        <v>0.72799999999999998</v>
      </c>
      <c r="D5" s="1">
        <v>0.75129999999999997</v>
      </c>
      <c r="E5" s="1">
        <v>0.70669999999999999</v>
      </c>
      <c r="F5" s="1">
        <v>0.47889999999999999</v>
      </c>
      <c r="G5" s="1">
        <v>0.56659999999999999</v>
      </c>
      <c r="H5" s="17" t="s">
        <v>25</v>
      </c>
      <c r="I5" s="1" t="s">
        <v>22</v>
      </c>
      <c r="J5" s="17"/>
    </row>
    <row r="6" spans="1:10" x14ac:dyDescent="0.2">
      <c r="A6" s="17"/>
      <c r="B6" s="1">
        <v>0.8145</v>
      </c>
      <c r="C6" s="1">
        <v>0.74960000000000004</v>
      </c>
      <c r="D6" s="1">
        <v>0.77629999999999999</v>
      </c>
      <c r="E6" s="1">
        <v>0.72440000000000004</v>
      </c>
      <c r="F6" s="1">
        <v>0.47439999999999999</v>
      </c>
      <c r="G6" s="1">
        <v>0.56859999999999999</v>
      </c>
      <c r="H6" s="17"/>
      <c r="I6" s="1" t="s">
        <v>23</v>
      </c>
      <c r="J6" s="17"/>
    </row>
    <row r="7" spans="1:10" x14ac:dyDescent="0.2">
      <c r="A7" s="17"/>
      <c r="B7" s="8"/>
      <c r="C7" s="8"/>
      <c r="D7" s="8"/>
      <c r="E7" s="8"/>
      <c r="F7" s="8"/>
      <c r="G7" s="8"/>
      <c r="H7" s="8"/>
      <c r="I7" s="8"/>
      <c r="J7" s="8"/>
    </row>
    <row r="8" spans="1:10" x14ac:dyDescent="0.2">
      <c r="A8" s="17"/>
      <c r="B8" s="1">
        <v>0.72260000000000002</v>
      </c>
      <c r="C8" s="1">
        <v>0.73399999999999999</v>
      </c>
      <c r="D8" s="1">
        <v>0.72829999999999995</v>
      </c>
      <c r="E8" s="1">
        <v>0.59260000000000002</v>
      </c>
      <c r="F8" s="1">
        <v>0.37909999999999999</v>
      </c>
      <c r="G8" s="1">
        <v>0.46239999999999998</v>
      </c>
      <c r="H8" s="17" t="s">
        <v>18</v>
      </c>
      <c r="I8" s="1" t="s">
        <v>22</v>
      </c>
      <c r="J8" s="17" t="s">
        <v>29</v>
      </c>
    </row>
    <row r="9" spans="1:10" x14ac:dyDescent="0.2">
      <c r="A9" s="17"/>
      <c r="B9" s="1">
        <v>0.74929999999999997</v>
      </c>
      <c r="C9" s="1">
        <v>0.72009999999999996</v>
      </c>
      <c r="D9" s="1">
        <v>0.73440000000000005</v>
      </c>
      <c r="E9" s="1">
        <v>0.55249999999999999</v>
      </c>
      <c r="F9" s="1">
        <v>0.38629999999999998</v>
      </c>
      <c r="G9" s="1">
        <v>0.45469999999999999</v>
      </c>
      <c r="H9" s="17"/>
      <c r="I9" s="1" t="s">
        <v>23</v>
      </c>
      <c r="J9" s="17"/>
    </row>
    <row r="10" spans="1:10" x14ac:dyDescent="0.2">
      <c r="A10" s="17"/>
      <c r="B10" s="1">
        <v>0.8</v>
      </c>
      <c r="C10" s="1">
        <v>0.8044</v>
      </c>
      <c r="D10" s="1">
        <v>0.80220000000000002</v>
      </c>
      <c r="E10" s="1">
        <v>0.65890000000000004</v>
      </c>
      <c r="F10" s="1">
        <v>0.47160000000000002</v>
      </c>
      <c r="G10" s="1">
        <v>0.54969999999999997</v>
      </c>
      <c r="H10" s="1" t="s">
        <v>26</v>
      </c>
      <c r="I10" s="1" t="s">
        <v>20</v>
      </c>
      <c r="J10" s="17"/>
    </row>
    <row r="11" spans="1:10" x14ac:dyDescent="0.2">
      <c r="A11" s="17"/>
      <c r="B11" s="1">
        <v>0.8054</v>
      </c>
      <c r="C11" s="1">
        <v>0.77849999999999997</v>
      </c>
      <c r="D11" s="1">
        <v>0.79169999999999996</v>
      </c>
      <c r="E11" s="1">
        <v>0.70440000000000003</v>
      </c>
      <c r="F11" s="1">
        <v>0.45729999999999998</v>
      </c>
      <c r="G11" s="1">
        <v>0.55459999999999998</v>
      </c>
      <c r="H11" s="17" t="s">
        <v>25</v>
      </c>
      <c r="I11" s="1" t="s">
        <v>22</v>
      </c>
      <c r="J11" s="17"/>
    </row>
    <row r="12" spans="1:10" x14ac:dyDescent="0.2">
      <c r="A12" s="17"/>
      <c r="B12" s="1">
        <v>0.84670000000000001</v>
      </c>
      <c r="C12" s="1">
        <v>0.77290000000000003</v>
      </c>
      <c r="D12" s="1">
        <v>0.80810000000000004</v>
      </c>
      <c r="E12" s="1">
        <v>0.70820000000000005</v>
      </c>
      <c r="F12" s="1">
        <v>0.43130000000000002</v>
      </c>
      <c r="G12" s="1">
        <v>0.53610000000000002</v>
      </c>
      <c r="H12" s="17"/>
      <c r="I12" s="1" t="s">
        <v>23</v>
      </c>
      <c r="J12" s="17"/>
    </row>
    <row r="13" spans="1:10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17">
        <v>2</v>
      </c>
      <c r="B14" s="1">
        <v>0.71379999999999999</v>
      </c>
      <c r="C14" s="1">
        <v>0.67100000000000004</v>
      </c>
      <c r="D14" s="1">
        <v>0.68979999999999997</v>
      </c>
      <c r="E14" s="1">
        <v>0.61119999999999997</v>
      </c>
      <c r="F14" s="1">
        <v>0.37569999999999998</v>
      </c>
      <c r="G14" s="1">
        <v>0.46360000000000001</v>
      </c>
      <c r="H14" s="17" t="s">
        <v>18</v>
      </c>
      <c r="I14" s="1" t="s">
        <v>22</v>
      </c>
      <c r="J14" s="17" t="s">
        <v>28</v>
      </c>
    </row>
    <row r="15" spans="1:10" x14ac:dyDescent="0.2">
      <c r="A15" s="17"/>
      <c r="B15" s="1">
        <v>0.7681</v>
      </c>
      <c r="C15" s="1">
        <v>0.63219999999999998</v>
      </c>
      <c r="D15" s="1">
        <v>0.68640000000000001</v>
      </c>
      <c r="E15" s="1">
        <v>0.63639999999999997</v>
      </c>
      <c r="F15" s="1">
        <v>0.38100000000000001</v>
      </c>
      <c r="G15" s="1">
        <v>0.46529999999999999</v>
      </c>
      <c r="H15" s="17"/>
      <c r="I15" s="1" t="s">
        <v>23</v>
      </c>
      <c r="J15" s="17"/>
    </row>
    <row r="16" spans="1:10" x14ac:dyDescent="0.2">
      <c r="A16" s="17"/>
      <c r="B16" s="1">
        <v>0.74690000000000001</v>
      </c>
      <c r="C16" s="1">
        <v>0.752</v>
      </c>
      <c r="D16" s="1">
        <v>0.74780000000000002</v>
      </c>
      <c r="E16" s="1">
        <v>0.69359999999999999</v>
      </c>
      <c r="F16" s="1">
        <v>0.46189999999999998</v>
      </c>
      <c r="G16" s="1">
        <v>0.55159999999999998</v>
      </c>
      <c r="H16" s="1" t="s">
        <v>26</v>
      </c>
      <c r="I16" s="1" t="s">
        <v>20</v>
      </c>
      <c r="J16" s="17"/>
    </row>
    <row r="17" spans="1:10" x14ac:dyDescent="0.2">
      <c r="A17" s="17"/>
      <c r="B17" s="1">
        <v>0.76190000000000002</v>
      </c>
      <c r="C17" s="1">
        <v>0.7258</v>
      </c>
      <c r="D17" s="1">
        <v>0.74129999999999996</v>
      </c>
      <c r="E17" s="1">
        <v>0.71909999999999996</v>
      </c>
      <c r="F17" s="1">
        <v>0.46750000000000003</v>
      </c>
      <c r="G17" s="1">
        <v>0.55920000000000003</v>
      </c>
      <c r="H17" s="17" t="s">
        <v>25</v>
      </c>
      <c r="I17" s="1" t="s">
        <v>22</v>
      </c>
      <c r="J17" s="17"/>
    </row>
    <row r="18" spans="1:10" x14ac:dyDescent="0.2">
      <c r="A18" s="17"/>
      <c r="B18" s="1">
        <v>0.82279999999999998</v>
      </c>
      <c r="C18" s="1">
        <v>0.73450000000000004</v>
      </c>
      <c r="D18" s="1">
        <v>0.7722</v>
      </c>
      <c r="E18" s="1">
        <v>0.74229999999999996</v>
      </c>
      <c r="F18" s="1">
        <v>0.4738</v>
      </c>
      <c r="G18" s="1">
        <v>0.57069999999999999</v>
      </c>
      <c r="H18" s="17"/>
      <c r="I18" s="1" t="s">
        <v>23</v>
      </c>
      <c r="J18" s="17"/>
    </row>
    <row r="19" spans="1:10" x14ac:dyDescent="0.2">
      <c r="A19" s="17"/>
      <c r="B19" s="1">
        <v>0.7</v>
      </c>
      <c r="C19" s="1">
        <v>0.59040000000000004</v>
      </c>
      <c r="D19" s="1">
        <v>0.6371</v>
      </c>
      <c r="E19" s="1">
        <v>0.53080000000000005</v>
      </c>
      <c r="F19" s="1">
        <v>0.28389999999999999</v>
      </c>
      <c r="G19" s="1">
        <v>0.36559999999999998</v>
      </c>
      <c r="H19" s="17" t="s">
        <v>40</v>
      </c>
      <c r="I19" s="1" t="s">
        <v>22</v>
      </c>
      <c r="J19" s="17"/>
    </row>
    <row r="20" spans="1:10" x14ac:dyDescent="0.2">
      <c r="A20" s="17"/>
      <c r="B20" s="1">
        <v>0.68010000000000004</v>
      </c>
      <c r="C20" s="1">
        <v>0.66590000000000005</v>
      </c>
      <c r="D20" s="1">
        <v>0.67059999999999997</v>
      </c>
      <c r="E20" s="1">
        <v>0.62690000000000001</v>
      </c>
      <c r="F20" s="1">
        <v>0.37190000000000001</v>
      </c>
      <c r="G20" s="1">
        <v>0.45419999999999999</v>
      </c>
      <c r="H20" s="17"/>
      <c r="I20" s="1" t="s">
        <v>23</v>
      </c>
      <c r="J20" s="17"/>
    </row>
    <row r="21" spans="1:10" x14ac:dyDescent="0.2">
      <c r="A21" s="17"/>
      <c r="B21" s="1">
        <v>0.68810000000000004</v>
      </c>
      <c r="C21" s="1">
        <v>0.57650000000000001</v>
      </c>
      <c r="D21" s="1">
        <v>0.62429999999999997</v>
      </c>
      <c r="E21" s="1">
        <v>0.64080000000000004</v>
      </c>
      <c r="F21" s="1">
        <v>0.30270000000000002</v>
      </c>
      <c r="G21" s="1">
        <v>0.40110000000000001</v>
      </c>
      <c r="H21" s="17" t="s">
        <v>41</v>
      </c>
      <c r="I21" s="1" t="s">
        <v>22</v>
      </c>
      <c r="J21" s="17"/>
    </row>
    <row r="22" spans="1:10" x14ac:dyDescent="0.2">
      <c r="A22" s="17"/>
      <c r="B22" s="1">
        <v>0.74960000000000004</v>
      </c>
      <c r="C22" s="1">
        <v>0.58109999999999995</v>
      </c>
      <c r="D22" s="1">
        <v>0.65129999999999999</v>
      </c>
      <c r="E22" s="1">
        <v>0.60070000000000001</v>
      </c>
      <c r="F22" s="1">
        <v>0.2994</v>
      </c>
      <c r="G22" s="1">
        <v>0.38879999999999998</v>
      </c>
      <c r="H22" s="17"/>
      <c r="I22" s="1" t="s">
        <v>23</v>
      </c>
      <c r="J22" s="17"/>
    </row>
    <row r="23" spans="1:10" x14ac:dyDescent="0.2">
      <c r="A23" s="17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">
      <c r="A24" s="17"/>
      <c r="B24" s="1">
        <v>0.71860000000000002</v>
      </c>
      <c r="C24" s="1">
        <v>0.74329999999999996</v>
      </c>
      <c r="D24" s="1">
        <v>0.73080000000000001</v>
      </c>
      <c r="E24" s="1">
        <v>0.61150000000000004</v>
      </c>
      <c r="F24" s="1">
        <v>0.37680000000000002</v>
      </c>
      <c r="G24" s="1">
        <v>0.46629999999999999</v>
      </c>
      <c r="H24" s="17" t="s">
        <v>18</v>
      </c>
      <c r="I24" s="1" t="s">
        <v>22</v>
      </c>
      <c r="J24" s="17" t="s">
        <v>29</v>
      </c>
    </row>
    <row r="25" spans="1:10" x14ac:dyDescent="0.2">
      <c r="A25" s="17"/>
      <c r="B25" s="1">
        <v>0.78410000000000002</v>
      </c>
      <c r="C25" s="1">
        <v>0.68669999999999998</v>
      </c>
      <c r="D25" s="1">
        <v>0.73219999999999996</v>
      </c>
      <c r="E25" s="1">
        <v>0.51</v>
      </c>
      <c r="F25" s="1">
        <v>0.36259999999999998</v>
      </c>
      <c r="G25" s="1">
        <v>0.42380000000000001</v>
      </c>
      <c r="H25" s="17"/>
      <c r="I25" s="1" t="s">
        <v>23</v>
      </c>
      <c r="J25" s="17"/>
    </row>
    <row r="26" spans="1:10" x14ac:dyDescent="0.2">
      <c r="A26" s="17"/>
      <c r="B26" s="1">
        <v>0.79059999999999997</v>
      </c>
      <c r="C26" s="1">
        <v>0.79800000000000004</v>
      </c>
      <c r="D26" s="1">
        <v>0.79430000000000001</v>
      </c>
      <c r="E26" s="1">
        <v>0.62229999999999996</v>
      </c>
      <c r="F26" s="1">
        <v>0.4763</v>
      </c>
      <c r="G26" s="1">
        <v>0.53959999999999997</v>
      </c>
      <c r="H26" s="1" t="s">
        <v>26</v>
      </c>
      <c r="I26" s="1" t="s">
        <v>20</v>
      </c>
      <c r="J26" s="17"/>
    </row>
    <row r="27" spans="1:10" x14ac:dyDescent="0.2">
      <c r="A27" s="17"/>
      <c r="B27" s="1">
        <v>0.82379999999999998</v>
      </c>
      <c r="C27" s="1">
        <v>0.77110000000000001</v>
      </c>
      <c r="D27" s="1">
        <v>0.79659999999999997</v>
      </c>
      <c r="E27" s="1">
        <v>0.72399999999999998</v>
      </c>
      <c r="F27" s="1">
        <v>0.4289</v>
      </c>
      <c r="G27" s="1">
        <v>0.53869999999999996</v>
      </c>
      <c r="H27" s="17" t="s">
        <v>25</v>
      </c>
      <c r="I27" s="1" t="s">
        <v>22</v>
      </c>
      <c r="J27" s="17"/>
    </row>
    <row r="28" spans="1:10" x14ac:dyDescent="0.2">
      <c r="A28" s="17"/>
      <c r="B28" s="1">
        <v>0.84299999999999997</v>
      </c>
      <c r="C28" s="1">
        <v>0.78129999999999999</v>
      </c>
      <c r="D28" s="1">
        <v>0.81100000000000005</v>
      </c>
      <c r="E28" s="1">
        <v>0.72240000000000004</v>
      </c>
      <c r="F28" s="1">
        <v>0.45019999999999999</v>
      </c>
      <c r="G28" s="1">
        <v>0.55469999999999997</v>
      </c>
      <c r="H28" s="17"/>
      <c r="I28" s="1" t="s">
        <v>23</v>
      </c>
      <c r="J28" s="17"/>
    </row>
    <row r="29" spans="1:10" x14ac:dyDescent="0.2">
      <c r="A29" s="17"/>
      <c r="B29" s="1">
        <v>0.6734</v>
      </c>
      <c r="C29" s="1">
        <v>0.6784</v>
      </c>
      <c r="D29" s="1">
        <v>0.67589999999999995</v>
      </c>
      <c r="E29" s="1">
        <v>0.53879999999999995</v>
      </c>
      <c r="F29" s="1">
        <v>0.29620000000000002</v>
      </c>
      <c r="G29" s="1">
        <v>0.38229999999999997</v>
      </c>
      <c r="H29" s="17" t="s">
        <v>40</v>
      </c>
      <c r="I29" s="1" t="s">
        <v>22</v>
      </c>
      <c r="J29" s="17"/>
    </row>
    <row r="30" spans="1:10" x14ac:dyDescent="0.2">
      <c r="A30" s="17"/>
      <c r="B30" s="1">
        <v>0.71860000000000002</v>
      </c>
      <c r="C30" s="1">
        <v>0.68859999999999999</v>
      </c>
      <c r="D30" s="1">
        <v>0.70330000000000004</v>
      </c>
      <c r="E30" s="1">
        <v>0.5534</v>
      </c>
      <c r="F30" s="1">
        <v>0.34360000000000002</v>
      </c>
      <c r="G30" s="1">
        <v>0.42399999999999999</v>
      </c>
      <c r="H30" s="17"/>
      <c r="I30" s="1" t="s">
        <v>23</v>
      </c>
      <c r="J30" s="17"/>
    </row>
    <row r="31" spans="1:10" x14ac:dyDescent="0.2">
      <c r="A31" s="17"/>
      <c r="B31" s="1">
        <v>0.7147</v>
      </c>
      <c r="C31" s="1">
        <v>0.64319999999999999</v>
      </c>
      <c r="D31" s="1">
        <v>0.67710000000000004</v>
      </c>
      <c r="E31" s="1">
        <v>0.59089999999999998</v>
      </c>
      <c r="F31" s="1">
        <v>0.30809999999999998</v>
      </c>
      <c r="G31" s="1">
        <v>0.40500000000000003</v>
      </c>
      <c r="H31" s="17" t="s">
        <v>41</v>
      </c>
      <c r="I31" s="1" t="s">
        <v>22</v>
      </c>
      <c r="J31" s="17"/>
    </row>
    <row r="32" spans="1:10" x14ac:dyDescent="0.2">
      <c r="A32" s="17"/>
      <c r="B32" s="1">
        <v>0.74860000000000004</v>
      </c>
      <c r="C32" s="1">
        <v>0.61539999999999995</v>
      </c>
      <c r="D32" s="1">
        <v>0.67549999999999999</v>
      </c>
      <c r="E32" s="1">
        <v>0.55710000000000004</v>
      </c>
      <c r="F32" s="1">
        <v>0.27729999999999999</v>
      </c>
      <c r="G32" s="1">
        <v>0.37030000000000002</v>
      </c>
      <c r="H32" s="17"/>
      <c r="I32" s="1" t="s">
        <v>23</v>
      </c>
      <c r="J32" s="17"/>
    </row>
    <row r="33" spans="1:10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">
      <c r="A34" s="17">
        <v>3</v>
      </c>
      <c r="B34" s="1">
        <v>0.69359999999999999</v>
      </c>
      <c r="C34" s="1">
        <v>0.6885</v>
      </c>
      <c r="D34" s="1">
        <v>0.68869999999999998</v>
      </c>
      <c r="E34" s="1">
        <v>0.62239999999999995</v>
      </c>
      <c r="F34" s="1">
        <v>0.375</v>
      </c>
      <c r="G34" s="1">
        <v>0.4647</v>
      </c>
      <c r="H34" s="17" t="s">
        <v>18</v>
      </c>
      <c r="I34" s="1" t="s">
        <v>22</v>
      </c>
      <c r="J34" s="17" t="s">
        <v>28</v>
      </c>
    </row>
    <row r="35" spans="1:10" x14ac:dyDescent="0.2">
      <c r="A35" s="17"/>
      <c r="B35" s="1">
        <v>0.78700000000000003</v>
      </c>
      <c r="C35" s="1">
        <v>0.63719999999999999</v>
      </c>
      <c r="D35" s="1">
        <v>0.6956</v>
      </c>
      <c r="E35" s="1">
        <v>0.51959999999999995</v>
      </c>
      <c r="F35" s="1">
        <v>0.38850000000000001</v>
      </c>
      <c r="G35" s="1">
        <v>0.44159999999999999</v>
      </c>
      <c r="H35" s="17"/>
      <c r="I35" s="1" t="s">
        <v>23</v>
      </c>
      <c r="J35" s="17"/>
    </row>
    <row r="36" spans="1:10" x14ac:dyDescent="0.2">
      <c r="A36" s="17"/>
      <c r="B36" s="1">
        <v>0.72060000000000002</v>
      </c>
      <c r="C36" s="1">
        <v>0.76429999999999998</v>
      </c>
      <c r="D36" s="1">
        <v>0.74160000000000004</v>
      </c>
      <c r="E36" s="1">
        <v>0.6603</v>
      </c>
      <c r="F36" s="1">
        <v>0.50139999999999996</v>
      </c>
      <c r="G36" s="1">
        <v>0.56420000000000003</v>
      </c>
      <c r="H36" s="1" t="s">
        <v>26</v>
      </c>
      <c r="I36" s="1" t="s">
        <v>20</v>
      </c>
      <c r="J36" s="17"/>
    </row>
    <row r="37" spans="1:10" x14ac:dyDescent="0.2">
      <c r="A37" s="17"/>
      <c r="B37" s="1">
        <v>0.78080000000000005</v>
      </c>
      <c r="C37" s="1">
        <v>0.72860000000000003</v>
      </c>
      <c r="D37" s="1">
        <v>0.75190000000000001</v>
      </c>
      <c r="E37" s="1">
        <v>0.73060000000000003</v>
      </c>
      <c r="F37" s="1">
        <v>0.48130000000000001</v>
      </c>
      <c r="G37" s="1">
        <v>0.57820000000000005</v>
      </c>
      <c r="H37" s="17" t="s">
        <v>25</v>
      </c>
      <c r="I37" s="1" t="s">
        <v>22</v>
      </c>
      <c r="J37" s="17"/>
    </row>
    <row r="38" spans="1:10" x14ac:dyDescent="0.2">
      <c r="A38" s="17"/>
      <c r="B38" s="1">
        <v>0.8115</v>
      </c>
      <c r="C38" s="1">
        <v>0.71919999999999995</v>
      </c>
      <c r="D38" s="1">
        <v>0.75870000000000004</v>
      </c>
      <c r="E38" s="1">
        <v>0.7117</v>
      </c>
      <c r="F38" s="1">
        <v>0.47549999999999998</v>
      </c>
      <c r="G38" s="1">
        <v>0.56210000000000004</v>
      </c>
      <c r="H38" s="17"/>
      <c r="I38" s="1" t="s">
        <v>23</v>
      </c>
      <c r="J38" s="17"/>
    </row>
    <row r="39" spans="1:10" x14ac:dyDescent="0.2">
      <c r="A39" s="17"/>
      <c r="B39" s="1">
        <v>0.71099999999999997</v>
      </c>
      <c r="C39" s="1">
        <v>0.60580000000000001</v>
      </c>
      <c r="D39" s="1">
        <v>0.64800000000000002</v>
      </c>
      <c r="E39" s="1">
        <v>0.61070000000000002</v>
      </c>
      <c r="F39" s="1">
        <v>0.28960000000000002</v>
      </c>
      <c r="G39" s="1">
        <v>0.38569999999999999</v>
      </c>
      <c r="H39" s="17" t="s">
        <v>40</v>
      </c>
      <c r="I39" s="1" t="s">
        <v>22</v>
      </c>
      <c r="J39" s="17"/>
    </row>
    <row r="40" spans="1:10" x14ac:dyDescent="0.2">
      <c r="A40" s="17"/>
      <c r="B40" s="1">
        <v>0.72030000000000005</v>
      </c>
      <c r="C40" s="1">
        <v>0.64319999999999999</v>
      </c>
      <c r="D40" s="1">
        <v>0.67730000000000001</v>
      </c>
      <c r="E40" s="1">
        <v>0.69040000000000001</v>
      </c>
      <c r="F40" s="1">
        <v>0.31159999999999999</v>
      </c>
      <c r="G40" s="1">
        <v>0.42109999999999997</v>
      </c>
      <c r="H40" s="17"/>
      <c r="I40" s="1" t="s">
        <v>23</v>
      </c>
      <c r="J40" s="17"/>
    </row>
    <row r="41" spans="1:10" x14ac:dyDescent="0.2">
      <c r="A41" s="17"/>
      <c r="B41" s="1">
        <v>0.6633</v>
      </c>
      <c r="C41" s="1">
        <v>0.6038</v>
      </c>
      <c r="D41" s="1">
        <v>0.62909999999999999</v>
      </c>
      <c r="E41" s="1">
        <v>0.5867</v>
      </c>
      <c r="F41" s="1">
        <v>0.31269999999999998</v>
      </c>
      <c r="G41" s="1">
        <v>0.40250000000000002</v>
      </c>
      <c r="H41" s="17" t="s">
        <v>41</v>
      </c>
      <c r="I41" s="1" t="s">
        <v>22</v>
      </c>
      <c r="J41" s="17"/>
    </row>
    <row r="42" spans="1:10" x14ac:dyDescent="0.2">
      <c r="A42" s="17"/>
      <c r="B42" s="1">
        <v>0.73899999999999999</v>
      </c>
      <c r="C42" s="1">
        <v>0.60160000000000002</v>
      </c>
      <c r="D42" s="1">
        <v>0.66169999999999995</v>
      </c>
      <c r="E42" s="1">
        <v>0.63090000000000002</v>
      </c>
      <c r="F42" s="1">
        <v>0.2853</v>
      </c>
      <c r="G42" s="1">
        <v>0.38319999999999999</v>
      </c>
      <c r="H42" s="17"/>
      <c r="I42" s="1" t="s">
        <v>23</v>
      </c>
      <c r="J42" s="17"/>
    </row>
    <row r="43" spans="1:10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2">
      <c r="A44" s="17"/>
      <c r="B44" s="1">
        <v>0.72</v>
      </c>
      <c r="C44" s="1">
        <v>0.72940000000000005</v>
      </c>
      <c r="D44" s="1">
        <v>0.72470000000000001</v>
      </c>
      <c r="E44" s="1">
        <v>0.59609999999999996</v>
      </c>
      <c r="F44" s="1">
        <v>0.36020000000000002</v>
      </c>
      <c r="G44" s="1">
        <v>0.44900000000000001</v>
      </c>
      <c r="H44" s="17" t="s">
        <v>18</v>
      </c>
      <c r="I44" s="1" t="s">
        <v>22</v>
      </c>
      <c r="J44" s="17" t="s">
        <v>29</v>
      </c>
    </row>
    <row r="45" spans="1:10" x14ac:dyDescent="0.2">
      <c r="A45" s="17"/>
      <c r="B45" s="1">
        <v>0.78410000000000002</v>
      </c>
      <c r="C45" s="1">
        <v>0.68669999999999998</v>
      </c>
      <c r="D45" s="1">
        <v>0.73219999999999996</v>
      </c>
      <c r="E45" s="1">
        <v>0.51</v>
      </c>
      <c r="F45" s="1">
        <v>0.36259999999999998</v>
      </c>
      <c r="G45" s="1">
        <v>0.42380000000000001</v>
      </c>
      <c r="H45" s="17"/>
      <c r="I45" s="1" t="s">
        <v>23</v>
      </c>
      <c r="J45" s="17"/>
    </row>
    <row r="46" spans="1:10" x14ac:dyDescent="0.2">
      <c r="A46" s="17"/>
      <c r="B46" s="1">
        <v>0.81159999999999999</v>
      </c>
      <c r="C46" s="1">
        <v>0.79430000000000001</v>
      </c>
      <c r="D46" s="1">
        <v>0.80279999999999996</v>
      </c>
      <c r="E46" s="1">
        <v>0.64900000000000002</v>
      </c>
      <c r="F46" s="1">
        <v>0.46450000000000002</v>
      </c>
      <c r="G46" s="1">
        <v>0.54139999999999999</v>
      </c>
      <c r="H46" s="1" t="s">
        <v>26</v>
      </c>
      <c r="I46" s="1" t="s">
        <v>20</v>
      </c>
      <c r="J46" s="17"/>
    </row>
    <row r="47" spans="1:10" x14ac:dyDescent="0.2">
      <c r="A47" s="17"/>
      <c r="B47" s="1">
        <v>0.79730000000000001</v>
      </c>
      <c r="C47" s="1">
        <v>0.76919999999999999</v>
      </c>
      <c r="D47" s="1">
        <v>0.78300000000000003</v>
      </c>
      <c r="E47" s="1">
        <v>0.70569999999999999</v>
      </c>
      <c r="F47" s="1">
        <v>0.44309999999999999</v>
      </c>
      <c r="G47" s="1">
        <v>0.5444</v>
      </c>
      <c r="H47" s="17" t="s">
        <v>25</v>
      </c>
      <c r="I47" s="1" t="s">
        <v>22</v>
      </c>
      <c r="J47" s="17"/>
    </row>
    <row r="48" spans="1:10" x14ac:dyDescent="0.2">
      <c r="A48" s="17"/>
      <c r="B48" s="1">
        <v>0.84209999999999996</v>
      </c>
      <c r="C48" s="1">
        <v>0.76090000000000002</v>
      </c>
      <c r="D48" s="1">
        <v>0.7994</v>
      </c>
      <c r="E48" s="1">
        <v>0.69089999999999996</v>
      </c>
      <c r="F48" s="1">
        <v>0.45019999999999999</v>
      </c>
      <c r="G48" s="1">
        <v>0.54520000000000002</v>
      </c>
      <c r="H48" s="17"/>
      <c r="I48" s="1" t="s">
        <v>23</v>
      </c>
      <c r="J48" s="17"/>
    </row>
    <row r="49" spans="1:10" x14ac:dyDescent="0.2">
      <c r="A49" s="17"/>
      <c r="B49" s="1">
        <v>0.72240000000000004</v>
      </c>
      <c r="C49" s="1">
        <v>0.64870000000000005</v>
      </c>
      <c r="D49" s="1">
        <v>0.68359999999999999</v>
      </c>
      <c r="E49" s="1">
        <v>0.62160000000000004</v>
      </c>
      <c r="F49" s="1">
        <v>0.27250000000000002</v>
      </c>
      <c r="G49" s="1">
        <v>0.37890000000000001</v>
      </c>
      <c r="H49" s="17" t="s">
        <v>40</v>
      </c>
      <c r="I49" s="1" t="s">
        <v>22</v>
      </c>
      <c r="J49" s="17"/>
    </row>
    <row r="50" spans="1:10" x14ac:dyDescent="0.2">
      <c r="A50" s="17"/>
      <c r="B50" s="1">
        <v>0.70120000000000005</v>
      </c>
      <c r="C50" s="1">
        <v>0.72199999999999998</v>
      </c>
      <c r="D50" s="1">
        <v>0.71140000000000003</v>
      </c>
      <c r="E50" s="1">
        <v>0.58440000000000003</v>
      </c>
      <c r="F50" s="1">
        <v>0.31990000000000002</v>
      </c>
      <c r="G50" s="1">
        <v>0.41349999999999998</v>
      </c>
      <c r="H50" s="17"/>
      <c r="I50" s="1" t="s">
        <v>23</v>
      </c>
      <c r="J50" s="17"/>
    </row>
    <row r="51" spans="1:10" x14ac:dyDescent="0.2">
      <c r="A51" s="17"/>
      <c r="B51" s="1">
        <v>0.69030000000000002</v>
      </c>
      <c r="C51" s="1">
        <v>0.65890000000000004</v>
      </c>
      <c r="D51" s="1">
        <v>0.67430000000000001</v>
      </c>
      <c r="E51" s="1">
        <v>0.59109999999999996</v>
      </c>
      <c r="F51" s="1">
        <v>0.28439999999999999</v>
      </c>
      <c r="G51" s="1">
        <v>0.38400000000000001</v>
      </c>
      <c r="H51" s="17" t="s">
        <v>41</v>
      </c>
      <c r="I51" s="1" t="s">
        <v>22</v>
      </c>
      <c r="J51" s="17"/>
    </row>
    <row r="52" spans="1:10" x14ac:dyDescent="0.2">
      <c r="A52" s="17"/>
      <c r="B52" s="1">
        <v>0.753</v>
      </c>
      <c r="C52" s="1">
        <v>0.64129999999999998</v>
      </c>
      <c r="D52" s="1">
        <v>0.69269999999999998</v>
      </c>
      <c r="E52" s="1">
        <v>0.56640000000000001</v>
      </c>
      <c r="F52" s="1">
        <v>0.30330000000000001</v>
      </c>
      <c r="G52" s="1">
        <v>0.39510000000000001</v>
      </c>
      <c r="H52" s="17"/>
      <c r="I52" s="1" t="s">
        <v>23</v>
      </c>
      <c r="J52" s="17"/>
    </row>
    <row r="53" spans="1:10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">
      <c r="A54" s="17">
        <v>4</v>
      </c>
      <c r="B54" s="1">
        <v>0.70899999999999996</v>
      </c>
      <c r="C54" s="1">
        <v>0.68379999999999996</v>
      </c>
      <c r="D54" s="1">
        <v>0.69220000000000004</v>
      </c>
      <c r="E54" s="1">
        <v>0.57730000000000004</v>
      </c>
      <c r="F54" s="1">
        <v>0.40350000000000003</v>
      </c>
      <c r="G54" s="1">
        <v>0.47199999999999998</v>
      </c>
      <c r="H54" s="17" t="s">
        <v>18</v>
      </c>
      <c r="I54" s="1" t="s">
        <v>22</v>
      </c>
      <c r="J54" s="17" t="s">
        <v>28</v>
      </c>
    </row>
    <row r="55" spans="1:10" x14ac:dyDescent="0.2">
      <c r="A55" s="17"/>
      <c r="B55" s="1">
        <v>0.75229999999999997</v>
      </c>
      <c r="C55" s="1">
        <v>0.67620000000000002</v>
      </c>
      <c r="D55" s="1">
        <v>0.70699999999999996</v>
      </c>
      <c r="E55" s="1">
        <v>0.52739999999999998</v>
      </c>
      <c r="F55" s="1">
        <v>0.39429999999999998</v>
      </c>
      <c r="G55" s="1">
        <v>0.44840000000000002</v>
      </c>
      <c r="H55" s="17"/>
      <c r="I55" s="1" t="s">
        <v>23</v>
      </c>
      <c r="J55" s="17"/>
    </row>
    <row r="56" spans="1:10" x14ac:dyDescent="0.2">
      <c r="A56" s="17"/>
      <c r="B56" s="1">
        <v>0.73099999999999998</v>
      </c>
      <c r="C56" s="1">
        <v>0.76670000000000005</v>
      </c>
      <c r="D56" s="1">
        <v>0.74650000000000005</v>
      </c>
      <c r="E56" s="1">
        <v>0.65390000000000004</v>
      </c>
      <c r="F56" s="1">
        <v>0.50860000000000005</v>
      </c>
      <c r="G56" s="1">
        <v>0.5696</v>
      </c>
      <c r="H56" s="1" t="s">
        <v>26</v>
      </c>
      <c r="I56" s="1" t="s">
        <v>20</v>
      </c>
      <c r="J56" s="17"/>
    </row>
    <row r="57" spans="1:10" x14ac:dyDescent="0.2">
      <c r="A57" s="17"/>
      <c r="B57" s="1">
        <v>0.79210000000000003</v>
      </c>
      <c r="C57" s="1">
        <v>0.72399999999999998</v>
      </c>
      <c r="D57" s="1">
        <v>0.75490000000000002</v>
      </c>
      <c r="E57" s="1">
        <v>0.72099999999999997</v>
      </c>
      <c r="F57" s="1">
        <v>0.44979999999999998</v>
      </c>
      <c r="G57" s="1">
        <v>0.54820000000000002</v>
      </c>
      <c r="H57" s="17" t="s">
        <v>25</v>
      </c>
      <c r="I57" s="1" t="s">
        <v>22</v>
      </c>
      <c r="J57" s="17"/>
    </row>
    <row r="58" spans="1:10" x14ac:dyDescent="0.2">
      <c r="A58" s="17"/>
      <c r="B58" s="1">
        <v>0.79620000000000002</v>
      </c>
      <c r="C58" s="1">
        <v>0.75370000000000004</v>
      </c>
      <c r="D58" s="1">
        <v>0.77170000000000005</v>
      </c>
      <c r="E58" s="1">
        <v>0.77270000000000005</v>
      </c>
      <c r="F58" s="1">
        <v>0.46060000000000001</v>
      </c>
      <c r="G58" s="1">
        <v>0.56930000000000003</v>
      </c>
      <c r="H58" s="17"/>
      <c r="I58" s="1" t="s">
        <v>23</v>
      </c>
      <c r="J58" s="17"/>
    </row>
    <row r="59" spans="1:10" x14ac:dyDescent="0.2">
      <c r="A59" s="17"/>
      <c r="B59" s="1">
        <v>0.67810000000000004</v>
      </c>
      <c r="C59" s="1">
        <v>0.6552</v>
      </c>
      <c r="D59" s="1">
        <v>0.66500000000000004</v>
      </c>
      <c r="E59" s="1">
        <v>0.63300000000000001</v>
      </c>
      <c r="F59" s="1">
        <v>0.28560000000000002</v>
      </c>
      <c r="G59" s="1">
        <v>0.38979999999999998</v>
      </c>
      <c r="H59" s="17" t="s">
        <v>40</v>
      </c>
      <c r="I59" s="1" t="s">
        <v>22</v>
      </c>
      <c r="J59" s="17"/>
    </row>
    <row r="60" spans="1:10" x14ac:dyDescent="0.2">
      <c r="A60" s="17"/>
      <c r="B60" s="1">
        <v>0.71650000000000003</v>
      </c>
      <c r="C60" s="1">
        <v>0.64100000000000001</v>
      </c>
      <c r="D60" s="1">
        <v>0.67510000000000003</v>
      </c>
      <c r="E60" s="1">
        <v>0.59409999999999996</v>
      </c>
      <c r="F60" s="1">
        <v>0.34820000000000001</v>
      </c>
      <c r="G60" s="1">
        <v>0.43230000000000002</v>
      </c>
      <c r="H60" s="17"/>
      <c r="I60" s="1" t="s">
        <v>23</v>
      </c>
      <c r="J60" s="17"/>
    </row>
    <row r="61" spans="1:10" x14ac:dyDescent="0.2">
      <c r="A61" s="17"/>
      <c r="B61" s="1">
        <v>0.70409999999999995</v>
      </c>
      <c r="C61" s="1">
        <v>0.55210000000000004</v>
      </c>
      <c r="D61" s="1">
        <v>0.61660000000000004</v>
      </c>
      <c r="E61" s="1">
        <v>0.60950000000000004</v>
      </c>
      <c r="F61" s="1">
        <v>0.29459999999999997</v>
      </c>
      <c r="G61" s="1">
        <v>0.38650000000000001</v>
      </c>
      <c r="H61" s="17" t="s">
        <v>41</v>
      </c>
      <c r="I61" s="1" t="s">
        <v>22</v>
      </c>
      <c r="J61" s="17"/>
    </row>
    <row r="62" spans="1:10" x14ac:dyDescent="0.2">
      <c r="A62" s="17"/>
      <c r="B62" s="1">
        <v>0.70069999999999999</v>
      </c>
      <c r="C62" s="1">
        <v>0.60950000000000004</v>
      </c>
      <c r="D62" s="1">
        <v>0.64990000000000003</v>
      </c>
      <c r="E62" s="1">
        <v>0.55630000000000002</v>
      </c>
      <c r="F62" s="1">
        <v>0.29139999999999999</v>
      </c>
      <c r="G62" s="1">
        <v>0.37669999999999998</v>
      </c>
      <c r="H62" s="17"/>
      <c r="I62" s="1" t="s">
        <v>23</v>
      </c>
      <c r="J62" s="17"/>
    </row>
    <row r="63" spans="1:10" x14ac:dyDescent="0.2">
      <c r="A63" s="17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2">
      <c r="A64" s="17"/>
      <c r="B64" s="1">
        <v>0.71860000000000002</v>
      </c>
      <c r="C64" s="1">
        <v>0.74329999999999996</v>
      </c>
      <c r="D64" s="1">
        <v>0.73080000000000001</v>
      </c>
      <c r="E64" s="1">
        <v>0.61150000000000004</v>
      </c>
      <c r="F64" s="1">
        <v>0.37680000000000002</v>
      </c>
      <c r="G64" s="1">
        <v>0.46629999999999999</v>
      </c>
      <c r="H64" s="17" t="s">
        <v>18</v>
      </c>
      <c r="I64" s="1" t="s">
        <v>22</v>
      </c>
      <c r="J64" s="17" t="s">
        <v>29</v>
      </c>
    </row>
    <row r="65" spans="1:10" x14ac:dyDescent="0.2">
      <c r="A65" s="17"/>
      <c r="B65" s="1">
        <v>0.76549999999999996</v>
      </c>
      <c r="C65" s="1">
        <v>0.73219999999999996</v>
      </c>
      <c r="D65" s="1">
        <v>0.74850000000000005</v>
      </c>
      <c r="E65" s="1">
        <v>0.51490000000000002</v>
      </c>
      <c r="F65" s="1">
        <v>0.36969999999999997</v>
      </c>
      <c r="G65" s="1">
        <v>0.43030000000000002</v>
      </c>
      <c r="H65" s="17"/>
      <c r="I65" s="1" t="s">
        <v>23</v>
      </c>
      <c r="J65" s="17"/>
    </row>
    <row r="66" spans="1:10" x14ac:dyDescent="0.2">
      <c r="A66" s="17"/>
      <c r="B66" s="1">
        <v>0.76770000000000005</v>
      </c>
      <c r="C66" s="1">
        <v>0.81189999999999996</v>
      </c>
      <c r="D66" s="1">
        <v>0.78920000000000001</v>
      </c>
      <c r="E66" s="1">
        <v>0.6452</v>
      </c>
      <c r="F66" s="1">
        <v>0.47389999999999999</v>
      </c>
      <c r="G66" s="1">
        <v>0.5464</v>
      </c>
      <c r="H66" s="1" t="s">
        <v>26</v>
      </c>
      <c r="I66" s="1" t="s">
        <v>20</v>
      </c>
      <c r="J66" s="17"/>
    </row>
    <row r="67" spans="1:10" x14ac:dyDescent="0.2">
      <c r="A67" s="17"/>
      <c r="B67" s="1">
        <v>0.81910000000000005</v>
      </c>
      <c r="C67" s="1">
        <v>0.78039999999999998</v>
      </c>
      <c r="D67" s="1">
        <v>0.79920000000000002</v>
      </c>
      <c r="E67" s="1">
        <v>0.72489999999999999</v>
      </c>
      <c r="F67" s="1">
        <v>0.46210000000000001</v>
      </c>
      <c r="G67" s="1">
        <v>0.56440000000000001</v>
      </c>
      <c r="H67" s="17" t="s">
        <v>25</v>
      </c>
      <c r="I67" s="1" t="s">
        <v>22</v>
      </c>
      <c r="J67" s="17"/>
    </row>
    <row r="68" spans="1:10" x14ac:dyDescent="0.2">
      <c r="A68" s="17"/>
      <c r="B68" s="1">
        <v>0.82940000000000003</v>
      </c>
      <c r="C68" s="1">
        <v>0.81089999999999995</v>
      </c>
      <c r="D68" s="1">
        <v>0.82010000000000005</v>
      </c>
      <c r="E68" s="1">
        <v>0.74809999999999999</v>
      </c>
      <c r="F68" s="1">
        <v>0.46450000000000002</v>
      </c>
      <c r="G68" s="1">
        <v>0.57310000000000005</v>
      </c>
      <c r="H68" s="17"/>
      <c r="I68" s="1" t="s">
        <v>23</v>
      </c>
      <c r="J68" s="17"/>
    </row>
    <row r="69" spans="1:10" x14ac:dyDescent="0.2">
      <c r="A69" s="17"/>
      <c r="B69" s="1">
        <v>0.68049999999999999</v>
      </c>
      <c r="C69" s="1">
        <v>0.67100000000000004</v>
      </c>
      <c r="D69" s="1">
        <v>0.67569999999999997</v>
      </c>
      <c r="E69" s="1">
        <v>0.58420000000000005</v>
      </c>
      <c r="F69" s="1">
        <v>0.27960000000000002</v>
      </c>
      <c r="G69" s="1">
        <v>0.37819999999999998</v>
      </c>
      <c r="H69" s="17" t="s">
        <v>40</v>
      </c>
      <c r="I69" s="1" t="s">
        <v>22</v>
      </c>
      <c r="J69" s="17"/>
    </row>
    <row r="70" spans="1:10" x14ac:dyDescent="0.2">
      <c r="A70" s="17"/>
      <c r="B70" s="1">
        <v>0.73</v>
      </c>
      <c r="C70" s="1">
        <v>0.70899999999999996</v>
      </c>
      <c r="D70" s="1">
        <v>0.71930000000000005</v>
      </c>
      <c r="E70" s="1">
        <v>0.6321</v>
      </c>
      <c r="F70" s="1">
        <v>0.3175</v>
      </c>
      <c r="G70" s="1">
        <v>0.42270000000000002</v>
      </c>
      <c r="H70" s="17"/>
      <c r="I70" s="1" t="s">
        <v>23</v>
      </c>
      <c r="J70" s="17"/>
    </row>
    <row r="71" spans="1:10" x14ac:dyDescent="0.2">
      <c r="A71" s="17"/>
      <c r="B71" s="1">
        <v>0.6764</v>
      </c>
      <c r="C71" s="1">
        <v>0.66449999999999998</v>
      </c>
      <c r="D71" s="1">
        <v>0.6704</v>
      </c>
      <c r="E71" s="1">
        <v>0.57499999999999996</v>
      </c>
      <c r="F71" s="1">
        <v>0.32700000000000001</v>
      </c>
      <c r="G71" s="1">
        <v>0.41689999999999999</v>
      </c>
      <c r="H71" s="17" t="s">
        <v>41</v>
      </c>
      <c r="I71" s="1" t="s">
        <v>22</v>
      </c>
      <c r="J71" s="17"/>
    </row>
    <row r="72" spans="1:10" x14ac:dyDescent="0.2">
      <c r="A72" s="17"/>
      <c r="B72" s="1">
        <v>0.77339999999999998</v>
      </c>
      <c r="C72" s="1">
        <v>0.63580000000000003</v>
      </c>
      <c r="D72" s="1">
        <v>0.69789999999999996</v>
      </c>
      <c r="E72" s="1">
        <v>0.61899999999999999</v>
      </c>
      <c r="F72" s="1">
        <v>0.27729999999999999</v>
      </c>
      <c r="G72" s="1">
        <v>0.38300000000000001</v>
      </c>
      <c r="H72" s="17"/>
      <c r="I72" s="1" t="s">
        <v>23</v>
      </c>
      <c r="J72" s="17"/>
    </row>
    <row r="73" spans="1:10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 x14ac:dyDescent="0.2">
      <c r="A74" s="17">
        <v>5</v>
      </c>
      <c r="B74" s="1">
        <v>0.70889999999999997</v>
      </c>
      <c r="C74" s="1">
        <v>0.68420000000000003</v>
      </c>
      <c r="D74" s="1">
        <v>0.6925</v>
      </c>
      <c r="E74" s="1">
        <v>0.65100000000000002</v>
      </c>
      <c r="F74" s="1">
        <v>0.37409999999999999</v>
      </c>
      <c r="G74" s="1">
        <v>0.47060000000000002</v>
      </c>
      <c r="H74" s="17" t="s">
        <v>18</v>
      </c>
      <c r="I74" s="1" t="s">
        <v>22</v>
      </c>
      <c r="J74" s="17" t="s">
        <v>28</v>
      </c>
    </row>
    <row r="75" spans="1:10" x14ac:dyDescent="0.2">
      <c r="A75" s="17"/>
      <c r="B75" s="1">
        <v>0.76459999999999995</v>
      </c>
      <c r="C75" s="1">
        <v>0.66510000000000002</v>
      </c>
      <c r="D75" s="1">
        <v>0.70830000000000004</v>
      </c>
      <c r="E75" s="1">
        <v>0.64159999999999995</v>
      </c>
      <c r="F75" s="1">
        <v>0.37580000000000002</v>
      </c>
      <c r="G75" s="1">
        <v>0.47039999999999998</v>
      </c>
      <c r="H75" s="17"/>
      <c r="I75" s="1" t="s">
        <v>23</v>
      </c>
      <c r="J75" s="17"/>
    </row>
    <row r="76" spans="1:10" x14ac:dyDescent="0.2">
      <c r="A76" s="17"/>
      <c r="B76" s="1">
        <v>0.72119999999999995</v>
      </c>
      <c r="C76" s="1">
        <v>0.78</v>
      </c>
      <c r="D76" s="1">
        <v>0.74809999999999999</v>
      </c>
      <c r="E76" s="1">
        <v>0.68910000000000005</v>
      </c>
      <c r="F76" s="1">
        <v>0.51149999999999995</v>
      </c>
      <c r="G76" s="1">
        <v>0.58020000000000005</v>
      </c>
      <c r="H76" s="1" t="s">
        <v>26</v>
      </c>
      <c r="I76" s="1" t="s">
        <v>20</v>
      </c>
      <c r="J76" s="17"/>
    </row>
    <row r="77" spans="1:10" x14ac:dyDescent="0.2">
      <c r="A77" s="17"/>
      <c r="B77" s="1">
        <v>0.78080000000000005</v>
      </c>
      <c r="C77" s="1">
        <v>0.72860000000000003</v>
      </c>
      <c r="D77" s="1">
        <v>0.75190000000000001</v>
      </c>
      <c r="E77" s="1">
        <v>0.73060000000000003</v>
      </c>
      <c r="F77" s="1">
        <v>0.48130000000000001</v>
      </c>
      <c r="G77" s="1">
        <v>0.57820000000000005</v>
      </c>
      <c r="H77" s="17" t="s">
        <v>25</v>
      </c>
      <c r="I77" s="1" t="s">
        <v>22</v>
      </c>
      <c r="J77" s="17"/>
    </row>
    <row r="78" spans="1:10" x14ac:dyDescent="0.2">
      <c r="A78" s="17"/>
      <c r="B78" s="1">
        <v>0.83250000000000002</v>
      </c>
      <c r="C78" s="1">
        <v>0.73350000000000004</v>
      </c>
      <c r="D78" s="1">
        <v>0.77690000000000003</v>
      </c>
      <c r="E78" s="1">
        <v>0.71989999999999998</v>
      </c>
      <c r="F78" s="1">
        <v>0.47639999999999999</v>
      </c>
      <c r="G78" s="1">
        <v>0.56730000000000003</v>
      </c>
      <c r="H78" s="17"/>
      <c r="I78" s="1" t="s">
        <v>23</v>
      </c>
      <c r="J78" s="17"/>
    </row>
    <row r="79" spans="1:10" x14ac:dyDescent="0.2">
      <c r="A79" s="17"/>
      <c r="B79" s="1">
        <v>0.66</v>
      </c>
      <c r="C79" s="1">
        <v>0.62350000000000005</v>
      </c>
      <c r="D79" s="1">
        <v>0.63690000000000002</v>
      </c>
      <c r="E79" s="1">
        <v>0.60829999999999995</v>
      </c>
      <c r="F79" s="1">
        <v>0.28000000000000003</v>
      </c>
      <c r="G79" s="1">
        <v>0.3826</v>
      </c>
      <c r="H79" s="17" t="s">
        <v>40</v>
      </c>
      <c r="I79" s="1" t="s">
        <v>22</v>
      </c>
      <c r="J79" s="17"/>
    </row>
    <row r="80" spans="1:10" x14ac:dyDescent="0.2">
      <c r="A80" s="17"/>
      <c r="B80" s="1">
        <v>0.73160000000000003</v>
      </c>
      <c r="C80" s="1">
        <v>0.60070000000000001</v>
      </c>
      <c r="D80" s="1">
        <v>0.65629999999999999</v>
      </c>
      <c r="E80" s="1">
        <v>0.56979999999999997</v>
      </c>
      <c r="F80" s="1">
        <v>0.30730000000000002</v>
      </c>
      <c r="G80" s="1">
        <v>0.39579999999999999</v>
      </c>
      <c r="H80" s="17"/>
      <c r="I80" s="1" t="s">
        <v>23</v>
      </c>
      <c r="J80" s="17"/>
    </row>
    <row r="81" spans="1:10" x14ac:dyDescent="0.2">
      <c r="A81" s="17"/>
      <c r="B81" s="1">
        <v>0.67630000000000001</v>
      </c>
      <c r="C81" s="1">
        <v>0.56010000000000004</v>
      </c>
      <c r="D81" s="1">
        <v>0.61040000000000005</v>
      </c>
      <c r="E81" s="1">
        <v>0.63649999999999995</v>
      </c>
      <c r="F81" s="1">
        <v>0.31519999999999998</v>
      </c>
      <c r="G81" s="1">
        <v>0.40920000000000001</v>
      </c>
      <c r="H81" s="17" t="s">
        <v>41</v>
      </c>
      <c r="I81" s="1" t="s">
        <v>22</v>
      </c>
      <c r="J81" s="17"/>
    </row>
    <row r="82" spans="1:10" x14ac:dyDescent="0.2">
      <c r="A82" s="17"/>
      <c r="B82" s="1">
        <v>0.74739999999999995</v>
      </c>
      <c r="C82" s="1">
        <v>0.59009999999999996</v>
      </c>
      <c r="D82" s="1">
        <v>0.65710000000000002</v>
      </c>
      <c r="E82" s="1">
        <v>0.6159</v>
      </c>
      <c r="F82" s="1">
        <v>0.30499999999999999</v>
      </c>
      <c r="G82" s="1">
        <v>0.39860000000000001</v>
      </c>
      <c r="H82" s="17"/>
      <c r="I82" s="1" t="s">
        <v>23</v>
      </c>
      <c r="J82" s="17"/>
    </row>
    <row r="83" spans="1:10" x14ac:dyDescent="0.2">
      <c r="A83" s="17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2">
      <c r="A84" s="17"/>
      <c r="B84" s="1">
        <v>0.7288</v>
      </c>
      <c r="C84" s="1">
        <v>0.73960000000000004</v>
      </c>
      <c r="D84" s="1">
        <v>0.73409999999999997</v>
      </c>
      <c r="E84" s="1">
        <v>0.64470000000000005</v>
      </c>
      <c r="F84" s="1">
        <v>0.3483</v>
      </c>
      <c r="G84" s="1">
        <v>0.45229999999999998</v>
      </c>
      <c r="H84" s="17" t="s">
        <v>18</v>
      </c>
      <c r="I84" s="1" t="s">
        <v>22</v>
      </c>
      <c r="J84" s="17" t="s">
        <v>29</v>
      </c>
    </row>
    <row r="85" spans="1:10" x14ac:dyDescent="0.2">
      <c r="A85" s="17"/>
      <c r="B85" s="1">
        <v>0.77890000000000004</v>
      </c>
      <c r="C85" s="1">
        <v>0.70530000000000004</v>
      </c>
      <c r="D85" s="1">
        <v>0.74029999999999996</v>
      </c>
      <c r="E85" s="1">
        <v>0.6</v>
      </c>
      <c r="F85" s="1">
        <v>0.33410000000000001</v>
      </c>
      <c r="G85" s="1">
        <v>0.42920000000000003</v>
      </c>
      <c r="H85" s="17"/>
      <c r="I85" s="1" t="s">
        <v>23</v>
      </c>
      <c r="J85" s="17"/>
    </row>
    <row r="86" spans="1:10" x14ac:dyDescent="0.2">
      <c r="A86" s="17"/>
      <c r="B86" s="1">
        <v>0.8085</v>
      </c>
      <c r="C86" s="1">
        <v>0.79049999999999998</v>
      </c>
      <c r="D86" s="1">
        <v>0.7994</v>
      </c>
      <c r="E86" s="1">
        <v>0.66449999999999998</v>
      </c>
      <c r="F86" s="1">
        <v>0.47389999999999999</v>
      </c>
      <c r="G86" s="1">
        <v>0.55330000000000001</v>
      </c>
      <c r="H86" s="1" t="s">
        <v>26</v>
      </c>
      <c r="I86" s="1" t="s">
        <v>20</v>
      </c>
      <c r="J86" s="17"/>
    </row>
    <row r="87" spans="1:10" x14ac:dyDescent="0.2">
      <c r="A87" s="17"/>
      <c r="B87" s="1">
        <v>0.81850000000000001</v>
      </c>
      <c r="C87" s="1">
        <v>0.76919999999999999</v>
      </c>
      <c r="D87" s="1">
        <v>0.79310000000000003</v>
      </c>
      <c r="E87" s="1">
        <v>0.73</v>
      </c>
      <c r="F87" s="1">
        <v>0.45500000000000002</v>
      </c>
      <c r="G87" s="1">
        <v>0.56059999999999999</v>
      </c>
      <c r="H87" s="17" t="s">
        <v>25</v>
      </c>
      <c r="I87" s="1" t="s">
        <v>22</v>
      </c>
      <c r="J87" s="17"/>
    </row>
    <row r="88" spans="1:10" x14ac:dyDescent="0.2">
      <c r="A88" s="17"/>
      <c r="B88" s="1">
        <v>0.8599</v>
      </c>
      <c r="C88" s="1">
        <v>0.77939999999999998</v>
      </c>
      <c r="D88" s="1">
        <v>0.81769999999999998</v>
      </c>
      <c r="E88" s="1">
        <v>0.70899999999999996</v>
      </c>
      <c r="F88" s="1">
        <v>0.45019999999999999</v>
      </c>
      <c r="G88" s="1">
        <v>0.55069999999999997</v>
      </c>
      <c r="H88" s="17"/>
      <c r="I88" s="1" t="s">
        <v>23</v>
      </c>
      <c r="J88" s="17"/>
    </row>
    <row r="89" spans="1:10" x14ac:dyDescent="0.2">
      <c r="A89" s="17"/>
      <c r="B89" s="1">
        <v>0.70550000000000002</v>
      </c>
      <c r="C89" s="1">
        <v>0.66820000000000002</v>
      </c>
      <c r="D89" s="1">
        <v>0.68630000000000002</v>
      </c>
      <c r="E89" s="1">
        <v>0.61199999999999999</v>
      </c>
      <c r="F89" s="1">
        <v>0.26540000000000002</v>
      </c>
      <c r="G89" s="1">
        <v>0.37019999999999997</v>
      </c>
      <c r="H89" s="17" t="s">
        <v>40</v>
      </c>
      <c r="I89" s="1" t="s">
        <v>22</v>
      </c>
      <c r="J89" s="17"/>
    </row>
    <row r="90" spans="1:10" x14ac:dyDescent="0.2">
      <c r="A90" s="17"/>
      <c r="B90" s="1">
        <v>0.71409999999999996</v>
      </c>
      <c r="C90" s="1">
        <v>0.6784</v>
      </c>
      <c r="D90" s="1">
        <v>0.69579999999999997</v>
      </c>
      <c r="E90" s="1">
        <v>0.60940000000000005</v>
      </c>
      <c r="F90" s="1">
        <v>0.27729999999999999</v>
      </c>
      <c r="G90" s="1">
        <v>0.38109999999999999</v>
      </c>
      <c r="H90" s="17"/>
      <c r="I90" s="1" t="s">
        <v>23</v>
      </c>
      <c r="J90" s="17"/>
    </row>
    <row r="91" spans="1:10" x14ac:dyDescent="0.2">
      <c r="A91" s="17"/>
      <c r="B91" s="1">
        <v>0.71719999999999995</v>
      </c>
      <c r="C91" s="1">
        <v>0.6089</v>
      </c>
      <c r="D91" s="1">
        <v>0.65859999999999996</v>
      </c>
      <c r="E91" s="1">
        <v>0.63429999999999997</v>
      </c>
      <c r="F91" s="1">
        <v>0.26300000000000001</v>
      </c>
      <c r="G91" s="1">
        <v>0.37190000000000001</v>
      </c>
      <c r="H91" s="17" t="s">
        <v>41</v>
      </c>
      <c r="I91" s="1" t="s">
        <v>22</v>
      </c>
      <c r="J91" s="17"/>
    </row>
    <row r="92" spans="1:10" x14ac:dyDescent="0.2">
      <c r="A92" s="17"/>
      <c r="B92" s="1">
        <v>0.73899999999999999</v>
      </c>
      <c r="C92" s="1">
        <v>0.63759999999999994</v>
      </c>
      <c r="D92" s="1">
        <v>0.68459999999999999</v>
      </c>
      <c r="E92" s="1">
        <v>0.59260000000000002</v>
      </c>
      <c r="F92" s="1">
        <v>0.26540000000000002</v>
      </c>
      <c r="G92" s="1">
        <v>0.36659999999999998</v>
      </c>
      <c r="H92" s="17"/>
      <c r="I92" s="1" t="s">
        <v>23</v>
      </c>
      <c r="J92" s="17"/>
    </row>
    <row r="93" spans="1:10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 x14ac:dyDescent="0.2">
      <c r="A94" s="17">
        <v>6</v>
      </c>
      <c r="B94" s="1">
        <v>0.73350000000000004</v>
      </c>
      <c r="C94" s="1">
        <v>0.69479999999999997</v>
      </c>
      <c r="D94" s="1">
        <v>0.70669999999999999</v>
      </c>
      <c r="E94" s="1">
        <v>0.66320000000000001</v>
      </c>
      <c r="F94" s="1">
        <v>0.4042</v>
      </c>
      <c r="G94" s="1">
        <v>0.49859999999999999</v>
      </c>
      <c r="H94" s="17" t="s">
        <v>18</v>
      </c>
      <c r="I94" s="1" t="s">
        <v>22</v>
      </c>
      <c r="J94" s="17" t="s">
        <v>28</v>
      </c>
    </row>
    <row r="95" spans="1:10" x14ac:dyDescent="0.2">
      <c r="A95" s="17"/>
      <c r="B95" s="1">
        <v>0.74490000000000001</v>
      </c>
      <c r="C95" s="1">
        <v>0.66959999999999997</v>
      </c>
      <c r="D95" s="1">
        <v>0.6976</v>
      </c>
      <c r="E95" s="1">
        <v>0.65100000000000002</v>
      </c>
      <c r="F95" s="1">
        <v>0.35449999999999998</v>
      </c>
      <c r="G95" s="1">
        <v>0.45550000000000002</v>
      </c>
      <c r="H95" s="17"/>
      <c r="I95" s="1" t="s">
        <v>23</v>
      </c>
      <c r="J95" s="17"/>
    </row>
    <row r="96" spans="1:10" x14ac:dyDescent="0.2">
      <c r="A96" s="17"/>
      <c r="B96" s="1">
        <v>0.74380000000000002</v>
      </c>
      <c r="C96" s="1">
        <v>0.76419999999999999</v>
      </c>
      <c r="D96" s="1">
        <v>0.75309999999999999</v>
      </c>
      <c r="E96" s="1">
        <v>0.66920000000000002</v>
      </c>
      <c r="F96" s="1">
        <v>0.51019999999999999</v>
      </c>
      <c r="G96" s="1">
        <v>0.57669999999999999</v>
      </c>
      <c r="H96" s="1" t="s">
        <v>26</v>
      </c>
      <c r="I96" s="1" t="s">
        <v>20</v>
      </c>
      <c r="J96" s="17"/>
    </row>
    <row r="97" spans="1:10" x14ac:dyDescent="0.2">
      <c r="A97" s="17"/>
      <c r="B97" s="1">
        <v>0.78510000000000002</v>
      </c>
      <c r="C97" s="1">
        <v>0.72529999999999994</v>
      </c>
      <c r="D97" s="1">
        <v>0.75170000000000003</v>
      </c>
      <c r="E97" s="1">
        <v>0.72970000000000002</v>
      </c>
      <c r="F97" s="1">
        <v>0.4819</v>
      </c>
      <c r="G97" s="1">
        <v>0.57389999999999997</v>
      </c>
      <c r="H97" s="17" t="s">
        <v>25</v>
      </c>
      <c r="I97" s="1" t="s">
        <v>22</v>
      </c>
      <c r="J97" s="17"/>
    </row>
    <row r="98" spans="1:10" x14ac:dyDescent="0.2">
      <c r="A98" s="17"/>
      <c r="B98" s="1">
        <v>0.82589999999999997</v>
      </c>
      <c r="C98" s="1">
        <v>0.71819999999999995</v>
      </c>
      <c r="D98" s="1">
        <v>0.7651</v>
      </c>
      <c r="E98" s="1">
        <v>0.73089999999999999</v>
      </c>
      <c r="F98" s="1">
        <v>0.4874</v>
      </c>
      <c r="G98" s="1">
        <v>0.57709999999999995</v>
      </c>
      <c r="H98" s="17"/>
      <c r="I98" s="1" t="s">
        <v>23</v>
      </c>
      <c r="J98" s="17"/>
    </row>
    <row r="99" spans="1:10" x14ac:dyDescent="0.2">
      <c r="A99" s="17"/>
      <c r="B99" s="1">
        <v>0.66100000000000003</v>
      </c>
      <c r="C99" s="1">
        <v>0.6421</v>
      </c>
      <c r="D99" s="1">
        <v>0.6452</v>
      </c>
      <c r="E99" s="1">
        <v>0.56779999999999997</v>
      </c>
      <c r="F99" s="1">
        <v>0.29970000000000002</v>
      </c>
      <c r="G99" s="1">
        <v>0.38500000000000001</v>
      </c>
      <c r="H99" s="17" t="s">
        <v>40</v>
      </c>
      <c r="I99" s="1" t="s">
        <v>22</v>
      </c>
      <c r="J99" s="17"/>
    </row>
    <row r="100" spans="1:10" x14ac:dyDescent="0.2">
      <c r="A100" s="17"/>
      <c r="B100" s="1">
        <v>0.69</v>
      </c>
      <c r="C100" s="1">
        <v>0.64559999999999995</v>
      </c>
      <c r="D100" s="1">
        <v>0.66510000000000002</v>
      </c>
      <c r="E100" s="1">
        <v>0.61560000000000004</v>
      </c>
      <c r="F100" s="1">
        <v>0.31669999999999998</v>
      </c>
      <c r="G100" s="1">
        <v>0.41470000000000001</v>
      </c>
      <c r="H100" s="17"/>
      <c r="I100" s="1" t="s">
        <v>23</v>
      </c>
      <c r="J100" s="17"/>
    </row>
    <row r="101" spans="1:10" x14ac:dyDescent="0.2">
      <c r="A101" s="17"/>
      <c r="B101" s="1">
        <v>0.69930000000000003</v>
      </c>
      <c r="C101" s="1">
        <v>0.59889999999999999</v>
      </c>
      <c r="D101" s="1">
        <v>0.64170000000000005</v>
      </c>
      <c r="E101" s="1">
        <v>0.54959999999999998</v>
      </c>
      <c r="F101" s="1">
        <v>0.34229999999999999</v>
      </c>
      <c r="G101" s="1">
        <v>0.4138</v>
      </c>
      <c r="H101" s="17" t="s">
        <v>41</v>
      </c>
      <c r="I101" s="1" t="s">
        <v>22</v>
      </c>
      <c r="J101" s="17"/>
    </row>
    <row r="102" spans="1:10" x14ac:dyDescent="0.2">
      <c r="A102" s="17"/>
      <c r="B102" s="1">
        <v>0.71719999999999995</v>
      </c>
      <c r="C102" s="1">
        <v>0.60119999999999996</v>
      </c>
      <c r="D102" s="1">
        <v>0.65190000000000003</v>
      </c>
      <c r="E102" s="1">
        <v>0.62890000000000001</v>
      </c>
      <c r="F102" s="1">
        <v>0.29420000000000002</v>
      </c>
      <c r="G102" s="1">
        <v>0.3947</v>
      </c>
      <c r="H102" s="17"/>
      <c r="I102" s="1" t="s">
        <v>23</v>
      </c>
      <c r="J102" s="17"/>
    </row>
    <row r="103" spans="1:10" x14ac:dyDescent="0.2">
      <c r="A103" s="17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">
      <c r="A104" s="17"/>
      <c r="B104" s="1">
        <v>0.72260000000000002</v>
      </c>
      <c r="C104" s="1">
        <v>0.73399999999999999</v>
      </c>
      <c r="D104" s="1">
        <v>0.72829999999999995</v>
      </c>
      <c r="E104" s="1">
        <v>0.59260000000000002</v>
      </c>
      <c r="F104" s="1">
        <v>0.37909999999999999</v>
      </c>
      <c r="G104" s="1">
        <v>0.46239999999999998</v>
      </c>
      <c r="H104" s="17" t="s">
        <v>18</v>
      </c>
      <c r="I104" s="1" t="s">
        <v>22</v>
      </c>
      <c r="J104" s="17" t="s">
        <v>29</v>
      </c>
    </row>
    <row r="105" spans="1:10" x14ac:dyDescent="0.2">
      <c r="A105" s="17"/>
      <c r="B105" s="1">
        <v>0.74929999999999997</v>
      </c>
      <c r="C105" s="1">
        <v>0.72009999999999996</v>
      </c>
      <c r="D105" s="1">
        <v>0.73440000000000005</v>
      </c>
      <c r="E105" s="1">
        <v>0.55249999999999999</v>
      </c>
      <c r="F105" s="1">
        <v>0.38629999999999998</v>
      </c>
      <c r="G105" s="1">
        <v>0.45469999999999999</v>
      </c>
      <c r="H105" s="17"/>
      <c r="I105" s="1" t="s">
        <v>23</v>
      </c>
      <c r="J105" s="17"/>
    </row>
    <row r="106" spans="1:10" x14ac:dyDescent="0.2">
      <c r="A106" s="17"/>
      <c r="B106" s="1">
        <v>0.74790000000000001</v>
      </c>
      <c r="C106" s="1">
        <v>0.83320000000000005</v>
      </c>
      <c r="D106" s="1">
        <v>0.7883</v>
      </c>
      <c r="E106" s="1">
        <v>0.67210000000000003</v>
      </c>
      <c r="F106" s="1">
        <v>0.48580000000000001</v>
      </c>
      <c r="G106" s="1">
        <v>0.56399999999999995</v>
      </c>
      <c r="H106" s="1" t="s">
        <v>26</v>
      </c>
      <c r="I106" s="1" t="s">
        <v>20</v>
      </c>
      <c r="J106" s="17"/>
    </row>
    <row r="107" spans="1:10" x14ac:dyDescent="0.2">
      <c r="A107" s="17"/>
      <c r="B107" s="1">
        <v>0.81850000000000001</v>
      </c>
      <c r="C107" s="1">
        <v>0.76919999999999999</v>
      </c>
      <c r="D107" s="1">
        <v>0.79310000000000003</v>
      </c>
      <c r="E107" s="1">
        <v>0.73</v>
      </c>
      <c r="F107" s="1">
        <v>0.45500000000000002</v>
      </c>
      <c r="G107" s="1">
        <v>0.56059999999999999</v>
      </c>
      <c r="H107" s="17" t="s">
        <v>25</v>
      </c>
      <c r="I107" s="1" t="s">
        <v>22</v>
      </c>
      <c r="J107" s="17"/>
    </row>
    <row r="108" spans="1:10" x14ac:dyDescent="0.2">
      <c r="A108" s="17"/>
      <c r="B108" s="1">
        <v>0.84699999999999998</v>
      </c>
      <c r="C108" s="1">
        <v>0.77480000000000004</v>
      </c>
      <c r="D108" s="1">
        <v>0.80930000000000002</v>
      </c>
      <c r="E108" s="1">
        <v>0.68769999999999998</v>
      </c>
      <c r="F108" s="1">
        <v>0.46450000000000002</v>
      </c>
      <c r="G108" s="1">
        <v>0.55449999999999999</v>
      </c>
      <c r="H108" s="17"/>
      <c r="I108" s="1" t="s">
        <v>23</v>
      </c>
      <c r="J108" s="17"/>
    </row>
    <row r="109" spans="1:10" x14ac:dyDescent="0.2">
      <c r="A109" s="17"/>
      <c r="B109" s="1">
        <v>0.72440000000000004</v>
      </c>
      <c r="C109" s="1">
        <v>0.64319999999999999</v>
      </c>
      <c r="D109" s="1">
        <v>0.68140000000000001</v>
      </c>
      <c r="E109" s="1">
        <v>0.53590000000000004</v>
      </c>
      <c r="F109" s="1">
        <v>0.26540000000000002</v>
      </c>
      <c r="G109" s="1">
        <v>0.35499999999999998</v>
      </c>
      <c r="H109" s="17" t="s">
        <v>40</v>
      </c>
      <c r="I109" s="1" t="s">
        <v>22</v>
      </c>
      <c r="J109" s="17"/>
    </row>
    <row r="110" spans="1:10" x14ac:dyDescent="0.2">
      <c r="A110" s="17"/>
      <c r="B110" s="1">
        <v>0.70130000000000003</v>
      </c>
      <c r="C110" s="1">
        <v>0.69420000000000004</v>
      </c>
      <c r="D110" s="1">
        <v>0.69769999999999999</v>
      </c>
      <c r="E110" s="1">
        <v>0.64249999999999996</v>
      </c>
      <c r="F110" s="1">
        <v>0.29380000000000001</v>
      </c>
      <c r="G110" s="1">
        <v>0.40329999999999999</v>
      </c>
      <c r="H110" s="17"/>
      <c r="I110" s="1" t="s">
        <v>23</v>
      </c>
      <c r="J110" s="17"/>
    </row>
    <row r="111" spans="1:10" x14ac:dyDescent="0.2">
      <c r="A111" s="17"/>
      <c r="B111" s="1">
        <v>0.7167</v>
      </c>
      <c r="C111" s="1">
        <v>0.62839999999999996</v>
      </c>
      <c r="D111" s="1">
        <v>0.66959999999999997</v>
      </c>
      <c r="E111" s="1">
        <v>0.61140000000000005</v>
      </c>
      <c r="F111" s="1">
        <v>0.30570000000000003</v>
      </c>
      <c r="G111" s="1">
        <v>0.40760000000000002</v>
      </c>
      <c r="H111" s="17" t="s">
        <v>41</v>
      </c>
      <c r="I111" s="1" t="s">
        <v>22</v>
      </c>
      <c r="J111" s="17"/>
    </row>
    <row r="112" spans="1:10" x14ac:dyDescent="0.2">
      <c r="A112" s="17"/>
      <c r="B112" s="1">
        <v>0.7651</v>
      </c>
      <c r="C112" s="1">
        <v>0.64600000000000002</v>
      </c>
      <c r="D112" s="1">
        <v>0.70050000000000001</v>
      </c>
      <c r="E112" s="1">
        <v>0.59899999999999998</v>
      </c>
      <c r="F112" s="1">
        <v>0.27960000000000002</v>
      </c>
      <c r="G112" s="1">
        <v>0.38129999999999997</v>
      </c>
      <c r="H112" s="17"/>
      <c r="I112" s="1" t="s">
        <v>23</v>
      </c>
      <c r="J112" s="17"/>
    </row>
    <row r="113" spans="1:10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 x14ac:dyDescent="0.2">
      <c r="A114" s="17" t="s">
        <v>8</v>
      </c>
      <c r="B114" s="1">
        <f t="shared" ref="B114:G122" si="0">100*(ROUND(AVERAGE(B14,B34,B54,B74,B94),3))</f>
        <v>71.2</v>
      </c>
      <c r="C114" s="1">
        <f t="shared" si="0"/>
        <v>68.400000000000006</v>
      </c>
      <c r="D114" s="1">
        <f t="shared" si="0"/>
        <v>69.399999999999991</v>
      </c>
      <c r="E114" s="1">
        <f t="shared" si="0"/>
        <v>62.5</v>
      </c>
      <c r="F114" s="1">
        <f t="shared" si="0"/>
        <v>38.700000000000003</v>
      </c>
      <c r="G114" s="1">
        <f t="shared" si="0"/>
        <v>47.4</v>
      </c>
      <c r="H114" s="17" t="s">
        <v>18</v>
      </c>
      <c r="I114" s="1" t="s">
        <v>22</v>
      </c>
      <c r="J114" s="17" t="s">
        <v>28</v>
      </c>
    </row>
    <row r="115" spans="1:10" x14ac:dyDescent="0.2">
      <c r="A115" s="17"/>
      <c r="B115" s="1">
        <f t="shared" si="0"/>
        <v>76.3</v>
      </c>
      <c r="C115" s="1">
        <f t="shared" si="0"/>
        <v>65.600000000000009</v>
      </c>
      <c r="D115" s="1">
        <f t="shared" si="0"/>
        <v>69.899999999999991</v>
      </c>
      <c r="E115" s="1">
        <f t="shared" si="0"/>
        <v>59.5</v>
      </c>
      <c r="F115" s="1">
        <f t="shared" si="0"/>
        <v>37.9</v>
      </c>
      <c r="G115" s="1">
        <f t="shared" si="0"/>
        <v>45.6</v>
      </c>
      <c r="H115" s="17"/>
      <c r="I115" s="1" t="s">
        <v>23</v>
      </c>
      <c r="J115" s="17"/>
    </row>
    <row r="116" spans="1:10" x14ac:dyDescent="0.2">
      <c r="A116" s="17"/>
      <c r="B116" s="1">
        <f t="shared" si="0"/>
        <v>73.3</v>
      </c>
      <c r="C116" s="1">
        <f t="shared" si="0"/>
        <v>76.5</v>
      </c>
      <c r="D116" s="1">
        <f t="shared" si="0"/>
        <v>74.7</v>
      </c>
      <c r="E116" s="1">
        <f t="shared" si="0"/>
        <v>67.300000000000011</v>
      </c>
      <c r="F116" s="1">
        <f t="shared" si="0"/>
        <v>49.9</v>
      </c>
      <c r="G116" s="1">
        <f t="shared" si="0"/>
        <v>56.8</v>
      </c>
      <c r="H116" s="1" t="s">
        <v>26</v>
      </c>
      <c r="I116" s="1" t="s">
        <v>20</v>
      </c>
      <c r="J116" s="17"/>
    </row>
    <row r="117" spans="1:10" x14ac:dyDescent="0.2">
      <c r="A117" s="17"/>
      <c r="B117" s="1">
        <f t="shared" si="0"/>
        <v>78</v>
      </c>
      <c r="C117" s="1">
        <f t="shared" si="0"/>
        <v>72.599999999999994</v>
      </c>
      <c r="D117" s="1">
        <f t="shared" si="0"/>
        <v>75</v>
      </c>
      <c r="E117" s="1">
        <f t="shared" si="0"/>
        <v>72.599999999999994</v>
      </c>
      <c r="F117" s="1">
        <f t="shared" si="0"/>
        <v>47.199999999999996</v>
      </c>
      <c r="G117" s="1">
        <f t="shared" si="0"/>
        <v>56.8</v>
      </c>
      <c r="H117" s="17" t="s">
        <v>25</v>
      </c>
      <c r="I117" s="1" t="s">
        <v>22</v>
      </c>
      <c r="J117" s="17"/>
    </row>
    <row r="118" spans="1:10" x14ac:dyDescent="0.2">
      <c r="A118" s="17"/>
      <c r="B118" s="1">
        <f t="shared" si="0"/>
        <v>81.8</v>
      </c>
      <c r="C118" s="1">
        <f t="shared" si="0"/>
        <v>73.2</v>
      </c>
      <c r="D118" s="1">
        <f t="shared" si="0"/>
        <v>76.900000000000006</v>
      </c>
      <c r="E118" s="1">
        <f t="shared" si="0"/>
        <v>73.599999999999994</v>
      </c>
      <c r="F118" s="1">
        <f t="shared" si="0"/>
        <v>47.5</v>
      </c>
      <c r="G118" s="1">
        <f t="shared" si="0"/>
        <v>56.899999999999991</v>
      </c>
      <c r="H118" s="17"/>
      <c r="I118" s="1" t="s">
        <v>23</v>
      </c>
      <c r="J118" s="17"/>
    </row>
    <row r="119" spans="1:10" x14ac:dyDescent="0.2">
      <c r="A119" s="17"/>
      <c r="B119" s="1">
        <f t="shared" si="0"/>
        <v>68.2</v>
      </c>
      <c r="C119" s="1">
        <f t="shared" si="0"/>
        <v>62.3</v>
      </c>
      <c r="D119" s="1">
        <f t="shared" si="0"/>
        <v>64.600000000000009</v>
      </c>
      <c r="E119" s="1">
        <f t="shared" si="0"/>
        <v>59</v>
      </c>
      <c r="F119" s="1">
        <f t="shared" si="0"/>
        <v>28.799999999999997</v>
      </c>
      <c r="G119" s="1">
        <f t="shared" si="0"/>
        <v>38.200000000000003</v>
      </c>
      <c r="H119" s="17" t="s">
        <v>40</v>
      </c>
      <c r="I119" s="1" t="s">
        <v>22</v>
      </c>
      <c r="J119" s="17"/>
    </row>
    <row r="120" spans="1:10" x14ac:dyDescent="0.2">
      <c r="A120" s="17"/>
      <c r="B120" s="1">
        <f t="shared" si="0"/>
        <v>70.8</v>
      </c>
      <c r="C120" s="1">
        <f t="shared" si="0"/>
        <v>63.9</v>
      </c>
      <c r="D120" s="1">
        <f t="shared" si="0"/>
        <v>66.900000000000006</v>
      </c>
      <c r="E120" s="1">
        <f t="shared" si="0"/>
        <v>61.9</v>
      </c>
      <c r="F120" s="1">
        <f t="shared" si="0"/>
        <v>33.1</v>
      </c>
      <c r="G120" s="1">
        <f t="shared" si="0"/>
        <v>42.4</v>
      </c>
      <c r="H120" s="17"/>
      <c r="I120" s="1" t="s">
        <v>23</v>
      </c>
      <c r="J120" s="17"/>
    </row>
    <row r="121" spans="1:10" x14ac:dyDescent="0.2">
      <c r="A121" s="17"/>
      <c r="B121" s="1">
        <f t="shared" si="0"/>
        <v>68.600000000000009</v>
      </c>
      <c r="C121" s="1">
        <f t="shared" si="0"/>
        <v>57.8</v>
      </c>
      <c r="D121" s="1">
        <f t="shared" si="0"/>
        <v>62.4</v>
      </c>
      <c r="E121" s="1">
        <f t="shared" si="0"/>
        <v>60.5</v>
      </c>
      <c r="F121" s="1">
        <f t="shared" si="0"/>
        <v>31.4</v>
      </c>
      <c r="G121" s="1">
        <f t="shared" si="0"/>
        <v>40.300000000000004</v>
      </c>
      <c r="H121" s="17" t="s">
        <v>41</v>
      </c>
      <c r="I121" s="1" t="s">
        <v>22</v>
      </c>
      <c r="J121" s="17"/>
    </row>
    <row r="122" spans="1:10" x14ac:dyDescent="0.2">
      <c r="A122" s="17"/>
      <c r="B122" s="1">
        <f t="shared" si="0"/>
        <v>73.099999999999994</v>
      </c>
      <c r="C122" s="1">
        <f t="shared" si="0"/>
        <v>59.699999999999996</v>
      </c>
      <c r="D122" s="1">
        <f t="shared" si="0"/>
        <v>65.400000000000006</v>
      </c>
      <c r="E122" s="1">
        <f t="shared" si="0"/>
        <v>60.699999999999996</v>
      </c>
      <c r="F122" s="1">
        <f t="shared" si="0"/>
        <v>29.5</v>
      </c>
      <c r="G122" s="1">
        <f t="shared" si="0"/>
        <v>38.800000000000004</v>
      </c>
      <c r="H122" s="17"/>
      <c r="I122" s="1" t="s">
        <v>23</v>
      </c>
      <c r="J122" s="17"/>
    </row>
    <row r="123" spans="1:10" x14ac:dyDescent="0.2">
      <c r="A123" s="17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2">
      <c r="A124" s="17"/>
      <c r="B124" s="1">
        <f t="shared" ref="B124:G128" si="1">100*(ROUND(AVERAGE(B24,B44,B64,B84,B104), 3))</f>
        <v>72.2</v>
      </c>
      <c r="C124" s="1">
        <f t="shared" si="1"/>
        <v>73.8</v>
      </c>
      <c r="D124" s="1">
        <f t="shared" si="1"/>
        <v>73</v>
      </c>
      <c r="E124" s="1">
        <f t="shared" si="1"/>
        <v>61.1</v>
      </c>
      <c r="F124" s="1">
        <f t="shared" si="1"/>
        <v>36.799999999999997</v>
      </c>
      <c r="G124" s="1">
        <f t="shared" si="1"/>
        <v>45.9</v>
      </c>
      <c r="H124" s="17" t="s">
        <v>18</v>
      </c>
      <c r="I124" s="1" t="s">
        <v>22</v>
      </c>
      <c r="J124" s="17" t="s">
        <v>29</v>
      </c>
    </row>
    <row r="125" spans="1:10" x14ac:dyDescent="0.2">
      <c r="A125" s="17"/>
      <c r="B125" s="1">
        <f t="shared" si="1"/>
        <v>77.2</v>
      </c>
      <c r="C125" s="1">
        <f t="shared" si="1"/>
        <v>70.599999999999994</v>
      </c>
      <c r="D125" s="1">
        <f t="shared" si="1"/>
        <v>73.8</v>
      </c>
      <c r="E125" s="1">
        <f t="shared" si="1"/>
        <v>53.7</v>
      </c>
      <c r="F125" s="1">
        <f t="shared" si="1"/>
        <v>36.299999999999997</v>
      </c>
      <c r="G125" s="1">
        <f t="shared" si="1"/>
        <v>43.2</v>
      </c>
      <c r="H125" s="17"/>
      <c r="I125" s="1" t="s">
        <v>23</v>
      </c>
      <c r="J125" s="17"/>
    </row>
    <row r="126" spans="1:10" x14ac:dyDescent="0.2">
      <c r="A126" s="17"/>
      <c r="B126" s="1">
        <f t="shared" si="1"/>
        <v>78.5</v>
      </c>
      <c r="C126" s="1">
        <f t="shared" si="1"/>
        <v>80.600000000000009</v>
      </c>
      <c r="D126" s="1">
        <f t="shared" si="1"/>
        <v>79.5</v>
      </c>
      <c r="E126" s="1">
        <f t="shared" si="1"/>
        <v>65.100000000000009</v>
      </c>
      <c r="F126" s="1">
        <f t="shared" si="1"/>
        <v>47.5</v>
      </c>
      <c r="G126" s="1">
        <f t="shared" si="1"/>
        <v>54.900000000000006</v>
      </c>
      <c r="H126" s="1" t="s">
        <v>26</v>
      </c>
      <c r="I126" s="1" t="s">
        <v>20</v>
      </c>
      <c r="J126" s="17"/>
    </row>
    <row r="127" spans="1:10" x14ac:dyDescent="0.2">
      <c r="A127" s="17"/>
      <c r="B127" s="1">
        <f t="shared" si="1"/>
        <v>81.5</v>
      </c>
      <c r="C127" s="1">
        <f t="shared" si="1"/>
        <v>77.2</v>
      </c>
      <c r="D127" s="1">
        <f t="shared" si="1"/>
        <v>79.3</v>
      </c>
      <c r="E127" s="1">
        <f t="shared" si="1"/>
        <v>72.3</v>
      </c>
      <c r="F127" s="1">
        <f t="shared" si="1"/>
        <v>44.9</v>
      </c>
      <c r="G127" s="1">
        <f t="shared" si="1"/>
        <v>55.400000000000006</v>
      </c>
      <c r="H127" s="17" t="s">
        <v>25</v>
      </c>
      <c r="I127" s="1" t="s">
        <v>22</v>
      </c>
      <c r="J127" s="17"/>
    </row>
    <row r="128" spans="1:10" x14ac:dyDescent="0.2">
      <c r="A128" s="17"/>
      <c r="B128" s="1">
        <f t="shared" si="1"/>
        <v>84.399999999999991</v>
      </c>
      <c r="C128" s="1">
        <f t="shared" si="1"/>
        <v>78.100000000000009</v>
      </c>
      <c r="D128" s="1">
        <f t="shared" si="1"/>
        <v>81.2</v>
      </c>
      <c r="E128" s="1">
        <f t="shared" si="1"/>
        <v>71.2</v>
      </c>
      <c r="F128" s="1">
        <f t="shared" si="1"/>
        <v>45.6</v>
      </c>
      <c r="G128" s="1">
        <f t="shared" si="1"/>
        <v>55.600000000000009</v>
      </c>
      <c r="H128" s="17"/>
      <c r="I128" s="1" t="s">
        <v>23</v>
      </c>
      <c r="J128" s="17"/>
    </row>
    <row r="129" spans="1:10" x14ac:dyDescent="0.2">
      <c r="A129" s="17"/>
      <c r="B129" s="1">
        <f t="shared" ref="B129:G132" si="2">100*(ROUND(AVERAGE(B29,B49,B69,B89,B109), 3))</f>
        <v>70.099999999999994</v>
      </c>
      <c r="C129" s="1">
        <f t="shared" si="2"/>
        <v>66.2</v>
      </c>
      <c r="D129" s="1">
        <f>100*(ROUND(AVERAGE(D29,D49,D69,D89,D109), 3))</f>
        <v>68.100000000000009</v>
      </c>
      <c r="E129" s="1">
        <f t="shared" si="2"/>
        <v>57.9</v>
      </c>
      <c r="F129" s="1">
        <f t="shared" si="2"/>
        <v>27.6</v>
      </c>
      <c r="G129" s="1">
        <f t="shared" si="2"/>
        <v>37.299999999999997</v>
      </c>
      <c r="H129" s="17" t="s">
        <v>40</v>
      </c>
      <c r="I129" s="1" t="s">
        <v>22</v>
      </c>
      <c r="J129" s="17"/>
    </row>
    <row r="130" spans="1:10" x14ac:dyDescent="0.2">
      <c r="A130" s="17"/>
      <c r="B130" s="1">
        <f t="shared" si="2"/>
        <v>71.3</v>
      </c>
      <c r="C130" s="1">
        <f t="shared" si="2"/>
        <v>69.8</v>
      </c>
      <c r="D130" s="1">
        <f>100*(ROUND(AVERAGE(D30,D50,D70,D90,D110), 3))</f>
        <v>70.599999999999994</v>
      </c>
      <c r="E130" s="1">
        <f t="shared" si="2"/>
        <v>60.4</v>
      </c>
      <c r="F130" s="1">
        <f t="shared" si="2"/>
        <v>31</v>
      </c>
      <c r="G130" s="1">
        <f t="shared" si="2"/>
        <v>40.9</v>
      </c>
      <c r="H130" s="17"/>
      <c r="I130" s="1" t="s">
        <v>23</v>
      </c>
      <c r="J130" s="17"/>
    </row>
    <row r="131" spans="1:10" x14ac:dyDescent="0.2">
      <c r="A131" s="17"/>
      <c r="B131" s="1">
        <f t="shared" si="2"/>
        <v>70.3</v>
      </c>
      <c r="C131" s="1">
        <f t="shared" si="2"/>
        <v>64.099999999999994</v>
      </c>
      <c r="D131" s="1">
        <f t="shared" si="2"/>
        <v>67</v>
      </c>
      <c r="E131" s="1">
        <f t="shared" si="2"/>
        <v>60.099999999999994</v>
      </c>
      <c r="F131" s="1">
        <f t="shared" si="2"/>
        <v>29.799999999999997</v>
      </c>
      <c r="G131" s="1">
        <f t="shared" si="2"/>
        <v>39.700000000000003</v>
      </c>
      <c r="H131" s="17" t="s">
        <v>41</v>
      </c>
      <c r="I131" s="1" t="s">
        <v>22</v>
      </c>
      <c r="J131" s="17"/>
    </row>
    <row r="132" spans="1:10" x14ac:dyDescent="0.2">
      <c r="A132" s="17"/>
      <c r="B132" s="1">
        <f t="shared" si="2"/>
        <v>75.599999999999994</v>
      </c>
      <c r="C132" s="1">
        <f t="shared" si="2"/>
        <v>63.5</v>
      </c>
      <c r="D132" s="1">
        <f>100*(ROUND(AVERAGE(D32,D52,D72,D92,D112), 3))</f>
        <v>69</v>
      </c>
      <c r="E132" s="1">
        <f t="shared" si="2"/>
        <v>58.699999999999996</v>
      </c>
      <c r="F132" s="1">
        <f t="shared" si="2"/>
        <v>28.1</v>
      </c>
      <c r="G132" s="1">
        <f t="shared" si="2"/>
        <v>37.9</v>
      </c>
      <c r="H132" s="17"/>
      <c r="I132" s="1" t="s">
        <v>23</v>
      </c>
      <c r="J132" s="17"/>
    </row>
    <row r="133" spans="1:10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</sheetData>
  <mergeCells count="73">
    <mergeCell ref="J2:J6"/>
    <mergeCell ref="H5:H6"/>
    <mergeCell ref="H8:H9"/>
    <mergeCell ref="J8:J12"/>
    <mergeCell ref="H11:H12"/>
    <mergeCell ref="A2:A12"/>
    <mergeCell ref="H14:H15"/>
    <mergeCell ref="H17:H18"/>
    <mergeCell ref="H24:H25"/>
    <mergeCell ref="H27:H28"/>
    <mergeCell ref="H2:H3"/>
    <mergeCell ref="H19:H20"/>
    <mergeCell ref="H21:H22"/>
    <mergeCell ref="A14:A32"/>
    <mergeCell ref="A74:A92"/>
    <mergeCell ref="J84:J92"/>
    <mergeCell ref="J74:J82"/>
    <mergeCell ref="H54:H55"/>
    <mergeCell ref="H57:H58"/>
    <mergeCell ref="H64:H65"/>
    <mergeCell ref="H67:H68"/>
    <mergeCell ref="H59:H60"/>
    <mergeCell ref="H61:H62"/>
    <mergeCell ref="J114:J122"/>
    <mergeCell ref="J124:J132"/>
    <mergeCell ref="H74:H75"/>
    <mergeCell ref="H77:H78"/>
    <mergeCell ref="H84:H85"/>
    <mergeCell ref="H87:H88"/>
    <mergeCell ref="A94:A112"/>
    <mergeCell ref="H114:H115"/>
    <mergeCell ref="H117:H118"/>
    <mergeCell ref="H124:H125"/>
    <mergeCell ref="H127:H128"/>
    <mergeCell ref="A114:A132"/>
    <mergeCell ref="H111:H112"/>
    <mergeCell ref="H129:H130"/>
    <mergeCell ref="H131:H132"/>
    <mergeCell ref="H99:H100"/>
    <mergeCell ref="H101:H102"/>
    <mergeCell ref="H119:H120"/>
    <mergeCell ref="H121:H122"/>
    <mergeCell ref="H89:H90"/>
    <mergeCell ref="H91:H92"/>
    <mergeCell ref="H109:H110"/>
    <mergeCell ref="H79:H80"/>
    <mergeCell ref="H81:H82"/>
    <mergeCell ref="H94:H95"/>
    <mergeCell ref="H97:H98"/>
    <mergeCell ref="H104:H105"/>
    <mergeCell ref="H107:H108"/>
    <mergeCell ref="J94:J102"/>
    <mergeCell ref="J104:J112"/>
    <mergeCell ref="J54:J62"/>
    <mergeCell ref="J64:J72"/>
    <mergeCell ref="A34:A52"/>
    <mergeCell ref="A54:A72"/>
    <mergeCell ref="H69:H70"/>
    <mergeCell ref="H71:H72"/>
    <mergeCell ref="H34:H35"/>
    <mergeCell ref="H37:H38"/>
    <mergeCell ref="H44:H45"/>
    <mergeCell ref="H47:H48"/>
    <mergeCell ref="J14:J22"/>
    <mergeCell ref="H29:H30"/>
    <mergeCell ref="H31:H32"/>
    <mergeCell ref="H49:H50"/>
    <mergeCell ref="H51:H52"/>
    <mergeCell ref="H39:H40"/>
    <mergeCell ref="H41:H42"/>
    <mergeCell ref="J34:J42"/>
    <mergeCell ref="J44:J52"/>
    <mergeCell ref="J24:J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79A7-D28A-5045-A7ED-260799D4AC63}">
  <dimension ref="A1:L215"/>
  <sheetViews>
    <sheetView tabSelected="1" topLeftCell="A30" workbookViewId="0">
      <selection activeCell="G76" sqref="G76"/>
    </sheetView>
  </sheetViews>
  <sheetFormatPr baseColWidth="10" defaultRowHeight="16" x14ac:dyDescent="0.2"/>
  <cols>
    <col min="1" max="1" width="14.33203125" style="1" customWidth="1"/>
    <col min="2" max="2" width="16.1640625" style="1" customWidth="1"/>
    <col min="3" max="3" width="16.5" style="1" customWidth="1"/>
    <col min="4" max="4" width="18.6640625" style="1" customWidth="1"/>
    <col min="5" max="5" width="18.33203125" style="1" customWidth="1"/>
    <col min="6" max="6" width="13.1640625" style="1" customWidth="1"/>
    <col min="7" max="7" width="18" style="1" customWidth="1"/>
    <col min="8" max="8" width="17.83203125" style="1" customWidth="1"/>
    <col min="9" max="9" width="23" style="1" customWidth="1"/>
    <col min="10" max="10" width="21.6640625" style="1" customWidth="1"/>
    <col min="11" max="11" width="21.1640625" style="1" customWidth="1"/>
    <col min="12" max="12" width="19.83203125" style="1" customWidth="1"/>
    <col min="13" max="16384" width="10.83203125" style="1"/>
  </cols>
  <sheetData>
    <row r="1" spans="1:12" x14ac:dyDescent="0.2">
      <c r="A1" s="2" t="s">
        <v>33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</v>
      </c>
      <c r="I1" s="15" t="s">
        <v>19</v>
      </c>
      <c r="J1" s="15" t="s">
        <v>16</v>
      </c>
      <c r="K1" s="15" t="s">
        <v>24</v>
      </c>
      <c r="L1" s="15" t="s">
        <v>15</v>
      </c>
    </row>
    <row r="2" spans="1:12" x14ac:dyDescent="0.2">
      <c r="A2" s="17">
        <v>1</v>
      </c>
      <c r="B2" s="1">
        <v>0.82179999999999997</v>
      </c>
      <c r="C2" s="14">
        <v>0.87019999999999997</v>
      </c>
      <c r="D2" s="14">
        <v>0.84519999999999995</v>
      </c>
      <c r="E2" s="14">
        <v>0.72460000000000002</v>
      </c>
      <c r="F2" s="14">
        <v>0.69489999999999996</v>
      </c>
      <c r="G2" s="14">
        <v>0.70840000000000003</v>
      </c>
      <c r="H2" s="14" t="s">
        <v>17</v>
      </c>
      <c r="I2" s="14" t="s">
        <v>20</v>
      </c>
      <c r="J2" s="17" t="s">
        <v>18</v>
      </c>
      <c r="K2" s="14" t="s">
        <v>20</v>
      </c>
      <c r="L2" s="17" t="s">
        <v>30</v>
      </c>
    </row>
    <row r="3" spans="1:12" x14ac:dyDescent="0.2">
      <c r="A3" s="17"/>
      <c r="B3" s="1">
        <v>0.8508</v>
      </c>
      <c r="C3" s="1">
        <v>0.86119999999999997</v>
      </c>
      <c r="D3" s="1">
        <v>0.85560000000000003</v>
      </c>
      <c r="E3" s="1">
        <v>0.70740000000000003</v>
      </c>
      <c r="F3" s="1">
        <v>0.66639999999999999</v>
      </c>
      <c r="G3" s="1">
        <v>0.68069999999999997</v>
      </c>
      <c r="H3" s="1" t="s">
        <v>21</v>
      </c>
      <c r="I3" s="1" t="s">
        <v>22</v>
      </c>
      <c r="J3" s="17"/>
      <c r="K3" s="1" t="s">
        <v>20</v>
      </c>
      <c r="L3" s="17"/>
    </row>
    <row r="4" spans="1:12" x14ac:dyDescent="0.2">
      <c r="A4" s="17"/>
      <c r="B4" s="1">
        <v>0.84370000000000001</v>
      </c>
      <c r="C4" s="1">
        <v>0.86980000000000002</v>
      </c>
      <c r="D4" s="1">
        <v>0.85599999999999998</v>
      </c>
      <c r="E4" s="1">
        <v>0.71489999999999998</v>
      </c>
      <c r="F4" s="1">
        <v>0.72299999999999998</v>
      </c>
      <c r="G4" s="1">
        <v>0.71760000000000002</v>
      </c>
      <c r="H4" s="1" t="s">
        <v>21</v>
      </c>
      <c r="I4" s="1" t="s">
        <v>23</v>
      </c>
      <c r="J4" s="17"/>
      <c r="K4" s="1" t="s">
        <v>20</v>
      </c>
      <c r="L4" s="17"/>
    </row>
    <row r="5" spans="1:12" x14ac:dyDescent="0.2">
      <c r="A5" s="17"/>
      <c r="B5" s="3"/>
      <c r="C5" s="3"/>
      <c r="D5" s="3"/>
      <c r="E5" s="3"/>
      <c r="F5" s="3"/>
      <c r="G5" s="3"/>
      <c r="H5" s="3"/>
      <c r="I5" s="3"/>
      <c r="J5" s="4"/>
      <c r="K5" s="3"/>
      <c r="L5" s="17"/>
    </row>
    <row r="6" spans="1:12" x14ac:dyDescent="0.2">
      <c r="A6" s="17"/>
      <c r="B6" s="1">
        <v>0.82640000000000002</v>
      </c>
      <c r="C6" s="1">
        <v>0.81810000000000005</v>
      </c>
      <c r="D6" s="1">
        <v>0.82120000000000004</v>
      </c>
      <c r="E6" s="1">
        <v>0.73150000000000004</v>
      </c>
      <c r="F6" s="1">
        <v>0.66410000000000002</v>
      </c>
      <c r="G6" s="1">
        <v>0.6946</v>
      </c>
      <c r="H6" s="14" t="s">
        <v>21</v>
      </c>
      <c r="I6" s="14" t="s">
        <v>20</v>
      </c>
      <c r="J6" s="14" t="s">
        <v>26</v>
      </c>
      <c r="K6" s="1" t="s">
        <v>20</v>
      </c>
      <c r="L6" s="17"/>
    </row>
    <row r="7" spans="1:12" x14ac:dyDescent="0.2">
      <c r="A7" s="17"/>
      <c r="B7" s="3"/>
      <c r="C7" s="3"/>
      <c r="D7" s="3"/>
      <c r="E7" s="3"/>
      <c r="F7" s="3"/>
      <c r="G7" s="3"/>
      <c r="H7" s="3"/>
      <c r="I7" s="3"/>
      <c r="J7" s="4"/>
      <c r="K7" s="3"/>
      <c r="L7" s="17"/>
    </row>
    <row r="8" spans="1:12" x14ac:dyDescent="0.2">
      <c r="A8" s="17"/>
      <c r="B8" s="1">
        <v>0.84809999999999997</v>
      </c>
      <c r="C8" s="1">
        <v>0.84109999999999996</v>
      </c>
      <c r="D8" s="1">
        <v>0.84289999999999998</v>
      </c>
      <c r="E8" s="1">
        <v>0.77439999999999998</v>
      </c>
      <c r="F8" s="1">
        <v>0.74019999999999997</v>
      </c>
      <c r="G8" s="1">
        <v>0.75319999999999998</v>
      </c>
      <c r="H8" s="14" t="s">
        <v>17</v>
      </c>
      <c r="I8" s="14" t="s">
        <v>20</v>
      </c>
      <c r="J8" s="17" t="s">
        <v>25</v>
      </c>
      <c r="K8" s="14" t="s">
        <v>20</v>
      </c>
      <c r="L8" s="17"/>
    </row>
    <row r="9" spans="1:12" x14ac:dyDescent="0.2">
      <c r="A9" s="17"/>
      <c r="B9" s="1">
        <v>0.88680000000000003</v>
      </c>
      <c r="C9" s="1">
        <v>0.85560000000000003</v>
      </c>
      <c r="D9" s="1">
        <v>0.86919999999999997</v>
      </c>
      <c r="E9" s="1">
        <v>0.78720000000000001</v>
      </c>
      <c r="F9" s="1">
        <v>0.74350000000000005</v>
      </c>
      <c r="G9" s="1">
        <v>0.76300000000000001</v>
      </c>
      <c r="H9" s="1" t="s">
        <v>21</v>
      </c>
      <c r="I9" s="1" t="s">
        <v>22</v>
      </c>
      <c r="J9" s="17"/>
      <c r="K9" s="1" t="s">
        <v>20</v>
      </c>
      <c r="L9" s="17"/>
    </row>
    <row r="10" spans="1:12" x14ac:dyDescent="0.2">
      <c r="A10" s="17"/>
      <c r="B10" s="1">
        <v>0.85580000000000001</v>
      </c>
      <c r="C10" s="1">
        <v>0.85629999999999995</v>
      </c>
      <c r="D10" s="1">
        <v>0.85570000000000002</v>
      </c>
      <c r="E10" s="1">
        <v>0.7621</v>
      </c>
      <c r="F10" s="1">
        <v>0.73529999999999995</v>
      </c>
      <c r="G10" s="1">
        <v>0.74360000000000004</v>
      </c>
      <c r="H10" s="1" t="s">
        <v>21</v>
      </c>
      <c r="I10" s="1" t="s">
        <v>23</v>
      </c>
      <c r="J10" s="17"/>
      <c r="K10" s="1" t="s">
        <v>20</v>
      </c>
      <c r="L10" s="17"/>
    </row>
    <row r="11" spans="1:12" x14ac:dyDescent="0.2">
      <c r="A11" s="17"/>
      <c r="B11" s="7"/>
      <c r="C11" s="7"/>
      <c r="D11" s="7"/>
      <c r="E11" s="7"/>
      <c r="F11" s="7"/>
      <c r="G11" s="7"/>
      <c r="H11" s="7"/>
      <c r="I11" s="7"/>
      <c r="J11" s="9"/>
      <c r="K11" s="7"/>
      <c r="L11" s="7"/>
    </row>
    <row r="12" spans="1:12" x14ac:dyDescent="0.2">
      <c r="A12" s="17"/>
      <c r="B12" s="1">
        <v>0.82179999999999997</v>
      </c>
      <c r="C12" s="1">
        <v>0.87019999999999997</v>
      </c>
      <c r="D12" s="1">
        <v>0.84519999999999995</v>
      </c>
      <c r="E12" s="1">
        <v>0.72460000000000002</v>
      </c>
      <c r="F12" s="1">
        <v>0.69489999999999996</v>
      </c>
      <c r="G12" s="1">
        <v>0.70840000000000003</v>
      </c>
      <c r="H12" s="14" t="s">
        <v>17</v>
      </c>
      <c r="I12" s="14" t="s">
        <v>20</v>
      </c>
      <c r="J12" s="17" t="s">
        <v>18</v>
      </c>
      <c r="K12" s="14" t="s">
        <v>20</v>
      </c>
      <c r="L12" s="17" t="s">
        <v>31</v>
      </c>
    </row>
    <row r="13" spans="1:12" x14ac:dyDescent="0.2">
      <c r="A13" s="17"/>
      <c r="B13" s="1">
        <v>0.88439999999999996</v>
      </c>
      <c r="C13" s="1">
        <v>0.90080000000000005</v>
      </c>
      <c r="D13" s="1">
        <v>0.89259999999999995</v>
      </c>
      <c r="E13" s="1">
        <v>0.7</v>
      </c>
      <c r="F13" s="1">
        <v>0.68010000000000004</v>
      </c>
      <c r="G13" s="1">
        <v>0.68989999999999996</v>
      </c>
      <c r="H13" s="1" t="s">
        <v>21</v>
      </c>
      <c r="I13" s="1" t="s">
        <v>22</v>
      </c>
      <c r="J13" s="17"/>
      <c r="K13" s="1" t="s">
        <v>20</v>
      </c>
      <c r="L13" s="17"/>
    </row>
    <row r="14" spans="1:12" x14ac:dyDescent="0.2">
      <c r="A14" s="17"/>
      <c r="B14" s="1">
        <v>0.90549999999999997</v>
      </c>
      <c r="C14" s="1">
        <v>0.89710000000000001</v>
      </c>
      <c r="D14" s="1">
        <v>0.90129999999999999</v>
      </c>
      <c r="E14" s="1">
        <v>0.6986</v>
      </c>
      <c r="F14" s="1">
        <v>0.69189999999999996</v>
      </c>
      <c r="G14" s="1">
        <v>0.69520000000000004</v>
      </c>
      <c r="H14" s="1" t="s">
        <v>21</v>
      </c>
      <c r="I14" s="1" t="s">
        <v>23</v>
      </c>
      <c r="J14" s="17"/>
      <c r="K14" s="1" t="s">
        <v>20</v>
      </c>
      <c r="L14" s="17"/>
    </row>
    <row r="15" spans="1:12" x14ac:dyDescent="0.2">
      <c r="A15" s="17"/>
      <c r="B15" s="3"/>
      <c r="C15" s="3"/>
      <c r="D15" s="3"/>
      <c r="E15" s="3"/>
      <c r="F15" s="3"/>
      <c r="G15" s="3"/>
      <c r="H15" s="3"/>
      <c r="I15" s="3"/>
      <c r="J15" s="4"/>
      <c r="K15" s="3"/>
      <c r="L15" s="17"/>
    </row>
    <row r="16" spans="1:12" x14ac:dyDescent="0.2">
      <c r="A16" s="17"/>
      <c r="B16" s="1">
        <v>0.85660000000000003</v>
      </c>
      <c r="C16" s="1">
        <v>0.85819999999999996</v>
      </c>
      <c r="D16" s="1">
        <v>0.85740000000000005</v>
      </c>
      <c r="E16" s="1">
        <v>0.66579999999999995</v>
      </c>
      <c r="F16" s="1">
        <v>0.64219999999999999</v>
      </c>
      <c r="G16" s="1">
        <v>0.65380000000000005</v>
      </c>
      <c r="H16" s="14" t="s">
        <v>21</v>
      </c>
      <c r="I16" s="14" t="s">
        <v>20</v>
      </c>
      <c r="J16" s="14" t="s">
        <v>26</v>
      </c>
      <c r="K16" s="1" t="s">
        <v>20</v>
      </c>
      <c r="L16" s="17"/>
    </row>
    <row r="17" spans="1:12" x14ac:dyDescent="0.2">
      <c r="A17" s="17"/>
      <c r="B17" s="3"/>
      <c r="C17" s="3"/>
      <c r="D17" s="3"/>
      <c r="E17" s="3"/>
      <c r="F17" s="3"/>
      <c r="G17" s="3"/>
      <c r="H17" s="3"/>
      <c r="I17" s="3"/>
      <c r="J17" s="4"/>
      <c r="K17" s="3"/>
      <c r="L17" s="17"/>
    </row>
    <row r="18" spans="1:12" x14ac:dyDescent="0.2">
      <c r="A18" s="17"/>
      <c r="B18" s="1">
        <v>0.89429999999999998</v>
      </c>
      <c r="C18" s="1">
        <v>0.88600000000000001</v>
      </c>
      <c r="D18" s="1">
        <v>0.8901</v>
      </c>
      <c r="E18" s="1">
        <v>0.75119999999999998</v>
      </c>
      <c r="F18" s="1">
        <v>0.72989999999999999</v>
      </c>
      <c r="G18" s="1">
        <v>0.74039999999999995</v>
      </c>
      <c r="H18" s="14" t="s">
        <v>17</v>
      </c>
      <c r="I18" s="14" t="s">
        <v>20</v>
      </c>
      <c r="J18" s="17" t="s">
        <v>25</v>
      </c>
      <c r="K18" s="14" t="s">
        <v>20</v>
      </c>
      <c r="L18" s="17"/>
    </row>
    <row r="19" spans="1:12" x14ac:dyDescent="0.2">
      <c r="A19" s="17"/>
      <c r="B19" s="1">
        <v>0.86799999999999999</v>
      </c>
      <c r="C19" s="14">
        <v>0.88970000000000005</v>
      </c>
      <c r="D19" s="14">
        <v>0.87870000000000004</v>
      </c>
      <c r="E19" s="14">
        <v>0.76880000000000004</v>
      </c>
      <c r="F19" s="14">
        <v>0.65400000000000003</v>
      </c>
      <c r="G19" s="14">
        <v>0.70679999999999998</v>
      </c>
      <c r="H19" s="1" t="s">
        <v>21</v>
      </c>
      <c r="I19" s="1" t="s">
        <v>22</v>
      </c>
      <c r="J19" s="17"/>
      <c r="K19" s="1" t="s">
        <v>20</v>
      </c>
      <c r="L19" s="17"/>
    </row>
    <row r="20" spans="1:12" x14ac:dyDescent="0.2">
      <c r="A20" s="17"/>
      <c r="B20" s="1">
        <v>0.88670000000000004</v>
      </c>
      <c r="C20" s="1">
        <v>0.87770000000000004</v>
      </c>
      <c r="D20" s="1">
        <v>0.88219999999999998</v>
      </c>
      <c r="E20" s="1">
        <v>0.79020000000000001</v>
      </c>
      <c r="F20" s="1">
        <v>0.68720000000000003</v>
      </c>
      <c r="G20" s="1">
        <v>0.73509999999999998</v>
      </c>
      <c r="H20" s="1" t="s">
        <v>21</v>
      </c>
      <c r="I20" s="1" t="s">
        <v>23</v>
      </c>
      <c r="J20" s="17"/>
      <c r="K20" s="1" t="s">
        <v>20</v>
      </c>
      <c r="L20" s="17"/>
    </row>
    <row r="21" spans="1:12" x14ac:dyDescent="0.2">
      <c r="A21" s="7"/>
      <c r="B21" s="13"/>
      <c r="C21" s="8"/>
      <c r="D21" s="8"/>
      <c r="E21" s="8"/>
      <c r="F21" s="8"/>
      <c r="G21" s="8"/>
      <c r="H21" s="8"/>
      <c r="I21" s="8"/>
      <c r="J21" s="10"/>
      <c r="K21" s="8"/>
      <c r="L21" s="8"/>
    </row>
    <row r="22" spans="1:12" x14ac:dyDescent="0.2">
      <c r="A22" s="17">
        <v>2</v>
      </c>
      <c r="B22" s="1">
        <v>0.83799999999999997</v>
      </c>
      <c r="C22" s="14">
        <v>0.85529999999999995</v>
      </c>
      <c r="D22" s="14">
        <v>0.84650000000000003</v>
      </c>
      <c r="E22" s="14">
        <v>0.71299999999999997</v>
      </c>
      <c r="F22" s="14">
        <v>0.67010000000000003</v>
      </c>
      <c r="G22" s="14">
        <v>0.68910000000000005</v>
      </c>
      <c r="H22" s="14" t="s">
        <v>17</v>
      </c>
      <c r="I22" s="14" t="s">
        <v>20</v>
      </c>
      <c r="J22" s="17" t="s">
        <v>18</v>
      </c>
      <c r="K22" s="14" t="s">
        <v>20</v>
      </c>
      <c r="L22" s="17" t="s">
        <v>30</v>
      </c>
    </row>
    <row r="23" spans="1:12" x14ac:dyDescent="0.2">
      <c r="A23" s="17"/>
      <c r="B23" s="1">
        <v>0.85119999999999996</v>
      </c>
      <c r="C23" s="1">
        <v>0.85099999999999998</v>
      </c>
      <c r="D23" s="1">
        <v>0.85050000000000003</v>
      </c>
      <c r="E23" s="1">
        <v>0.72409999999999997</v>
      </c>
      <c r="F23" s="1">
        <v>0.67530000000000001</v>
      </c>
      <c r="G23" s="1">
        <v>0.69369999999999998</v>
      </c>
      <c r="H23" s="1" t="s">
        <v>21</v>
      </c>
      <c r="I23" s="1" t="s">
        <v>22</v>
      </c>
      <c r="J23" s="17"/>
      <c r="K23" s="1" t="s">
        <v>20</v>
      </c>
      <c r="L23" s="17"/>
    </row>
    <row r="24" spans="1:12" x14ac:dyDescent="0.2">
      <c r="A24" s="17"/>
      <c r="B24" s="1">
        <v>0.87</v>
      </c>
      <c r="C24" s="1">
        <v>0.86519999999999997</v>
      </c>
      <c r="D24" s="1">
        <v>0.86470000000000002</v>
      </c>
      <c r="E24" s="1">
        <v>0.7208</v>
      </c>
      <c r="F24" s="1">
        <v>0.68740000000000001</v>
      </c>
      <c r="G24" s="1">
        <v>0.69650000000000001</v>
      </c>
      <c r="H24" s="1" t="s">
        <v>21</v>
      </c>
      <c r="I24" s="1" t="s">
        <v>23</v>
      </c>
      <c r="J24" s="17"/>
      <c r="K24" s="1" t="s">
        <v>20</v>
      </c>
      <c r="L24" s="17"/>
    </row>
    <row r="25" spans="1:12" x14ac:dyDescent="0.2">
      <c r="A25" s="17"/>
      <c r="B25" s="3"/>
      <c r="C25" s="3"/>
      <c r="D25" s="3"/>
      <c r="E25" s="3"/>
      <c r="F25" s="3"/>
      <c r="G25" s="3"/>
      <c r="H25" s="3"/>
      <c r="I25" s="3"/>
      <c r="J25" s="4"/>
      <c r="K25" s="3"/>
      <c r="L25" s="17"/>
    </row>
    <row r="26" spans="1:12" x14ac:dyDescent="0.2">
      <c r="A26" s="17"/>
      <c r="B26" s="1">
        <v>0.8014</v>
      </c>
      <c r="C26" s="1">
        <v>0.82399999999999995</v>
      </c>
      <c r="D26" s="1">
        <v>0.8105</v>
      </c>
      <c r="E26" s="1">
        <v>0.69120000000000004</v>
      </c>
      <c r="F26" s="1">
        <v>0.68320000000000003</v>
      </c>
      <c r="G26" s="1">
        <v>0.68489999999999995</v>
      </c>
      <c r="H26" s="14" t="s">
        <v>21</v>
      </c>
      <c r="I26" s="14" t="s">
        <v>20</v>
      </c>
      <c r="J26" s="14" t="s">
        <v>26</v>
      </c>
      <c r="K26" s="1" t="s">
        <v>20</v>
      </c>
      <c r="L26" s="17"/>
    </row>
    <row r="27" spans="1:12" x14ac:dyDescent="0.2">
      <c r="A27" s="17"/>
      <c r="B27" s="3"/>
      <c r="C27" s="3"/>
      <c r="D27" s="3"/>
      <c r="E27" s="3"/>
      <c r="F27" s="3"/>
      <c r="G27" s="3"/>
      <c r="H27" s="3"/>
      <c r="I27" s="3"/>
      <c r="J27" s="4"/>
      <c r="K27" s="3"/>
      <c r="L27" s="17"/>
    </row>
    <row r="28" spans="1:12" x14ac:dyDescent="0.2">
      <c r="A28" s="17"/>
      <c r="B28" s="1">
        <v>0.87949999999999995</v>
      </c>
      <c r="C28" s="1">
        <v>0.85299999999999998</v>
      </c>
      <c r="D28" s="1">
        <v>0.86560000000000004</v>
      </c>
      <c r="E28" s="1">
        <v>0.78400000000000003</v>
      </c>
      <c r="F28" s="1">
        <v>0.74490000000000001</v>
      </c>
      <c r="G28" s="1">
        <v>0.76349999999999996</v>
      </c>
      <c r="H28" s="14" t="s">
        <v>17</v>
      </c>
      <c r="I28" s="14" t="s">
        <v>20</v>
      </c>
      <c r="J28" s="17" t="s">
        <v>25</v>
      </c>
      <c r="K28" s="14" t="s">
        <v>20</v>
      </c>
      <c r="L28" s="17"/>
    </row>
    <row r="29" spans="1:12" x14ac:dyDescent="0.2">
      <c r="A29" s="17"/>
      <c r="B29" s="1">
        <v>0.87329999999999997</v>
      </c>
      <c r="C29" s="1">
        <v>0.86280000000000001</v>
      </c>
      <c r="D29" s="1">
        <v>0.8669</v>
      </c>
      <c r="E29" s="1">
        <v>0.7661</v>
      </c>
      <c r="F29" s="1">
        <v>0.74860000000000004</v>
      </c>
      <c r="G29" s="1">
        <v>0.75619999999999998</v>
      </c>
      <c r="H29" s="1" t="s">
        <v>21</v>
      </c>
      <c r="I29" s="1" t="s">
        <v>22</v>
      </c>
      <c r="J29" s="17"/>
      <c r="K29" s="1" t="s">
        <v>20</v>
      </c>
      <c r="L29" s="17"/>
    </row>
    <row r="30" spans="1:12" x14ac:dyDescent="0.2">
      <c r="A30" s="17"/>
      <c r="B30" s="1">
        <v>0.85499999999999998</v>
      </c>
      <c r="C30" s="1">
        <v>0.84299999999999997</v>
      </c>
      <c r="D30" s="1">
        <v>0.84770000000000001</v>
      </c>
      <c r="E30" s="1">
        <v>0.80159999999999998</v>
      </c>
      <c r="F30" s="1">
        <v>0.74529999999999996</v>
      </c>
      <c r="G30" s="1">
        <v>0.7702</v>
      </c>
      <c r="H30" s="1" t="s">
        <v>21</v>
      </c>
      <c r="I30" s="1" t="s">
        <v>23</v>
      </c>
      <c r="J30" s="17"/>
      <c r="K30" s="1" t="s">
        <v>20</v>
      </c>
      <c r="L30" s="17"/>
    </row>
    <row r="31" spans="1:12" x14ac:dyDescent="0.2">
      <c r="A31" s="17"/>
      <c r="B31" s="3"/>
      <c r="C31" s="3"/>
      <c r="D31" s="3"/>
      <c r="E31" s="3"/>
      <c r="F31" s="3"/>
      <c r="G31" s="3"/>
      <c r="H31" s="3"/>
      <c r="I31" s="3"/>
      <c r="J31" s="4"/>
      <c r="K31" s="3"/>
      <c r="L31" s="17"/>
    </row>
    <row r="32" spans="1:12" x14ac:dyDescent="0.2">
      <c r="A32" s="17"/>
      <c r="B32" s="1">
        <v>0.87470000000000003</v>
      </c>
      <c r="C32" s="1">
        <v>0.83650000000000002</v>
      </c>
      <c r="D32" s="1">
        <v>0.85040000000000004</v>
      </c>
      <c r="E32" s="1">
        <v>0.72509999999999997</v>
      </c>
      <c r="F32" s="1">
        <v>0.67959999999999998</v>
      </c>
      <c r="G32" s="1">
        <v>0.70040000000000002</v>
      </c>
      <c r="H32" s="1" t="s">
        <v>21</v>
      </c>
      <c r="I32" s="1" t="s">
        <v>22</v>
      </c>
      <c r="J32" s="17" t="s">
        <v>40</v>
      </c>
      <c r="L32" s="17"/>
    </row>
    <row r="33" spans="1:12" x14ac:dyDescent="0.2">
      <c r="A33" s="17"/>
      <c r="B33" s="1">
        <v>0.84370000000000001</v>
      </c>
      <c r="C33" s="1">
        <v>0.84379999999999999</v>
      </c>
      <c r="D33" s="1">
        <v>0.84330000000000005</v>
      </c>
      <c r="E33" s="1">
        <v>0.73780000000000001</v>
      </c>
      <c r="F33" s="1">
        <v>0.66320000000000001</v>
      </c>
      <c r="G33" s="1">
        <v>0.6966</v>
      </c>
      <c r="H33" s="1" t="s">
        <v>21</v>
      </c>
      <c r="I33" s="1" t="s">
        <v>23</v>
      </c>
      <c r="J33" s="17"/>
      <c r="L33" s="17"/>
    </row>
    <row r="34" spans="1:12" x14ac:dyDescent="0.2">
      <c r="A34" s="17"/>
      <c r="B34" s="3"/>
      <c r="C34" s="3"/>
      <c r="D34" s="3"/>
      <c r="E34" s="3"/>
      <c r="F34" s="3"/>
      <c r="G34" s="3"/>
      <c r="H34" s="3"/>
      <c r="I34" s="3"/>
      <c r="J34" s="4"/>
      <c r="K34" s="3"/>
      <c r="L34" s="17"/>
    </row>
    <row r="35" spans="1:12" x14ac:dyDescent="0.2">
      <c r="A35" s="17"/>
      <c r="B35" s="1">
        <v>0.86240000000000006</v>
      </c>
      <c r="C35" s="1">
        <v>0.84519999999999995</v>
      </c>
      <c r="D35" s="1">
        <v>0.85140000000000005</v>
      </c>
      <c r="E35" s="1">
        <v>0.71589999999999998</v>
      </c>
      <c r="F35" s="1">
        <v>0.68269999999999997</v>
      </c>
      <c r="G35" s="1">
        <v>0.69640000000000002</v>
      </c>
      <c r="H35" s="1" t="s">
        <v>21</v>
      </c>
      <c r="I35" s="1" t="s">
        <v>22</v>
      </c>
      <c r="J35" s="17" t="s">
        <v>41</v>
      </c>
      <c r="L35" s="17"/>
    </row>
    <row r="36" spans="1:12" x14ac:dyDescent="0.2">
      <c r="A36" s="17"/>
      <c r="B36" s="1">
        <v>0.84370000000000001</v>
      </c>
      <c r="C36" s="1">
        <v>0.84770000000000001</v>
      </c>
      <c r="D36" s="1">
        <v>0.84360000000000002</v>
      </c>
      <c r="E36" s="1">
        <v>0.71230000000000004</v>
      </c>
      <c r="F36" s="1">
        <v>0.65080000000000005</v>
      </c>
      <c r="G36" s="1">
        <v>0.6744</v>
      </c>
      <c r="H36" s="1" t="s">
        <v>21</v>
      </c>
      <c r="I36" s="1" t="s">
        <v>23</v>
      </c>
      <c r="J36" s="17"/>
      <c r="L36" s="17"/>
    </row>
    <row r="37" spans="1:12" x14ac:dyDescent="0.2">
      <c r="A37" s="17"/>
      <c r="B37" s="7"/>
      <c r="C37" s="7"/>
      <c r="D37" s="7"/>
      <c r="E37" s="7"/>
      <c r="F37" s="7"/>
      <c r="G37" s="7"/>
      <c r="H37" s="7"/>
      <c r="I37" s="7"/>
      <c r="J37" s="9"/>
      <c r="K37" s="7"/>
      <c r="L37" s="7"/>
    </row>
    <row r="38" spans="1:12" x14ac:dyDescent="0.2">
      <c r="A38" s="17"/>
      <c r="B38" s="1">
        <v>0.86639999999999995</v>
      </c>
      <c r="C38" s="1">
        <v>0.88970000000000005</v>
      </c>
      <c r="D38" s="1">
        <v>0.87790000000000001</v>
      </c>
      <c r="E38" s="1">
        <v>0.67779999999999996</v>
      </c>
      <c r="F38" s="1">
        <v>0.67300000000000004</v>
      </c>
      <c r="G38" s="1">
        <v>0.6754</v>
      </c>
      <c r="H38" s="14" t="s">
        <v>17</v>
      </c>
      <c r="I38" s="14" t="s">
        <v>20</v>
      </c>
      <c r="J38" s="17" t="s">
        <v>18</v>
      </c>
      <c r="K38" s="14" t="s">
        <v>20</v>
      </c>
      <c r="L38" s="17" t="s">
        <v>31</v>
      </c>
    </row>
    <row r="39" spans="1:12" x14ac:dyDescent="0.2">
      <c r="A39" s="17"/>
      <c r="B39" s="1">
        <v>0.88919999999999999</v>
      </c>
      <c r="C39" s="1">
        <v>0.89249999999999996</v>
      </c>
      <c r="D39" s="1">
        <v>0.89080000000000004</v>
      </c>
      <c r="E39" s="1">
        <v>0.69159999999999999</v>
      </c>
      <c r="F39" s="1">
        <v>0.68010000000000004</v>
      </c>
      <c r="G39" s="1">
        <v>0.68579999999999997</v>
      </c>
      <c r="H39" s="1" t="s">
        <v>21</v>
      </c>
      <c r="I39" s="1" t="s">
        <v>22</v>
      </c>
      <c r="J39" s="17"/>
      <c r="K39" s="1" t="s">
        <v>20</v>
      </c>
      <c r="L39" s="17"/>
    </row>
    <row r="40" spans="1:12" x14ac:dyDescent="0.2">
      <c r="A40" s="17"/>
      <c r="B40" s="1">
        <v>0.89349999999999996</v>
      </c>
      <c r="C40" s="1">
        <v>0.90180000000000005</v>
      </c>
      <c r="D40" s="1">
        <v>0.89759999999999995</v>
      </c>
      <c r="E40" s="1">
        <v>0.71389999999999998</v>
      </c>
      <c r="F40" s="1">
        <v>0.70379999999999998</v>
      </c>
      <c r="G40" s="1">
        <v>0.70879999999999999</v>
      </c>
      <c r="H40" s="1" t="s">
        <v>21</v>
      </c>
      <c r="I40" s="1" t="s">
        <v>23</v>
      </c>
      <c r="J40" s="17"/>
      <c r="K40" s="1" t="s">
        <v>20</v>
      </c>
      <c r="L40" s="17"/>
    </row>
    <row r="41" spans="1:12" x14ac:dyDescent="0.2">
      <c r="A41" s="17"/>
      <c r="B41" s="3"/>
      <c r="C41" s="3"/>
      <c r="D41" s="3"/>
      <c r="E41" s="3"/>
      <c r="F41" s="3"/>
      <c r="G41" s="3"/>
      <c r="H41" s="3"/>
      <c r="I41" s="3"/>
      <c r="J41" s="4"/>
      <c r="K41" s="3"/>
      <c r="L41" s="17"/>
    </row>
    <row r="42" spans="1:12" x14ac:dyDescent="0.2">
      <c r="A42" s="17"/>
      <c r="B42" s="1">
        <v>0.87690000000000001</v>
      </c>
      <c r="C42" s="1">
        <v>0.87770000000000004</v>
      </c>
      <c r="D42" s="1">
        <v>0.87729999999999997</v>
      </c>
      <c r="E42" s="1">
        <v>0.7117</v>
      </c>
      <c r="F42" s="1">
        <v>0.66110000000000002</v>
      </c>
      <c r="G42" s="1">
        <v>0.6855</v>
      </c>
      <c r="H42" s="14" t="s">
        <v>21</v>
      </c>
      <c r="I42" s="14" t="s">
        <v>20</v>
      </c>
      <c r="J42" s="14" t="s">
        <v>26</v>
      </c>
      <c r="K42" s="1" t="s">
        <v>20</v>
      </c>
      <c r="L42" s="17"/>
    </row>
    <row r="43" spans="1:12" x14ac:dyDescent="0.2">
      <c r="A43" s="17"/>
      <c r="B43" s="3"/>
      <c r="C43" s="3"/>
      <c r="D43" s="3"/>
      <c r="E43" s="3"/>
      <c r="F43" s="3"/>
      <c r="G43" s="3"/>
      <c r="H43" s="3"/>
      <c r="I43" s="3"/>
      <c r="J43" s="4"/>
      <c r="K43" s="3"/>
      <c r="L43" s="17"/>
    </row>
    <row r="44" spans="1:12" x14ac:dyDescent="0.2">
      <c r="A44" s="17"/>
      <c r="B44" s="1">
        <v>0.90190000000000003</v>
      </c>
      <c r="C44" s="1">
        <v>0.88600000000000001</v>
      </c>
      <c r="D44" s="1">
        <v>0.89390000000000003</v>
      </c>
      <c r="E44" s="1">
        <v>0.77470000000000006</v>
      </c>
      <c r="F44" s="1">
        <v>0.72509999999999997</v>
      </c>
      <c r="G44" s="1">
        <v>0.74909999999999999</v>
      </c>
      <c r="H44" s="14" t="s">
        <v>17</v>
      </c>
      <c r="I44" s="14" t="s">
        <v>20</v>
      </c>
      <c r="J44" s="17" t="s">
        <v>25</v>
      </c>
      <c r="K44" s="14" t="s">
        <v>20</v>
      </c>
      <c r="L44" s="17"/>
    </row>
    <row r="45" spans="1:12" x14ac:dyDescent="0.2">
      <c r="A45" s="17"/>
      <c r="B45" s="1">
        <v>0.8931</v>
      </c>
      <c r="C45" s="14">
        <v>0.89810000000000001</v>
      </c>
      <c r="D45" s="14">
        <v>0.89559999999999995</v>
      </c>
      <c r="E45" s="14">
        <v>0.75370000000000004</v>
      </c>
      <c r="F45" s="14">
        <v>0.73219999999999996</v>
      </c>
      <c r="G45" s="14">
        <v>0.74280000000000002</v>
      </c>
      <c r="H45" s="1" t="s">
        <v>21</v>
      </c>
      <c r="I45" s="1" t="s">
        <v>22</v>
      </c>
      <c r="J45" s="17"/>
      <c r="K45" s="1" t="s">
        <v>20</v>
      </c>
      <c r="L45" s="17"/>
    </row>
    <row r="46" spans="1:12" x14ac:dyDescent="0.2">
      <c r="A46" s="17"/>
      <c r="B46" s="1">
        <v>0.89759999999999995</v>
      </c>
      <c r="C46" s="1">
        <v>0.86929999999999996</v>
      </c>
      <c r="D46" s="1">
        <v>0.88319999999999999</v>
      </c>
      <c r="E46" s="1">
        <v>0.77690000000000003</v>
      </c>
      <c r="F46" s="1">
        <v>0.68479999999999996</v>
      </c>
      <c r="G46" s="1">
        <v>0.72799999999999998</v>
      </c>
      <c r="H46" s="1" t="s">
        <v>21</v>
      </c>
      <c r="I46" s="1" t="s">
        <v>23</v>
      </c>
      <c r="J46" s="17"/>
      <c r="K46" s="1" t="s">
        <v>20</v>
      </c>
      <c r="L46" s="17"/>
    </row>
    <row r="47" spans="1:12" x14ac:dyDescent="0.2">
      <c r="A47" s="17"/>
      <c r="B47" s="3"/>
      <c r="C47" s="3"/>
      <c r="D47" s="3"/>
      <c r="E47" s="3"/>
      <c r="F47" s="3"/>
      <c r="G47" s="3"/>
      <c r="H47" s="3"/>
      <c r="I47" s="3"/>
      <c r="J47" s="4"/>
      <c r="K47" s="3"/>
      <c r="L47" s="17"/>
    </row>
    <row r="48" spans="1:12" x14ac:dyDescent="0.2">
      <c r="A48" s="17"/>
      <c r="B48" s="1">
        <v>0.88139999999999996</v>
      </c>
      <c r="C48" s="1">
        <v>0.86750000000000005</v>
      </c>
      <c r="D48" s="1">
        <v>0.87439999999999996</v>
      </c>
      <c r="E48" s="1">
        <v>0.70689999999999997</v>
      </c>
      <c r="F48" s="1">
        <v>0.65169999999999995</v>
      </c>
      <c r="G48" s="1">
        <v>0.67820000000000003</v>
      </c>
      <c r="H48" s="1" t="s">
        <v>21</v>
      </c>
      <c r="I48" s="1" t="s">
        <v>22</v>
      </c>
      <c r="J48" s="17" t="s">
        <v>40</v>
      </c>
      <c r="L48" s="17"/>
    </row>
    <row r="49" spans="1:12" x14ac:dyDescent="0.2">
      <c r="A49" s="17"/>
      <c r="B49" s="1">
        <v>0.85960000000000003</v>
      </c>
      <c r="C49" s="1">
        <v>0.87949999999999995</v>
      </c>
      <c r="D49" s="1">
        <v>0.86939999999999995</v>
      </c>
      <c r="E49" s="1">
        <v>0.65500000000000003</v>
      </c>
      <c r="F49" s="1">
        <v>0.66590000000000005</v>
      </c>
      <c r="G49" s="1">
        <v>0.66039999999999999</v>
      </c>
      <c r="H49" s="1" t="s">
        <v>21</v>
      </c>
      <c r="I49" s="1" t="s">
        <v>23</v>
      </c>
      <c r="J49" s="17"/>
      <c r="L49" s="17"/>
    </row>
    <row r="50" spans="1:12" x14ac:dyDescent="0.2">
      <c r="A50" s="17"/>
      <c r="B50" s="3"/>
      <c r="C50" s="3"/>
      <c r="D50" s="3"/>
      <c r="E50" s="3"/>
      <c r="F50" s="3"/>
      <c r="G50" s="3"/>
      <c r="H50" s="3"/>
      <c r="I50" s="3"/>
      <c r="J50" s="4"/>
      <c r="K50" s="3"/>
      <c r="L50" s="17"/>
    </row>
    <row r="51" spans="1:12" x14ac:dyDescent="0.2">
      <c r="A51" s="17"/>
      <c r="B51" s="1">
        <v>0.87560000000000004</v>
      </c>
      <c r="C51" s="1">
        <v>0.86099999999999999</v>
      </c>
      <c r="D51" s="1">
        <v>0.86819999999999997</v>
      </c>
      <c r="E51" s="1">
        <v>0.70979999999999999</v>
      </c>
      <c r="F51" s="1">
        <v>0.64929999999999999</v>
      </c>
      <c r="G51" s="1">
        <v>0.67820000000000003</v>
      </c>
      <c r="H51" s="1" t="s">
        <v>21</v>
      </c>
      <c r="I51" s="1" t="s">
        <v>22</v>
      </c>
      <c r="J51" s="17" t="s">
        <v>41</v>
      </c>
      <c r="L51" s="17"/>
    </row>
    <row r="52" spans="1:12" x14ac:dyDescent="0.2">
      <c r="A52" s="17"/>
      <c r="B52" s="1">
        <v>0.87970000000000004</v>
      </c>
      <c r="C52" s="1">
        <v>0.874</v>
      </c>
      <c r="D52" s="1">
        <v>0.87680000000000002</v>
      </c>
      <c r="E52" s="1">
        <v>0.65949999999999998</v>
      </c>
      <c r="F52" s="1">
        <v>0.65169999999999995</v>
      </c>
      <c r="G52" s="1">
        <v>0.65549999999999997</v>
      </c>
      <c r="H52" s="1" t="s">
        <v>21</v>
      </c>
      <c r="I52" s="1" t="s">
        <v>23</v>
      </c>
      <c r="J52" s="17"/>
      <c r="L52" s="17"/>
    </row>
    <row r="53" spans="1:12" x14ac:dyDescent="0.2">
      <c r="A53" s="7"/>
      <c r="B53" s="13"/>
      <c r="C53" s="8"/>
      <c r="D53" s="8"/>
      <c r="E53" s="8"/>
      <c r="F53" s="8"/>
      <c r="G53" s="8"/>
      <c r="H53" s="8"/>
      <c r="I53" s="8"/>
      <c r="J53" s="10"/>
      <c r="K53" s="8"/>
      <c r="L53" s="8"/>
    </row>
    <row r="54" spans="1:12" x14ac:dyDescent="0.2">
      <c r="A54" s="17">
        <v>3</v>
      </c>
      <c r="B54" s="1">
        <v>0.84050000000000002</v>
      </c>
      <c r="C54" s="14">
        <v>0.85929999999999995</v>
      </c>
      <c r="D54" s="14">
        <v>0.84950000000000003</v>
      </c>
      <c r="E54" s="14">
        <v>0.71909999999999996</v>
      </c>
      <c r="F54" s="14">
        <v>0.69640000000000002</v>
      </c>
      <c r="G54" s="14">
        <v>0.70369999999999999</v>
      </c>
      <c r="H54" s="14" t="s">
        <v>17</v>
      </c>
      <c r="I54" s="14" t="s">
        <v>20</v>
      </c>
      <c r="J54" s="17" t="s">
        <v>18</v>
      </c>
      <c r="K54" s="14" t="s">
        <v>20</v>
      </c>
      <c r="L54" s="17" t="s">
        <v>30</v>
      </c>
    </row>
    <row r="55" spans="1:12" x14ac:dyDescent="0.2">
      <c r="A55" s="17"/>
      <c r="B55" s="1">
        <v>0.87229999999999996</v>
      </c>
      <c r="C55" s="1">
        <v>0.86709999999999998</v>
      </c>
      <c r="D55" s="1">
        <v>0.86909999999999998</v>
      </c>
      <c r="E55" s="1">
        <v>0.73089999999999999</v>
      </c>
      <c r="F55" s="1">
        <v>0.65429999999999999</v>
      </c>
      <c r="G55" s="1">
        <v>0.68659999999999999</v>
      </c>
      <c r="H55" s="1" t="s">
        <v>21</v>
      </c>
      <c r="I55" s="1" t="s">
        <v>22</v>
      </c>
      <c r="J55" s="17"/>
      <c r="K55" s="1" t="s">
        <v>20</v>
      </c>
      <c r="L55" s="17"/>
    </row>
    <row r="56" spans="1:12" x14ac:dyDescent="0.2">
      <c r="A56" s="17"/>
      <c r="B56" s="1">
        <v>0.84119999999999995</v>
      </c>
      <c r="C56" s="1">
        <v>0.86860000000000004</v>
      </c>
      <c r="D56" s="1">
        <v>0.85360000000000003</v>
      </c>
      <c r="E56" s="1">
        <v>0.69889999999999997</v>
      </c>
      <c r="F56" s="1">
        <v>0.69589999999999996</v>
      </c>
      <c r="G56" s="1">
        <v>0.69550000000000001</v>
      </c>
      <c r="H56" s="1" t="s">
        <v>21</v>
      </c>
      <c r="I56" s="1" t="s">
        <v>23</v>
      </c>
      <c r="J56" s="17"/>
      <c r="K56" s="1" t="s">
        <v>20</v>
      </c>
      <c r="L56" s="17"/>
    </row>
    <row r="57" spans="1:12" x14ac:dyDescent="0.2">
      <c r="A57" s="17"/>
      <c r="B57" s="3"/>
      <c r="C57" s="3"/>
      <c r="D57" s="3"/>
      <c r="E57" s="3"/>
      <c r="F57" s="3"/>
      <c r="G57" s="3"/>
      <c r="H57" s="3"/>
      <c r="I57" s="3"/>
      <c r="J57" s="4"/>
      <c r="K57" s="3"/>
      <c r="L57" s="17"/>
    </row>
    <row r="58" spans="1:12" x14ac:dyDescent="0.2">
      <c r="A58" s="17"/>
      <c r="B58" s="1">
        <v>0.83919999999999995</v>
      </c>
      <c r="C58" s="1">
        <v>0.81430000000000002</v>
      </c>
      <c r="D58" s="1">
        <v>0.82550000000000001</v>
      </c>
      <c r="E58" s="1">
        <v>0.74160000000000004</v>
      </c>
      <c r="F58" s="1">
        <v>0.63429999999999997</v>
      </c>
      <c r="G58" s="1">
        <v>0.68210000000000004</v>
      </c>
      <c r="H58" s="14" t="s">
        <v>21</v>
      </c>
      <c r="I58" s="14" t="s">
        <v>20</v>
      </c>
      <c r="J58" s="14" t="s">
        <v>26</v>
      </c>
      <c r="K58" s="1" t="s">
        <v>20</v>
      </c>
      <c r="L58" s="17"/>
    </row>
    <row r="59" spans="1:12" x14ac:dyDescent="0.2">
      <c r="A59" s="17"/>
      <c r="B59" s="3"/>
      <c r="C59" s="3"/>
      <c r="D59" s="3"/>
      <c r="E59" s="3"/>
      <c r="F59" s="3"/>
      <c r="G59" s="3"/>
      <c r="H59" s="3"/>
      <c r="I59" s="3"/>
      <c r="J59" s="4"/>
      <c r="K59" s="3"/>
      <c r="L59" s="17"/>
    </row>
    <row r="60" spans="1:12" x14ac:dyDescent="0.2">
      <c r="A60" s="17"/>
      <c r="B60" s="1">
        <v>0.85389999999999999</v>
      </c>
      <c r="C60" s="1">
        <v>0.86150000000000004</v>
      </c>
      <c r="D60" s="1">
        <v>0.85750000000000004</v>
      </c>
      <c r="E60" s="1">
        <v>0.78349999999999997</v>
      </c>
      <c r="F60" s="1">
        <v>0.74890000000000001</v>
      </c>
      <c r="G60" s="1">
        <v>0.76329999999999998</v>
      </c>
      <c r="H60" s="14" t="s">
        <v>17</v>
      </c>
      <c r="I60" s="14" t="s">
        <v>20</v>
      </c>
      <c r="J60" s="17" t="s">
        <v>25</v>
      </c>
      <c r="K60" s="14" t="s">
        <v>20</v>
      </c>
      <c r="L60" s="17"/>
    </row>
    <row r="61" spans="1:12" x14ac:dyDescent="0.2">
      <c r="A61" s="17"/>
      <c r="B61" s="1">
        <v>0.87590000000000001</v>
      </c>
      <c r="C61" s="1">
        <v>0.84119999999999995</v>
      </c>
      <c r="D61" s="1">
        <v>0.85489999999999999</v>
      </c>
      <c r="E61" s="1">
        <v>0.75080000000000002</v>
      </c>
      <c r="F61" s="1">
        <v>0.7419</v>
      </c>
      <c r="G61" s="1">
        <v>0.74060000000000004</v>
      </c>
      <c r="H61" s="1" t="s">
        <v>21</v>
      </c>
      <c r="I61" s="1" t="s">
        <v>22</v>
      </c>
      <c r="J61" s="17"/>
      <c r="K61" s="1" t="s">
        <v>20</v>
      </c>
      <c r="L61" s="17"/>
    </row>
    <row r="62" spans="1:12" x14ac:dyDescent="0.2">
      <c r="A62" s="17"/>
      <c r="B62" s="1">
        <v>0.87070000000000003</v>
      </c>
      <c r="C62" s="1">
        <v>0.8498</v>
      </c>
      <c r="D62" s="1">
        <v>0.85829999999999995</v>
      </c>
      <c r="E62" s="1">
        <v>0.76270000000000004</v>
      </c>
      <c r="F62" s="1">
        <v>0.73529999999999995</v>
      </c>
      <c r="G62" s="1">
        <v>0.74719999999999998</v>
      </c>
      <c r="H62" s="1" t="s">
        <v>21</v>
      </c>
      <c r="I62" s="1" t="s">
        <v>23</v>
      </c>
      <c r="J62" s="17"/>
      <c r="K62" s="1" t="s">
        <v>20</v>
      </c>
      <c r="L62" s="17"/>
    </row>
    <row r="63" spans="1:12" x14ac:dyDescent="0.2">
      <c r="A63" s="17"/>
      <c r="B63" s="3"/>
      <c r="C63" s="3"/>
      <c r="D63" s="3"/>
      <c r="E63" s="3"/>
      <c r="F63" s="3"/>
      <c r="G63" s="3"/>
      <c r="H63" s="3"/>
      <c r="I63" s="3"/>
      <c r="J63" s="4"/>
      <c r="K63" s="3"/>
      <c r="L63" s="17"/>
    </row>
    <row r="64" spans="1:12" x14ac:dyDescent="0.2">
      <c r="A64" s="17"/>
      <c r="B64" s="1">
        <v>0.84279999999999999</v>
      </c>
      <c r="C64" s="1">
        <v>0.84260000000000002</v>
      </c>
      <c r="D64" s="1">
        <v>0.84199999999999997</v>
      </c>
      <c r="E64" s="1">
        <v>0.73699999999999999</v>
      </c>
      <c r="F64" s="1">
        <v>0.67130000000000001</v>
      </c>
      <c r="G64" s="1">
        <v>0.70089999999999997</v>
      </c>
      <c r="H64" s="1" t="s">
        <v>21</v>
      </c>
      <c r="I64" s="1" t="s">
        <v>22</v>
      </c>
      <c r="J64" s="17" t="s">
        <v>40</v>
      </c>
      <c r="L64" s="17"/>
    </row>
    <row r="65" spans="1:12" x14ac:dyDescent="0.2">
      <c r="A65" s="17"/>
      <c r="B65" s="1">
        <v>0.85519999999999996</v>
      </c>
      <c r="C65" s="1">
        <v>0.84589999999999999</v>
      </c>
      <c r="D65" s="1">
        <v>0.84670000000000001</v>
      </c>
      <c r="E65" s="1">
        <v>0.68530000000000002</v>
      </c>
      <c r="F65" s="1">
        <v>0.72609999999999997</v>
      </c>
      <c r="G65" s="1">
        <v>0.70440000000000003</v>
      </c>
      <c r="H65" s="1" t="s">
        <v>21</v>
      </c>
      <c r="I65" s="1" t="s">
        <v>23</v>
      </c>
      <c r="J65" s="17"/>
      <c r="L65" s="17"/>
    </row>
    <row r="66" spans="1:12" x14ac:dyDescent="0.2">
      <c r="A66" s="17"/>
      <c r="B66" s="3"/>
      <c r="C66" s="3"/>
      <c r="D66" s="3"/>
      <c r="E66" s="3"/>
      <c r="F66" s="3"/>
      <c r="G66" s="3"/>
      <c r="H66" s="3"/>
      <c r="I66" s="3"/>
      <c r="J66" s="4"/>
      <c r="K66" s="3"/>
      <c r="L66" s="17"/>
    </row>
    <row r="67" spans="1:12" x14ac:dyDescent="0.2">
      <c r="A67" s="17"/>
      <c r="B67" s="1">
        <v>0.84950000000000003</v>
      </c>
      <c r="C67" s="1">
        <v>0.80169999999999997</v>
      </c>
      <c r="D67" s="1">
        <v>0.82130000000000003</v>
      </c>
      <c r="E67" s="1">
        <v>0.69969999999999999</v>
      </c>
      <c r="F67" s="1">
        <v>0.64180000000000004</v>
      </c>
      <c r="G67" s="1">
        <v>0.66439999999999999</v>
      </c>
      <c r="H67" s="1" t="s">
        <v>21</v>
      </c>
      <c r="I67" s="1" t="s">
        <v>22</v>
      </c>
      <c r="J67" s="17" t="s">
        <v>41</v>
      </c>
      <c r="L67" s="17"/>
    </row>
    <row r="68" spans="1:12" x14ac:dyDescent="0.2">
      <c r="A68" s="17"/>
      <c r="B68" s="1">
        <v>0.84189999999999998</v>
      </c>
      <c r="C68" s="1">
        <v>0.85109999999999997</v>
      </c>
      <c r="D68" s="1">
        <v>0.84540000000000004</v>
      </c>
      <c r="E68" s="1">
        <v>0.71279999999999999</v>
      </c>
      <c r="F68" s="1">
        <v>0.65869999999999995</v>
      </c>
      <c r="G68" s="1">
        <v>0.68010000000000004</v>
      </c>
      <c r="H68" s="1" t="s">
        <v>21</v>
      </c>
      <c r="I68" s="1" t="s">
        <v>23</v>
      </c>
      <c r="J68" s="17"/>
      <c r="L68" s="17"/>
    </row>
    <row r="69" spans="1:12" x14ac:dyDescent="0.2">
      <c r="A69" s="17"/>
      <c r="B69" s="7"/>
      <c r="C69" s="7"/>
      <c r="D69" s="7"/>
      <c r="E69" s="7"/>
      <c r="F69" s="7"/>
      <c r="G69" s="7"/>
      <c r="H69" s="7"/>
      <c r="I69" s="7"/>
      <c r="J69" s="9"/>
      <c r="K69" s="7"/>
      <c r="L69" s="7"/>
    </row>
    <row r="70" spans="1:12" x14ac:dyDescent="0.2">
      <c r="A70" s="17"/>
      <c r="B70" s="1">
        <v>0.86909999999999998</v>
      </c>
      <c r="C70" s="1">
        <v>0.89249999999999996</v>
      </c>
      <c r="D70" s="1">
        <v>0.88070000000000004</v>
      </c>
      <c r="E70" s="1">
        <v>0.69850000000000001</v>
      </c>
      <c r="F70" s="1">
        <v>0.6754</v>
      </c>
      <c r="G70" s="1">
        <v>0.68669999999999998</v>
      </c>
      <c r="H70" s="14" t="s">
        <v>17</v>
      </c>
      <c r="I70" s="14" t="s">
        <v>20</v>
      </c>
      <c r="J70" s="17" t="s">
        <v>18</v>
      </c>
      <c r="K70" s="14" t="s">
        <v>20</v>
      </c>
      <c r="L70" s="17" t="s">
        <v>31</v>
      </c>
    </row>
    <row r="71" spans="1:12" x14ac:dyDescent="0.2">
      <c r="A71" s="17"/>
      <c r="B71" s="1">
        <v>0.89800000000000002</v>
      </c>
      <c r="C71" s="1">
        <v>0.88970000000000005</v>
      </c>
      <c r="D71" s="1">
        <v>0.89390000000000003</v>
      </c>
      <c r="E71" s="1">
        <v>0.71389999999999998</v>
      </c>
      <c r="F71" s="1">
        <v>0.66820000000000002</v>
      </c>
      <c r="G71" s="1">
        <v>0.69030000000000002</v>
      </c>
      <c r="H71" s="1" t="s">
        <v>21</v>
      </c>
      <c r="I71" s="1" t="s">
        <v>22</v>
      </c>
      <c r="J71" s="17"/>
      <c r="K71" s="1" t="s">
        <v>20</v>
      </c>
      <c r="L71" s="17"/>
    </row>
    <row r="72" spans="1:12" x14ac:dyDescent="0.2">
      <c r="A72" s="17"/>
      <c r="B72" s="1">
        <v>0.87819999999999998</v>
      </c>
      <c r="C72" s="1">
        <v>0.90180000000000005</v>
      </c>
      <c r="D72" s="1">
        <v>0.88980000000000004</v>
      </c>
      <c r="E72" s="1">
        <v>0.69069999999999998</v>
      </c>
      <c r="F72" s="1">
        <v>0.70379999999999998</v>
      </c>
      <c r="G72" s="1">
        <v>0.69720000000000004</v>
      </c>
      <c r="H72" s="1" t="s">
        <v>21</v>
      </c>
      <c r="I72" s="1" t="s">
        <v>23</v>
      </c>
      <c r="J72" s="17"/>
      <c r="K72" s="1" t="s">
        <v>20</v>
      </c>
      <c r="L72" s="17"/>
    </row>
    <row r="73" spans="1:12" x14ac:dyDescent="0.2">
      <c r="A73" s="17"/>
      <c r="B73" s="3"/>
      <c r="C73" s="3"/>
      <c r="D73" s="3"/>
      <c r="E73" s="3"/>
      <c r="F73" s="3"/>
      <c r="G73" s="3"/>
      <c r="H73" s="3"/>
      <c r="I73" s="3"/>
      <c r="J73" s="4"/>
      <c r="K73" s="3"/>
      <c r="L73" s="17"/>
    </row>
    <row r="74" spans="1:12" x14ac:dyDescent="0.2">
      <c r="A74" s="17"/>
      <c r="B74" s="1">
        <v>0.85129999999999995</v>
      </c>
      <c r="C74" s="1">
        <v>0.87029999999999996</v>
      </c>
      <c r="D74" s="1">
        <v>0.86070000000000002</v>
      </c>
      <c r="E74" s="1">
        <v>0.63060000000000005</v>
      </c>
      <c r="F74" s="1">
        <v>0.66349999999999998</v>
      </c>
      <c r="G74" s="1">
        <v>0.64670000000000005</v>
      </c>
      <c r="H74" s="14" t="s">
        <v>21</v>
      </c>
      <c r="I74" s="14" t="s">
        <v>20</v>
      </c>
      <c r="J74" s="14" t="s">
        <v>26</v>
      </c>
      <c r="K74" s="1" t="s">
        <v>20</v>
      </c>
      <c r="L74" s="17"/>
    </row>
    <row r="75" spans="1:12" x14ac:dyDescent="0.2">
      <c r="A75" s="17"/>
      <c r="B75" s="3"/>
      <c r="C75" s="3"/>
      <c r="D75" s="3"/>
      <c r="E75" s="3"/>
      <c r="F75" s="3"/>
      <c r="G75" s="3"/>
      <c r="H75" s="3"/>
      <c r="I75" s="3"/>
      <c r="J75" s="4"/>
      <c r="K75" s="3"/>
      <c r="L75" s="17"/>
    </row>
    <row r="76" spans="1:12" x14ac:dyDescent="0.2">
      <c r="A76" s="17"/>
      <c r="B76" s="1">
        <v>0.88460000000000005</v>
      </c>
      <c r="C76" s="1">
        <v>0.89529999999999998</v>
      </c>
      <c r="D76" s="1">
        <v>0.88990000000000002</v>
      </c>
      <c r="E76" s="1">
        <v>0.77439999999999998</v>
      </c>
      <c r="F76" s="1">
        <v>0.73219999999999996</v>
      </c>
      <c r="G76" s="1">
        <v>0.75270000000000004</v>
      </c>
      <c r="H76" s="14" t="s">
        <v>17</v>
      </c>
      <c r="I76" s="14" t="s">
        <v>20</v>
      </c>
      <c r="J76" s="17" t="s">
        <v>25</v>
      </c>
      <c r="K76" s="14" t="s">
        <v>20</v>
      </c>
      <c r="L76" s="17"/>
    </row>
    <row r="77" spans="1:12" x14ac:dyDescent="0.2">
      <c r="A77" s="17"/>
      <c r="B77" s="1">
        <v>0.88949999999999996</v>
      </c>
      <c r="C77" s="14">
        <v>0.88790000000000002</v>
      </c>
      <c r="D77" s="14">
        <v>0.88870000000000005</v>
      </c>
      <c r="E77" s="14">
        <v>0.73670000000000002</v>
      </c>
      <c r="F77" s="14">
        <v>0.72270000000000001</v>
      </c>
      <c r="G77" s="14">
        <v>0.72970000000000002</v>
      </c>
      <c r="H77" s="1" t="s">
        <v>21</v>
      </c>
      <c r="I77" s="1" t="s">
        <v>22</v>
      </c>
      <c r="J77" s="17"/>
      <c r="K77" s="1" t="s">
        <v>20</v>
      </c>
      <c r="L77" s="17"/>
    </row>
    <row r="78" spans="1:12" x14ac:dyDescent="0.2">
      <c r="A78" s="17"/>
      <c r="B78" s="1">
        <v>0.87280000000000002</v>
      </c>
      <c r="C78" s="1">
        <v>0.90269999999999995</v>
      </c>
      <c r="D78" s="1">
        <v>0.88749999999999996</v>
      </c>
      <c r="E78" s="1">
        <v>0.76870000000000005</v>
      </c>
      <c r="F78" s="1">
        <v>0.73219999999999996</v>
      </c>
      <c r="G78" s="1">
        <v>0.75</v>
      </c>
      <c r="H78" s="1" t="s">
        <v>21</v>
      </c>
      <c r="I78" s="1" t="s">
        <v>23</v>
      </c>
      <c r="J78" s="17"/>
      <c r="K78" s="1" t="s">
        <v>20</v>
      </c>
      <c r="L78" s="17"/>
    </row>
    <row r="79" spans="1:12" x14ac:dyDescent="0.2">
      <c r="A79" s="17"/>
      <c r="B79" s="3"/>
      <c r="C79" s="3"/>
      <c r="D79" s="3"/>
      <c r="E79" s="3"/>
      <c r="F79" s="3"/>
      <c r="G79" s="3"/>
      <c r="H79" s="3"/>
      <c r="I79" s="3"/>
      <c r="J79" s="4"/>
      <c r="K79" s="3"/>
      <c r="L79" s="17"/>
    </row>
    <row r="80" spans="1:12" x14ac:dyDescent="0.2">
      <c r="A80" s="17"/>
      <c r="B80" s="1">
        <v>0.86780000000000002</v>
      </c>
      <c r="C80" s="1">
        <v>0.87029999999999996</v>
      </c>
      <c r="D80" s="1">
        <v>0.86899999999999999</v>
      </c>
      <c r="E80" s="1">
        <v>0.64659999999999995</v>
      </c>
      <c r="F80" s="1">
        <v>0.63739999999999997</v>
      </c>
      <c r="G80" s="1">
        <v>0.64200000000000002</v>
      </c>
      <c r="H80" s="1" t="s">
        <v>21</v>
      </c>
      <c r="I80" s="1" t="s">
        <v>22</v>
      </c>
      <c r="J80" s="17" t="s">
        <v>40</v>
      </c>
      <c r="L80" s="17"/>
    </row>
    <row r="81" spans="1:12" x14ac:dyDescent="0.2">
      <c r="A81" s="17"/>
      <c r="B81" s="1">
        <v>0.89590000000000003</v>
      </c>
      <c r="C81" s="1">
        <v>0.89339999999999997</v>
      </c>
      <c r="D81" s="1">
        <v>0.89470000000000005</v>
      </c>
      <c r="E81" s="1">
        <v>0.76</v>
      </c>
      <c r="F81" s="1">
        <v>0.63029999999999997</v>
      </c>
      <c r="G81" s="1">
        <v>0.68910000000000005</v>
      </c>
      <c r="H81" s="1" t="s">
        <v>21</v>
      </c>
      <c r="I81" s="1" t="s">
        <v>23</v>
      </c>
      <c r="J81" s="17"/>
      <c r="L81" s="17"/>
    </row>
    <row r="82" spans="1:12" x14ac:dyDescent="0.2">
      <c r="A82" s="17"/>
      <c r="B82" s="3"/>
      <c r="C82" s="3"/>
      <c r="D82" s="3"/>
      <c r="E82" s="3"/>
      <c r="F82" s="3"/>
      <c r="G82" s="3"/>
      <c r="H82" s="3"/>
      <c r="I82" s="3"/>
      <c r="J82" s="4"/>
      <c r="K82" s="3"/>
      <c r="L82" s="17"/>
    </row>
    <row r="83" spans="1:12" x14ac:dyDescent="0.2">
      <c r="A83" s="17"/>
      <c r="B83" s="1">
        <v>0.88980000000000004</v>
      </c>
      <c r="C83" s="1">
        <v>0.88319999999999999</v>
      </c>
      <c r="D83" s="1">
        <v>0.88649999999999995</v>
      </c>
      <c r="E83" s="1">
        <v>0.74280000000000002</v>
      </c>
      <c r="F83" s="1">
        <v>0.60899999999999999</v>
      </c>
      <c r="G83" s="1">
        <v>0.66930000000000001</v>
      </c>
      <c r="H83" s="1" t="s">
        <v>21</v>
      </c>
      <c r="I83" s="1" t="s">
        <v>22</v>
      </c>
      <c r="J83" s="17" t="s">
        <v>41</v>
      </c>
      <c r="L83" s="17"/>
    </row>
    <row r="84" spans="1:12" x14ac:dyDescent="0.2">
      <c r="A84" s="17"/>
      <c r="B84" s="1">
        <v>0.88339999999999996</v>
      </c>
      <c r="C84" s="1">
        <v>0.86380000000000001</v>
      </c>
      <c r="D84" s="1">
        <v>0.87350000000000005</v>
      </c>
      <c r="E84" s="1">
        <v>0.7016</v>
      </c>
      <c r="F84" s="1">
        <v>0.61850000000000005</v>
      </c>
      <c r="G84" s="1">
        <v>0.65739999999999998</v>
      </c>
      <c r="H84" s="1" t="s">
        <v>21</v>
      </c>
      <c r="I84" s="1" t="s">
        <v>23</v>
      </c>
      <c r="J84" s="17"/>
      <c r="L84" s="17"/>
    </row>
    <row r="85" spans="1:12" x14ac:dyDescent="0.2">
      <c r="A85" s="7"/>
      <c r="B85" s="13"/>
      <c r="C85" s="8"/>
      <c r="D85" s="8"/>
      <c r="E85" s="8"/>
      <c r="F85" s="8"/>
      <c r="G85" s="8"/>
      <c r="H85" s="8"/>
      <c r="I85" s="8"/>
      <c r="J85" s="10"/>
      <c r="K85" s="8"/>
      <c r="L85" s="8"/>
    </row>
    <row r="86" spans="1:12" x14ac:dyDescent="0.2">
      <c r="A86" s="17">
        <v>4</v>
      </c>
      <c r="B86" s="1">
        <v>0.85580000000000001</v>
      </c>
      <c r="C86" s="14">
        <v>0.85199999999999998</v>
      </c>
      <c r="D86" s="14">
        <v>0.85260000000000002</v>
      </c>
      <c r="E86" s="14">
        <v>0.68110000000000004</v>
      </c>
      <c r="F86" s="14">
        <v>0.70599999999999996</v>
      </c>
      <c r="G86" s="14">
        <v>0.69140000000000001</v>
      </c>
      <c r="H86" s="14" t="s">
        <v>17</v>
      </c>
      <c r="I86" s="14" t="s">
        <v>20</v>
      </c>
      <c r="J86" s="17" t="s">
        <v>18</v>
      </c>
      <c r="K86" s="14" t="s">
        <v>20</v>
      </c>
      <c r="L86" s="17" t="s">
        <v>30</v>
      </c>
    </row>
    <row r="87" spans="1:12" x14ac:dyDescent="0.2">
      <c r="A87" s="17"/>
      <c r="B87" s="1">
        <v>0.85460000000000003</v>
      </c>
      <c r="C87" s="1">
        <v>0.871</v>
      </c>
      <c r="D87" s="1">
        <v>0.86229999999999996</v>
      </c>
      <c r="E87" s="1">
        <v>0.7238</v>
      </c>
      <c r="F87" s="1">
        <v>0.68869999999999998</v>
      </c>
      <c r="G87" s="1">
        <v>0.70409999999999995</v>
      </c>
      <c r="H87" s="1" t="s">
        <v>21</v>
      </c>
      <c r="I87" s="1" t="s">
        <v>22</v>
      </c>
      <c r="J87" s="17"/>
      <c r="K87" s="1" t="s">
        <v>20</v>
      </c>
      <c r="L87" s="17"/>
    </row>
    <row r="88" spans="1:12" x14ac:dyDescent="0.2">
      <c r="A88" s="17"/>
      <c r="B88" s="1">
        <v>0.87170000000000003</v>
      </c>
      <c r="C88" s="1">
        <v>0.86180000000000001</v>
      </c>
      <c r="D88" s="1">
        <v>0.86450000000000005</v>
      </c>
      <c r="E88" s="1">
        <v>0.6875</v>
      </c>
      <c r="F88" s="1">
        <v>0.72150000000000003</v>
      </c>
      <c r="G88" s="1">
        <v>0.69920000000000004</v>
      </c>
      <c r="H88" s="1" t="s">
        <v>21</v>
      </c>
      <c r="I88" s="1" t="s">
        <v>23</v>
      </c>
      <c r="J88" s="17"/>
      <c r="K88" s="1" t="s">
        <v>20</v>
      </c>
      <c r="L88" s="17"/>
    </row>
    <row r="89" spans="1:12" x14ac:dyDescent="0.2">
      <c r="A89" s="17"/>
      <c r="B89" s="3"/>
      <c r="C89" s="3"/>
      <c r="D89" s="3"/>
      <c r="E89" s="3"/>
      <c r="F89" s="3"/>
      <c r="G89" s="3"/>
      <c r="H89" s="3"/>
      <c r="I89" s="3"/>
      <c r="J89" s="4"/>
      <c r="K89" s="3"/>
      <c r="L89" s="17"/>
    </row>
    <row r="90" spans="1:12" x14ac:dyDescent="0.2">
      <c r="A90" s="17"/>
      <c r="B90" s="1">
        <v>0.81140000000000001</v>
      </c>
      <c r="C90" s="1">
        <v>0.83199999999999996</v>
      </c>
      <c r="D90" s="1">
        <v>0.81859999999999999</v>
      </c>
      <c r="E90" s="1">
        <v>0.68689999999999996</v>
      </c>
      <c r="F90" s="1">
        <v>0.68830000000000002</v>
      </c>
      <c r="G90" s="1">
        <v>0.6845</v>
      </c>
      <c r="H90" s="14" t="s">
        <v>21</v>
      </c>
      <c r="I90" s="14" t="s">
        <v>20</v>
      </c>
      <c r="J90" s="14" t="s">
        <v>26</v>
      </c>
      <c r="K90" s="1" t="s">
        <v>20</v>
      </c>
      <c r="L90" s="17"/>
    </row>
    <row r="91" spans="1:12" x14ac:dyDescent="0.2">
      <c r="A91" s="17"/>
      <c r="B91" s="3"/>
      <c r="C91" s="3"/>
      <c r="D91" s="3"/>
      <c r="E91" s="3"/>
      <c r="F91" s="3"/>
      <c r="G91" s="3"/>
      <c r="H91" s="3"/>
      <c r="I91" s="3"/>
      <c r="J91" s="4"/>
      <c r="K91" s="3"/>
      <c r="L91" s="17"/>
    </row>
    <row r="92" spans="1:12" x14ac:dyDescent="0.2">
      <c r="A92" s="17"/>
      <c r="B92" s="1">
        <v>0.86980000000000002</v>
      </c>
      <c r="C92" s="1">
        <v>0.84260000000000002</v>
      </c>
      <c r="D92" s="1">
        <v>0.85509999999999997</v>
      </c>
      <c r="E92" s="1">
        <v>0.77959999999999996</v>
      </c>
      <c r="F92" s="1">
        <v>0.72050000000000003</v>
      </c>
      <c r="G92" s="1">
        <v>0.74790000000000001</v>
      </c>
      <c r="H92" s="14" t="s">
        <v>17</v>
      </c>
      <c r="I92" s="14" t="s">
        <v>20</v>
      </c>
      <c r="J92" s="17" t="s">
        <v>25</v>
      </c>
      <c r="K92" s="14" t="s">
        <v>20</v>
      </c>
      <c r="L92" s="17"/>
    </row>
    <row r="93" spans="1:12" x14ac:dyDescent="0.2">
      <c r="A93" s="17"/>
      <c r="B93" s="1">
        <v>0.85729999999999995</v>
      </c>
      <c r="C93" s="1">
        <v>0.85209999999999997</v>
      </c>
      <c r="D93" s="1">
        <v>0.85340000000000005</v>
      </c>
      <c r="E93" s="1">
        <v>0.76790000000000003</v>
      </c>
      <c r="F93" s="1">
        <v>0.72929999999999995</v>
      </c>
      <c r="G93" s="1">
        <v>0.74629999999999996</v>
      </c>
      <c r="H93" s="1" t="s">
        <v>21</v>
      </c>
      <c r="I93" s="1" t="s">
        <v>22</v>
      </c>
      <c r="J93" s="17"/>
      <c r="K93" s="1" t="s">
        <v>20</v>
      </c>
      <c r="L93" s="17"/>
    </row>
    <row r="94" spans="1:12" x14ac:dyDescent="0.2">
      <c r="A94" s="17"/>
      <c r="B94" s="1">
        <v>0.86599999999999999</v>
      </c>
      <c r="C94" s="1">
        <v>0.85360000000000003</v>
      </c>
      <c r="D94" s="1">
        <v>0.85760000000000003</v>
      </c>
      <c r="E94" s="1">
        <v>0.79500000000000004</v>
      </c>
      <c r="F94" s="1">
        <v>0.70469999999999999</v>
      </c>
      <c r="G94" s="1">
        <v>0.74250000000000005</v>
      </c>
      <c r="H94" s="1" t="s">
        <v>21</v>
      </c>
      <c r="I94" s="1" t="s">
        <v>23</v>
      </c>
      <c r="J94" s="17"/>
      <c r="K94" s="1" t="s">
        <v>20</v>
      </c>
      <c r="L94" s="17"/>
    </row>
    <row r="95" spans="1:12" x14ac:dyDescent="0.2">
      <c r="A95" s="17"/>
      <c r="B95" s="3"/>
      <c r="C95" s="3"/>
      <c r="D95" s="3"/>
      <c r="E95" s="3"/>
      <c r="F95" s="3"/>
      <c r="G95" s="3"/>
      <c r="H95" s="3"/>
      <c r="I95" s="3"/>
      <c r="J95" s="4"/>
      <c r="K95" s="3"/>
      <c r="L95" s="17"/>
    </row>
    <row r="96" spans="1:12" x14ac:dyDescent="0.2">
      <c r="A96" s="17"/>
      <c r="B96" s="1">
        <v>0.8458</v>
      </c>
      <c r="C96" s="1">
        <v>0.85440000000000005</v>
      </c>
      <c r="D96" s="1">
        <v>0.8498</v>
      </c>
      <c r="E96" s="1">
        <v>0.72899999999999998</v>
      </c>
      <c r="F96" s="1">
        <v>0.67379999999999995</v>
      </c>
      <c r="G96" s="1">
        <v>0.69589999999999996</v>
      </c>
      <c r="H96" s="1" t="s">
        <v>21</v>
      </c>
      <c r="I96" s="1" t="s">
        <v>22</v>
      </c>
      <c r="J96" s="17" t="s">
        <v>40</v>
      </c>
      <c r="L96" s="17"/>
    </row>
    <row r="97" spans="1:12" x14ac:dyDescent="0.2">
      <c r="A97" s="17"/>
      <c r="B97" s="1">
        <v>0.83960000000000001</v>
      </c>
      <c r="C97" s="1">
        <v>0.86439999999999995</v>
      </c>
      <c r="D97" s="1">
        <v>0.85129999999999995</v>
      </c>
      <c r="E97" s="1">
        <v>0.70579999999999998</v>
      </c>
      <c r="F97" s="1">
        <v>0.6724</v>
      </c>
      <c r="G97" s="1">
        <v>0.68730000000000002</v>
      </c>
      <c r="H97" s="1" t="s">
        <v>21</v>
      </c>
      <c r="I97" s="1" t="s">
        <v>23</v>
      </c>
      <c r="J97" s="17"/>
      <c r="L97" s="17"/>
    </row>
    <row r="98" spans="1:12" x14ac:dyDescent="0.2">
      <c r="A98" s="17"/>
      <c r="B98" s="3"/>
      <c r="C98" s="3"/>
      <c r="D98" s="3"/>
      <c r="E98" s="3"/>
      <c r="F98" s="3"/>
      <c r="G98" s="3"/>
      <c r="H98" s="3"/>
      <c r="I98" s="3"/>
      <c r="J98" s="4"/>
      <c r="K98" s="3"/>
      <c r="L98" s="17"/>
    </row>
    <row r="99" spans="1:12" x14ac:dyDescent="0.2">
      <c r="A99" s="17"/>
      <c r="B99" s="1">
        <v>0.83209999999999995</v>
      </c>
      <c r="C99" s="1">
        <v>0.85129999999999995</v>
      </c>
      <c r="D99" s="1">
        <v>0.8407</v>
      </c>
      <c r="E99" s="1">
        <v>0.69630000000000003</v>
      </c>
      <c r="F99" s="1">
        <v>0.68479999999999996</v>
      </c>
      <c r="G99" s="1">
        <v>0.68500000000000005</v>
      </c>
      <c r="H99" s="1" t="s">
        <v>21</v>
      </c>
      <c r="I99" s="1" t="s">
        <v>22</v>
      </c>
      <c r="J99" s="17" t="s">
        <v>41</v>
      </c>
      <c r="L99" s="17"/>
    </row>
    <row r="100" spans="1:12" x14ac:dyDescent="0.2">
      <c r="A100" s="17"/>
      <c r="B100" s="1">
        <v>0.85070000000000001</v>
      </c>
      <c r="C100" s="1">
        <v>0.83420000000000005</v>
      </c>
      <c r="D100" s="1">
        <v>0.84030000000000005</v>
      </c>
      <c r="E100" s="1">
        <v>0.69</v>
      </c>
      <c r="F100" s="1">
        <v>0.65400000000000003</v>
      </c>
      <c r="G100" s="1">
        <v>0.66790000000000005</v>
      </c>
      <c r="H100" s="1" t="s">
        <v>21</v>
      </c>
      <c r="I100" s="1" t="s">
        <v>23</v>
      </c>
      <c r="J100" s="17"/>
      <c r="L100" s="17"/>
    </row>
    <row r="101" spans="1:12" x14ac:dyDescent="0.2">
      <c r="A101" s="17"/>
      <c r="B101" s="7"/>
      <c r="C101" s="7"/>
      <c r="D101" s="7"/>
      <c r="E101" s="7"/>
      <c r="F101" s="7"/>
      <c r="G101" s="7"/>
      <c r="H101" s="7"/>
      <c r="I101" s="7"/>
      <c r="J101" s="9"/>
      <c r="K101" s="7"/>
      <c r="L101" s="7"/>
    </row>
    <row r="102" spans="1:12" x14ac:dyDescent="0.2">
      <c r="A102" s="17"/>
      <c r="B102" s="1">
        <v>0.88270000000000004</v>
      </c>
      <c r="C102" s="1">
        <v>0.88600000000000001</v>
      </c>
      <c r="D102" s="1">
        <v>0.88439999999999996</v>
      </c>
      <c r="E102" s="1">
        <v>0.69769999999999999</v>
      </c>
      <c r="F102" s="1">
        <v>0.65639999999999998</v>
      </c>
      <c r="G102" s="1">
        <v>0.6764</v>
      </c>
      <c r="H102" s="14" t="s">
        <v>17</v>
      </c>
      <c r="I102" s="14" t="s">
        <v>20</v>
      </c>
      <c r="J102" s="17" t="s">
        <v>18</v>
      </c>
      <c r="K102" s="14" t="s">
        <v>20</v>
      </c>
      <c r="L102" s="17" t="s">
        <v>31</v>
      </c>
    </row>
    <row r="103" spans="1:12" x14ac:dyDescent="0.2">
      <c r="A103" s="17"/>
      <c r="B103" s="1">
        <v>0.8931</v>
      </c>
      <c r="C103" s="1">
        <v>0.89810000000000001</v>
      </c>
      <c r="D103" s="1">
        <v>0.89559999999999995</v>
      </c>
      <c r="E103" s="1">
        <v>0.68859999999999999</v>
      </c>
      <c r="F103" s="1">
        <v>0.67059999999999997</v>
      </c>
      <c r="G103" s="1">
        <v>0.67949999999999999</v>
      </c>
      <c r="H103" s="1" t="s">
        <v>21</v>
      </c>
      <c r="I103" s="1" t="s">
        <v>22</v>
      </c>
      <c r="J103" s="17"/>
      <c r="K103" s="1" t="s">
        <v>20</v>
      </c>
      <c r="L103" s="17"/>
    </row>
    <row r="104" spans="1:12" x14ac:dyDescent="0.2">
      <c r="A104" s="17"/>
      <c r="B104" s="1">
        <v>0.88900000000000001</v>
      </c>
      <c r="C104" s="1">
        <v>0.90549999999999997</v>
      </c>
      <c r="D104" s="1">
        <v>0.8972</v>
      </c>
      <c r="E104" s="1">
        <v>0.73129999999999995</v>
      </c>
      <c r="F104" s="1">
        <v>0.67059999999999997</v>
      </c>
      <c r="G104" s="1">
        <v>0.6996</v>
      </c>
      <c r="H104" s="1" t="s">
        <v>21</v>
      </c>
      <c r="I104" s="1" t="s">
        <v>23</v>
      </c>
      <c r="J104" s="17"/>
      <c r="K104" s="1" t="s">
        <v>20</v>
      </c>
      <c r="L104" s="17"/>
    </row>
    <row r="105" spans="1:12" x14ac:dyDescent="0.2">
      <c r="A105" s="17"/>
      <c r="B105" s="3"/>
      <c r="C105" s="3"/>
      <c r="D105" s="3"/>
      <c r="E105" s="3"/>
      <c r="F105" s="3"/>
      <c r="G105" s="3"/>
      <c r="H105" s="3"/>
      <c r="I105" s="3"/>
      <c r="J105" s="4"/>
      <c r="K105" s="3"/>
      <c r="L105" s="17"/>
    </row>
    <row r="106" spans="1:12" x14ac:dyDescent="0.2">
      <c r="A106" s="17"/>
      <c r="B106" s="1">
        <v>0.86890000000000001</v>
      </c>
      <c r="C106" s="1">
        <v>0.88419999999999999</v>
      </c>
      <c r="D106" s="1">
        <v>0.87639999999999996</v>
      </c>
      <c r="E106" s="1">
        <v>0.6542</v>
      </c>
      <c r="F106" s="1">
        <v>0.70379999999999998</v>
      </c>
      <c r="G106" s="1">
        <v>0.67810000000000004</v>
      </c>
      <c r="H106" s="14" t="s">
        <v>21</v>
      </c>
      <c r="I106" s="14" t="s">
        <v>20</v>
      </c>
      <c r="J106" s="14" t="s">
        <v>26</v>
      </c>
      <c r="K106" s="1" t="s">
        <v>20</v>
      </c>
      <c r="L106" s="17"/>
    </row>
    <row r="107" spans="1:12" x14ac:dyDescent="0.2">
      <c r="A107" s="17"/>
      <c r="B107" s="3"/>
      <c r="C107" s="3"/>
      <c r="D107" s="3"/>
      <c r="E107" s="3"/>
      <c r="F107" s="3"/>
      <c r="G107" s="3"/>
      <c r="H107" s="3"/>
      <c r="I107" s="3"/>
      <c r="J107" s="4"/>
      <c r="K107" s="3"/>
      <c r="L107" s="17"/>
    </row>
    <row r="108" spans="1:12" x14ac:dyDescent="0.2">
      <c r="A108" s="17"/>
      <c r="B108" s="1">
        <v>0.88900000000000001</v>
      </c>
      <c r="C108" s="1">
        <v>0.89059999999999995</v>
      </c>
      <c r="D108" s="1">
        <v>0.88980000000000004</v>
      </c>
      <c r="E108" s="1">
        <v>0.79449999999999998</v>
      </c>
      <c r="F108" s="1">
        <v>0.68720000000000003</v>
      </c>
      <c r="G108" s="1">
        <v>0.73699999999999999</v>
      </c>
      <c r="H108" s="14" t="s">
        <v>17</v>
      </c>
      <c r="I108" s="14" t="s">
        <v>20</v>
      </c>
      <c r="J108" s="17" t="s">
        <v>25</v>
      </c>
      <c r="K108" s="14" t="s">
        <v>20</v>
      </c>
      <c r="L108" s="17"/>
    </row>
    <row r="109" spans="1:12" x14ac:dyDescent="0.2">
      <c r="A109" s="17"/>
      <c r="B109" s="1">
        <v>0.88580000000000003</v>
      </c>
      <c r="C109" s="14">
        <v>0.88419999999999999</v>
      </c>
      <c r="D109" s="14">
        <v>0.88500000000000001</v>
      </c>
      <c r="E109" s="14">
        <v>0.75060000000000004</v>
      </c>
      <c r="F109" s="14">
        <v>0.71330000000000005</v>
      </c>
      <c r="G109" s="14">
        <v>0.73150000000000004</v>
      </c>
      <c r="H109" s="1" t="s">
        <v>21</v>
      </c>
      <c r="I109" s="1" t="s">
        <v>22</v>
      </c>
      <c r="J109" s="17"/>
      <c r="K109" s="1" t="s">
        <v>20</v>
      </c>
      <c r="L109" s="17"/>
    </row>
    <row r="110" spans="1:12" x14ac:dyDescent="0.2">
      <c r="A110" s="17"/>
      <c r="B110" s="1">
        <v>0.89019999999999999</v>
      </c>
      <c r="C110" s="1">
        <v>0.88690000000000002</v>
      </c>
      <c r="D110" s="1">
        <v>0.88859999999999995</v>
      </c>
      <c r="E110" s="1">
        <v>0.78790000000000004</v>
      </c>
      <c r="F110" s="1">
        <v>0.67769999999999997</v>
      </c>
      <c r="G110" s="1">
        <v>0.72870000000000001</v>
      </c>
      <c r="H110" s="1" t="s">
        <v>21</v>
      </c>
      <c r="I110" s="1" t="s">
        <v>23</v>
      </c>
      <c r="J110" s="17"/>
      <c r="K110" s="1" t="s">
        <v>20</v>
      </c>
      <c r="L110" s="17"/>
    </row>
    <row r="111" spans="1:12" x14ac:dyDescent="0.2">
      <c r="A111" s="17"/>
      <c r="B111" s="3"/>
      <c r="C111" s="3"/>
      <c r="D111" s="3"/>
      <c r="E111" s="3"/>
      <c r="F111" s="3"/>
      <c r="G111" s="3"/>
      <c r="H111" s="3"/>
      <c r="I111" s="3"/>
      <c r="J111" s="4"/>
      <c r="K111" s="3"/>
      <c r="L111" s="17"/>
    </row>
    <row r="112" spans="1:12" x14ac:dyDescent="0.2">
      <c r="A112" s="17"/>
      <c r="B112" s="1">
        <v>0.84099999999999997</v>
      </c>
      <c r="C112" s="1">
        <v>0.88229999999999997</v>
      </c>
      <c r="D112" s="1">
        <v>0.86109999999999998</v>
      </c>
      <c r="E112" s="1">
        <v>0.67649999999999999</v>
      </c>
      <c r="F112" s="1">
        <v>0.65400000000000003</v>
      </c>
      <c r="G112" s="1">
        <v>0.66510000000000002</v>
      </c>
      <c r="H112" s="1" t="s">
        <v>21</v>
      </c>
      <c r="I112" s="1" t="s">
        <v>22</v>
      </c>
      <c r="J112" s="17" t="s">
        <v>40</v>
      </c>
      <c r="L112" s="17"/>
    </row>
    <row r="113" spans="1:12" x14ac:dyDescent="0.2">
      <c r="A113" s="17"/>
      <c r="B113" s="1">
        <v>0.88239999999999996</v>
      </c>
      <c r="C113" s="1">
        <v>0.87580000000000002</v>
      </c>
      <c r="D113" s="1">
        <v>0.87909999999999999</v>
      </c>
      <c r="E113" s="1">
        <v>0.67979999999999996</v>
      </c>
      <c r="F113" s="1">
        <v>0.65400000000000003</v>
      </c>
      <c r="G113" s="1">
        <v>0.66669999999999996</v>
      </c>
      <c r="H113" s="1" t="s">
        <v>21</v>
      </c>
      <c r="I113" s="1" t="s">
        <v>23</v>
      </c>
      <c r="J113" s="17"/>
      <c r="L113" s="17"/>
    </row>
    <row r="114" spans="1:12" x14ac:dyDescent="0.2">
      <c r="A114" s="17"/>
      <c r="B114" s="3"/>
      <c r="C114" s="3"/>
      <c r="D114" s="3"/>
      <c r="E114" s="3"/>
      <c r="F114" s="3"/>
      <c r="G114" s="3"/>
      <c r="H114" s="3"/>
      <c r="I114" s="3"/>
      <c r="J114" s="4"/>
      <c r="K114" s="3"/>
      <c r="L114" s="17"/>
    </row>
    <row r="115" spans="1:12" x14ac:dyDescent="0.2">
      <c r="A115" s="17"/>
      <c r="B115" s="1">
        <v>0.87609999999999999</v>
      </c>
      <c r="C115" s="1">
        <v>0.86470000000000002</v>
      </c>
      <c r="D115" s="1">
        <v>0.87029999999999996</v>
      </c>
      <c r="E115" s="1">
        <v>0.6643</v>
      </c>
      <c r="F115" s="1">
        <v>0.65639999999999998</v>
      </c>
      <c r="G115" s="1">
        <v>0.6603</v>
      </c>
      <c r="H115" s="1" t="s">
        <v>21</v>
      </c>
      <c r="I115" s="1" t="s">
        <v>22</v>
      </c>
      <c r="J115" s="17" t="s">
        <v>41</v>
      </c>
      <c r="L115" s="17"/>
    </row>
    <row r="116" spans="1:12" x14ac:dyDescent="0.2">
      <c r="A116" s="17"/>
      <c r="B116" s="1">
        <v>0.8972</v>
      </c>
      <c r="C116" s="1">
        <v>0.88139999999999996</v>
      </c>
      <c r="D116" s="1">
        <v>0.88919999999999999</v>
      </c>
      <c r="E116" s="1">
        <v>0.68369999999999997</v>
      </c>
      <c r="F116" s="1">
        <v>0.6351</v>
      </c>
      <c r="G116" s="1">
        <v>0.65849999999999997</v>
      </c>
      <c r="H116" s="1" t="s">
        <v>21</v>
      </c>
      <c r="I116" s="1" t="s">
        <v>23</v>
      </c>
      <c r="J116" s="17"/>
      <c r="L116" s="17"/>
    </row>
    <row r="117" spans="1:12" x14ac:dyDescent="0.2">
      <c r="A117" s="7"/>
      <c r="B117" s="13"/>
      <c r="C117" s="8"/>
      <c r="D117" s="8"/>
      <c r="E117" s="8"/>
      <c r="F117" s="8"/>
      <c r="G117" s="8"/>
      <c r="H117" s="8"/>
      <c r="I117" s="8"/>
      <c r="J117" s="10"/>
      <c r="K117" s="8"/>
      <c r="L117" s="8"/>
    </row>
    <row r="118" spans="1:12" x14ac:dyDescent="0.2">
      <c r="A118" s="17">
        <v>5</v>
      </c>
      <c r="B118" s="1">
        <v>0.79710000000000003</v>
      </c>
      <c r="C118" s="14">
        <v>0.87229999999999996</v>
      </c>
      <c r="D118" s="14">
        <v>0.83289999999999997</v>
      </c>
      <c r="E118" s="14">
        <v>0.71689999999999998</v>
      </c>
      <c r="F118" s="14">
        <v>0.70669999999999999</v>
      </c>
      <c r="G118" s="14">
        <v>0.7107</v>
      </c>
      <c r="H118" s="14" t="s">
        <v>17</v>
      </c>
      <c r="I118" s="14" t="s">
        <v>20</v>
      </c>
      <c r="J118" s="17" t="s">
        <v>18</v>
      </c>
      <c r="K118" s="14" t="s">
        <v>20</v>
      </c>
      <c r="L118" s="17" t="s">
        <v>30</v>
      </c>
    </row>
    <row r="119" spans="1:12" x14ac:dyDescent="0.2">
      <c r="A119" s="17"/>
      <c r="B119" s="1">
        <v>0.82189999999999996</v>
      </c>
      <c r="C119" s="1">
        <v>0.86339999999999995</v>
      </c>
      <c r="D119" s="1">
        <v>0.84199999999999997</v>
      </c>
      <c r="E119" s="1">
        <v>0.72570000000000001</v>
      </c>
      <c r="F119" s="1">
        <v>0.67449999999999999</v>
      </c>
      <c r="G119" s="1">
        <v>0.69669999999999999</v>
      </c>
      <c r="H119" s="1" t="s">
        <v>21</v>
      </c>
      <c r="I119" s="1" t="s">
        <v>22</v>
      </c>
      <c r="J119" s="17"/>
      <c r="K119" s="1" t="s">
        <v>20</v>
      </c>
      <c r="L119" s="17"/>
    </row>
    <row r="120" spans="1:12" x14ac:dyDescent="0.2">
      <c r="A120" s="17"/>
      <c r="B120" s="1">
        <v>0.87549999999999994</v>
      </c>
      <c r="C120" s="1">
        <v>0.87219999999999998</v>
      </c>
      <c r="D120" s="1">
        <v>0.87250000000000005</v>
      </c>
      <c r="E120" s="1">
        <v>0.74590000000000001</v>
      </c>
      <c r="F120" s="1">
        <v>0.68759999999999999</v>
      </c>
      <c r="G120" s="1">
        <v>0.71130000000000004</v>
      </c>
      <c r="H120" s="1" t="s">
        <v>21</v>
      </c>
      <c r="I120" s="1" t="s">
        <v>23</v>
      </c>
      <c r="J120" s="17"/>
      <c r="K120" s="1" t="s">
        <v>20</v>
      </c>
      <c r="L120" s="17"/>
    </row>
    <row r="121" spans="1:12" x14ac:dyDescent="0.2">
      <c r="A121" s="17"/>
      <c r="B121" s="3"/>
      <c r="C121" s="3"/>
      <c r="D121" s="3"/>
      <c r="E121" s="3"/>
      <c r="F121" s="3"/>
      <c r="G121" s="3"/>
      <c r="H121" s="3"/>
      <c r="I121" s="3"/>
      <c r="J121" s="4"/>
      <c r="K121" s="3"/>
      <c r="L121" s="17"/>
    </row>
    <row r="122" spans="1:12" x14ac:dyDescent="0.2">
      <c r="A122" s="17"/>
      <c r="B122" s="1">
        <v>0.86429999999999996</v>
      </c>
      <c r="C122" s="1">
        <v>0.81859999999999999</v>
      </c>
      <c r="D122" s="1">
        <v>0.83740000000000003</v>
      </c>
      <c r="E122" s="1">
        <v>0.7077</v>
      </c>
      <c r="F122" s="1">
        <v>0.64319999999999999</v>
      </c>
      <c r="G122" s="1">
        <v>0.67179999999999995</v>
      </c>
      <c r="H122" s="14" t="s">
        <v>21</v>
      </c>
      <c r="I122" s="14" t="s">
        <v>20</v>
      </c>
      <c r="J122" s="14" t="s">
        <v>26</v>
      </c>
      <c r="K122" s="1" t="s">
        <v>20</v>
      </c>
      <c r="L122" s="17"/>
    </row>
    <row r="123" spans="1:12" x14ac:dyDescent="0.2">
      <c r="A123" s="17"/>
      <c r="B123" s="3"/>
      <c r="C123" s="3"/>
      <c r="D123" s="3"/>
      <c r="E123" s="3"/>
      <c r="F123" s="3"/>
      <c r="G123" s="3"/>
      <c r="H123" s="3"/>
      <c r="I123" s="3"/>
      <c r="J123" s="4"/>
      <c r="K123" s="3"/>
      <c r="L123" s="17"/>
    </row>
    <row r="124" spans="1:12" x14ac:dyDescent="0.2">
      <c r="A124" s="17"/>
      <c r="B124" s="1">
        <v>0.87209999999999999</v>
      </c>
      <c r="C124" s="1">
        <v>0.84319999999999995</v>
      </c>
      <c r="D124" s="1">
        <v>0.85419999999999996</v>
      </c>
      <c r="E124" s="1">
        <v>0.8095</v>
      </c>
      <c r="F124" s="1">
        <v>0.71919999999999995</v>
      </c>
      <c r="G124" s="1">
        <v>0.75890000000000002</v>
      </c>
      <c r="H124" s="14" t="s">
        <v>17</v>
      </c>
      <c r="I124" s="14" t="s">
        <v>20</v>
      </c>
      <c r="J124" s="17" t="s">
        <v>25</v>
      </c>
      <c r="K124" s="14" t="s">
        <v>20</v>
      </c>
      <c r="L124" s="17"/>
    </row>
    <row r="125" spans="1:12" x14ac:dyDescent="0.2">
      <c r="A125" s="17"/>
      <c r="B125" s="1">
        <v>0.87770000000000004</v>
      </c>
      <c r="C125" s="1">
        <v>0.84219999999999995</v>
      </c>
      <c r="D125" s="1">
        <v>0.85850000000000004</v>
      </c>
      <c r="E125" s="1">
        <v>0.75700000000000001</v>
      </c>
      <c r="F125" s="1">
        <v>0.73209999999999997</v>
      </c>
      <c r="G125" s="1">
        <v>0.74239999999999995</v>
      </c>
      <c r="H125" s="1" t="s">
        <v>21</v>
      </c>
      <c r="I125" s="1" t="s">
        <v>22</v>
      </c>
      <c r="J125" s="17"/>
      <c r="K125" s="1" t="s">
        <v>20</v>
      </c>
      <c r="L125" s="17"/>
    </row>
    <row r="126" spans="1:12" x14ac:dyDescent="0.2">
      <c r="A126" s="17"/>
      <c r="B126" s="1">
        <v>0.86739999999999995</v>
      </c>
      <c r="C126" s="1">
        <v>0.84930000000000005</v>
      </c>
      <c r="D126" s="1">
        <v>0.85729999999999995</v>
      </c>
      <c r="E126" s="1">
        <v>0.74490000000000001</v>
      </c>
      <c r="F126" s="1">
        <v>0.75790000000000002</v>
      </c>
      <c r="G126" s="1">
        <v>0.74839999999999995</v>
      </c>
      <c r="H126" s="1" t="s">
        <v>21</v>
      </c>
      <c r="I126" s="1" t="s">
        <v>23</v>
      </c>
      <c r="J126" s="17"/>
      <c r="K126" s="1" t="s">
        <v>20</v>
      </c>
      <c r="L126" s="17"/>
    </row>
    <row r="127" spans="1:12" x14ac:dyDescent="0.2">
      <c r="A127" s="17"/>
      <c r="B127" s="3"/>
      <c r="C127" s="3"/>
      <c r="D127" s="3"/>
      <c r="E127" s="3"/>
      <c r="F127" s="3"/>
      <c r="G127" s="3"/>
      <c r="H127" s="3"/>
      <c r="I127" s="3"/>
      <c r="J127" s="4"/>
      <c r="K127" s="3"/>
      <c r="L127" s="17"/>
    </row>
    <row r="128" spans="1:12" x14ac:dyDescent="0.2">
      <c r="A128" s="17"/>
      <c r="B128" s="1">
        <v>0.84230000000000005</v>
      </c>
      <c r="C128" s="1">
        <v>0.84309999999999996</v>
      </c>
      <c r="D128" s="1">
        <v>0.84250000000000003</v>
      </c>
      <c r="E128" s="1">
        <v>0.64959999999999996</v>
      </c>
      <c r="F128" s="1">
        <v>0.65539999999999998</v>
      </c>
      <c r="G128" s="1">
        <v>0.65100000000000002</v>
      </c>
      <c r="H128" s="1" t="s">
        <v>21</v>
      </c>
      <c r="I128" s="1" t="s">
        <v>22</v>
      </c>
      <c r="J128" s="17" t="s">
        <v>40</v>
      </c>
      <c r="L128" s="17"/>
    </row>
    <row r="129" spans="1:12" x14ac:dyDescent="0.2">
      <c r="A129" s="17"/>
      <c r="B129" s="1">
        <v>0.86329999999999996</v>
      </c>
      <c r="C129" s="1">
        <v>0.83919999999999995</v>
      </c>
      <c r="D129" s="1">
        <v>0.84719999999999995</v>
      </c>
      <c r="E129" s="1">
        <v>0.70509999999999995</v>
      </c>
      <c r="F129" s="1">
        <v>0.66969999999999996</v>
      </c>
      <c r="G129" s="1">
        <v>0.68559999999999999</v>
      </c>
      <c r="H129" s="1" t="s">
        <v>21</v>
      </c>
      <c r="I129" s="1" t="s">
        <v>23</v>
      </c>
      <c r="J129" s="17"/>
      <c r="L129" s="17"/>
    </row>
    <row r="130" spans="1:12" x14ac:dyDescent="0.2">
      <c r="A130" s="17"/>
      <c r="B130" s="3"/>
      <c r="C130" s="3"/>
      <c r="D130" s="3"/>
      <c r="E130" s="3"/>
      <c r="F130" s="3"/>
      <c r="G130" s="3"/>
      <c r="H130" s="3"/>
      <c r="I130" s="3"/>
      <c r="J130" s="4"/>
      <c r="K130" s="3"/>
      <c r="L130" s="17"/>
    </row>
    <row r="131" spans="1:12" x14ac:dyDescent="0.2">
      <c r="A131" s="17"/>
      <c r="B131" s="1">
        <v>0.85209999999999997</v>
      </c>
      <c r="C131" s="1">
        <v>0.83640000000000003</v>
      </c>
      <c r="D131" s="1">
        <v>0.84289999999999998</v>
      </c>
      <c r="E131" s="1">
        <v>0.71309999999999996</v>
      </c>
      <c r="F131" s="1">
        <v>0.66369999999999996</v>
      </c>
      <c r="G131" s="1">
        <v>0.6825</v>
      </c>
      <c r="H131" s="1" t="s">
        <v>21</v>
      </c>
      <c r="I131" s="1" t="s">
        <v>22</v>
      </c>
      <c r="J131" s="17" t="s">
        <v>41</v>
      </c>
      <c r="L131" s="17"/>
    </row>
    <row r="132" spans="1:12" x14ac:dyDescent="0.2">
      <c r="A132" s="17"/>
      <c r="B132" s="1">
        <v>0.87960000000000005</v>
      </c>
      <c r="C132" s="1">
        <v>0.83960000000000001</v>
      </c>
      <c r="D132" s="1">
        <v>0.85680000000000001</v>
      </c>
      <c r="E132" s="1">
        <v>0.67079999999999995</v>
      </c>
      <c r="F132" s="1">
        <v>0.66290000000000004</v>
      </c>
      <c r="G132" s="1">
        <v>0.66500000000000004</v>
      </c>
      <c r="H132" s="1" t="s">
        <v>21</v>
      </c>
      <c r="I132" s="1" t="s">
        <v>23</v>
      </c>
      <c r="J132" s="17"/>
      <c r="L132" s="17"/>
    </row>
    <row r="133" spans="1:12" x14ac:dyDescent="0.2">
      <c r="A133" s="17"/>
      <c r="B133" s="7"/>
      <c r="C133" s="7"/>
      <c r="D133" s="7"/>
      <c r="E133" s="7"/>
      <c r="F133" s="7"/>
      <c r="G133" s="7"/>
      <c r="H133" s="7"/>
      <c r="I133" s="7"/>
      <c r="J133" s="9"/>
      <c r="K133" s="7"/>
      <c r="L133" s="7"/>
    </row>
    <row r="134" spans="1:12" x14ac:dyDescent="0.2">
      <c r="A134" s="17"/>
      <c r="B134" s="1">
        <v>0.82789999999999997</v>
      </c>
      <c r="C134" s="1">
        <v>0.90080000000000005</v>
      </c>
      <c r="D134" s="1">
        <v>0.86280000000000001</v>
      </c>
      <c r="E134" s="1">
        <v>0.69879999999999998</v>
      </c>
      <c r="F134" s="1">
        <v>0.68720000000000003</v>
      </c>
      <c r="G134" s="1">
        <v>0.69299999999999995</v>
      </c>
      <c r="H134" s="14" t="s">
        <v>17</v>
      </c>
      <c r="I134" s="14" t="s">
        <v>20</v>
      </c>
      <c r="J134" s="17" t="s">
        <v>18</v>
      </c>
      <c r="K134" s="14" t="s">
        <v>20</v>
      </c>
      <c r="L134" s="17" t="s">
        <v>31</v>
      </c>
    </row>
    <row r="135" spans="1:12" x14ac:dyDescent="0.2">
      <c r="A135" s="17"/>
      <c r="B135" s="1">
        <v>0.90159999999999996</v>
      </c>
      <c r="C135" s="1">
        <v>0.89159999999999995</v>
      </c>
      <c r="D135" s="1">
        <v>0.89659999999999995</v>
      </c>
      <c r="E135" s="1">
        <v>0.68289999999999995</v>
      </c>
      <c r="F135" s="1">
        <v>0.72989999999999999</v>
      </c>
      <c r="G135" s="1">
        <v>0.7056</v>
      </c>
      <c r="H135" s="1" t="s">
        <v>21</v>
      </c>
      <c r="I135" s="1" t="s">
        <v>22</v>
      </c>
      <c r="J135" s="17"/>
      <c r="K135" s="1" t="s">
        <v>20</v>
      </c>
      <c r="L135" s="17"/>
    </row>
    <row r="136" spans="1:12" x14ac:dyDescent="0.2">
      <c r="A136" s="17"/>
      <c r="B136" s="1">
        <v>0.89029999999999998</v>
      </c>
      <c r="C136" s="1">
        <v>0.90269999999999995</v>
      </c>
      <c r="D136" s="1">
        <v>0.89649999999999996</v>
      </c>
      <c r="E136" s="1">
        <v>0.74470000000000003</v>
      </c>
      <c r="F136" s="1">
        <v>0.67059999999999997</v>
      </c>
      <c r="G136" s="1">
        <v>0.70569999999999999</v>
      </c>
      <c r="H136" s="1" t="s">
        <v>21</v>
      </c>
      <c r="I136" s="1" t="s">
        <v>23</v>
      </c>
      <c r="J136" s="17"/>
      <c r="K136" s="1" t="s">
        <v>20</v>
      </c>
      <c r="L136" s="17"/>
    </row>
    <row r="137" spans="1:12" x14ac:dyDescent="0.2">
      <c r="A137" s="17"/>
      <c r="B137" s="3"/>
      <c r="C137" s="3"/>
      <c r="D137" s="3"/>
      <c r="E137" s="3"/>
      <c r="F137" s="3"/>
      <c r="G137" s="3"/>
      <c r="H137" s="3"/>
      <c r="I137" s="3"/>
      <c r="J137" s="4"/>
      <c r="K137" s="3"/>
      <c r="L137" s="17"/>
    </row>
    <row r="138" spans="1:12" x14ac:dyDescent="0.2">
      <c r="A138" s="17"/>
      <c r="B138" s="1">
        <v>0.88239999999999996</v>
      </c>
      <c r="C138" s="1">
        <v>0.87580000000000002</v>
      </c>
      <c r="D138" s="1">
        <v>0.87909999999999999</v>
      </c>
      <c r="E138" s="1">
        <v>0.66669999999999996</v>
      </c>
      <c r="F138" s="1">
        <v>0.66349999999999998</v>
      </c>
      <c r="G138" s="1">
        <v>0.66510000000000002</v>
      </c>
      <c r="H138" s="14" t="s">
        <v>21</v>
      </c>
      <c r="I138" s="14" t="s">
        <v>20</v>
      </c>
      <c r="J138" s="14" t="s">
        <v>26</v>
      </c>
      <c r="K138" s="1" t="s">
        <v>20</v>
      </c>
      <c r="L138" s="17"/>
    </row>
    <row r="139" spans="1:12" x14ac:dyDescent="0.2">
      <c r="A139" s="17"/>
      <c r="B139" s="3"/>
      <c r="C139" s="3"/>
      <c r="D139" s="3"/>
      <c r="E139" s="3"/>
      <c r="F139" s="3"/>
      <c r="G139" s="3"/>
      <c r="H139" s="3"/>
      <c r="I139" s="3"/>
      <c r="J139" s="4"/>
      <c r="K139" s="3"/>
      <c r="L139" s="17"/>
    </row>
    <row r="140" spans="1:12" x14ac:dyDescent="0.2">
      <c r="A140" s="17"/>
      <c r="B140" s="1">
        <v>0.87719999999999998</v>
      </c>
      <c r="C140" s="1">
        <v>0.874</v>
      </c>
      <c r="D140" s="1">
        <v>0.87560000000000004</v>
      </c>
      <c r="E140" s="1">
        <v>0.76859999999999995</v>
      </c>
      <c r="F140" s="1">
        <v>0.68479999999999996</v>
      </c>
      <c r="G140" s="1">
        <v>0.72430000000000005</v>
      </c>
      <c r="H140" s="14" t="s">
        <v>17</v>
      </c>
      <c r="I140" s="14" t="s">
        <v>20</v>
      </c>
      <c r="J140" s="17" t="s">
        <v>25</v>
      </c>
      <c r="K140" s="14" t="s">
        <v>20</v>
      </c>
      <c r="L140" s="17"/>
    </row>
    <row r="141" spans="1:12" x14ac:dyDescent="0.2">
      <c r="A141" s="17"/>
      <c r="B141" s="1">
        <v>0.88990000000000002</v>
      </c>
      <c r="C141" s="1">
        <v>0.89159999999999995</v>
      </c>
      <c r="D141" s="1">
        <v>0.89070000000000005</v>
      </c>
      <c r="E141" s="1">
        <v>0.72970000000000002</v>
      </c>
      <c r="F141" s="1">
        <v>0.72270000000000001</v>
      </c>
      <c r="G141" s="1">
        <v>0.72619999999999996</v>
      </c>
      <c r="H141" s="1" t="s">
        <v>21</v>
      </c>
      <c r="I141" s="1" t="s">
        <v>22</v>
      </c>
      <c r="J141" s="17"/>
      <c r="K141" s="1" t="s">
        <v>20</v>
      </c>
      <c r="L141" s="17"/>
    </row>
    <row r="142" spans="1:12" x14ac:dyDescent="0.2">
      <c r="A142" s="17"/>
      <c r="B142" s="1">
        <v>0.87980000000000003</v>
      </c>
      <c r="C142" s="1">
        <v>0.8619</v>
      </c>
      <c r="D142" s="1">
        <v>0.87080000000000002</v>
      </c>
      <c r="E142" s="1">
        <v>0.69099999999999995</v>
      </c>
      <c r="F142" s="1">
        <v>0.69430000000000003</v>
      </c>
      <c r="G142" s="1">
        <v>0.69269999999999998</v>
      </c>
      <c r="H142" s="1" t="s">
        <v>21</v>
      </c>
      <c r="I142" s="1" t="s">
        <v>23</v>
      </c>
      <c r="J142" s="17"/>
      <c r="K142" s="1" t="s">
        <v>20</v>
      </c>
      <c r="L142" s="17"/>
    </row>
    <row r="143" spans="1:12" x14ac:dyDescent="0.2">
      <c r="A143" s="17"/>
      <c r="B143" s="3"/>
      <c r="C143" s="3"/>
      <c r="D143" s="3"/>
      <c r="E143" s="3"/>
      <c r="F143" s="3"/>
      <c r="G143" s="3"/>
      <c r="H143" s="3"/>
      <c r="I143" s="3"/>
      <c r="J143" s="4"/>
      <c r="K143" s="3"/>
      <c r="L143" s="17"/>
    </row>
    <row r="144" spans="1:12" x14ac:dyDescent="0.2">
      <c r="A144" s="17"/>
      <c r="B144" s="1">
        <v>0.86609999999999998</v>
      </c>
      <c r="C144" s="1">
        <v>0.88690000000000002</v>
      </c>
      <c r="D144" s="1">
        <v>0.87639999999999996</v>
      </c>
      <c r="E144" s="1">
        <v>0.67379999999999995</v>
      </c>
      <c r="F144" s="1">
        <v>0.67059999999999997</v>
      </c>
      <c r="G144" s="1">
        <v>0.67220000000000002</v>
      </c>
      <c r="H144" s="1" t="s">
        <v>21</v>
      </c>
      <c r="I144" s="1" t="s">
        <v>22</v>
      </c>
      <c r="J144" s="17" t="s">
        <v>40</v>
      </c>
      <c r="L144" s="17"/>
    </row>
    <row r="145" spans="1:12" x14ac:dyDescent="0.2">
      <c r="A145" s="17"/>
      <c r="B145" s="1">
        <v>0.86499999999999999</v>
      </c>
      <c r="C145" s="1">
        <v>0.8851</v>
      </c>
      <c r="D145" s="1">
        <v>0.87490000000000001</v>
      </c>
      <c r="E145" s="1">
        <v>0.66500000000000004</v>
      </c>
      <c r="F145" s="1">
        <v>0.6351</v>
      </c>
      <c r="G145" s="1">
        <v>0.64970000000000006</v>
      </c>
      <c r="H145" s="1" t="s">
        <v>21</v>
      </c>
      <c r="I145" s="1" t="s">
        <v>23</v>
      </c>
      <c r="J145" s="17"/>
      <c r="L145" s="17"/>
    </row>
    <row r="146" spans="1:12" x14ac:dyDescent="0.2">
      <c r="A146" s="17"/>
      <c r="B146" s="3"/>
      <c r="C146" s="3"/>
      <c r="D146" s="3"/>
      <c r="E146" s="3"/>
      <c r="F146" s="3"/>
      <c r="G146" s="3"/>
      <c r="H146" s="3"/>
      <c r="I146" s="3"/>
      <c r="J146" s="4"/>
      <c r="K146" s="3"/>
      <c r="L146" s="17"/>
    </row>
    <row r="147" spans="1:12" x14ac:dyDescent="0.2">
      <c r="A147" s="17"/>
      <c r="B147" s="1">
        <v>0.85670000000000002</v>
      </c>
      <c r="C147" s="1">
        <v>0.84240000000000004</v>
      </c>
      <c r="D147" s="1">
        <v>0.84950000000000003</v>
      </c>
      <c r="E147" s="1">
        <v>0.62660000000000005</v>
      </c>
      <c r="F147" s="1">
        <v>0.59240000000000004</v>
      </c>
      <c r="G147" s="1">
        <v>0.60899999999999999</v>
      </c>
      <c r="H147" s="1" t="s">
        <v>21</v>
      </c>
      <c r="I147" s="1" t="s">
        <v>22</v>
      </c>
      <c r="J147" s="17" t="s">
        <v>41</v>
      </c>
      <c r="L147" s="17"/>
    </row>
    <row r="148" spans="1:12" x14ac:dyDescent="0.2">
      <c r="A148" s="17"/>
      <c r="B148" s="1">
        <v>0.87439999999999996</v>
      </c>
      <c r="C148" s="1">
        <v>0.88419999999999999</v>
      </c>
      <c r="D148" s="1">
        <v>0.87929999999999997</v>
      </c>
      <c r="E148" s="1">
        <v>0.6603</v>
      </c>
      <c r="F148" s="1">
        <v>0.65400000000000003</v>
      </c>
      <c r="G148" s="1">
        <v>0.65710000000000002</v>
      </c>
      <c r="H148" s="1" t="s">
        <v>21</v>
      </c>
      <c r="I148" s="1" t="s">
        <v>23</v>
      </c>
      <c r="J148" s="17"/>
      <c r="L148" s="17"/>
    </row>
    <row r="149" spans="1:12" x14ac:dyDescent="0.2">
      <c r="A149" s="7"/>
      <c r="B149" s="13"/>
      <c r="C149" s="8"/>
      <c r="D149" s="8"/>
      <c r="E149" s="8"/>
      <c r="F149" s="8"/>
      <c r="G149" s="8"/>
      <c r="H149" s="8"/>
      <c r="I149" s="8"/>
      <c r="J149" s="10"/>
      <c r="K149" s="8"/>
      <c r="L149" s="8"/>
    </row>
    <row r="150" spans="1:12" x14ac:dyDescent="0.2">
      <c r="A150" s="17">
        <v>6</v>
      </c>
      <c r="B150" s="1">
        <v>0.84889999999999999</v>
      </c>
      <c r="C150" s="14">
        <v>0.85099999999999998</v>
      </c>
      <c r="D150" s="14">
        <v>0.84919999999999995</v>
      </c>
      <c r="E150" s="14">
        <v>0.70950000000000002</v>
      </c>
      <c r="F150" s="14">
        <v>0.68910000000000005</v>
      </c>
      <c r="G150" s="14">
        <v>0.69679999999999997</v>
      </c>
      <c r="H150" s="14" t="s">
        <v>17</v>
      </c>
      <c r="I150" s="14" t="s">
        <v>20</v>
      </c>
      <c r="J150" s="17" t="s">
        <v>18</v>
      </c>
      <c r="K150" s="14" t="s">
        <v>20</v>
      </c>
      <c r="L150" s="17" t="s">
        <v>30</v>
      </c>
    </row>
    <row r="151" spans="1:12" x14ac:dyDescent="0.2">
      <c r="A151" s="17"/>
      <c r="B151" s="1">
        <v>0.83499999999999996</v>
      </c>
      <c r="C151" s="1">
        <v>0.86229999999999996</v>
      </c>
      <c r="D151" s="1">
        <v>0.84750000000000003</v>
      </c>
      <c r="E151" s="1">
        <v>0.71489999999999998</v>
      </c>
      <c r="F151" s="1">
        <v>0.68610000000000004</v>
      </c>
      <c r="G151" s="1">
        <v>0.69689999999999996</v>
      </c>
      <c r="H151" s="1" t="s">
        <v>21</v>
      </c>
      <c r="I151" s="1" t="s">
        <v>22</v>
      </c>
      <c r="J151" s="17"/>
      <c r="K151" s="1" t="s">
        <v>20</v>
      </c>
      <c r="L151" s="17"/>
    </row>
    <row r="152" spans="1:12" x14ac:dyDescent="0.2">
      <c r="A152" s="17"/>
      <c r="B152" s="1">
        <v>0.87460000000000004</v>
      </c>
      <c r="C152" s="1">
        <v>0.85670000000000002</v>
      </c>
      <c r="D152" s="1">
        <v>0.86250000000000004</v>
      </c>
      <c r="E152" s="1">
        <v>0.70240000000000002</v>
      </c>
      <c r="F152" s="1">
        <v>0.69810000000000005</v>
      </c>
      <c r="G152" s="1">
        <v>0.69830000000000003</v>
      </c>
      <c r="H152" s="1" t="s">
        <v>21</v>
      </c>
      <c r="I152" s="1" t="s">
        <v>23</v>
      </c>
      <c r="J152" s="17"/>
      <c r="K152" s="1" t="s">
        <v>20</v>
      </c>
      <c r="L152" s="17"/>
    </row>
    <row r="153" spans="1:12" x14ac:dyDescent="0.2">
      <c r="A153" s="17"/>
      <c r="B153" s="3"/>
      <c r="C153" s="3"/>
      <c r="D153" s="3"/>
      <c r="E153" s="3"/>
      <c r="F153" s="3"/>
      <c r="G153" s="3"/>
      <c r="H153" s="3"/>
      <c r="I153" s="3"/>
      <c r="J153" s="4"/>
      <c r="K153" s="3"/>
      <c r="L153" s="17"/>
    </row>
    <row r="154" spans="1:12" x14ac:dyDescent="0.2">
      <c r="A154" s="17"/>
      <c r="B154" s="1">
        <v>0.83199999999999996</v>
      </c>
      <c r="C154" s="1">
        <v>0.8327</v>
      </c>
      <c r="D154" s="1">
        <v>0.83160000000000001</v>
      </c>
      <c r="E154" s="1">
        <v>0.72409999999999997</v>
      </c>
      <c r="F154" s="1">
        <v>0.68479999999999996</v>
      </c>
      <c r="G154" s="1">
        <v>0.70220000000000005</v>
      </c>
      <c r="H154" s="14" t="s">
        <v>21</v>
      </c>
      <c r="I154" s="14" t="s">
        <v>20</v>
      </c>
      <c r="J154" s="14" t="s">
        <v>26</v>
      </c>
      <c r="K154" s="1" t="s">
        <v>20</v>
      </c>
      <c r="L154" s="17"/>
    </row>
    <row r="155" spans="1:12" x14ac:dyDescent="0.2">
      <c r="A155" s="17"/>
      <c r="B155" s="3"/>
      <c r="C155" s="3"/>
      <c r="D155" s="3"/>
      <c r="E155" s="3"/>
      <c r="F155" s="3"/>
      <c r="G155" s="3"/>
      <c r="H155" s="3"/>
      <c r="I155" s="3"/>
      <c r="J155" s="4"/>
      <c r="K155" s="3"/>
      <c r="L155" s="17"/>
    </row>
    <row r="156" spans="1:12" x14ac:dyDescent="0.2">
      <c r="A156" s="17"/>
      <c r="B156" s="1">
        <v>0.84809999999999997</v>
      </c>
      <c r="C156" s="1">
        <v>0.84109999999999996</v>
      </c>
      <c r="D156" s="1">
        <v>0.84289999999999998</v>
      </c>
      <c r="E156" s="1">
        <v>0.77439999999999998</v>
      </c>
      <c r="F156" s="1">
        <v>0.74019999999999997</v>
      </c>
      <c r="G156" s="1">
        <v>0.75319999999999998</v>
      </c>
      <c r="H156" s="14" t="s">
        <v>17</v>
      </c>
      <c r="I156" s="14" t="s">
        <v>20</v>
      </c>
      <c r="J156" s="17" t="s">
        <v>25</v>
      </c>
      <c r="K156" s="14" t="s">
        <v>20</v>
      </c>
      <c r="L156" s="17"/>
    </row>
    <row r="157" spans="1:12" x14ac:dyDescent="0.2">
      <c r="A157" s="17"/>
      <c r="B157" s="1">
        <v>0.87280000000000002</v>
      </c>
      <c r="C157" s="1">
        <v>0.85629999999999995</v>
      </c>
      <c r="D157" s="1">
        <v>0.86150000000000004</v>
      </c>
      <c r="E157" s="1">
        <v>0.73409999999999997</v>
      </c>
      <c r="F157" s="1">
        <v>0.7732</v>
      </c>
      <c r="G157" s="1">
        <v>0.751</v>
      </c>
      <c r="H157" s="1" t="s">
        <v>21</v>
      </c>
      <c r="I157" s="1" t="s">
        <v>22</v>
      </c>
      <c r="J157" s="17"/>
      <c r="K157" s="1" t="s">
        <v>20</v>
      </c>
      <c r="L157" s="17"/>
    </row>
    <row r="158" spans="1:12" x14ac:dyDescent="0.2">
      <c r="A158" s="17"/>
      <c r="B158" s="1">
        <v>0.86209999999999998</v>
      </c>
      <c r="C158" s="1">
        <v>0.8589</v>
      </c>
      <c r="D158" s="1">
        <v>0.86029999999999995</v>
      </c>
      <c r="E158" s="1">
        <v>0.78610000000000002</v>
      </c>
      <c r="F158" s="1">
        <v>0.73060000000000003</v>
      </c>
      <c r="G158" s="1">
        <v>0.75590000000000002</v>
      </c>
      <c r="H158" s="1" t="s">
        <v>21</v>
      </c>
      <c r="I158" s="1" t="s">
        <v>23</v>
      </c>
      <c r="J158" s="17"/>
      <c r="K158" s="1" t="s">
        <v>20</v>
      </c>
      <c r="L158" s="17"/>
    </row>
    <row r="159" spans="1:12" x14ac:dyDescent="0.2">
      <c r="A159" s="17"/>
      <c r="B159" s="3"/>
      <c r="C159" s="3"/>
      <c r="D159" s="3"/>
      <c r="E159" s="3"/>
      <c r="F159" s="3"/>
      <c r="G159" s="3"/>
      <c r="H159" s="3"/>
      <c r="I159" s="3"/>
      <c r="J159" s="4"/>
      <c r="K159" s="3"/>
      <c r="L159" s="17"/>
    </row>
    <row r="160" spans="1:12" x14ac:dyDescent="0.2">
      <c r="A160" s="17"/>
      <c r="B160" s="1">
        <v>0.85570000000000002</v>
      </c>
      <c r="C160" s="1">
        <v>0.83550000000000002</v>
      </c>
      <c r="D160" s="1">
        <v>0.84260000000000002</v>
      </c>
      <c r="E160" s="1">
        <v>0.68359999999999999</v>
      </c>
      <c r="F160" s="1">
        <v>0.68799999999999994</v>
      </c>
      <c r="G160" s="1">
        <v>0.68340000000000001</v>
      </c>
      <c r="H160" s="1" t="s">
        <v>21</v>
      </c>
      <c r="I160" s="1" t="s">
        <v>22</v>
      </c>
      <c r="J160" s="17" t="s">
        <v>40</v>
      </c>
      <c r="L160" s="17"/>
    </row>
    <row r="161" spans="1:12" x14ac:dyDescent="0.2">
      <c r="A161" s="17"/>
      <c r="B161" s="1">
        <v>0.84850000000000003</v>
      </c>
      <c r="C161" s="1">
        <v>0.8659</v>
      </c>
      <c r="D161" s="1">
        <v>0.85560000000000003</v>
      </c>
      <c r="E161" s="1">
        <v>0.71789999999999998</v>
      </c>
      <c r="F161" s="1">
        <v>0.72260000000000002</v>
      </c>
      <c r="G161" s="1">
        <v>0.71750000000000003</v>
      </c>
      <c r="H161" s="1" t="s">
        <v>21</v>
      </c>
      <c r="I161" s="1" t="s">
        <v>23</v>
      </c>
      <c r="J161" s="17"/>
      <c r="L161" s="17"/>
    </row>
    <row r="162" spans="1:12" x14ac:dyDescent="0.2">
      <c r="A162" s="17"/>
      <c r="B162" s="3"/>
      <c r="C162" s="3"/>
      <c r="D162" s="3"/>
      <c r="E162" s="3"/>
      <c r="F162" s="3"/>
      <c r="G162" s="3"/>
      <c r="H162" s="3"/>
      <c r="I162" s="3"/>
      <c r="J162" s="4"/>
      <c r="K162" s="3"/>
      <c r="L162" s="17"/>
    </row>
    <row r="163" spans="1:12" x14ac:dyDescent="0.2">
      <c r="A163" s="17"/>
      <c r="B163" s="1">
        <v>0.84030000000000005</v>
      </c>
      <c r="C163" s="1">
        <v>0.85589999999999999</v>
      </c>
      <c r="D163" s="1">
        <v>0.84799999999999998</v>
      </c>
      <c r="E163" s="1">
        <v>0.73399999999999999</v>
      </c>
      <c r="F163" s="1">
        <v>0.66679999999999995</v>
      </c>
      <c r="G163" s="1">
        <v>0.69569999999999999</v>
      </c>
      <c r="H163" s="1" t="s">
        <v>21</v>
      </c>
      <c r="I163" s="1" t="s">
        <v>22</v>
      </c>
      <c r="J163" s="17" t="s">
        <v>41</v>
      </c>
      <c r="L163" s="17"/>
    </row>
    <row r="164" spans="1:12" x14ac:dyDescent="0.2">
      <c r="A164" s="17"/>
      <c r="B164" s="1">
        <v>0.83899999999999997</v>
      </c>
      <c r="C164" s="1">
        <v>0.85119999999999996</v>
      </c>
      <c r="D164" s="1">
        <v>0.84430000000000005</v>
      </c>
      <c r="E164" s="1">
        <v>0.70179999999999998</v>
      </c>
      <c r="F164" s="1">
        <v>0.6462</v>
      </c>
      <c r="G164" s="1">
        <v>0.67069999999999996</v>
      </c>
      <c r="H164" s="1" t="s">
        <v>21</v>
      </c>
      <c r="I164" s="1" t="s">
        <v>23</v>
      </c>
      <c r="J164" s="17"/>
      <c r="L164" s="17"/>
    </row>
    <row r="165" spans="1:12" x14ac:dyDescent="0.2">
      <c r="A165" s="17"/>
      <c r="B165" s="7"/>
      <c r="C165" s="7"/>
      <c r="D165" s="7"/>
      <c r="E165" s="7"/>
      <c r="F165" s="7"/>
      <c r="G165" s="7"/>
      <c r="H165" s="7"/>
      <c r="I165" s="7"/>
      <c r="J165" s="9"/>
      <c r="K165" s="7"/>
      <c r="L165" s="7"/>
    </row>
    <row r="166" spans="1:12" x14ac:dyDescent="0.2">
      <c r="A166" s="17"/>
      <c r="B166" s="1">
        <v>0.87860000000000005</v>
      </c>
      <c r="C166" s="1">
        <v>0.8851</v>
      </c>
      <c r="D166" s="1">
        <v>0.88180000000000003</v>
      </c>
      <c r="E166" s="1">
        <v>0.69020000000000004</v>
      </c>
      <c r="F166" s="1">
        <v>0.67059999999999997</v>
      </c>
      <c r="G166" s="1">
        <v>0.68030000000000002</v>
      </c>
      <c r="H166" s="14" t="s">
        <v>17</v>
      </c>
      <c r="I166" s="14" t="s">
        <v>20</v>
      </c>
      <c r="J166" s="17" t="s">
        <v>18</v>
      </c>
      <c r="K166" s="14" t="s">
        <v>20</v>
      </c>
      <c r="L166" s="17" t="s">
        <v>31</v>
      </c>
    </row>
    <row r="167" spans="1:12" x14ac:dyDescent="0.2">
      <c r="A167" s="17"/>
      <c r="B167" s="1">
        <v>0.89549999999999996</v>
      </c>
      <c r="C167" s="1">
        <v>0.88970000000000005</v>
      </c>
      <c r="D167" s="1">
        <v>0.89259999999999995</v>
      </c>
      <c r="E167" s="1">
        <v>0.70530000000000004</v>
      </c>
      <c r="F167" s="1">
        <v>0.66349999999999998</v>
      </c>
      <c r="G167" s="1">
        <v>0.68379999999999996</v>
      </c>
      <c r="H167" s="1" t="s">
        <v>21</v>
      </c>
      <c r="I167" s="1" t="s">
        <v>22</v>
      </c>
      <c r="J167" s="17"/>
      <c r="K167" s="1" t="s">
        <v>20</v>
      </c>
      <c r="L167" s="17"/>
    </row>
    <row r="168" spans="1:12" x14ac:dyDescent="0.2">
      <c r="A168" s="17"/>
      <c r="B168" s="1">
        <v>0.88329999999999997</v>
      </c>
      <c r="C168" s="1">
        <v>0.90449999999999997</v>
      </c>
      <c r="D168" s="1">
        <v>0.89380000000000004</v>
      </c>
      <c r="E168" s="1">
        <v>0.68169999999999997</v>
      </c>
      <c r="F168" s="1">
        <v>0.64449999999999996</v>
      </c>
      <c r="G168" s="1">
        <v>0.66259999999999997</v>
      </c>
      <c r="H168" s="1" t="s">
        <v>21</v>
      </c>
      <c r="I168" s="1" t="s">
        <v>23</v>
      </c>
      <c r="J168" s="17"/>
      <c r="K168" s="1" t="s">
        <v>20</v>
      </c>
      <c r="L168" s="17"/>
    </row>
    <row r="169" spans="1:12" x14ac:dyDescent="0.2">
      <c r="A169" s="17"/>
      <c r="B169" s="3"/>
      <c r="C169" s="3"/>
      <c r="D169" s="3"/>
      <c r="E169" s="3"/>
      <c r="F169" s="3"/>
      <c r="G169" s="3"/>
      <c r="H169" s="3"/>
      <c r="I169" s="3"/>
      <c r="J169" s="4"/>
      <c r="K169" s="3"/>
      <c r="L169" s="17"/>
    </row>
    <row r="170" spans="1:12" x14ac:dyDescent="0.2">
      <c r="A170" s="17"/>
      <c r="B170" s="1">
        <v>0.87239999999999995</v>
      </c>
      <c r="C170" s="1">
        <v>0.85540000000000005</v>
      </c>
      <c r="D170" s="1">
        <v>0.86380000000000001</v>
      </c>
      <c r="E170" s="1">
        <v>0.65</v>
      </c>
      <c r="F170" s="1">
        <v>0.67769999999999997</v>
      </c>
      <c r="G170" s="1">
        <v>0.66359999999999997</v>
      </c>
      <c r="H170" s="14" t="s">
        <v>21</v>
      </c>
      <c r="I170" s="14" t="s">
        <v>20</v>
      </c>
      <c r="J170" s="14" t="s">
        <v>26</v>
      </c>
      <c r="K170" s="1" t="s">
        <v>20</v>
      </c>
      <c r="L170" s="17"/>
    </row>
    <row r="171" spans="1:12" x14ac:dyDescent="0.2">
      <c r="A171" s="17"/>
      <c r="B171" s="3"/>
      <c r="C171" s="3"/>
      <c r="D171" s="3"/>
      <c r="E171" s="3"/>
      <c r="F171" s="3"/>
      <c r="G171" s="3"/>
      <c r="H171" s="3"/>
      <c r="I171" s="3"/>
      <c r="J171" s="4"/>
      <c r="K171" s="3"/>
      <c r="L171" s="17"/>
    </row>
    <row r="172" spans="1:12" x14ac:dyDescent="0.2">
      <c r="A172" s="17"/>
      <c r="B172" s="1">
        <v>0.88429999999999997</v>
      </c>
      <c r="C172" s="1">
        <v>0.89990000000000003</v>
      </c>
      <c r="D172" s="1">
        <v>0.8921</v>
      </c>
      <c r="E172" s="1">
        <v>0.74580000000000002</v>
      </c>
      <c r="F172" s="1">
        <v>0.74409999999999998</v>
      </c>
      <c r="G172" s="1">
        <v>0.745</v>
      </c>
      <c r="H172" s="14" t="s">
        <v>17</v>
      </c>
      <c r="I172" s="14" t="s">
        <v>20</v>
      </c>
      <c r="J172" s="17" t="s">
        <v>25</v>
      </c>
      <c r="K172" s="14" t="s">
        <v>20</v>
      </c>
      <c r="L172" s="17"/>
    </row>
    <row r="173" spans="1:12" x14ac:dyDescent="0.2">
      <c r="A173" s="17"/>
      <c r="B173" s="1">
        <v>0.89380000000000004</v>
      </c>
      <c r="C173" s="14">
        <v>0.88880000000000003</v>
      </c>
      <c r="D173" s="14">
        <v>0.89129999999999998</v>
      </c>
      <c r="E173" s="14">
        <v>0.75060000000000004</v>
      </c>
      <c r="F173" s="14">
        <v>0.72750000000000004</v>
      </c>
      <c r="G173" s="14">
        <v>0.7389</v>
      </c>
      <c r="H173" s="1" t="s">
        <v>21</v>
      </c>
      <c r="I173" s="1" t="s">
        <v>22</v>
      </c>
      <c r="J173" s="17"/>
      <c r="K173" s="1" t="s">
        <v>20</v>
      </c>
      <c r="L173" s="17"/>
    </row>
    <row r="174" spans="1:12" x14ac:dyDescent="0.2">
      <c r="A174" s="17"/>
      <c r="B174" s="1">
        <v>0.89259999999999995</v>
      </c>
      <c r="C174" s="1">
        <v>0.88600000000000001</v>
      </c>
      <c r="D174" s="1">
        <v>0.88929999999999998</v>
      </c>
      <c r="E174" s="1">
        <v>0.72660000000000002</v>
      </c>
      <c r="F174" s="1">
        <v>0.73699999999999999</v>
      </c>
      <c r="G174" s="1">
        <v>0.73180000000000001</v>
      </c>
      <c r="H174" s="1" t="s">
        <v>21</v>
      </c>
      <c r="I174" s="1" t="s">
        <v>23</v>
      </c>
      <c r="J174" s="17"/>
      <c r="K174" s="1" t="s">
        <v>20</v>
      </c>
      <c r="L174" s="17"/>
    </row>
    <row r="175" spans="1:12" x14ac:dyDescent="0.2">
      <c r="A175" s="17"/>
      <c r="B175" s="3"/>
      <c r="C175" s="3"/>
      <c r="D175" s="3"/>
      <c r="E175" s="3"/>
      <c r="F175" s="3"/>
      <c r="G175" s="3"/>
      <c r="H175" s="3"/>
      <c r="I175" s="3"/>
      <c r="J175" s="4"/>
      <c r="K175" s="3"/>
      <c r="L175" s="17"/>
    </row>
    <row r="176" spans="1:12" x14ac:dyDescent="0.2">
      <c r="A176" s="17"/>
      <c r="B176" s="1">
        <v>0.85599999999999998</v>
      </c>
      <c r="C176" s="1">
        <v>0.87029999999999996</v>
      </c>
      <c r="D176" s="1">
        <v>0.86309999999999998</v>
      </c>
      <c r="E176" s="1">
        <v>0.67510000000000003</v>
      </c>
      <c r="F176" s="1">
        <v>0.6351</v>
      </c>
      <c r="G176" s="1">
        <v>0.65449999999999997</v>
      </c>
      <c r="H176" s="1" t="s">
        <v>21</v>
      </c>
      <c r="I176" s="1" t="s">
        <v>22</v>
      </c>
      <c r="J176" s="17" t="s">
        <v>40</v>
      </c>
      <c r="L176" s="17"/>
    </row>
    <row r="177" spans="1:12" x14ac:dyDescent="0.2">
      <c r="A177" s="17"/>
      <c r="B177" s="1">
        <v>0.88160000000000005</v>
      </c>
      <c r="C177" s="1">
        <v>0.87670000000000003</v>
      </c>
      <c r="D177" s="1">
        <v>0.87919999999999998</v>
      </c>
      <c r="E177" s="1">
        <v>0.67859999999999998</v>
      </c>
      <c r="F177" s="1">
        <v>0.63029999999999997</v>
      </c>
      <c r="G177" s="1">
        <v>0.65359999999999996</v>
      </c>
      <c r="H177" s="1" t="s">
        <v>21</v>
      </c>
      <c r="I177" s="1" t="s">
        <v>23</v>
      </c>
      <c r="J177" s="17"/>
      <c r="L177" s="17"/>
    </row>
    <row r="178" spans="1:12" x14ac:dyDescent="0.2">
      <c r="A178" s="17"/>
      <c r="B178" s="3"/>
      <c r="C178" s="3"/>
      <c r="D178" s="3"/>
      <c r="E178" s="3"/>
      <c r="F178" s="3"/>
      <c r="G178" s="3"/>
      <c r="H178" s="3"/>
      <c r="I178" s="3"/>
      <c r="J178" s="4"/>
      <c r="K178" s="3"/>
      <c r="L178" s="17"/>
    </row>
    <row r="179" spans="1:12" x14ac:dyDescent="0.2">
      <c r="A179" s="17"/>
      <c r="B179" s="1">
        <v>0.87990000000000002</v>
      </c>
      <c r="C179" s="1">
        <v>0.86929999999999996</v>
      </c>
      <c r="D179" s="1">
        <v>0.87460000000000004</v>
      </c>
      <c r="E179" s="1">
        <v>0.67659999999999998</v>
      </c>
      <c r="F179" s="1">
        <v>0.64449999999999996</v>
      </c>
      <c r="G179" s="1">
        <v>0.66020000000000001</v>
      </c>
      <c r="H179" s="1" t="s">
        <v>21</v>
      </c>
      <c r="I179" s="1" t="s">
        <v>22</v>
      </c>
      <c r="J179" s="17" t="s">
        <v>41</v>
      </c>
      <c r="L179" s="17"/>
    </row>
    <row r="180" spans="1:12" x14ac:dyDescent="0.2">
      <c r="A180" s="17"/>
      <c r="B180" s="1">
        <v>0.87329999999999997</v>
      </c>
      <c r="C180" s="1">
        <v>0.86839999999999995</v>
      </c>
      <c r="D180" s="1">
        <v>0.87080000000000002</v>
      </c>
      <c r="E180" s="1">
        <v>0.73740000000000006</v>
      </c>
      <c r="F180" s="1">
        <v>0.62560000000000004</v>
      </c>
      <c r="G180" s="1">
        <v>0.67689999999999995</v>
      </c>
      <c r="H180" s="1" t="s">
        <v>21</v>
      </c>
      <c r="I180" s="1" t="s">
        <v>23</v>
      </c>
      <c r="J180" s="17"/>
      <c r="L180" s="17"/>
    </row>
    <row r="181" spans="1:12" x14ac:dyDescent="0.2">
      <c r="A181" s="7"/>
      <c r="B181" s="13"/>
      <c r="C181" s="8"/>
      <c r="D181" s="8"/>
      <c r="E181" s="8"/>
      <c r="F181" s="8"/>
      <c r="G181" s="8"/>
      <c r="H181" s="8"/>
      <c r="I181" s="8"/>
      <c r="J181" s="10"/>
      <c r="K181" s="8"/>
      <c r="L181" s="8"/>
    </row>
    <row r="182" spans="1:12" x14ac:dyDescent="0.2">
      <c r="A182" s="17" t="s">
        <v>8</v>
      </c>
      <c r="B182" s="1">
        <f t="shared" ref="B182:G184" si="0">100*ROUND(AVERAGE(B22,B54,B86,B118,B150), 3)</f>
        <v>83.6</v>
      </c>
      <c r="C182" s="1">
        <f t="shared" si="0"/>
        <v>85.8</v>
      </c>
      <c r="D182" s="1">
        <f t="shared" si="0"/>
        <v>84.6</v>
      </c>
      <c r="E182" s="1">
        <f t="shared" si="0"/>
        <v>70.8</v>
      </c>
      <c r="F182" s="1">
        <f t="shared" si="0"/>
        <v>69.399999999999991</v>
      </c>
      <c r="G182" s="1">
        <f t="shared" si="0"/>
        <v>69.8</v>
      </c>
      <c r="H182" s="14" t="s">
        <v>17</v>
      </c>
      <c r="I182" s="14" t="s">
        <v>20</v>
      </c>
      <c r="J182" s="17" t="s">
        <v>18</v>
      </c>
      <c r="K182" s="14" t="s">
        <v>20</v>
      </c>
      <c r="L182" s="17" t="s">
        <v>30</v>
      </c>
    </row>
    <row r="183" spans="1:12" x14ac:dyDescent="0.2">
      <c r="A183" s="17"/>
      <c r="B183" s="1">
        <f t="shared" si="0"/>
        <v>84.7</v>
      </c>
      <c r="C183" s="1">
        <f t="shared" si="0"/>
        <v>86.3</v>
      </c>
      <c r="D183" s="1">
        <f t="shared" si="0"/>
        <v>85.399999999999991</v>
      </c>
      <c r="E183" s="1">
        <f t="shared" si="0"/>
        <v>72.399999999999991</v>
      </c>
      <c r="F183" s="1">
        <f t="shared" si="0"/>
        <v>67.600000000000009</v>
      </c>
      <c r="G183" s="1">
        <f t="shared" si="0"/>
        <v>69.599999999999994</v>
      </c>
      <c r="H183" s="1" t="s">
        <v>21</v>
      </c>
      <c r="I183" s="1" t="s">
        <v>22</v>
      </c>
      <c r="J183" s="17"/>
      <c r="K183" s="1" t="s">
        <v>20</v>
      </c>
      <c r="L183" s="17"/>
    </row>
    <row r="184" spans="1:12" x14ac:dyDescent="0.2">
      <c r="A184" s="17"/>
      <c r="B184" s="1">
        <f t="shared" si="0"/>
        <v>86.7</v>
      </c>
      <c r="C184" s="1">
        <f t="shared" si="0"/>
        <v>86.5</v>
      </c>
      <c r="D184" s="1">
        <f t="shared" si="0"/>
        <v>86.4</v>
      </c>
      <c r="E184" s="1">
        <f t="shared" si="0"/>
        <v>71.099999999999994</v>
      </c>
      <c r="F184" s="1">
        <f t="shared" si="0"/>
        <v>69.8</v>
      </c>
      <c r="G184" s="1">
        <f t="shared" si="0"/>
        <v>70</v>
      </c>
      <c r="H184" s="1" t="s">
        <v>21</v>
      </c>
      <c r="I184" s="1" t="s">
        <v>23</v>
      </c>
      <c r="J184" s="17"/>
      <c r="K184" s="1" t="s">
        <v>20</v>
      </c>
      <c r="L184" s="17"/>
    </row>
    <row r="185" spans="1:12" x14ac:dyDescent="0.2">
      <c r="A185" s="17"/>
      <c r="B185" s="3"/>
      <c r="C185" s="3"/>
      <c r="D185" s="3"/>
      <c r="E185" s="3"/>
      <c r="F185" s="3"/>
      <c r="G185" s="3"/>
      <c r="H185" s="3"/>
      <c r="I185" s="3"/>
      <c r="J185" s="4"/>
      <c r="K185" s="3"/>
      <c r="L185" s="17"/>
    </row>
    <row r="186" spans="1:12" x14ac:dyDescent="0.2">
      <c r="A186" s="17"/>
      <c r="B186" s="1">
        <f t="shared" ref="B186:G186" si="1">100*ROUND(AVERAGE(B26,B58,B90,B122), 3)</f>
        <v>82.899999999999991</v>
      </c>
      <c r="C186" s="1">
        <f t="shared" si="1"/>
        <v>82.199999999999989</v>
      </c>
      <c r="D186" s="1">
        <f t="shared" si="1"/>
        <v>82.3</v>
      </c>
      <c r="E186" s="1">
        <f t="shared" si="1"/>
        <v>70.7</v>
      </c>
      <c r="F186" s="1">
        <f t="shared" si="1"/>
        <v>66.2</v>
      </c>
      <c r="G186" s="1">
        <f t="shared" si="1"/>
        <v>68.100000000000009</v>
      </c>
      <c r="H186" s="14" t="s">
        <v>21</v>
      </c>
      <c r="I186" s="14" t="s">
        <v>20</v>
      </c>
      <c r="J186" s="14" t="s">
        <v>26</v>
      </c>
      <c r="K186" s="1" t="s">
        <v>20</v>
      </c>
      <c r="L186" s="17"/>
    </row>
    <row r="187" spans="1:12" x14ac:dyDescent="0.2">
      <c r="A187" s="17"/>
      <c r="B187" s="3"/>
      <c r="C187" s="3"/>
      <c r="D187" s="3"/>
      <c r="E187" s="3"/>
      <c r="F187" s="3"/>
      <c r="G187" s="3"/>
      <c r="H187" s="3"/>
      <c r="I187" s="3"/>
      <c r="J187" s="4"/>
      <c r="K187" s="3"/>
      <c r="L187" s="17"/>
    </row>
    <row r="188" spans="1:12" x14ac:dyDescent="0.2">
      <c r="A188" s="17"/>
      <c r="B188" s="1">
        <f t="shared" ref="B188:G190" si="2">100*ROUND(AVERAGE(B28,B60,B92,B124,B156), 3)</f>
        <v>86.5</v>
      </c>
      <c r="C188" s="1">
        <f t="shared" si="2"/>
        <v>84.8</v>
      </c>
      <c r="D188" s="1">
        <f t="shared" si="2"/>
        <v>85.5</v>
      </c>
      <c r="E188" s="1">
        <f t="shared" si="2"/>
        <v>78.600000000000009</v>
      </c>
      <c r="F188" s="1">
        <f t="shared" si="2"/>
        <v>73.5</v>
      </c>
      <c r="G188" s="1">
        <f t="shared" si="2"/>
        <v>75.7</v>
      </c>
      <c r="H188" s="14" t="s">
        <v>17</v>
      </c>
      <c r="I188" s="14" t="s">
        <v>20</v>
      </c>
      <c r="J188" s="17" t="s">
        <v>25</v>
      </c>
      <c r="K188" s="14" t="s">
        <v>20</v>
      </c>
      <c r="L188" s="17"/>
    </row>
    <row r="189" spans="1:12" x14ac:dyDescent="0.2">
      <c r="A189" s="17"/>
      <c r="B189" s="1">
        <f t="shared" si="2"/>
        <v>87.1</v>
      </c>
      <c r="C189" s="1">
        <f t="shared" si="2"/>
        <v>85.1</v>
      </c>
      <c r="D189" s="1">
        <f t="shared" si="2"/>
        <v>85.9</v>
      </c>
      <c r="E189" s="1">
        <f t="shared" si="2"/>
        <v>75.5</v>
      </c>
      <c r="F189" s="1">
        <f t="shared" si="2"/>
        <v>74.5</v>
      </c>
      <c r="G189" s="1">
        <f t="shared" si="2"/>
        <v>74.7</v>
      </c>
      <c r="H189" s="1" t="s">
        <v>21</v>
      </c>
      <c r="I189" s="1" t="s">
        <v>22</v>
      </c>
      <c r="J189" s="17"/>
      <c r="K189" s="1" t="s">
        <v>20</v>
      </c>
      <c r="L189" s="17"/>
    </row>
    <row r="190" spans="1:12" x14ac:dyDescent="0.2">
      <c r="A190" s="17"/>
      <c r="B190" s="1">
        <f t="shared" si="2"/>
        <v>86.4</v>
      </c>
      <c r="C190" s="1">
        <f t="shared" si="2"/>
        <v>85.1</v>
      </c>
      <c r="D190" s="1">
        <f t="shared" si="2"/>
        <v>85.6</v>
      </c>
      <c r="E190" s="1">
        <f t="shared" si="2"/>
        <v>77.8</v>
      </c>
      <c r="F190" s="1">
        <f t="shared" si="2"/>
        <v>73.5</v>
      </c>
      <c r="G190" s="1">
        <f t="shared" si="2"/>
        <v>75.3</v>
      </c>
      <c r="H190" s="1" t="s">
        <v>21</v>
      </c>
      <c r="I190" s="1" t="s">
        <v>23</v>
      </c>
      <c r="J190" s="17"/>
      <c r="K190" s="1" t="s">
        <v>20</v>
      </c>
      <c r="L190" s="17"/>
    </row>
    <row r="191" spans="1:12" x14ac:dyDescent="0.2">
      <c r="A191" s="17"/>
      <c r="B191" s="3"/>
      <c r="C191" s="3"/>
      <c r="D191" s="3"/>
      <c r="E191" s="3"/>
      <c r="F191" s="3"/>
      <c r="G191" s="3"/>
      <c r="H191" s="3"/>
      <c r="I191" s="3"/>
      <c r="J191" s="4"/>
      <c r="K191" s="3"/>
      <c r="L191" s="17"/>
    </row>
    <row r="192" spans="1:12" x14ac:dyDescent="0.2">
      <c r="A192" s="17"/>
      <c r="B192" s="1">
        <f t="shared" ref="B192:G193" si="3">100*ROUND(AVERAGE(B32,B64,B96,B128,B160), 3)</f>
        <v>85.2</v>
      </c>
      <c r="C192" s="1">
        <f t="shared" si="3"/>
        <v>84.2</v>
      </c>
      <c r="D192" s="1">
        <f t="shared" si="3"/>
        <v>84.5</v>
      </c>
      <c r="E192" s="1">
        <f t="shared" si="3"/>
        <v>70.5</v>
      </c>
      <c r="F192" s="1">
        <f t="shared" si="3"/>
        <v>67.400000000000006</v>
      </c>
      <c r="G192" s="1">
        <f t="shared" si="3"/>
        <v>68.600000000000009</v>
      </c>
      <c r="H192" s="1" t="s">
        <v>21</v>
      </c>
      <c r="I192" s="1" t="s">
        <v>22</v>
      </c>
      <c r="J192" s="17" t="s">
        <v>40</v>
      </c>
      <c r="L192" s="17"/>
    </row>
    <row r="193" spans="1:12" x14ac:dyDescent="0.2">
      <c r="A193" s="17"/>
      <c r="B193" s="1">
        <f t="shared" si="3"/>
        <v>85</v>
      </c>
      <c r="C193" s="1">
        <f t="shared" si="3"/>
        <v>85.2</v>
      </c>
      <c r="D193" s="1">
        <f t="shared" si="3"/>
        <v>84.899999999999991</v>
      </c>
      <c r="E193" s="1">
        <f t="shared" si="3"/>
        <v>71</v>
      </c>
      <c r="F193" s="1">
        <f t="shared" si="3"/>
        <v>69.099999999999994</v>
      </c>
      <c r="G193" s="1">
        <f t="shared" si="3"/>
        <v>69.8</v>
      </c>
      <c r="H193" s="1" t="s">
        <v>21</v>
      </c>
      <c r="I193" s="1" t="s">
        <v>23</v>
      </c>
      <c r="J193" s="17"/>
      <c r="L193" s="17"/>
    </row>
    <row r="194" spans="1:12" x14ac:dyDescent="0.2">
      <c r="A194" s="17"/>
      <c r="B194" s="3"/>
      <c r="C194" s="3"/>
      <c r="D194" s="3"/>
      <c r="E194" s="3"/>
      <c r="F194" s="3"/>
      <c r="G194" s="3"/>
      <c r="H194" s="3"/>
      <c r="I194" s="3"/>
      <c r="J194" s="4"/>
      <c r="K194" s="3"/>
      <c r="L194" s="17"/>
    </row>
    <row r="195" spans="1:12" x14ac:dyDescent="0.2">
      <c r="A195" s="17"/>
      <c r="B195" s="1">
        <f t="shared" ref="B195:G196" si="4">100*ROUND(AVERAGE(B35,B67,B99,B131,B163), 3)</f>
        <v>84.7</v>
      </c>
      <c r="C195" s="1">
        <f t="shared" si="4"/>
        <v>83.8</v>
      </c>
      <c r="D195" s="1">
        <f t="shared" si="4"/>
        <v>84.1</v>
      </c>
      <c r="E195" s="1">
        <f t="shared" si="4"/>
        <v>71.2</v>
      </c>
      <c r="F195" s="1">
        <f t="shared" si="4"/>
        <v>66.8</v>
      </c>
      <c r="G195" s="1">
        <f t="shared" si="4"/>
        <v>68.5</v>
      </c>
      <c r="H195" s="1" t="s">
        <v>21</v>
      </c>
      <c r="I195" s="1" t="s">
        <v>22</v>
      </c>
      <c r="J195" s="17" t="s">
        <v>41</v>
      </c>
      <c r="L195" s="17"/>
    </row>
    <row r="196" spans="1:12" x14ac:dyDescent="0.2">
      <c r="A196" s="17"/>
      <c r="B196" s="1">
        <f t="shared" si="4"/>
        <v>85.1</v>
      </c>
      <c r="C196" s="1">
        <f t="shared" si="4"/>
        <v>84.5</v>
      </c>
      <c r="D196" s="1">
        <f t="shared" si="4"/>
        <v>84.6</v>
      </c>
      <c r="E196" s="1">
        <f t="shared" si="4"/>
        <v>69.8</v>
      </c>
      <c r="F196" s="1">
        <f t="shared" si="4"/>
        <v>65.5</v>
      </c>
      <c r="G196" s="1">
        <f t="shared" si="4"/>
        <v>67.2</v>
      </c>
      <c r="H196" s="1" t="s">
        <v>21</v>
      </c>
      <c r="I196" s="1" t="s">
        <v>23</v>
      </c>
      <c r="J196" s="17"/>
      <c r="L196" s="17"/>
    </row>
    <row r="197" spans="1:12" x14ac:dyDescent="0.2">
      <c r="A197" s="17"/>
      <c r="B197" s="7"/>
      <c r="C197" s="7"/>
      <c r="D197" s="7"/>
      <c r="E197" s="7"/>
      <c r="F197" s="7"/>
      <c r="G197" s="7"/>
      <c r="H197" s="7"/>
      <c r="I197" s="7"/>
      <c r="J197" s="9"/>
      <c r="K197" s="7"/>
      <c r="L197" s="7"/>
    </row>
    <row r="198" spans="1:12" x14ac:dyDescent="0.2">
      <c r="A198" s="17"/>
      <c r="B198" s="1">
        <f t="shared" ref="B198:G200" si="5">100*ROUND(AVERAGE(B38,B70,B102,B134,B166), 3)</f>
        <v>86.5</v>
      </c>
      <c r="C198" s="1">
        <f t="shared" si="5"/>
        <v>89.1</v>
      </c>
      <c r="D198" s="1">
        <f t="shared" si="5"/>
        <v>87.8</v>
      </c>
      <c r="E198" s="1">
        <f t="shared" si="5"/>
        <v>69.3</v>
      </c>
      <c r="F198" s="1">
        <f t="shared" si="5"/>
        <v>67.300000000000011</v>
      </c>
      <c r="G198" s="1">
        <f t="shared" si="5"/>
        <v>68.2</v>
      </c>
      <c r="H198" s="14" t="s">
        <v>17</v>
      </c>
      <c r="I198" s="14" t="s">
        <v>20</v>
      </c>
      <c r="J198" s="17" t="s">
        <v>18</v>
      </c>
      <c r="K198" s="14" t="s">
        <v>20</v>
      </c>
      <c r="L198" s="17" t="s">
        <v>31</v>
      </c>
    </row>
    <row r="199" spans="1:12" x14ac:dyDescent="0.2">
      <c r="A199" s="17"/>
      <c r="B199" s="1">
        <f t="shared" si="5"/>
        <v>89.5</v>
      </c>
      <c r="C199" s="1">
        <f t="shared" si="5"/>
        <v>89.2</v>
      </c>
      <c r="D199" s="1">
        <f t="shared" si="5"/>
        <v>89.4</v>
      </c>
      <c r="E199" s="1">
        <f t="shared" si="5"/>
        <v>69.599999999999994</v>
      </c>
      <c r="F199" s="1">
        <f t="shared" si="5"/>
        <v>68.2</v>
      </c>
      <c r="G199" s="1">
        <f t="shared" si="5"/>
        <v>68.899999999999991</v>
      </c>
      <c r="H199" s="1" t="s">
        <v>21</v>
      </c>
      <c r="I199" s="1" t="s">
        <v>22</v>
      </c>
      <c r="J199" s="17"/>
      <c r="K199" s="1" t="s">
        <v>20</v>
      </c>
      <c r="L199" s="17"/>
    </row>
    <row r="200" spans="1:12" x14ac:dyDescent="0.2">
      <c r="A200" s="17"/>
      <c r="B200" s="1">
        <f t="shared" si="5"/>
        <v>88.7</v>
      </c>
      <c r="C200" s="1">
        <f t="shared" si="5"/>
        <v>90.3</v>
      </c>
      <c r="D200" s="1">
        <f t="shared" si="5"/>
        <v>89.5</v>
      </c>
      <c r="E200" s="1">
        <f t="shared" si="5"/>
        <v>71.2</v>
      </c>
      <c r="F200" s="1">
        <f t="shared" si="5"/>
        <v>67.900000000000006</v>
      </c>
      <c r="G200" s="1">
        <f t="shared" si="5"/>
        <v>69.5</v>
      </c>
      <c r="H200" s="1" t="s">
        <v>21</v>
      </c>
      <c r="I200" s="1" t="s">
        <v>23</v>
      </c>
      <c r="J200" s="17"/>
      <c r="K200" s="1" t="s">
        <v>20</v>
      </c>
      <c r="L200" s="17"/>
    </row>
    <row r="201" spans="1:12" x14ac:dyDescent="0.2">
      <c r="A201" s="17"/>
      <c r="B201" s="3"/>
      <c r="C201" s="3"/>
      <c r="D201" s="3"/>
      <c r="E201" s="3"/>
      <c r="F201" s="3"/>
      <c r="G201" s="3"/>
      <c r="H201" s="3"/>
      <c r="I201" s="3"/>
      <c r="J201" s="4"/>
      <c r="K201" s="3"/>
      <c r="L201" s="17"/>
    </row>
    <row r="202" spans="1:12" x14ac:dyDescent="0.2">
      <c r="A202" s="17"/>
      <c r="B202" s="1">
        <f t="shared" ref="B202:G202" si="6">100*ROUND(AVERAGE(B42,B74,B106,B138,B170), 3)</f>
        <v>87</v>
      </c>
      <c r="C202" s="1">
        <f t="shared" si="6"/>
        <v>87.3</v>
      </c>
      <c r="D202" s="1">
        <f t="shared" si="6"/>
        <v>87.1</v>
      </c>
      <c r="E202" s="1">
        <f t="shared" si="6"/>
        <v>66.3</v>
      </c>
      <c r="F202" s="1">
        <f t="shared" si="6"/>
        <v>67.400000000000006</v>
      </c>
      <c r="G202" s="1">
        <f t="shared" si="6"/>
        <v>66.8</v>
      </c>
      <c r="H202" s="14" t="s">
        <v>21</v>
      </c>
      <c r="I202" s="14" t="s">
        <v>20</v>
      </c>
      <c r="J202" s="14" t="s">
        <v>26</v>
      </c>
      <c r="K202" s="1" t="s">
        <v>20</v>
      </c>
      <c r="L202" s="17"/>
    </row>
    <row r="203" spans="1:12" x14ac:dyDescent="0.2">
      <c r="A203" s="17"/>
      <c r="B203" s="3"/>
      <c r="C203" s="3"/>
      <c r="D203" s="3"/>
      <c r="E203" s="3"/>
      <c r="F203" s="3"/>
      <c r="G203" s="3"/>
      <c r="H203" s="3"/>
      <c r="I203" s="3"/>
      <c r="J203" s="4"/>
      <c r="K203" s="3"/>
      <c r="L203" s="17"/>
    </row>
    <row r="204" spans="1:12" x14ac:dyDescent="0.2">
      <c r="A204" s="17"/>
      <c r="B204" s="1">
        <f t="shared" ref="B204:G206" si="7">100*ROUND(AVERAGE(B44,B76,B108,B140,B172), 3)</f>
        <v>88.7</v>
      </c>
      <c r="C204" s="1">
        <f t="shared" si="7"/>
        <v>88.9</v>
      </c>
      <c r="D204" s="1">
        <f t="shared" si="7"/>
        <v>88.8</v>
      </c>
      <c r="E204" s="1">
        <f t="shared" si="7"/>
        <v>77.2</v>
      </c>
      <c r="F204" s="1">
        <f t="shared" si="7"/>
        <v>71.5</v>
      </c>
      <c r="G204" s="1">
        <f t="shared" si="7"/>
        <v>74.2</v>
      </c>
      <c r="H204" s="14" t="s">
        <v>17</v>
      </c>
      <c r="I204" s="14" t="s">
        <v>20</v>
      </c>
      <c r="J204" s="17" t="s">
        <v>25</v>
      </c>
      <c r="K204" s="14" t="s">
        <v>20</v>
      </c>
      <c r="L204" s="17"/>
    </row>
    <row r="205" spans="1:12" x14ac:dyDescent="0.2">
      <c r="A205" s="17"/>
      <c r="B205" s="1">
        <f t="shared" si="7"/>
        <v>89</v>
      </c>
      <c r="C205" s="1">
        <f t="shared" si="7"/>
        <v>89</v>
      </c>
      <c r="D205" s="1">
        <f t="shared" si="7"/>
        <v>89</v>
      </c>
      <c r="E205" s="1">
        <f t="shared" si="7"/>
        <v>74.400000000000006</v>
      </c>
      <c r="F205" s="1">
        <f t="shared" si="7"/>
        <v>72.399999999999991</v>
      </c>
      <c r="G205" s="1">
        <f t="shared" si="7"/>
        <v>73.400000000000006</v>
      </c>
      <c r="H205" s="1" t="s">
        <v>21</v>
      </c>
      <c r="I205" s="1" t="s">
        <v>22</v>
      </c>
      <c r="J205" s="17"/>
      <c r="K205" s="1" t="s">
        <v>20</v>
      </c>
      <c r="L205" s="17"/>
    </row>
    <row r="206" spans="1:12" x14ac:dyDescent="0.2">
      <c r="A206" s="17"/>
      <c r="B206" s="1">
        <f t="shared" si="7"/>
        <v>88.7</v>
      </c>
      <c r="C206" s="1">
        <f t="shared" si="7"/>
        <v>88.1</v>
      </c>
      <c r="D206" s="1">
        <f t="shared" si="7"/>
        <v>88.4</v>
      </c>
      <c r="E206" s="1">
        <f t="shared" si="7"/>
        <v>75</v>
      </c>
      <c r="F206" s="1">
        <f t="shared" si="7"/>
        <v>70.5</v>
      </c>
      <c r="G206" s="1">
        <f t="shared" si="7"/>
        <v>72.599999999999994</v>
      </c>
      <c r="H206" s="1" t="s">
        <v>21</v>
      </c>
      <c r="I206" s="1" t="s">
        <v>23</v>
      </c>
      <c r="J206" s="17"/>
      <c r="K206" s="1" t="s">
        <v>20</v>
      </c>
      <c r="L206" s="17"/>
    </row>
    <row r="207" spans="1:12" x14ac:dyDescent="0.2">
      <c r="A207" s="17"/>
      <c r="B207" s="3"/>
      <c r="C207" s="3"/>
      <c r="D207" s="3"/>
      <c r="E207" s="3"/>
      <c r="F207" s="3"/>
      <c r="G207" s="3"/>
      <c r="H207" s="3"/>
      <c r="I207" s="3"/>
      <c r="J207" s="4"/>
      <c r="K207" s="3"/>
      <c r="L207" s="17"/>
    </row>
    <row r="208" spans="1:12" x14ac:dyDescent="0.2">
      <c r="A208" s="17"/>
      <c r="B208" s="1">
        <f t="shared" ref="B208:G209" si="8">100*ROUND(AVERAGE(B48,B80,B112,B144,B176), 3)</f>
        <v>86.2</v>
      </c>
      <c r="C208" s="1">
        <f t="shared" si="8"/>
        <v>87.5</v>
      </c>
      <c r="D208" s="1">
        <f t="shared" si="8"/>
        <v>86.9</v>
      </c>
      <c r="E208" s="1">
        <f t="shared" si="8"/>
        <v>67.600000000000009</v>
      </c>
      <c r="F208" s="1">
        <f t="shared" si="8"/>
        <v>65</v>
      </c>
      <c r="G208" s="1">
        <f t="shared" si="8"/>
        <v>66.2</v>
      </c>
      <c r="H208" s="1" t="s">
        <v>21</v>
      </c>
      <c r="I208" s="1" t="s">
        <v>22</v>
      </c>
      <c r="J208" s="17" t="s">
        <v>40</v>
      </c>
      <c r="L208" s="17"/>
    </row>
    <row r="209" spans="1:12" x14ac:dyDescent="0.2">
      <c r="A209" s="17"/>
      <c r="B209" s="1">
        <f t="shared" si="8"/>
        <v>87.7</v>
      </c>
      <c r="C209" s="1">
        <f t="shared" si="8"/>
        <v>88.2</v>
      </c>
      <c r="D209" s="1">
        <f t="shared" si="8"/>
        <v>87.9</v>
      </c>
      <c r="E209" s="1">
        <f t="shared" si="8"/>
        <v>68.8</v>
      </c>
      <c r="F209" s="1">
        <f t="shared" si="8"/>
        <v>64.3</v>
      </c>
      <c r="G209" s="1">
        <f t="shared" si="8"/>
        <v>66.400000000000006</v>
      </c>
      <c r="H209" s="1" t="s">
        <v>21</v>
      </c>
      <c r="I209" s="1" t="s">
        <v>23</v>
      </c>
      <c r="J209" s="17"/>
      <c r="L209" s="17"/>
    </row>
    <row r="210" spans="1:12" x14ac:dyDescent="0.2">
      <c r="A210" s="17"/>
      <c r="B210" s="3"/>
      <c r="C210" s="3"/>
      <c r="D210" s="3"/>
      <c r="E210" s="3"/>
      <c r="F210" s="3"/>
      <c r="G210" s="3"/>
      <c r="H210" s="3"/>
      <c r="I210" s="3"/>
      <c r="J210" s="4"/>
      <c r="K210" s="3"/>
      <c r="L210" s="17"/>
    </row>
    <row r="211" spans="1:12" x14ac:dyDescent="0.2">
      <c r="A211" s="17"/>
      <c r="B211" s="1">
        <f t="shared" ref="B211:G212" si="9">100*ROUND(AVERAGE(B51,B83,B115,B147,B179), 3)</f>
        <v>87.6</v>
      </c>
      <c r="C211" s="1">
        <f t="shared" si="9"/>
        <v>86.4</v>
      </c>
      <c r="D211" s="1">
        <f t="shared" si="9"/>
        <v>87</v>
      </c>
      <c r="E211" s="1">
        <f t="shared" si="9"/>
        <v>68.400000000000006</v>
      </c>
      <c r="F211" s="1">
        <f t="shared" si="9"/>
        <v>63</v>
      </c>
      <c r="G211" s="1">
        <f t="shared" si="9"/>
        <v>65.5</v>
      </c>
      <c r="H211" s="1" t="s">
        <v>21</v>
      </c>
      <c r="I211" s="1" t="s">
        <v>22</v>
      </c>
      <c r="J211" s="17" t="s">
        <v>41</v>
      </c>
      <c r="L211" s="17"/>
    </row>
    <row r="212" spans="1:12" x14ac:dyDescent="0.2">
      <c r="A212" s="17"/>
      <c r="B212" s="1">
        <f t="shared" si="9"/>
        <v>88.2</v>
      </c>
      <c r="C212" s="1">
        <f t="shared" si="9"/>
        <v>87.4</v>
      </c>
      <c r="D212" s="1">
        <f t="shared" si="9"/>
        <v>87.8</v>
      </c>
      <c r="E212" s="1">
        <f t="shared" si="9"/>
        <v>68.899999999999991</v>
      </c>
      <c r="F212" s="1">
        <f t="shared" si="9"/>
        <v>63.7</v>
      </c>
      <c r="G212" s="1">
        <f t="shared" si="9"/>
        <v>66.100000000000009</v>
      </c>
      <c r="H212" s="1" t="s">
        <v>21</v>
      </c>
      <c r="I212" s="1" t="s">
        <v>23</v>
      </c>
      <c r="J212" s="17"/>
      <c r="L212" s="17"/>
    </row>
    <row r="213" spans="1:12" x14ac:dyDescent="0.2">
      <c r="A213" s="7"/>
      <c r="B213" s="13"/>
      <c r="C213" s="8"/>
      <c r="D213" s="8"/>
      <c r="E213" s="8"/>
      <c r="F213" s="8"/>
      <c r="G213" s="8"/>
      <c r="H213" s="8"/>
      <c r="I213" s="8"/>
      <c r="J213" s="10"/>
      <c r="K213" s="8"/>
      <c r="L213" s="8"/>
    </row>
    <row r="214" spans="1:12" x14ac:dyDescent="0.2">
      <c r="A214" s="17" t="s">
        <v>42</v>
      </c>
      <c r="D214" s="1">
        <f>MAX(D22:D24,D26,D28:D30,D32:D33,D35:D36,D54:D56,D58,D60:D62,D64:D65,D67:D68,D86:D88,D90,D92:D94,D96:D97,D99:D100,D118:D120,D122,D124:D126,D128:D129,D131:D132,D150:D152,D154,D156:D158,D160:D161,D163:D164)</f>
        <v>0.87250000000000005</v>
      </c>
      <c r="G214" s="1">
        <f>MAX(G22:G24,G26,G28:G30,G32:G33,G35:G36,G54:G56,G58,G60:G62,G64:G65,G67:G68,G86:G88,G90,G92:G94,G96:G97,G99:G100,G118:G120,G122,G124:G126,G128:G129,G131:G132,G150:G152,G154,G156:G158,G160:G161,G163:G164)</f>
        <v>0.7702</v>
      </c>
      <c r="L214" s="1" t="s">
        <v>30</v>
      </c>
    </row>
    <row r="215" spans="1:12" x14ac:dyDescent="0.2">
      <c r="A215" s="17"/>
      <c r="D215" s="1">
        <f>MAX(D38:D40,D42,D44:D46,D48:D49,D51:D52,D70:D72,D74,D76:D78,D80:D81,D83:D84,D102:D104,D106,D108:D110,D112:D113,D115:D116,D134:D136,D138,D140:D142,D144:D145,D147:D148,D166:D168,D170,D172:D174,D176:D177,D179:D180)</f>
        <v>0.89759999999999995</v>
      </c>
      <c r="G215" s="1">
        <f>MAX(G38:G40,G42,G44:G46,G48:G49,G51:G52,G70:G72,G74,G76:G78,G80:G81,G83:G84,G102:G104,G106,G108:G110,G112:G113,G115:G116,G134:G136,G138,G140:G142,G144:G145,G147:G148,G166:G168,G170,G172:G174,G176:G177,G179:G180)</f>
        <v>0.75270000000000004</v>
      </c>
      <c r="L215" s="1" t="s">
        <v>31</v>
      </c>
    </row>
  </sheetData>
  <mergeCells count="74">
    <mergeCell ref="A214:A215"/>
    <mergeCell ref="L2:L10"/>
    <mergeCell ref="J8:J10"/>
    <mergeCell ref="J12:J14"/>
    <mergeCell ref="L12:L20"/>
    <mergeCell ref="J18:J20"/>
    <mergeCell ref="A2:A20"/>
    <mergeCell ref="J22:J24"/>
    <mergeCell ref="J28:J30"/>
    <mergeCell ref="J38:J40"/>
    <mergeCell ref="J44:J46"/>
    <mergeCell ref="J2:J4"/>
    <mergeCell ref="J32:J33"/>
    <mergeCell ref="J35:J36"/>
    <mergeCell ref="A118:A148"/>
    <mergeCell ref="L118:L132"/>
    <mergeCell ref="L134:L148"/>
    <mergeCell ref="J86:J88"/>
    <mergeCell ref="J92:J94"/>
    <mergeCell ref="J102:J104"/>
    <mergeCell ref="J108:J110"/>
    <mergeCell ref="L86:L100"/>
    <mergeCell ref="L102:L116"/>
    <mergeCell ref="J144:J145"/>
    <mergeCell ref="J147:J148"/>
    <mergeCell ref="A86:A116"/>
    <mergeCell ref="J118:J120"/>
    <mergeCell ref="J124:J126"/>
    <mergeCell ref="J134:J136"/>
    <mergeCell ref="J140:J142"/>
    <mergeCell ref="J128:J129"/>
    <mergeCell ref="J131:J132"/>
    <mergeCell ref="J96:J97"/>
    <mergeCell ref="J99:J100"/>
    <mergeCell ref="J112:J113"/>
    <mergeCell ref="J115:J116"/>
    <mergeCell ref="L150:L164"/>
    <mergeCell ref="L166:L180"/>
    <mergeCell ref="A150:A180"/>
    <mergeCell ref="J182:J184"/>
    <mergeCell ref="J188:J190"/>
    <mergeCell ref="A182:A212"/>
    <mergeCell ref="L182:L196"/>
    <mergeCell ref="L198:L212"/>
    <mergeCell ref="J160:J161"/>
    <mergeCell ref="J163:J164"/>
    <mergeCell ref="J176:J177"/>
    <mergeCell ref="J150:J152"/>
    <mergeCell ref="J156:J158"/>
    <mergeCell ref="J166:J168"/>
    <mergeCell ref="J172:J174"/>
    <mergeCell ref="J179:J180"/>
    <mergeCell ref="J192:J193"/>
    <mergeCell ref="J195:J196"/>
    <mergeCell ref="J208:J209"/>
    <mergeCell ref="J211:J212"/>
    <mergeCell ref="J198:J200"/>
    <mergeCell ref="J204:J206"/>
    <mergeCell ref="L22:L36"/>
    <mergeCell ref="L38:L52"/>
    <mergeCell ref="A22:A52"/>
    <mergeCell ref="A54:A84"/>
    <mergeCell ref="L70:L84"/>
    <mergeCell ref="L54:L68"/>
    <mergeCell ref="J83:J84"/>
    <mergeCell ref="J48:J49"/>
    <mergeCell ref="J51:J52"/>
    <mergeCell ref="J64:J65"/>
    <mergeCell ref="J67:J68"/>
    <mergeCell ref="J80:J81"/>
    <mergeCell ref="J54:J56"/>
    <mergeCell ref="J60:J62"/>
    <mergeCell ref="J70:J72"/>
    <mergeCell ref="J76:J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ADE_pretrained_emb_frozen</vt:lpstr>
      <vt:lpstr>ADE_e2e_training</vt:lpstr>
      <vt:lpstr>CONLL04_pretrained_emb_frozen</vt:lpstr>
      <vt:lpstr>CONLL04_e2e_training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2021-11-24T10:04:43Z</dcterms:created>
  <dcterms:modified xsi:type="dcterms:W3CDTF">2022-06-15T11:54:14Z</dcterms:modified>
</cp:coreProperties>
</file>