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Unbekannter Autor</author>
  </authors>
  <commentList>
    <comment ref="B23" authorId="0">
      <text>
        <r>
          <rPr>
            <sz val="10"/>
            <rFont val="Arial"/>
            <family val="2"/>
          </rPr>
          <t xml:space="preserve">This includes all weapons on the vehicle, additional modifiers like open topped or coaxial are deduced later.</t>
        </r>
      </text>
    </comment>
    <comment ref="B72" authorId="0">
      <text>
        <r>
          <rPr>
            <sz val="10"/>
            <rFont val="Arial"/>
            <family val="2"/>
          </rPr>
          <t xml:space="preserve">In historical scenarios, there might be additional modifiers other than the hard factors like loadout.</t>
        </r>
      </text>
    </comment>
    <comment ref="B77" authorId="0">
      <text>
        <r>
          <rPr>
            <sz val="10"/>
            <rFont val="Arial"/>
            <family val="2"/>
          </rPr>
          <t xml:space="preserve">Keep in mind that units from this calculator represent the stock option. Other weapons might be added on later as optional weapons and rules.</t>
        </r>
      </text>
    </comment>
  </commentList>
</comments>
</file>

<file path=xl/sharedStrings.xml><?xml version="1.0" encoding="utf-8"?>
<sst xmlns="http://schemas.openxmlformats.org/spreadsheetml/2006/main" count="99" uniqueCount="99">
  <si>
    <t xml:space="preserve">H.E.A.T. Vehicle Cost Calculator Sheet v1.0</t>
  </si>
  <si>
    <t xml:space="preserve">Category</t>
  </si>
  <si>
    <t xml:space="preserve">Value</t>
  </si>
  <si>
    <t xml:space="preserve">Cost</t>
  </si>
  <si>
    <t xml:space="preserve">Note</t>
  </si>
  <si>
    <t xml:space="preserve">Leopard 2A6</t>
  </si>
  <si>
    <t xml:space="preserve">PzH 2000</t>
  </si>
  <si>
    <t xml:space="preserve">MARS II</t>
  </si>
  <si>
    <t xml:space="preserve">Eurocopter</t>
  </si>
  <si>
    <t xml:space="preserve">Armour</t>
  </si>
  <si>
    <t xml:space="preserve">+6 Soft-Skinned</t>
  </si>
  <si>
    <t xml:space="preserve">+7 Armoured Carrier</t>
  </si>
  <si>
    <t xml:space="preserve">+8 Light Tank</t>
  </si>
  <si>
    <t xml:space="preserve">+9 Medium Tank</t>
  </si>
  <si>
    <t xml:space="preserve">+10 Heavy Tank</t>
  </si>
  <si>
    <t xml:space="preserve">+11 Super-Heavy Tank</t>
  </si>
  <si>
    <t xml:space="preserve">Armour Rule</t>
  </si>
  <si>
    <t xml:space="preserve">+7 Front Armour</t>
  </si>
  <si>
    <t xml:space="preserve">+8 Front Armour</t>
  </si>
  <si>
    <t xml:space="preserve">+9 Front Armour</t>
  </si>
  <si>
    <t xml:space="preserve">+10 Front Armour</t>
  </si>
  <si>
    <t xml:space="preserve">+11 Front Armour</t>
  </si>
  <si>
    <t xml:space="preserve">+12 Front Armour</t>
  </si>
  <si>
    <t xml:space="preserve">Weak Top Armour</t>
  </si>
  <si>
    <t xml:space="preserve">Helicopter</t>
  </si>
  <si>
    <t xml:space="preserve">Light Helicopter</t>
  </si>
  <si>
    <t xml:space="preserve">Medium Helicopter</t>
  </si>
  <si>
    <t xml:space="preserve">Large Helicopter</t>
  </si>
  <si>
    <t xml:space="preserve">Giant Helicopter</t>
  </si>
  <si>
    <t xml:space="preserve">Transport Capacity</t>
  </si>
  <si>
    <t xml:space="preserve">Soldiers</t>
  </si>
  <si>
    <t xml:space="preserve">Weapon Systems</t>
  </si>
  <si>
    <t xml:space="preserve">Light machinegun</t>
  </si>
  <si>
    <t xml:space="preserve">Medium machinegun</t>
  </si>
  <si>
    <t xml:space="preserve">Heavy machinegun</t>
  </si>
  <si>
    <t xml:space="preserve">Automatic grenade launcher</t>
  </si>
  <si>
    <t xml:space="preserve"> </t>
  </si>
  <si>
    <t xml:space="preserve">Anti-materiell rifle</t>
  </si>
  <si>
    <t xml:space="preserve">Light autocannon</t>
  </si>
  <si>
    <t xml:space="preserve">&lt;=20mm</t>
  </si>
  <si>
    <t xml:space="preserve">Medium autocannon</t>
  </si>
  <si>
    <t xml:space="preserve">&lt;=30mm</t>
  </si>
  <si>
    <t xml:space="preserve">Heavy autocannon</t>
  </si>
  <si>
    <t xml:space="preserve">&gt;30mm</t>
  </si>
  <si>
    <t xml:space="preserve">Light AT gun</t>
  </si>
  <si>
    <t xml:space="preserve">&lt;=75mm</t>
  </si>
  <si>
    <t xml:space="preserve">Medium AT gun</t>
  </si>
  <si>
    <t xml:space="preserve">&lt;=90mm</t>
  </si>
  <si>
    <t xml:space="preserve">Heavy AT gun</t>
  </si>
  <si>
    <t xml:space="preserve">&lt;=120mm</t>
  </si>
  <si>
    <t xml:space="preserve">Super-Heavy AT gun</t>
  </si>
  <si>
    <t xml:space="preserve">&gt;120mm</t>
  </si>
  <si>
    <t xml:space="preserve">Light howitzer</t>
  </si>
  <si>
    <t xml:space="preserve">Medium howitzer</t>
  </si>
  <si>
    <t xml:space="preserve">Heavy howitzer</t>
  </si>
  <si>
    <t xml:space="preserve">Flamethrower</t>
  </si>
  <si>
    <t xml:space="preserve">Medium Mortar</t>
  </si>
  <si>
    <t xml:space="preserve">Heavy Mortar</t>
  </si>
  <si>
    <t xml:space="preserve">Hell Cannon Mortar</t>
  </si>
  <si>
    <t xml:space="preserve">Light ATGM Launcher</t>
  </si>
  <si>
    <t xml:space="preserve">ATGM Launcher</t>
  </si>
  <si>
    <t xml:space="preserve">Light MANPADS</t>
  </si>
  <si>
    <t xml:space="preserve">MANPADS</t>
  </si>
  <si>
    <t xml:space="preserve">MLRS/Multiple Launcher</t>
  </si>
  <si>
    <t xml:space="preserve">Light rocket pod</t>
  </si>
  <si>
    <t xml:space="preserve">Medium rocket pod</t>
  </si>
  <si>
    <t xml:space="preserve">Heavy rocket pod</t>
  </si>
  <si>
    <t xml:space="preserve">Light missile</t>
  </si>
  <si>
    <t xml:space="preserve">Medium missile</t>
  </si>
  <si>
    <t xml:space="preserve">Heavy missile</t>
  </si>
  <si>
    <t xml:space="preserve">Small bomb</t>
  </si>
  <si>
    <t xml:space="preserve">Medium bomb</t>
  </si>
  <si>
    <t xml:space="preserve">Heavy bomb</t>
  </si>
  <si>
    <t xml:space="preserve">Clusterbomb</t>
  </si>
  <si>
    <t xml:space="preserve">VBIED</t>
  </si>
  <si>
    <t xml:space="preserve">Smoke Screen</t>
  </si>
  <si>
    <t xml:space="preserve">Role</t>
  </si>
  <si>
    <t xml:space="preserve">Command Vehicle</t>
  </si>
  <si>
    <t xml:space="preserve">Medical Vehicle</t>
  </si>
  <si>
    <t xml:space="preserve">Transport</t>
  </si>
  <si>
    <t xml:space="preserve">Special Rules</t>
  </si>
  <si>
    <t xml:space="preserve">Amphibious</t>
  </si>
  <si>
    <t xml:space="preserve">Open-Topped</t>
  </si>
  <si>
    <t xml:space="preserve">Recce</t>
  </si>
  <si>
    <t xml:space="preserve">Slow</t>
  </si>
  <si>
    <t xml:space="preserve">Slow Load</t>
  </si>
  <si>
    <t xml:space="preserve">Obsolete Main Gun</t>
  </si>
  <si>
    <t xml:space="preserve">Unreliable</t>
  </si>
  <si>
    <t xml:space="preserve">Waterborne</t>
  </si>
  <si>
    <t xml:space="preserve">Thermal Sights</t>
  </si>
  <si>
    <t xml:space="preserve">Coaxial weapon</t>
  </si>
  <si>
    <t xml:space="preserve">Historical costs</t>
  </si>
  <si>
    <t xml:space="preserve">Maintenance demands</t>
  </si>
  <si>
    <t xml:space="preserve">Availability</t>
  </si>
  <si>
    <t xml:space="preserve">Political focus</t>
  </si>
  <si>
    <t xml:space="preserve">Unit costs</t>
  </si>
  <si>
    <t xml:space="preserve">Inexperienced</t>
  </si>
  <si>
    <t xml:space="preserve">Regular</t>
  </si>
  <si>
    <t xml:space="preserve">Veteran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</si>
</sst>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scadia Code"/>
      <family val="3"/>
      <charset val="1"/>
    </font>
    <font>
      <sz val="10"/>
      <name val="Cascadia Code SemiBold"/>
      <family val="3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F79"/>
  <sheetViews>
    <sheetView showFormulas="false" showGridLines="true" showRowColHeaders="true" showZeros="true" rightToLeft="false" tabSelected="true" showOutlineSymbols="true" defaultGridColor="true" view="normal" topLeftCell="A49" colorId="64" zoomScale="170" zoomScaleNormal="170" zoomScalePageLayoutView="100" workbookViewId="0">
      <selection pane="topLeft" activeCell="C65" activeCellId="0" sqref="C6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1.09"/>
    <col collapsed="false" customWidth="true" hidden="false" outlineLevel="0" max="3" min="3" style="1" width="29.83"/>
    <col collapsed="false" customWidth="true" hidden="true" outlineLevel="0" max="4" min="4" style="1" width="5.78"/>
    <col collapsed="false" customWidth="true" hidden="true" outlineLevel="0" max="5" min="5" style="1" width="9.06"/>
    <col collapsed="false" customWidth="true" hidden="false" outlineLevel="0" max="6" min="6" style="1" width="13.43"/>
    <col collapsed="false" customWidth="true" hidden="false" outlineLevel="0" max="7" min="7" style="1" width="10.15"/>
    <col collapsed="false" customWidth="true" hidden="false" outlineLevel="0" max="8" min="8" style="1" width="9.06"/>
    <col collapsed="false" customWidth="true" hidden="false" outlineLevel="0" max="9" min="9" style="1" width="12.34"/>
  </cols>
  <sheetData>
    <row r="2" customFormat="false" ht="12.8" hidden="false" customHeight="false" outlineLevel="0" collapsed="false">
      <c r="B2" s="2" t="s">
        <v>0</v>
      </c>
      <c r="C2" s="2"/>
      <c r="D2" s="2"/>
      <c r="E2" s="2"/>
      <c r="F2" s="3"/>
    </row>
    <row r="3" customFormat="false" ht="12.8" hidden="false" customHeight="false" outlineLevel="0" collapsed="false">
      <c r="B3" s="2"/>
      <c r="C3" s="2"/>
      <c r="D3" s="2"/>
      <c r="E3" s="2"/>
      <c r="F3" s="3"/>
    </row>
    <row r="4" customFormat="false" ht="12.8" hidden="false" customHeight="false" outlineLevel="0" collapsed="false">
      <c r="B4" s="4" t="s">
        <v>1</v>
      </c>
      <c r="C4" s="5" t="s">
        <v>2</v>
      </c>
      <c r="D4" s="6" t="s">
        <v>3</v>
      </c>
      <c r="E4" s="6" t="s">
        <v>4</v>
      </c>
      <c r="F4" s="7" t="s">
        <v>5</v>
      </c>
      <c r="G4" s="8" t="s">
        <v>6</v>
      </c>
      <c r="H4" s="7" t="s">
        <v>7</v>
      </c>
      <c r="I4" s="7" t="s">
        <v>8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10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customFormat="false" ht="12.8" hidden="false" customHeight="false" outlineLevel="0" collapsed="false">
      <c r="B5" s="12" t="s">
        <v>9</v>
      </c>
      <c r="C5" s="13" t="s">
        <v>10</v>
      </c>
      <c r="D5" s="14" t="n">
        <v>15</v>
      </c>
      <c r="E5" s="15"/>
      <c r="F5" s="14"/>
      <c r="G5" s="14"/>
      <c r="H5" s="14"/>
      <c r="I5" s="1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customFormat="false" ht="12.8" hidden="false" customHeight="false" outlineLevel="0" collapsed="false">
      <c r="B6" s="12"/>
      <c r="C6" s="16" t="s">
        <v>11</v>
      </c>
      <c r="D6" s="14" t="n">
        <v>50</v>
      </c>
      <c r="E6" s="15"/>
      <c r="F6" s="14"/>
      <c r="G6" s="14" t="n">
        <v>1</v>
      </c>
      <c r="H6" s="14" t="n">
        <v>1</v>
      </c>
      <c r="I6" s="14" t="n">
        <v>1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customFormat="false" ht="12.8" hidden="false" customHeight="false" outlineLevel="0" collapsed="false">
      <c r="B7" s="12"/>
      <c r="C7" s="16" t="s">
        <v>12</v>
      </c>
      <c r="D7" s="14" t="n">
        <v>70</v>
      </c>
      <c r="E7" s="15"/>
      <c r="F7" s="14"/>
      <c r="G7" s="14"/>
      <c r="H7" s="14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customFormat="false" ht="12.8" hidden="false" customHeight="false" outlineLevel="0" collapsed="false">
      <c r="B8" s="12"/>
      <c r="C8" s="16" t="s">
        <v>13</v>
      </c>
      <c r="D8" s="14" t="n">
        <v>110</v>
      </c>
      <c r="E8" s="15"/>
      <c r="F8" s="14" t="n">
        <v>1</v>
      </c>
      <c r="G8" s="14"/>
      <c r="H8" s="14"/>
      <c r="I8" s="1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customFormat="false" ht="12.8" hidden="false" customHeight="false" outlineLevel="0" collapsed="false">
      <c r="B9" s="12"/>
      <c r="C9" s="16" t="s">
        <v>14</v>
      </c>
      <c r="D9" s="14" t="n">
        <v>190</v>
      </c>
      <c r="E9" s="15"/>
      <c r="F9" s="14"/>
      <c r="G9" s="14"/>
      <c r="H9" s="14"/>
      <c r="I9" s="1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customFormat="false" ht="12.8" hidden="false" customHeight="false" outlineLevel="0" collapsed="false">
      <c r="B10" s="12"/>
      <c r="C10" s="17" t="s">
        <v>15</v>
      </c>
      <c r="D10" s="14" t="n">
        <v>350</v>
      </c>
      <c r="E10" s="15"/>
      <c r="F10" s="14"/>
      <c r="G10" s="14"/>
      <c r="H10" s="14"/>
      <c r="I10" s="1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customFormat="false" ht="12.8" hidden="false" customHeight="false" outlineLevel="0" collapsed="false">
      <c r="B11" s="12" t="s">
        <v>16</v>
      </c>
      <c r="C11" s="13" t="s">
        <v>17</v>
      </c>
      <c r="D11" s="14" t="n">
        <v>5</v>
      </c>
      <c r="E11" s="15"/>
      <c r="F11" s="14"/>
      <c r="G11" s="14"/>
      <c r="H11" s="14"/>
      <c r="I11" s="1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customFormat="false" ht="12.8" hidden="false" customHeight="false" outlineLevel="0" collapsed="false">
      <c r="B12" s="12"/>
      <c r="C12" s="16" t="s">
        <v>18</v>
      </c>
      <c r="D12" s="14" t="n">
        <v>10</v>
      </c>
      <c r="E12" s="15"/>
      <c r="F12" s="14"/>
      <c r="G12" s="14"/>
      <c r="H12" s="14"/>
      <c r="I12" s="1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customFormat="false" ht="12.8" hidden="false" customHeight="false" outlineLevel="0" collapsed="false">
      <c r="B13" s="12"/>
      <c r="C13" s="16" t="s">
        <v>19</v>
      </c>
      <c r="D13" s="14" t="n">
        <v>20</v>
      </c>
      <c r="E13" s="15"/>
      <c r="F13" s="14"/>
      <c r="G13" s="14"/>
      <c r="H13" s="14"/>
      <c r="I13" s="1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customFormat="false" ht="12.8" hidden="false" customHeight="false" outlineLevel="0" collapsed="false">
      <c r="B14" s="12"/>
      <c r="C14" s="16" t="s">
        <v>20</v>
      </c>
      <c r="D14" s="14" t="n">
        <v>40</v>
      </c>
      <c r="E14" s="15"/>
      <c r="F14" s="14"/>
      <c r="G14" s="14"/>
      <c r="H14" s="14"/>
      <c r="I14" s="1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customFormat="false" ht="12.8" hidden="false" customHeight="false" outlineLevel="0" collapsed="false">
      <c r="B15" s="12"/>
      <c r="C15" s="16" t="s">
        <v>21</v>
      </c>
      <c r="D15" s="14" t="n">
        <v>80</v>
      </c>
      <c r="E15" s="15"/>
      <c r="F15" s="14"/>
      <c r="G15" s="14"/>
      <c r="H15" s="14"/>
      <c r="I15" s="1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customFormat="false" ht="12.8" hidden="false" customHeight="false" outlineLevel="0" collapsed="false">
      <c r="B16" s="12"/>
      <c r="C16" s="16" t="s">
        <v>22</v>
      </c>
      <c r="D16" s="14" t="n">
        <v>120</v>
      </c>
      <c r="E16" s="15"/>
      <c r="F16" s="14"/>
      <c r="G16" s="14"/>
      <c r="H16" s="14"/>
      <c r="I16" s="1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customFormat="false" ht="12.8" hidden="false" customHeight="false" outlineLevel="0" collapsed="false">
      <c r="B17" s="12"/>
      <c r="C17" s="17" t="s">
        <v>23</v>
      </c>
      <c r="D17" s="14" t="n">
        <v>-10</v>
      </c>
      <c r="E17" s="15"/>
      <c r="F17" s="14"/>
      <c r="G17" s="14"/>
      <c r="H17" s="14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customFormat="false" ht="12.8" hidden="false" customHeight="false" outlineLevel="0" collapsed="false">
      <c r="B18" s="12" t="s">
        <v>24</v>
      </c>
      <c r="C18" s="16" t="s">
        <v>25</v>
      </c>
      <c r="D18" s="14" t="n">
        <v>25</v>
      </c>
      <c r="E18" s="15"/>
      <c r="F18" s="14"/>
      <c r="G18" s="14"/>
      <c r="H18" s="14"/>
      <c r="I18" s="14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customFormat="false" ht="12.8" hidden="false" customHeight="false" outlineLevel="0" collapsed="false">
      <c r="B19" s="12"/>
      <c r="C19" s="16" t="s">
        <v>26</v>
      </c>
      <c r="D19" s="14" t="n">
        <v>40</v>
      </c>
      <c r="E19" s="15"/>
      <c r="F19" s="14"/>
      <c r="G19" s="14"/>
      <c r="H19" s="14"/>
      <c r="I19" s="14" t="n">
        <v>1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customFormat="false" ht="12.8" hidden="false" customHeight="false" outlineLevel="0" collapsed="false">
      <c r="B20" s="12"/>
      <c r="C20" s="16" t="s">
        <v>27</v>
      </c>
      <c r="D20" s="14" t="n">
        <v>55</v>
      </c>
      <c r="E20" s="15"/>
      <c r="F20" s="14"/>
      <c r="G20" s="14"/>
      <c r="H20" s="14"/>
      <c r="I20" s="14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customFormat="false" ht="12.8" hidden="false" customHeight="false" outlineLevel="0" collapsed="false">
      <c r="B21" s="12"/>
      <c r="C21" s="17" t="s">
        <v>28</v>
      </c>
      <c r="D21" s="14" t="n">
        <v>60</v>
      </c>
      <c r="E21" s="15"/>
      <c r="F21" s="14"/>
      <c r="G21" s="14"/>
      <c r="H21" s="14"/>
      <c r="I21" s="1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customFormat="false" ht="12.8" hidden="false" customHeight="false" outlineLevel="0" collapsed="false">
      <c r="B22" s="18" t="s">
        <v>29</v>
      </c>
      <c r="C22" s="17" t="s">
        <v>30</v>
      </c>
      <c r="D22" s="14" t="n">
        <v>2</v>
      </c>
      <c r="E22" s="15"/>
      <c r="F22" s="14"/>
      <c r="G22" s="14"/>
      <c r="H22" s="14"/>
      <c r="I22" s="1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customFormat="false" ht="12.8" hidden="false" customHeight="true" outlineLevel="0" collapsed="false">
      <c r="B23" s="19" t="s">
        <v>31</v>
      </c>
      <c r="C23" s="13" t="s">
        <v>32</v>
      </c>
      <c r="D23" s="14" t="n">
        <v>5</v>
      </c>
      <c r="E23" s="15"/>
      <c r="F23" s="14"/>
      <c r="G23" s="14"/>
      <c r="H23" s="14"/>
      <c r="I23" s="1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customFormat="false" ht="12.8" hidden="false" customHeight="false" outlineLevel="0" collapsed="false">
      <c r="B24" s="19"/>
      <c r="C24" s="16" t="s">
        <v>33</v>
      </c>
      <c r="D24" s="14" t="n">
        <v>10</v>
      </c>
      <c r="E24" s="15"/>
      <c r="F24" s="14" t="n">
        <v>1</v>
      </c>
      <c r="G24" s="14"/>
      <c r="H24" s="14"/>
      <c r="I24" s="1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customFormat="false" ht="12.8" hidden="false" customHeight="false" outlineLevel="0" collapsed="false">
      <c r="B25" s="19"/>
      <c r="C25" s="16" t="s">
        <v>34</v>
      </c>
      <c r="D25" s="14" t="n">
        <v>20</v>
      </c>
      <c r="E25" s="15"/>
      <c r="F25" s="14"/>
      <c r="G25" s="14"/>
      <c r="H25" s="14"/>
      <c r="I25" s="1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customFormat="false" ht="12.8" hidden="false" customHeight="false" outlineLevel="0" collapsed="false">
      <c r="B26" s="19"/>
      <c r="C26" s="16" t="s">
        <v>35</v>
      </c>
      <c r="D26" s="14" t="n">
        <v>20</v>
      </c>
      <c r="E26" s="15" t="s">
        <v>36</v>
      </c>
      <c r="F26" s="14"/>
      <c r="G26" s="14"/>
      <c r="H26" s="14"/>
      <c r="I26" s="1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customFormat="false" ht="12.8" hidden="false" customHeight="false" outlineLevel="0" collapsed="false">
      <c r="B27" s="19"/>
      <c r="C27" s="16" t="s">
        <v>37</v>
      </c>
      <c r="D27" s="14" t="n">
        <v>20</v>
      </c>
      <c r="E27" s="15"/>
      <c r="F27" s="14"/>
      <c r="G27" s="14"/>
      <c r="H27" s="14"/>
      <c r="I27" s="1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customFormat="false" ht="12.8" hidden="false" customHeight="false" outlineLevel="0" collapsed="false">
      <c r="B28" s="19"/>
      <c r="C28" s="16" t="s">
        <v>38</v>
      </c>
      <c r="D28" s="14" t="n">
        <v>30</v>
      </c>
      <c r="E28" s="15" t="s">
        <v>39</v>
      </c>
      <c r="F28" s="14"/>
      <c r="G28" s="14"/>
      <c r="H28" s="14"/>
      <c r="I28" s="1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customFormat="false" ht="12.8" hidden="false" customHeight="false" outlineLevel="0" collapsed="false">
      <c r="B29" s="19"/>
      <c r="C29" s="16" t="s">
        <v>40</v>
      </c>
      <c r="D29" s="14" t="n">
        <v>40</v>
      </c>
      <c r="E29" s="15" t="s">
        <v>41</v>
      </c>
      <c r="F29" s="14"/>
      <c r="G29" s="14"/>
      <c r="H29" s="14"/>
      <c r="I29" s="14" t="n">
        <v>1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customFormat="false" ht="12.8" hidden="false" customHeight="false" outlineLevel="0" collapsed="false">
      <c r="B30" s="19"/>
      <c r="C30" s="16" t="s">
        <v>42</v>
      </c>
      <c r="D30" s="14" t="n">
        <v>50</v>
      </c>
      <c r="E30" s="15" t="s">
        <v>43</v>
      </c>
      <c r="F30" s="14"/>
      <c r="G30" s="14"/>
      <c r="H30" s="14"/>
      <c r="I30" s="1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customFormat="false" ht="12.8" hidden="false" customHeight="false" outlineLevel="0" collapsed="false">
      <c r="B31" s="19"/>
      <c r="C31" s="16" t="s">
        <v>44</v>
      </c>
      <c r="D31" s="14" t="n">
        <v>50</v>
      </c>
      <c r="E31" s="15" t="s">
        <v>45</v>
      </c>
      <c r="F31" s="14"/>
      <c r="G31" s="14"/>
      <c r="H31" s="14"/>
      <c r="I31" s="1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customFormat="false" ht="12.8" hidden="false" customHeight="false" outlineLevel="0" collapsed="false">
      <c r="B32" s="19"/>
      <c r="C32" s="16" t="s">
        <v>46</v>
      </c>
      <c r="D32" s="14" t="n">
        <v>70</v>
      </c>
      <c r="E32" s="15" t="s">
        <v>47</v>
      </c>
      <c r="F32" s="14"/>
      <c r="G32" s="14"/>
      <c r="H32" s="14"/>
      <c r="I32" s="1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customFormat="false" ht="12.8" hidden="false" customHeight="true" outlineLevel="0" collapsed="false">
      <c r="B33" s="19"/>
      <c r="C33" s="16" t="s">
        <v>48</v>
      </c>
      <c r="D33" s="14" t="n">
        <v>110</v>
      </c>
      <c r="E33" s="15" t="s">
        <v>49</v>
      </c>
      <c r="F33" s="14" t="n">
        <v>1</v>
      </c>
      <c r="G33" s="14"/>
      <c r="H33" s="14"/>
      <c r="I33" s="1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customFormat="false" ht="12.8" hidden="false" customHeight="false" outlineLevel="0" collapsed="false">
      <c r="B34" s="19"/>
      <c r="C34" s="16" t="s">
        <v>50</v>
      </c>
      <c r="D34" s="14" t="n">
        <v>190</v>
      </c>
      <c r="E34" s="15" t="s">
        <v>51</v>
      </c>
      <c r="F34" s="14"/>
      <c r="G34" s="14"/>
      <c r="H34" s="14"/>
      <c r="I34" s="1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customFormat="false" ht="12.8" hidden="false" customHeight="false" outlineLevel="0" collapsed="false">
      <c r="B35" s="19"/>
      <c r="C35" s="16" t="s">
        <v>52</v>
      </c>
      <c r="D35" s="14" t="n">
        <v>50</v>
      </c>
      <c r="E35" s="15"/>
      <c r="F35" s="14"/>
      <c r="G35" s="14"/>
      <c r="H35" s="14"/>
      <c r="I35" s="1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customFormat="false" ht="12.8" hidden="false" customHeight="false" outlineLevel="0" collapsed="false">
      <c r="B36" s="19"/>
      <c r="C36" s="16" t="s">
        <v>53</v>
      </c>
      <c r="D36" s="14" t="n">
        <v>60</v>
      </c>
      <c r="E36" s="15"/>
      <c r="F36" s="14"/>
      <c r="G36" s="14" t="n">
        <v>1</v>
      </c>
      <c r="H36" s="14"/>
      <c r="I36" s="1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customFormat="false" ht="12.8" hidden="false" customHeight="false" outlineLevel="0" collapsed="false">
      <c r="B37" s="19"/>
      <c r="C37" s="16" t="s">
        <v>54</v>
      </c>
      <c r="D37" s="14" t="n">
        <v>100</v>
      </c>
      <c r="E37" s="15"/>
      <c r="F37" s="14"/>
      <c r="G37" s="14"/>
      <c r="H37" s="14"/>
      <c r="I37" s="1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customFormat="false" ht="12.8" hidden="false" customHeight="false" outlineLevel="0" collapsed="false">
      <c r="B38" s="19"/>
      <c r="C38" s="16" t="s">
        <v>55</v>
      </c>
      <c r="D38" s="14" t="n">
        <v>50</v>
      </c>
      <c r="E38" s="15"/>
      <c r="F38" s="14"/>
      <c r="G38" s="14"/>
      <c r="H38" s="14"/>
      <c r="I38" s="1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customFormat="false" ht="12.8" hidden="false" customHeight="false" outlineLevel="0" collapsed="false">
      <c r="B39" s="19"/>
      <c r="C39" s="16" t="s">
        <v>56</v>
      </c>
      <c r="D39" s="14" t="n">
        <v>55</v>
      </c>
      <c r="E39" s="15"/>
      <c r="F39" s="14"/>
      <c r="G39" s="14"/>
      <c r="H39" s="14"/>
      <c r="I39" s="1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customFormat="false" ht="12.8" hidden="false" customHeight="false" outlineLevel="0" collapsed="false">
      <c r="B40" s="19"/>
      <c r="C40" s="16" t="s">
        <v>57</v>
      </c>
      <c r="D40" s="14" t="n">
        <v>75</v>
      </c>
      <c r="E40" s="15"/>
      <c r="F40" s="14"/>
      <c r="G40" s="14"/>
      <c r="H40" s="14"/>
      <c r="I40" s="1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customFormat="false" ht="12.8" hidden="false" customHeight="true" outlineLevel="0" collapsed="false">
      <c r="B41" s="19"/>
      <c r="C41" s="16" t="s">
        <v>58</v>
      </c>
      <c r="D41" s="14" t="n">
        <v>70</v>
      </c>
      <c r="E41" s="15"/>
      <c r="F41" s="14"/>
      <c r="G41" s="14"/>
      <c r="H41" s="14"/>
      <c r="I41" s="1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customFormat="false" ht="12.8" hidden="false" customHeight="false" outlineLevel="0" collapsed="false">
      <c r="B42" s="19"/>
      <c r="C42" s="16" t="s">
        <v>59</v>
      </c>
      <c r="D42" s="14" t="n">
        <v>30</v>
      </c>
      <c r="E42" s="15"/>
      <c r="F42" s="14"/>
      <c r="G42" s="14"/>
      <c r="H42" s="14"/>
      <c r="I42" s="1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customFormat="false" ht="12.8" hidden="false" customHeight="false" outlineLevel="0" collapsed="false">
      <c r="B43" s="19"/>
      <c r="C43" s="16" t="s">
        <v>60</v>
      </c>
      <c r="D43" s="14" t="n">
        <v>50</v>
      </c>
      <c r="E43" s="15"/>
      <c r="F43" s="14"/>
      <c r="G43" s="14"/>
      <c r="H43" s="14"/>
      <c r="I43" s="1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customFormat="false" ht="12.8" hidden="false" customHeight="true" outlineLevel="0" collapsed="false">
      <c r="B44" s="19"/>
      <c r="C44" s="16" t="s">
        <v>61</v>
      </c>
      <c r="D44" s="14" t="n">
        <v>30</v>
      </c>
      <c r="E44" s="15"/>
      <c r="F44" s="14"/>
      <c r="G44" s="14"/>
      <c r="H44" s="14"/>
      <c r="I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customFormat="false" ht="12.8" hidden="false" customHeight="false" outlineLevel="0" collapsed="false">
      <c r="B45" s="19"/>
      <c r="C45" s="16" t="s">
        <v>62</v>
      </c>
      <c r="D45" s="14" t="n">
        <v>45</v>
      </c>
      <c r="E45" s="15"/>
      <c r="F45" s="14"/>
      <c r="G45" s="14"/>
      <c r="H45" s="14"/>
      <c r="I45" s="1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customFormat="false" ht="12.8" hidden="false" customHeight="false" outlineLevel="0" collapsed="false">
      <c r="B46" s="19"/>
      <c r="C46" s="16" t="s">
        <v>63</v>
      </c>
      <c r="D46" s="14" t="n">
        <v>70</v>
      </c>
      <c r="E46" s="15"/>
      <c r="F46" s="14"/>
      <c r="G46" s="14"/>
      <c r="H46" s="14" t="n">
        <v>1</v>
      </c>
      <c r="I46" s="1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customFormat="false" ht="12.8" hidden="false" customHeight="false" outlineLevel="0" collapsed="false">
      <c r="B47" s="19"/>
      <c r="C47" s="16" t="s">
        <v>64</v>
      </c>
      <c r="D47" s="14" t="n">
        <v>50</v>
      </c>
      <c r="E47" s="15"/>
      <c r="F47" s="14"/>
      <c r="G47" s="14"/>
      <c r="H47" s="14"/>
      <c r="I47" s="1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customFormat="false" ht="12.8" hidden="false" customHeight="true" outlineLevel="0" collapsed="false">
      <c r="B48" s="19"/>
      <c r="C48" s="16" t="s">
        <v>65</v>
      </c>
      <c r="D48" s="14" t="n">
        <v>70</v>
      </c>
      <c r="E48" s="15"/>
      <c r="F48" s="14"/>
      <c r="G48" s="14"/>
      <c r="H48" s="14"/>
      <c r="I48" s="1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customFormat="false" ht="12.8" hidden="false" customHeight="false" outlineLevel="0" collapsed="false">
      <c r="B49" s="19"/>
      <c r="C49" s="16" t="s">
        <v>66</v>
      </c>
      <c r="D49" s="14" t="n">
        <v>110</v>
      </c>
      <c r="E49" s="15"/>
      <c r="F49" s="14"/>
      <c r="G49" s="14"/>
      <c r="H49" s="14"/>
      <c r="I49" s="1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customFormat="false" ht="12.8" hidden="false" customHeight="false" outlineLevel="0" collapsed="false">
      <c r="B50" s="19"/>
      <c r="C50" s="16" t="s">
        <v>67</v>
      </c>
      <c r="D50" s="14" t="n">
        <v>40</v>
      </c>
      <c r="E50" s="15"/>
      <c r="F50" s="14"/>
      <c r="G50" s="14"/>
      <c r="H50" s="14"/>
      <c r="I50" s="1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customFormat="false" ht="12.8" hidden="false" customHeight="false" outlineLevel="0" collapsed="false">
      <c r="B51" s="19"/>
      <c r="C51" s="16" t="s">
        <v>68</v>
      </c>
      <c r="D51" s="14" t="n">
        <v>65</v>
      </c>
      <c r="E51" s="15"/>
      <c r="F51" s="14"/>
      <c r="G51" s="14"/>
      <c r="H51" s="14"/>
      <c r="I51" s="1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customFormat="false" ht="12.8" hidden="false" customHeight="false" outlineLevel="0" collapsed="false">
      <c r="B52" s="19"/>
      <c r="C52" s="16" t="s">
        <v>69</v>
      </c>
      <c r="D52" s="14" t="n">
        <v>90</v>
      </c>
      <c r="E52" s="15"/>
      <c r="F52" s="14"/>
      <c r="G52" s="14"/>
      <c r="H52" s="14"/>
      <c r="I52" s="1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customFormat="false" ht="12.8" hidden="false" customHeight="false" outlineLevel="0" collapsed="false">
      <c r="B53" s="19"/>
      <c r="C53" s="16" t="s">
        <v>70</v>
      </c>
      <c r="D53" s="14" t="n">
        <v>60</v>
      </c>
      <c r="E53" s="15"/>
      <c r="F53" s="14"/>
      <c r="G53" s="14"/>
      <c r="H53" s="14"/>
      <c r="I53" s="1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customFormat="false" ht="12.8" hidden="false" customHeight="false" outlineLevel="0" collapsed="false">
      <c r="B54" s="19"/>
      <c r="C54" s="16" t="s">
        <v>71</v>
      </c>
      <c r="D54" s="14" t="n">
        <v>80</v>
      </c>
      <c r="E54" s="15"/>
      <c r="F54" s="14"/>
      <c r="G54" s="14"/>
      <c r="H54" s="14"/>
      <c r="I54" s="14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customFormat="false" ht="12.8" hidden="false" customHeight="false" outlineLevel="0" collapsed="false">
      <c r="B55" s="19"/>
      <c r="C55" s="16" t="s">
        <v>72</v>
      </c>
      <c r="D55" s="14" t="n">
        <v>100</v>
      </c>
      <c r="E55" s="15"/>
      <c r="F55" s="14"/>
      <c r="G55" s="14"/>
      <c r="H55" s="14"/>
      <c r="I55" s="14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customFormat="false" ht="12.8" hidden="false" customHeight="false" outlineLevel="0" collapsed="false">
      <c r="B56" s="19"/>
      <c r="C56" s="16" t="s">
        <v>73</v>
      </c>
      <c r="D56" s="14" t="n">
        <v>100</v>
      </c>
      <c r="E56" s="15"/>
      <c r="F56" s="14"/>
      <c r="G56" s="14"/>
      <c r="H56" s="14"/>
      <c r="I56" s="14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customFormat="false" ht="12.8" hidden="false" customHeight="false" outlineLevel="0" collapsed="false">
      <c r="B57" s="19"/>
      <c r="C57" s="16" t="s">
        <v>74</v>
      </c>
      <c r="D57" s="14" t="n">
        <v>80</v>
      </c>
      <c r="E57" s="15"/>
      <c r="F57" s="14"/>
      <c r="G57" s="14"/>
      <c r="H57" s="14"/>
      <c r="I57" s="1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customFormat="false" ht="12.8" hidden="false" customHeight="false" outlineLevel="0" collapsed="false">
      <c r="B58" s="20"/>
      <c r="C58" s="16" t="s">
        <v>75</v>
      </c>
      <c r="D58" s="14" t="n">
        <v>10</v>
      </c>
      <c r="E58" s="15"/>
      <c r="F58" s="14" t="n">
        <v>1</v>
      </c>
      <c r="G58" s="14" t="n">
        <v>1</v>
      </c>
      <c r="H58" s="14"/>
      <c r="I58" s="14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customFormat="false" ht="12.8" hidden="false" customHeight="true" outlineLevel="0" collapsed="false">
      <c r="B59" s="19" t="s">
        <v>76</v>
      </c>
      <c r="C59" s="13" t="s">
        <v>77</v>
      </c>
      <c r="D59" s="14" t="n">
        <v>10</v>
      </c>
      <c r="E59" s="15"/>
      <c r="F59" s="14"/>
      <c r="G59" s="14"/>
      <c r="H59" s="14"/>
      <c r="I59" s="14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customFormat="false" ht="12.8" hidden="false" customHeight="false" outlineLevel="0" collapsed="false">
      <c r="B60" s="19"/>
      <c r="C60" s="16" t="s">
        <v>78</v>
      </c>
      <c r="D60" s="14" t="n">
        <v>15</v>
      </c>
      <c r="E60" s="15"/>
      <c r="F60" s="14"/>
      <c r="G60" s="14"/>
      <c r="H60" s="14"/>
      <c r="I60" s="14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customFormat="false" ht="12.8" hidden="false" customHeight="false" outlineLevel="0" collapsed="false">
      <c r="B61" s="19"/>
      <c r="C61" s="16" t="s">
        <v>79</v>
      </c>
      <c r="D61" s="14" t="n">
        <v>-20</v>
      </c>
      <c r="E61" s="15"/>
      <c r="F61" s="14"/>
      <c r="G61" s="14"/>
      <c r="H61" s="14"/>
      <c r="I61" s="14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customFormat="false" ht="12.8" hidden="false" customHeight="true" outlineLevel="0" collapsed="false">
      <c r="B62" s="19" t="s">
        <v>80</v>
      </c>
      <c r="C62" s="13" t="s">
        <v>81</v>
      </c>
      <c r="D62" s="14" t="n">
        <v>5</v>
      </c>
      <c r="E62" s="15"/>
      <c r="F62" s="14"/>
      <c r="G62" s="14"/>
      <c r="H62" s="14"/>
      <c r="I62" s="14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customFormat="false" ht="12.8" hidden="false" customHeight="false" outlineLevel="0" collapsed="false">
      <c r="B63" s="19"/>
      <c r="C63" s="16" t="s">
        <v>82</v>
      </c>
      <c r="D63" s="14" t="n">
        <v>-5</v>
      </c>
      <c r="E63" s="15"/>
      <c r="F63" s="14"/>
      <c r="G63" s="14"/>
      <c r="H63" s="14"/>
      <c r="I63" s="14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customFormat="false" ht="12.8" hidden="false" customHeight="false" outlineLevel="0" collapsed="false">
      <c r="B64" s="19"/>
      <c r="C64" s="16" t="s">
        <v>83</v>
      </c>
      <c r="D64" s="14" t="n">
        <v>10</v>
      </c>
      <c r="E64" s="15"/>
      <c r="F64" s="14"/>
      <c r="G64" s="14"/>
      <c r="H64" s="14"/>
      <c r="I64" s="14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customFormat="false" ht="12.8" hidden="false" customHeight="false" outlineLevel="0" collapsed="false">
      <c r="B65" s="19"/>
      <c r="C65" s="16" t="s">
        <v>84</v>
      </c>
      <c r="D65" s="14" t="n">
        <v>-10</v>
      </c>
      <c r="E65" s="15"/>
      <c r="F65" s="14"/>
      <c r="G65" s="14"/>
      <c r="H65" s="14"/>
      <c r="I65" s="14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customFormat="false" ht="12.8" hidden="false" customHeight="false" outlineLevel="0" collapsed="false">
      <c r="B66" s="19"/>
      <c r="C66" s="16" t="s">
        <v>85</v>
      </c>
      <c r="D66" s="14" t="n">
        <v>-5</v>
      </c>
      <c r="E66" s="15"/>
      <c r="F66" s="14"/>
      <c r="G66" s="14"/>
      <c r="H66" s="14"/>
      <c r="I66" s="14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customFormat="false" ht="12.8" hidden="false" customHeight="false" outlineLevel="0" collapsed="false">
      <c r="B67" s="19"/>
      <c r="C67" s="16" t="s">
        <v>86</v>
      </c>
      <c r="D67" s="14" t="n">
        <v>-10</v>
      </c>
      <c r="E67" s="15"/>
      <c r="F67" s="14"/>
      <c r="G67" s="14"/>
      <c r="H67" s="14"/>
      <c r="I67" s="14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customFormat="false" ht="12.8" hidden="false" customHeight="false" outlineLevel="0" collapsed="false">
      <c r="B68" s="19"/>
      <c r="C68" s="16" t="s">
        <v>87</v>
      </c>
      <c r="D68" s="14" t="n">
        <v>-20</v>
      </c>
      <c r="E68" s="15"/>
      <c r="F68" s="14"/>
      <c r="G68" s="14"/>
      <c r="H68" s="14"/>
      <c r="I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customFormat="false" ht="12.8" hidden="false" customHeight="false" outlineLevel="0" collapsed="false">
      <c r="B69" s="19"/>
      <c r="C69" s="16" t="s">
        <v>88</v>
      </c>
      <c r="D69" s="14" t="n">
        <v>10</v>
      </c>
      <c r="E69" s="15"/>
      <c r="F69" s="14"/>
      <c r="G69" s="14"/>
      <c r="H69" s="14"/>
      <c r="I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customFormat="false" ht="12.8" hidden="false" customHeight="false" outlineLevel="0" collapsed="false">
      <c r="B70" s="19"/>
      <c r="C70" s="16" t="s">
        <v>89</v>
      </c>
      <c r="D70" s="14" t="n">
        <v>15</v>
      </c>
      <c r="E70" s="15"/>
      <c r="F70" s="14"/>
      <c r="G70" s="14"/>
      <c r="H70" s="14"/>
      <c r="I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customFormat="false" ht="12.8" hidden="false" customHeight="false" outlineLevel="0" collapsed="false">
      <c r="B71" s="19"/>
      <c r="C71" s="16" t="s">
        <v>90</v>
      </c>
      <c r="D71" s="14" t="n">
        <v>-5</v>
      </c>
      <c r="E71" s="15"/>
      <c r="F71" s="14" t="n">
        <v>1</v>
      </c>
      <c r="G71" s="14"/>
      <c r="H71" s="14"/>
      <c r="I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customFormat="false" ht="12.8" hidden="false" customHeight="true" outlineLevel="0" collapsed="false">
      <c r="B72" s="19" t="s">
        <v>91</v>
      </c>
      <c r="C72" s="13" t="s">
        <v>92</v>
      </c>
      <c r="D72" s="14" t="n">
        <v>10</v>
      </c>
      <c r="E72" s="15"/>
      <c r="F72" s="14"/>
      <c r="G72" s="14"/>
      <c r="H72" s="14"/>
      <c r="I72" s="14" t="n">
        <v>1</v>
      </c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customFormat="false" ht="12.8" hidden="false" customHeight="false" outlineLevel="0" collapsed="false">
      <c r="B73" s="19"/>
      <c r="C73" s="16" t="s">
        <v>93</v>
      </c>
      <c r="D73" s="14" t="n">
        <v>10</v>
      </c>
      <c r="E73" s="15"/>
      <c r="F73" s="14" t="n">
        <v>1</v>
      </c>
      <c r="G73" s="14" t="n">
        <v>1</v>
      </c>
      <c r="H73" s="14" t="n">
        <v>1</v>
      </c>
      <c r="I73" s="14" t="n">
        <v>1</v>
      </c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customFormat="false" ht="12.8" hidden="false" customHeight="false" outlineLevel="0" collapsed="false">
      <c r="B74" s="19"/>
      <c r="C74" s="17" t="s">
        <v>94</v>
      </c>
      <c r="D74" s="14" t="n">
        <v>10</v>
      </c>
      <c r="E74" s="15"/>
      <c r="F74" s="14" t="n">
        <v>1</v>
      </c>
      <c r="G74" s="14"/>
      <c r="H74" s="14"/>
      <c r="I74" s="14" t="n">
        <v>1</v>
      </c>
      <c r="J74" s="11"/>
      <c r="K74" s="11"/>
      <c r="L74" s="11"/>
      <c r="M74" s="11"/>
    </row>
    <row r="75" customFormat="false" ht="25.15" hidden="false" customHeight="true" outlineLevel="0" collapsed="false">
      <c r="C75" s="0"/>
      <c r="D75" s="14"/>
      <c r="E75" s="15"/>
    </row>
    <row r="76" customFormat="false" ht="12.8" hidden="false" customHeight="true" outlineLevel="0" collapsed="false">
      <c r="B76" s="21"/>
      <c r="C76" s="22"/>
      <c r="D76" s="23"/>
      <c r="E76" s="7"/>
      <c r="F76" s="24" t="str">
        <f aca="false">F4</f>
        <v>Leopard 2A6</v>
      </c>
      <c r="G76" s="24" t="str">
        <f aca="false">G4</f>
        <v>PzH 2000</v>
      </c>
      <c r="H76" s="24" t="str">
        <f aca="false">H4</f>
        <v>MARS II</v>
      </c>
      <c r="I76" s="24" t="str">
        <f aca="false">I4</f>
        <v>Eurocopter</v>
      </c>
      <c r="J76" s="25"/>
      <c r="K76" s="26"/>
      <c r="L76" s="27"/>
    </row>
    <row r="77" customFormat="false" ht="12.8" hidden="false" customHeight="true" outlineLevel="0" collapsed="false">
      <c r="B77" s="19" t="s">
        <v>95</v>
      </c>
      <c r="C77" s="13" t="s">
        <v>96</v>
      </c>
      <c r="D77" s="14" t="n">
        <v>0.9</v>
      </c>
      <c r="F77" s="14" t="n">
        <f aca="false">ROUNDUP(F78*D77,0)</f>
        <v>230</v>
      </c>
      <c r="G77" s="14" t="n">
        <f aca="false">ROUNDUP(G78*$D77,0)</f>
        <v>117</v>
      </c>
      <c r="H77" s="14" t="n">
        <f aca="false">ROUNDUP(H78*$D77,0)</f>
        <v>117</v>
      </c>
      <c r="I77" s="14" t="n">
        <f aca="false">ROUNDUP(I78*$D77,0)</f>
        <v>144</v>
      </c>
      <c r="J77" s="14" t="n">
        <f aca="false">ROUNDUP(J78*$D77,0)</f>
        <v>0</v>
      </c>
      <c r="K77" s="14" t="n">
        <f aca="false">ROUNDUP(K78*$D77,0)</f>
        <v>0</v>
      </c>
      <c r="L77" s="14" t="n">
        <f aca="false">ROUNDUP(L78*$D77,0)</f>
        <v>0</v>
      </c>
      <c r="M77" s="11"/>
    </row>
    <row r="78" customFormat="false" ht="12.8" hidden="false" customHeight="false" outlineLevel="0" collapsed="false">
      <c r="B78" s="19"/>
      <c r="C78" s="16" t="s">
        <v>97</v>
      </c>
      <c r="D78" s="14" t="n">
        <v>1</v>
      </c>
      <c r="F78" s="14" t="n">
        <f aca="false">SUMPRODUCT(F6:F76, D6:D76)</f>
        <v>255</v>
      </c>
      <c r="G78" s="14" t="n">
        <f aca="false">SUMPRODUCT(G6:G76, $D6:$D76)</f>
        <v>130</v>
      </c>
      <c r="H78" s="14" t="n">
        <f aca="false">SUMPRODUCT(H6:H76, $D6:$D76)</f>
        <v>130</v>
      </c>
      <c r="I78" s="14" t="n">
        <f aca="false">SUMPRODUCT(I6:I76, $D6:$D76)</f>
        <v>160</v>
      </c>
      <c r="J78" s="14" t="n">
        <f aca="false">SUMPRODUCT(J6:J76, $D6:$D76)</f>
        <v>0</v>
      </c>
      <c r="K78" s="14" t="n">
        <f aca="false">SUMPRODUCT(K6:K76, $D6:$D76)</f>
        <v>0</v>
      </c>
      <c r="L78" s="14" t="n">
        <f aca="false">SUMPRODUCT(L6:L76, $D6:$D76)</f>
        <v>0</v>
      </c>
      <c r="M78" s="11"/>
    </row>
    <row r="79" customFormat="false" ht="12.8" hidden="false" customHeight="false" outlineLevel="0" collapsed="false">
      <c r="B79" s="19"/>
      <c r="C79" s="17" t="s">
        <v>98</v>
      </c>
      <c r="D79" s="14" t="n">
        <v>1.1</v>
      </c>
      <c r="F79" s="14" t="n">
        <f aca="false">ROUNDUP(F78*D79,0)</f>
        <v>281</v>
      </c>
      <c r="G79" s="14" t="n">
        <f aca="false">ROUNDUP(G78*$D79,0)</f>
        <v>143</v>
      </c>
      <c r="H79" s="14" t="n">
        <f aca="false">ROUNDUP(H78*$D79,0)</f>
        <v>143</v>
      </c>
      <c r="I79" s="14" t="n">
        <f aca="false">ROUNDUP(I78*$D79,0)</f>
        <v>176</v>
      </c>
      <c r="J79" s="14" t="n">
        <f aca="false">ROUNDUP(J78*$D79,0)</f>
        <v>0</v>
      </c>
      <c r="K79" s="14" t="n">
        <f aca="false">ROUNDUP(K78*$D79,0)</f>
        <v>0</v>
      </c>
      <c r="L79" s="14" t="n">
        <f aca="false">ROUNDUP(L78*$D79,0)</f>
        <v>0</v>
      </c>
      <c r="M79" s="11"/>
    </row>
  </sheetData>
  <mergeCells count="9">
    <mergeCell ref="B2:E3"/>
    <mergeCell ref="B5:B10"/>
    <mergeCell ref="B11:B17"/>
    <mergeCell ref="B18:B21"/>
    <mergeCell ref="B23:B57"/>
    <mergeCell ref="B59:B61"/>
    <mergeCell ref="B62:B71"/>
    <mergeCell ref="B72:B74"/>
    <mergeCell ref="B77:B7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2024-10-08T16:34:16Z</dcterms:created>
  <dc:creator/>
  <dc:description/>
  <dc:language>de-DE</dc:language>
  <cp:lastModifiedBy/>
  <dcterms:modified xsi:type="dcterms:W3CDTF">2024-10-26T13:40:39Z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