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C23" authorId="0">
      <text>
        <r>
          <rPr>
            <sz val="10"/>
            <rFont val="Arial"/>
            <family val="2"/>
          </rPr>
          <t xml:space="preserve">This includes all weapons on the vehicle, additional modifiers like open topped or coaxial are deduced later.</t>
        </r>
      </text>
    </comment>
    <comment ref="C77" authorId="0">
      <text>
        <r>
          <rPr>
            <sz val="10"/>
            <rFont val="Arial"/>
            <family val="2"/>
          </rPr>
          <t xml:space="preserve">In historical scenarios, there might be additional modifiers other than the hard factors like loadout.</t>
        </r>
      </text>
    </comment>
    <comment ref="C82" authorId="0">
      <text>
        <r>
          <rPr>
            <sz val="10"/>
            <rFont val="Arial"/>
            <family val="2"/>
          </rPr>
          <t xml:space="preserve">Keep in mind that units from this calculator represent the stock option. Other weapons might be added on later as optional weapons and rules.</t>
        </r>
      </text>
    </comment>
    <comment ref="D75" authorId="0">
      <text>
        <r>
          <rPr>
            <sz val="10"/>
            <rFont val="Arial"/>
            <family val="2"/>
          </rPr>
          <t xml:space="preserve">Units can fire from within the vehicle.</t>
        </r>
      </text>
    </comment>
    <comment ref="N76" authorId="0">
      <text>
        <r>
          <rPr>
            <sz val="10"/>
            <rFont val="Arial"/>
            <family val="2"/>
          </rPr>
          <t xml:space="preserve">JSFT 20pt</t>
        </r>
      </text>
    </comment>
    <comment ref="O76" authorId="0">
      <text>
        <r>
          <rPr>
            <sz val="10"/>
            <rFont val="Arial"/>
            <family val="2"/>
          </rPr>
          <t xml:space="preserve">EW System 20pt
</t>
        </r>
      </text>
    </comment>
  </commentList>
</comments>
</file>

<file path=xl/sharedStrings.xml><?xml version="1.0" encoding="utf-8"?>
<sst xmlns="http://schemas.openxmlformats.org/spreadsheetml/2006/main" count="153" uniqueCount="152">
  <si>
    <t xml:space="preserve">H.E.A.T. Vehicle Cost Calculator Sheet v1.0</t>
  </si>
  <si>
    <t xml:space="preserve">Bundeswehr</t>
  </si>
  <si>
    <t xml:space="preserve">Estonian Land Forces</t>
  </si>
  <si>
    <t xml:space="preserve">Category</t>
  </si>
  <si>
    <t xml:space="preserve">Value</t>
  </si>
  <si>
    <t xml:space="preserve">Cost</t>
  </si>
  <si>
    <t xml:space="preserve">Note</t>
  </si>
  <si>
    <t xml:space="preserve">Leopard 2A6</t>
  </si>
  <si>
    <t xml:space="preserve">PzH 2000</t>
  </si>
  <si>
    <t xml:space="preserve">MARS II</t>
  </si>
  <si>
    <t xml:space="preserve">Eurocopter</t>
  </si>
  <si>
    <t xml:space="preserve">M113 mortar</t>
  </si>
  <si>
    <t xml:space="preserve">Wiesel I Mörser 120mm </t>
  </si>
  <si>
    <t xml:space="preserve">M113 Feuerleitpanzer </t>
  </si>
  <si>
    <t xml:space="preserve">Joint Fire Support Team Fennek 1A4 </t>
  </si>
  <si>
    <t xml:space="preserve">Störpanzer Hummel </t>
  </si>
  <si>
    <t xml:space="preserve">Eagle IV APC </t>
  </si>
  <si>
    <t xml:space="preserve">Eagle V APC </t>
  </si>
  <si>
    <t xml:space="preserve">Enok 6.1 LAPV </t>
  </si>
  <si>
    <t xml:space="preserve">Duro 3 Yak </t>
  </si>
  <si>
    <t xml:space="preserve">ESK Mungo </t>
  </si>
  <si>
    <t xml:space="preserve">LGS Fennek </t>
  </si>
  <si>
    <t xml:space="preserve">ATF Dingo 1 </t>
  </si>
  <si>
    <t xml:space="preserve">ATF Dingo 2 </t>
  </si>
  <si>
    <t xml:space="preserve">M113 </t>
  </si>
  <si>
    <t xml:space="preserve">TPz Fuchs 1A4/5 </t>
  </si>
  <si>
    <t xml:space="preserve">GTK Boxer </t>
  </si>
  <si>
    <t xml:space="preserve">SPz 1A3 Marder </t>
  </si>
  <si>
    <t xml:space="preserve">SPz Puma </t>
  </si>
  <si>
    <t xml:space="preserve">AGF Serval LIV (SO) </t>
  </si>
  <si>
    <t xml:space="preserve">Wiesel I TOW </t>
  </si>
  <si>
    <t xml:space="preserve">Wiesel I A3 MK </t>
  </si>
  <si>
    <t xml:space="preserve">M113 Transport </t>
  </si>
  <si>
    <t xml:space="preserve">TPz Fuchs 1A4/5 Transport </t>
  </si>
  <si>
    <t xml:space="preserve">GTK Boxer Tranport </t>
  </si>
  <si>
    <t xml:space="preserve">MAN gl Transport </t>
  </si>
  <si>
    <t xml:space="preserve">Unimog Transport </t>
  </si>
  <si>
    <t xml:space="preserve">Wolf G5 Jeep Transport </t>
  </si>
  <si>
    <t xml:space="preserve">Robinson R44 Observer</t>
  </si>
  <si>
    <t xml:space="preserve">Mamba Mk2 EE</t>
  </si>
  <si>
    <t xml:space="preserve">Volvo Tbg "Terrain Vehicle 11"</t>
  </si>
  <si>
    <t xml:space="preserve">M113</t>
  </si>
  <si>
    <t xml:space="preserve">BTR-80 UNsh</t>
  </si>
  <si>
    <t xml:space="preserve">Patria Parsi XA-180EST &amp; XA-188</t>
  </si>
  <si>
    <t xml:space="preserve">BWP-1</t>
  </si>
  <si>
    <t xml:space="preserve">CV9035EE</t>
  </si>
  <si>
    <t xml:space="preserve">T-72M</t>
  </si>
  <si>
    <t xml:space="preserve">W-3W/WA Sokół</t>
  </si>
  <si>
    <t xml:space="preserve">Mil Mi-2 "Hoplite"</t>
  </si>
  <si>
    <t xml:space="preserve">Mil Mi-8 "Hip"</t>
  </si>
  <si>
    <t xml:space="preserve">Robinson R44</t>
  </si>
  <si>
    <t xml:space="preserve">Sisu Parsi</t>
  </si>
  <si>
    <t xml:space="preserve">Truck</t>
  </si>
  <si>
    <t xml:space="preserve">Toyota/Range Rover</t>
  </si>
  <si>
    <t xml:space="preserve">Unimog 435</t>
  </si>
  <si>
    <t xml:space="preserve">Jeep</t>
  </si>
  <si>
    <t xml:space="preserve">Boat</t>
  </si>
  <si>
    <t xml:space="preserve">Armour</t>
  </si>
  <si>
    <t xml:space="preserve">+6 Soft-Skinned</t>
  </si>
  <si>
    <t xml:space="preserve">+7 Armoured Carrier</t>
  </si>
  <si>
    <t xml:space="preserve">+8 Light Tank</t>
  </si>
  <si>
    <t xml:space="preserve">+9 Medium Tank</t>
  </si>
  <si>
    <t xml:space="preserve">+10 Heavy Tank</t>
  </si>
  <si>
    <t xml:space="preserve">+11 Super-Heavy Tank</t>
  </si>
  <si>
    <t xml:space="preserve">Armour Rule</t>
  </si>
  <si>
    <t xml:space="preserve">+7 Front Armour</t>
  </si>
  <si>
    <t xml:space="preserve">+8 Front Armour</t>
  </si>
  <si>
    <t xml:space="preserve">+9 Front Armour</t>
  </si>
  <si>
    <t xml:space="preserve">+10 Front Armour</t>
  </si>
  <si>
    <t xml:space="preserve">+11 Front Armour</t>
  </si>
  <si>
    <t xml:space="preserve">+12 Front Armour</t>
  </si>
  <si>
    <t xml:space="preserve">Weak Top Armour</t>
  </si>
  <si>
    <t xml:space="preserve">Helicopter</t>
  </si>
  <si>
    <t xml:space="preserve">Light Helicopter</t>
  </si>
  <si>
    <t xml:space="preserve">Medium Helicopter</t>
  </si>
  <si>
    <t xml:space="preserve">Large Helicopter</t>
  </si>
  <si>
    <t xml:space="preserve">Giant Helicopter</t>
  </si>
  <si>
    <t xml:space="preserve">Transport Capacity</t>
  </si>
  <si>
    <t xml:space="preserve">Soldiers</t>
  </si>
  <si>
    <t xml:space="preserve">Weapon Systems</t>
  </si>
  <si>
    <t xml:space="preserve">Light machinegun</t>
  </si>
  <si>
    <t xml:space="preserve">Medium machinegun</t>
  </si>
  <si>
    <t xml:space="preserve">Heavy machinegun</t>
  </si>
  <si>
    <t xml:space="preserve">Automatic grenade launcher</t>
  </si>
  <si>
    <t xml:space="preserve"> </t>
  </si>
  <si>
    <t xml:space="preserve">Anti-materiell rifle</t>
  </si>
  <si>
    <t xml:space="preserve">Light autocannon</t>
  </si>
  <si>
    <t xml:space="preserve">&lt;=20mm</t>
  </si>
  <si>
    <t xml:space="preserve">Medium autocannon</t>
  </si>
  <si>
    <t xml:space="preserve">&lt;=30mm</t>
  </si>
  <si>
    <t xml:space="preserve">Heavy autocannon</t>
  </si>
  <si>
    <t xml:space="preserve">&gt;30mm</t>
  </si>
  <si>
    <t xml:space="preserve">Light AT gun</t>
  </si>
  <si>
    <t xml:space="preserve">&lt;=75mm</t>
  </si>
  <si>
    <t xml:space="preserve">Medium AT gun</t>
  </si>
  <si>
    <t xml:space="preserve">&lt;=90mm</t>
  </si>
  <si>
    <t xml:space="preserve">Heavy AT gun</t>
  </si>
  <si>
    <t xml:space="preserve">&lt;=120mm</t>
  </si>
  <si>
    <t xml:space="preserve">Super-Heavy AT gun</t>
  </si>
  <si>
    <t xml:space="preserve">&gt;120mm</t>
  </si>
  <si>
    <t xml:space="preserve">Light howitzer</t>
  </si>
  <si>
    <t xml:space="preserve">Medium howitzer</t>
  </si>
  <si>
    <t xml:space="preserve">Heavy howitzer</t>
  </si>
  <si>
    <t xml:space="preserve">Flamethrower</t>
  </si>
  <si>
    <t xml:space="preserve">Medium Mortar</t>
  </si>
  <si>
    <t xml:space="preserve">Heavy Mortar</t>
  </si>
  <si>
    <t xml:space="preserve">Hell Cannon Mortar</t>
  </si>
  <si>
    <t xml:space="preserve">Light ATGM Launcher</t>
  </si>
  <si>
    <t xml:space="preserve">ATGM Launcher</t>
  </si>
  <si>
    <t xml:space="preserve">Light MANPADS</t>
  </si>
  <si>
    <t xml:space="preserve">MANPADS</t>
  </si>
  <si>
    <t xml:space="preserve">MLRS/Multiple Launcher</t>
  </si>
  <si>
    <t xml:space="preserve">Light rocket pod</t>
  </si>
  <si>
    <t xml:space="preserve">Medium rocket pod</t>
  </si>
  <si>
    <t xml:space="preserve">Heavy rocket pod</t>
  </si>
  <si>
    <t xml:space="preserve">Light missile</t>
  </si>
  <si>
    <t xml:space="preserve">Medium missile</t>
  </si>
  <si>
    <t xml:space="preserve">Heavy missile</t>
  </si>
  <si>
    <t xml:space="preserve">Small bomb</t>
  </si>
  <si>
    <t xml:space="preserve">Medium bomb</t>
  </si>
  <si>
    <t xml:space="preserve">Heavy bomb</t>
  </si>
  <si>
    <t xml:space="preserve">Clusterbomb</t>
  </si>
  <si>
    <t xml:space="preserve">VBIED</t>
  </si>
  <si>
    <t xml:space="preserve">Smoke Screen</t>
  </si>
  <si>
    <t xml:space="preserve">Role</t>
  </si>
  <si>
    <t xml:space="preserve">Command Vehicle</t>
  </si>
  <si>
    <t xml:space="preserve">Medical Vehicle</t>
  </si>
  <si>
    <t xml:space="preserve">Transport</t>
  </si>
  <si>
    <t xml:space="preserve">Special Rules</t>
  </si>
  <si>
    <t xml:space="preserve">Amphibious</t>
  </si>
  <si>
    <t xml:space="preserve">Open-Topped</t>
  </si>
  <si>
    <t xml:space="preserve">Recce</t>
  </si>
  <si>
    <t xml:space="preserve">Slow</t>
  </si>
  <si>
    <t xml:space="preserve">Spotter</t>
  </si>
  <si>
    <t xml:space="preserve">Slow Load</t>
  </si>
  <si>
    <t xml:space="preserve">Obsolete Main Gun</t>
  </si>
  <si>
    <t xml:space="preserve">Unreliable</t>
  </si>
  <si>
    <t xml:space="preserve">Fire-And-Forget</t>
  </si>
  <si>
    <t xml:space="preserve">Waterborne</t>
  </si>
  <si>
    <t xml:space="preserve">Thermal Sights</t>
  </si>
  <si>
    <t xml:space="preserve">Stabilizer</t>
  </si>
  <si>
    <t xml:space="preserve">Coaxial weapon</t>
  </si>
  <si>
    <t xml:space="preserve">Open Sides</t>
  </si>
  <si>
    <t xml:space="preserve">Unique Rule</t>
  </si>
  <si>
    <t xml:space="preserve">Historical costs</t>
  </si>
  <si>
    <t xml:space="preserve">Maintenance demands</t>
  </si>
  <si>
    <t xml:space="preserve">Availability</t>
  </si>
  <si>
    <t xml:space="preserve">Political focus</t>
  </si>
  <si>
    <t xml:space="preserve">Unit costs</t>
  </si>
  <si>
    <t xml:space="preserve">Inexperienced</t>
  </si>
  <si>
    <t xml:space="preserve">Regular</t>
  </si>
  <si>
    <t xml:space="preserve">Veteran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</si>
</sst>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name val="Cascadia Code SemiBold"/>
      <family val="3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29FCF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DF88"/>
  <sheetViews>
    <sheetView showFormulas="false" showGridLines="true" showRowColHeaders="true" showZeros="true" rightToLeft="false" tabSelected="true" showOutlineSymbols="true" defaultGridColor="true" view="normal" topLeftCell="C30" colorId="64" zoomScale="120" zoomScaleNormal="120" zoomScalePageLayoutView="100" workbookViewId="0">
      <pane xSplit="4" ySplit="0" topLeftCell="AD30" activePane="topRight" state="frozen"/>
      <selection pane="topLeft" activeCell="C30" activeCellId="0" sqref="C30"/>
      <selection pane="topRight" activeCell="AD83" activeCellId="0" sqref="AD83"/>
    </sheetView>
  </sheetViews>
  <sheetFormatPr defaultColWidth="11.53515625" defaultRowHeight="12.8" zeroHeight="false" outlineLevelRow="0" outlineLevelCol="0"/>
  <cols>
    <col collapsed="false" customWidth="false" hidden="true" outlineLevel="0" max="2" min="1" style="1" width="11.53"/>
    <col collapsed="false" customWidth="true" hidden="false" outlineLevel="0" max="3" min="3" style="1" width="20.26"/>
    <col collapsed="false" customWidth="true" hidden="false" outlineLevel="0" max="4" min="4" style="1" width="28.6"/>
    <col collapsed="false" customWidth="true" hidden="false" outlineLevel="0" max="5" min="5" style="1" width="5.65"/>
    <col collapsed="false" customWidth="true" hidden="false" outlineLevel="0" max="6" min="6" style="2" width="8.78"/>
    <col collapsed="false" customWidth="true" hidden="false" outlineLevel="0" max="7" min="7" style="1" width="12.95"/>
    <col collapsed="false" customWidth="true" hidden="false" outlineLevel="0" max="8" min="8" style="1" width="9.83"/>
    <col collapsed="false" customWidth="true" hidden="false" outlineLevel="0" max="9" min="9" style="1" width="8.78"/>
    <col collapsed="false" customWidth="true" hidden="false" outlineLevel="0" max="10" min="10" style="1" width="11.91"/>
    <col collapsed="false" customWidth="true" hidden="false" outlineLevel="0" max="11" min="11" style="1" width="12.95"/>
    <col collapsed="false" customWidth="true" hidden="false" outlineLevel="0" max="12" min="12" style="1" width="24.43"/>
    <col collapsed="false" customWidth="true" hidden="false" outlineLevel="0" max="13" min="13" style="1" width="23.39"/>
    <col collapsed="false" customWidth="true" hidden="false" outlineLevel="0" max="14" min="14" style="1" width="38"/>
    <col collapsed="false" customWidth="true" hidden="false" outlineLevel="0" max="15" min="15" style="1" width="20.26"/>
    <col collapsed="false" customWidth="true" hidden="false" outlineLevel="0" max="16" min="16" style="1" width="15.05"/>
    <col collapsed="false" customWidth="true" hidden="false" outlineLevel="0" max="17" min="17" style="1" width="14"/>
    <col collapsed="false" customWidth="true" hidden="false" outlineLevel="0" max="18" min="18" style="1" width="16.08"/>
    <col collapsed="false" customWidth="true" hidden="false" outlineLevel="0" max="19" min="19" style="1" width="12.95"/>
    <col collapsed="false" customWidth="true" hidden="false" outlineLevel="0" max="20" min="20" style="1" width="11.91"/>
    <col collapsed="false" customWidth="true" hidden="false" outlineLevel="0" max="21" min="21" style="1" width="12.95"/>
    <col collapsed="false" customWidth="true" hidden="false" outlineLevel="0" max="23" min="22" style="1" width="14"/>
    <col collapsed="false" customWidth="true" hidden="false" outlineLevel="0" max="24" min="24" style="1" width="6.7"/>
    <col collapsed="false" customWidth="true" hidden="false" outlineLevel="0" max="25" min="25" style="1" width="18.17"/>
    <col collapsed="false" customWidth="true" hidden="false" outlineLevel="0" max="26" min="26" style="1" width="11.91"/>
    <col collapsed="false" customWidth="true" hidden="false" outlineLevel="0" max="27" min="27" style="1" width="17.13"/>
    <col collapsed="false" customWidth="true" hidden="false" outlineLevel="0" max="28" min="28" style="1" width="10.86"/>
    <col collapsed="false" customWidth="true" hidden="false" outlineLevel="0" max="29" min="29" style="1" width="22.34"/>
    <col collapsed="false" customWidth="true" hidden="false" outlineLevel="0" max="30" min="30" style="1" width="15.05"/>
    <col collapsed="false" customWidth="true" hidden="false" outlineLevel="0" max="32" min="31" style="1" width="17.13"/>
    <col collapsed="false" customWidth="true" hidden="false" outlineLevel="0" max="33" min="33" style="1" width="28.6"/>
    <col collapsed="false" customWidth="true" hidden="false" outlineLevel="0" max="34" min="34" style="1" width="21.3"/>
    <col collapsed="false" customWidth="true" hidden="false" outlineLevel="0" max="36" min="35" style="1" width="19.21"/>
    <col collapsed="false" customWidth="true" hidden="false" outlineLevel="0" max="37" min="37" style="1" width="25.48"/>
    <col collapsed="false" customWidth="true" hidden="false" outlineLevel="0" max="38" min="38" style="1" width="23.39"/>
    <col collapsed="false" customWidth="true" hidden="false" outlineLevel="0" max="39" min="39" style="1" width="14"/>
    <col collapsed="false" customWidth="true" hidden="false" outlineLevel="0" max="40" min="40" style="1" width="34.42"/>
    <col collapsed="false" customWidth="true" hidden="false" outlineLevel="0" max="41" min="41" style="1" width="5.65"/>
    <col collapsed="false" customWidth="true" hidden="false" outlineLevel="0" max="42" min="42" style="1" width="12.95"/>
    <col collapsed="false" customWidth="true" hidden="false" outlineLevel="0" max="43" min="43" style="1" width="35.24"/>
    <col collapsed="false" customWidth="true" hidden="false" outlineLevel="0" max="44" min="44" style="1" width="6.7"/>
    <col collapsed="false" customWidth="true" hidden="false" outlineLevel="0" max="45" min="45" style="1" width="9.83"/>
    <col collapsed="false" customWidth="true" hidden="false" outlineLevel="0" max="46" min="46" style="1" width="6.7"/>
    <col collapsed="false" customWidth="true" hidden="false" outlineLevel="0" max="47" min="47" style="1" width="15.05"/>
    <col collapsed="false" customWidth="true" hidden="false" outlineLevel="0" max="48" min="48" style="1" width="20.26"/>
    <col collapsed="false" customWidth="true" hidden="false" outlineLevel="0" max="49" min="49" style="1" width="16.08"/>
    <col collapsed="false" customWidth="true" hidden="false" outlineLevel="0" max="50" min="50" style="1" width="14"/>
    <col collapsed="false" customWidth="true" hidden="false" outlineLevel="0" max="51" min="51" style="1" width="11.91"/>
    <col collapsed="false" customWidth="true" hidden="false" outlineLevel="0" max="52" min="52" style="1" width="6.7"/>
    <col collapsed="false" customWidth="true" hidden="false" outlineLevel="0" max="53" min="53" style="1" width="20.26"/>
    <col collapsed="false" customWidth="true" hidden="false" outlineLevel="0" max="54" min="54" style="1" width="11.91"/>
    <col collapsed="false" customWidth="true" hidden="false" outlineLevel="0" max="56" min="55" style="1" width="5.65"/>
    <col collapsed="false" customWidth="true" hidden="false" outlineLevel="0" max="85" min="57" style="1" width="2.52"/>
  </cols>
  <sheetData>
    <row r="2" customFormat="false" ht="12.8" hidden="false" customHeight="false" outlineLevel="0" collapsed="false">
      <c r="C2" s="3" t="s">
        <v>0</v>
      </c>
      <c r="D2" s="3"/>
      <c r="E2" s="3"/>
      <c r="F2" s="3"/>
      <c r="G2" s="4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5" t="s">
        <v>2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customFormat="false" ht="12.8" hidden="false" customHeight="false" outlineLevel="0" collapsed="false"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customFormat="false" ht="12.8" hidden="false" customHeight="false" outlineLevel="0" collapsed="false">
      <c r="C4" s="6" t="s">
        <v>3</v>
      </c>
      <c r="D4" s="7" t="s">
        <v>4</v>
      </c>
      <c r="E4" s="8" t="s">
        <v>5</v>
      </c>
      <c r="F4" s="7" t="s">
        <v>6</v>
      </c>
      <c r="G4" s="9" t="s">
        <v>7</v>
      </c>
      <c r="H4" s="10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10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customFormat="false" ht="12.8" hidden="false" customHeight="false" outlineLevel="0" collapsed="false">
      <c r="C5" s="12" t="s">
        <v>57</v>
      </c>
      <c r="D5" s="13" t="s">
        <v>58</v>
      </c>
      <c r="E5" s="11" t="n">
        <v>15</v>
      </c>
      <c r="F5" s="1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 t="n">
        <v>1</v>
      </c>
      <c r="AD5" s="11"/>
      <c r="AE5" s="11"/>
      <c r="AF5" s="11"/>
      <c r="AG5" s="11"/>
      <c r="AH5" s="11"/>
      <c r="AI5" s="11" t="n">
        <v>1</v>
      </c>
      <c r="AJ5" s="11" t="n">
        <v>1</v>
      </c>
      <c r="AK5" s="11" t="n">
        <v>1</v>
      </c>
      <c r="AL5" s="0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customFormat="false" ht="12.8" hidden="false" customHeight="false" outlineLevel="0" collapsed="false">
      <c r="C6" s="12"/>
      <c r="D6" s="15" t="s">
        <v>59</v>
      </c>
      <c r="E6" s="11" t="n">
        <v>50</v>
      </c>
      <c r="F6" s="14"/>
      <c r="G6" s="11"/>
      <c r="H6" s="11" t="n">
        <v>1</v>
      </c>
      <c r="I6" s="11" t="n">
        <v>1</v>
      </c>
      <c r="J6" s="11" t="n">
        <v>1</v>
      </c>
      <c r="K6" s="11" t="n">
        <v>1</v>
      </c>
      <c r="L6" s="11" t="n">
        <v>1</v>
      </c>
      <c r="M6" s="11" t="n">
        <v>1</v>
      </c>
      <c r="N6" s="11" t="n">
        <v>1</v>
      </c>
      <c r="O6" s="11" t="n">
        <v>1</v>
      </c>
      <c r="P6" s="11" t="n">
        <v>1</v>
      </c>
      <c r="Q6" s="11" t="n">
        <v>1</v>
      </c>
      <c r="R6" s="11" t="n">
        <v>1</v>
      </c>
      <c r="S6" s="11" t="n">
        <v>1</v>
      </c>
      <c r="T6" s="11" t="n">
        <v>1</v>
      </c>
      <c r="U6" s="11" t="n">
        <v>1</v>
      </c>
      <c r="V6" s="11" t="n">
        <v>1</v>
      </c>
      <c r="W6" s="11" t="n">
        <v>1</v>
      </c>
      <c r="X6" s="11" t="n">
        <v>1</v>
      </c>
      <c r="Y6" s="11" t="n">
        <v>1</v>
      </c>
      <c r="Z6" s="11" t="n">
        <v>1</v>
      </c>
      <c r="AA6" s="11" t="n">
        <v>1</v>
      </c>
      <c r="AB6" s="11"/>
      <c r="AC6" s="11"/>
      <c r="AD6" s="11"/>
      <c r="AE6" s="11"/>
      <c r="AF6" s="11" t="n">
        <v>1</v>
      </c>
      <c r="AG6" s="11" t="n">
        <v>1</v>
      </c>
      <c r="AH6" s="11" t="n">
        <v>1</v>
      </c>
      <c r="AI6" s="11"/>
      <c r="AJ6" s="11"/>
      <c r="AK6" s="11"/>
      <c r="AL6" s="0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customFormat="false" ht="12.8" hidden="false" customHeight="false" outlineLevel="0" collapsed="false">
      <c r="C7" s="12"/>
      <c r="D7" s="15" t="s">
        <v>60</v>
      </c>
      <c r="E7" s="11" t="n">
        <v>70</v>
      </c>
      <c r="F7" s="14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 t="n">
        <v>1</v>
      </c>
      <c r="AC7" s="11"/>
      <c r="AD7" s="11" t="n">
        <v>1</v>
      </c>
      <c r="AE7" s="11" t="n">
        <v>1</v>
      </c>
      <c r="AF7" s="11"/>
      <c r="AG7" s="11"/>
      <c r="AH7" s="11"/>
      <c r="AI7" s="11"/>
      <c r="AJ7" s="11"/>
      <c r="AK7" s="11"/>
      <c r="AL7" s="0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customFormat="false" ht="12.8" hidden="false" customHeight="false" outlineLevel="0" collapsed="false">
      <c r="C8" s="12"/>
      <c r="D8" s="15" t="s">
        <v>61</v>
      </c>
      <c r="E8" s="11" t="n">
        <v>110</v>
      </c>
      <c r="F8" s="14"/>
      <c r="G8" s="11" t="n">
        <v>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customFormat="false" ht="12.8" hidden="false" customHeight="false" outlineLevel="0" collapsed="false">
      <c r="C9" s="12"/>
      <c r="D9" s="15" t="s">
        <v>62</v>
      </c>
      <c r="E9" s="11" t="n">
        <v>190</v>
      </c>
      <c r="F9" s="1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0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customFormat="false" ht="12.8" hidden="false" customHeight="false" outlineLevel="0" collapsed="false">
      <c r="C10" s="12"/>
      <c r="D10" s="16" t="s">
        <v>63</v>
      </c>
      <c r="E10" s="11" t="n">
        <v>350</v>
      </c>
      <c r="F10" s="1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0"/>
      <c r="AM10" s="11"/>
      <c r="AN10" s="11"/>
      <c r="AO10" s="0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customFormat="false" ht="12.8" hidden="false" customHeight="false" outlineLevel="0" collapsed="false">
      <c r="C11" s="12" t="s">
        <v>64</v>
      </c>
      <c r="D11" s="13" t="s">
        <v>65</v>
      </c>
      <c r="E11" s="11" t="n">
        <v>5</v>
      </c>
      <c r="F11" s="14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customFormat="false" ht="12.8" hidden="false" customHeight="false" outlineLevel="0" collapsed="false">
      <c r="C12" s="12"/>
      <c r="D12" s="15" t="s">
        <v>66</v>
      </c>
      <c r="E12" s="11" t="n">
        <v>10</v>
      </c>
      <c r="F12" s="1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0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customFormat="false" ht="12.8" hidden="false" customHeight="false" outlineLevel="0" collapsed="false">
      <c r="C13" s="12"/>
      <c r="D13" s="15" t="s">
        <v>67</v>
      </c>
      <c r="E13" s="11" t="n">
        <v>20</v>
      </c>
      <c r="F13" s="1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0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customFormat="false" ht="12.8" hidden="false" customHeight="false" outlineLevel="0" collapsed="false">
      <c r="C14" s="12"/>
      <c r="D14" s="15" t="s">
        <v>68</v>
      </c>
      <c r="E14" s="11" t="n">
        <v>40</v>
      </c>
      <c r="F14" s="14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0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customFormat="false" ht="12.8" hidden="false" customHeight="false" outlineLevel="0" collapsed="false">
      <c r="C15" s="12"/>
      <c r="D15" s="15" t="s">
        <v>69</v>
      </c>
      <c r="E15" s="11" t="n">
        <v>80</v>
      </c>
      <c r="F15" s="14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0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customFormat="false" ht="12.8" hidden="false" customHeight="false" outlineLevel="0" collapsed="false">
      <c r="C16" s="12"/>
      <c r="D16" s="15" t="s">
        <v>70</v>
      </c>
      <c r="E16" s="11" t="n">
        <v>120</v>
      </c>
      <c r="F16" s="1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0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customFormat="false" ht="12.8" hidden="false" customHeight="false" outlineLevel="0" collapsed="false">
      <c r="C17" s="12"/>
      <c r="D17" s="16" t="s">
        <v>71</v>
      </c>
      <c r="E17" s="11" t="n">
        <v>-10</v>
      </c>
      <c r="F17" s="1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0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customFormat="false" ht="12.8" hidden="false" customHeight="false" outlineLevel="0" collapsed="false">
      <c r="C18" s="12" t="s">
        <v>72</v>
      </c>
      <c r="D18" s="15" t="s">
        <v>73</v>
      </c>
      <c r="E18" s="11" t="n">
        <v>25</v>
      </c>
      <c r="F18" s="1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0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customFormat="false" ht="12.8" hidden="false" customHeight="false" outlineLevel="0" collapsed="false">
      <c r="C19" s="12"/>
      <c r="D19" s="15" t="s">
        <v>74</v>
      </c>
      <c r="E19" s="11" t="n">
        <v>40</v>
      </c>
      <c r="F19" s="14"/>
      <c r="G19" s="11"/>
      <c r="H19" s="11"/>
      <c r="I19" s="11"/>
      <c r="J19" s="11" t="n">
        <v>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0"/>
      <c r="AL19" s="0"/>
      <c r="AM19" s="0"/>
      <c r="AN19" s="0"/>
      <c r="AO19" s="0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customFormat="false" ht="12.8" hidden="false" customHeight="false" outlineLevel="0" collapsed="false">
      <c r="C20" s="12"/>
      <c r="D20" s="15" t="s">
        <v>75</v>
      </c>
      <c r="E20" s="11" t="n">
        <v>55</v>
      </c>
      <c r="F20" s="14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0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customFormat="false" ht="12.8" hidden="false" customHeight="false" outlineLevel="0" collapsed="false">
      <c r="C21" s="12"/>
      <c r="D21" s="16" t="s">
        <v>76</v>
      </c>
      <c r="E21" s="11" t="n">
        <v>60</v>
      </c>
      <c r="F21" s="1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0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customFormat="false" ht="12.8" hidden="false" customHeight="false" outlineLevel="0" collapsed="false">
      <c r="C22" s="17" t="s">
        <v>77</v>
      </c>
      <c r="D22" s="16" t="s">
        <v>78</v>
      </c>
      <c r="E22" s="11" t="n">
        <v>2</v>
      </c>
      <c r="F22" s="14"/>
      <c r="G22" s="11"/>
      <c r="H22" s="11"/>
      <c r="I22" s="11"/>
      <c r="J22" s="11"/>
      <c r="K22" s="11"/>
      <c r="L22" s="11"/>
      <c r="M22" s="11"/>
      <c r="N22" s="11"/>
      <c r="O22" s="11"/>
      <c r="P22" s="11" t="n">
        <v>2</v>
      </c>
      <c r="Q22" s="11" t="n">
        <v>2</v>
      </c>
      <c r="R22" s="11" t="n">
        <v>4</v>
      </c>
      <c r="S22" s="11" t="n">
        <v>16</v>
      </c>
      <c r="T22" s="11" t="n">
        <v>8</v>
      </c>
      <c r="U22" s="11" t="n">
        <v>2</v>
      </c>
      <c r="V22" s="11" t="n">
        <v>2</v>
      </c>
      <c r="W22" s="11" t="n">
        <v>5</v>
      </c>
      <c r="X22" s="11" t="n">
        <v>11</v>
      </c>
      <c r="Y22" s="11" t="n">
        <v>8</v>
      </c>
      <c r="Z22" s="11" t="n">
        <v>7</v>
      </c>
      <c r="AA22" s="11" t="n">
        <v>6</v>
      </c>
      <c r="AB22" s="11" t="n">
        <v>6</v>
      </c>
      <c r="AC22" s="11" t="n">
        <v>3</v>
      </c>
      <c r="AD22" s="11"/>
      <c r="AE22" s="11"/>
      <c r="AF22" s="11" t="n">
        <v>15</v>
      </c>
      <c r="AG22" s="11" t="n">
        <v>8</v>
      </c>
      <c r="AH22" s="11" t="n">
        <v>7</v>
      </c>
      <c r="AI22" s="11" t="n">
        <v>16</v>
      </c>
      <c r="AJ22" s="11" t="n">
        <v>12</v>
      </c>
      <c r="AK22" s="11" t="n">
        <v>6</v>
      </c>
      <c r="AL22" s="0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customFormat="false" ht="12.8" hidden="false" customHeight="true" outlineLevel="0" collapsed="false">
      <c r="C23" s="18" t="s">
        <v>79</v>
      </c>
      <c r="D23" s="13" t="s">
        <v>80</v>
      </c>
      <c r="E23" s="11" t="n">
        <v>5</v>
      </c>
      <c r="F23" s="1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customFormat="false" ht="12.8" hidden="false" customHeight="false" outlineLevel="0" collapsed="false">
      <c r="C24" s="18"/>
      <c r="D24" s="15" t="s">
        <v>81</v>
      </c>
      <c r="E24" s="11" t="n">
        <v>10</v>
      </c>
      <c r="F24" s="14"/>
      <c r="G24" s="11" t="n">
        <v>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 t="n">
        <v>1</v>
      </c>
      <c r="AB24" s="11" t="n">
        <v>1</v>
      </c>
      <c r="AC24" s="11" t="n">
        <v>2</v>
      </c>
      <c r="AD24" s="11" t="n">
        <v>1</v>
      </c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customFormat="false" ht="12.8" hidden="false" customHeight="false" outlineLevel="0" collapsed="false">
      <c r="C25" s="18"/>
      <c r="D25" s="15" t="s">
        <v>82</v>
      </c>
      <c r="E25" s="11" t="n">
        <v>20</v>
      </c>
      <c r="F25" s="1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customFormat="false" ht="12.8" hidden="false" customHeight="false" outlineLevel="0" collapsed="false">
      <c r="C26" s="18"/>
      <c r="D26" s="15" t="s">
        <v>83</v>
      </c>
      <c r="E26" s="11" t="n">
        <v>20</v>
      </c>
      <c r="F26" s="14" t="s">
        <v>84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customFormat="false" ht="12.8" hidden="false" customHeight="false" outlineLevel="0" collapsed="false">
      <c r="C27" s="18"/>
      <c r="D27" s="15" t="s">
        <v>85</v>
      </c>
      <c r="E27" s="11" t="n">
        <v>20</v>
      </c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customFormat="false" ht="12.8" hidden="false" customHeight="false" outlineLevel="0" collapsed="false">
      <c r="C28" s="18"/>
      <c r="D28" s="15" t="s">
        <v>86</v>
      </c>
      <c r="E28" s="11" t="n">
        <v>30</v>
      </c>
      <c r="F28" s="14" t="s">
        <v>87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 t="n">
        <v>1</v>
      </c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customFormat="false" ht="12.8" hidden="false" customHeight="false" outlineLevel="0" collapsed="false">
      <c r="C29" s="18"/>
      <c r="D29" s="15" t="s">
        <v>88</v>
      </c>
      <c r="E29" s="11" t="n">
        <v>40</v>
      </c>
      <c r="F29" s="14" t="s">
        <v>89</v>
      </c>
      <c r="G29" s="11"/>
      <c r="H29" s="11"/>
      <c r="I29" s="11"/>
      <c r="J29" s="11" t="n">
        <v>1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 t="n">
        <v>1</v>
      </c>
      <c r="AC29" s="11"/>
      <c r="AD29" s="11"/>
      <c r="AE29" s="11" t="n">
        <v>1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customFormat="false" ht="12.8" hidden="false" customHeight="false" outlineLevel="0" collapsed="false">
      <c r="C30" s="18"/>
      <c r="D30" s="15" t="s">
        <v>90</v>
      </c>
      <c r="E30" s="11" t="n">
        <v>50</v>
      </c>
      <c r="F30" s="14" t="s">
        <v>91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customFormat="false" ht="12.8" hidden="false" customHeight="false" outlineLevel="0" collapsed="false">
      <c r="C31" s="18"/>
      <c r="D31" s="15" t="s">
        <v>92</v>
      </c>
      <c r="E31" s="11" t="n">
        <v>50</v>
      </c>
      <c r="F31" s="14" t="s">
        <v>93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customFormat="false" ht="12.8" hidden="false" customHeight="false" outlineLevel="0" collapsed="false">
      <c r="C32" s="18"/>
      <c r="D32" s="15" t="s">
        <v>94</v>
      </c>
      <c r="E32" s="11" t="n">
        <v>70</v>
      </c>
      <c r="F32" s="14" t="s">
        <v>95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customFormat="false" ht="12.8" hidden="false" customHeight="true" outlineLevel="0" collapsed="false">
      <c r="C33" s="18"/>
      <c r="D33" s="15" t="s">
        <v>96</v>
      </c>
      <c r="E33" s="11" t="n">
        <v>110</v>
      </c>
      <c r="F33" s="14" t="s">
        <v>97</v>
      </c>
      <c r="G33" s="11" t="n">
        <v>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customFormat="false" ht="12.8" hidden="false" customHeight="false" outlineLevel="0" collapsed="false">
      <c r="C34" s="18"/>
      <c r="D34" s="15" t="s">
        <v>98</v>
      </c>
      <c r="E34" s="11" t="n">
        <v>190</v>
      </c>
      <c r="F34" s="14" t="s">
        <v>99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customFormat="false" ht="12.8" hidden="false" customHeight="false" outlineLevel="0" collapsed="false">
      <c r="C35" s="18"/>
      <c r="D35" s="15" t="s">
        <v>100</v>
      </c>
      <c r="E35" s="11" t="n">
        <v>50</v>
      </c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customFormat="false" ht="12.8" hidden="false" customHeight="false" outlineLevel="0" collapsed="false">
      <c r="C36" s="18"/>
      <c r="D36" s="15" t="s">
        <v>101</v>
      </c>
      <c r="E36" s="11" t="n">
        <v>60</v>
      </c>
      <c r="F36" s="14"/>
      <c r="G36" s="11"/>
      <c r="H36" s="11" t="n">
        <v>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customFormat="false" ht="12.8" hidden="false" customHeight="false" outlineLevel="0" collapsed="false">
      <c r="C37" s="18"/>
      <c r="D37" s="15" t="s">
        <v>102</v>
      </c>
      <c r="E37" s="11" t="n">
        <v>100</v>
      </c>
      <c r="F37" s="1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customFormat="false" ht="12.8" hidden="false" customHeight="false" outlineLevel="0" collapsed="false">
      <c r="C38" s="18"/>
      <c r="D38" s="15" t="s">
        <v>103</v>
      </c>
      <c r="E38" s="11" t="n">
        <v>50</v>
      </c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customFormat="false" ht="12.8" hidden="false" customHeight="false" outlineLevel="0" collapsed="false">
      <c r="C39" s="18"/>
      <c r="D39" s="15" t="s">
        <v>104</v>
      </c>
      <c r="E39" s="11" t="n">
        <v>55</v>
      </c>
      <c r="F39" s="1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customFormat="false" ht="12.8" hidden="false" customHeight="false" outlineLevel="0" collapsed="false">
      <c r="C40" s="18"/>
      <c r="D40" s="15" t="s">
        <v>105</v>
      </c>
      <c r="E40" s="11" t="n">
        <v>75</v>
      </c>
      <c r="F40" s="14"/>
      <c r="G40" s="11"/>
      <c r="H40" s="11"/>
      <c r="I40" s="11"/>
      <c r="J40" s="11"/>
      <c r="K40" s="11" t="n">
        <v>1</v>
      </c>
      <c r="L40" s="11" t="n"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customFormat="false" ht="12.8" hidden="false" customHeight="true" outlineLevel="0" collapsed="false">
      <c r="C41" s="18"/>
      <c r="D41" s="15" t="s">
        <v>106</v>
      </c>
      <c r="E41" s="11" t="n">
        <v>70</v>
      </c>
      <c r="F41" s="1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customFormat="false" ht="12.8" hidden="false" customHeight="false" outlineLevel="0" collapsed="false">
      <c r="C42" s="18"/>
      <c r="D42" s="15" t="s">
        <v>107</v>
      </c>
      <c r="E42" s="11" t="n">
        <v>30</v>
      </c>
      <c r="F42" s="1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customFormat="false" ht="12.8" hidden="false" customHeight="false" outlineLevel="0" collapsed="false">
      <c r="C43" s="18"/>
      <c r="D43" s="15" t="s">
        <v>108</v>
      </c>
      <c r="E43" s="11" t="n">
        <v>50</v>
      </c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 t="n">
        <v>1</v>
      </c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customFormat="false" ht="12.8" hidden="false" customHeight="true" outlineLevel="0" collapsed="false">
      <c r="C44" s="18"/>
      <c r="D44" s="15" t="s">
        <v>109</v>
      </c>
      <c r="E44" s="11" t="n">
        <v>30</v>
      </c>
      <c r="F44" s="14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customFormat="false" ht="12.8" hidden="false" customHeight="false" outlineLevel="0" collapsed="false">
      <c r="C45" s="18"/>
      <c r="D45" s="15" t="s">
        <v>110</v>
      </c>
      <c r="E45" s="11" t="n">
        <v>45</v>
      </c>
      <c r="F45" s="14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customFormat="false" ht="12.8" hidden="false" customHeight="false" outlineLevel="0" collapsed="false">
      <c r="C46" s="18"/>
      <c r="D46" s="15" t="s">
        <v>111</v>
      </c>
      <c r="E46" s="11" t="n">
        <v>70</v>
      </c>
      <c r="F46" s="14"/>
      <c r="G46" s="11"/>
      <c r="H46" s="11"/>
      <c r="I46" s="11" t="n">
        <v>1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customFormat="false" ht="12.8" hidden="false" customHeight="false" outlineLevel="0" collapsed="false">
      <c r="C47" s="18"/>
      <c r="D47" s="15" t="s">
        <v>112</v>
      </c>
      <c r="E47" s="11" t="n">
        <v>50</v>
      </c>
      <c r="F47" s="1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customFormat="false" ht="12.8" hidden="false" customHeight="true" outlineLevel="0" collapsed="false">
      <c r="C48" s="18"/>
      <c r="D48" s="15" t="s">
        <v>113</v>
      </c>
      <c r="E48" s="11" t="n">
        <v>70</v>
      </c>
      <c r="F48" s="14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customFormat="false" ht="12.8" hidden="false" customHeight="false" outlineLevel="0" collapsed="false">
      <c r="C49" s="18"/>
      <c r="D49" s="15" t="s">
        <v>114</v>
      </c>
      <c r="E49" s="11" t="n">
        <v>110</v>
      </c>
      <c r="F49" s="14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customFormat="false" ht="12.8" hidden="false" customHeight="false" outlineLevel="0" collapsed="false">
      <c r="C50" s="18"/>
      <c r="D50" s="15" t="s">
        <v>115</v>
      </c>
      <c r="E50" s="11" t="n">
        <v>40</v>
      </c>
      <c r="F50" s="14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customFormat="false" ht="12.8" hidden="false" customHeight="false" outlineLevel="0" collapsed="false">
      <c r="C51" s="18"/>
      <c r="D51" s="15" t="s">
        <v>116</v>
      </c>
      <c r="E51" s="11" t="n">
        <v>65</v>
      </c>
      <c r="F51" s="14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customFormat="false" ht="12.8" hidden="false" customHeight="false" outlineLevel="0" collapsed="false">
      <c r="C52" s="18"/>
      <c r="D52" s="15" t="s">
        <v>117</v>
      </c>
      <c r="E52" s="11" t="n">
        <v>90</v>
      </c>
      <c r="F52" s="14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customFormat="false" ht="12.8" hidden="false" customHeight="false" outlineLevel="0" collapsed="false">
      <c r="C53" s="18"/>
      <c r="D53" s="15" t="s">
        <v>118</v>
      </c>
      <c r="E53" s="11" t="n">
        <v>60</v>
      </c>
      <c r="F53" s="14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customFormat="false" ht="12.8" hidden="false" customHeight="false" outlineLevel="0" collapsed="false">
      <c r="C54" s="18"/>
      <c r="D54" s="15" t="s">
        <v>119</v>
      </c>
      <c r="E54" s="11" t="n">
        <v>80</v>
      </c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customFormat="false" ht="12.8" hidden="false" customHeight="false" outlineLevel="0" collapsed="false">
      <c r="C55" s="18"/>
      <c r="D55" s="15" t="s">
        <v>120</v>
      </c>
      <c r="E55" s="11" t="n">
        <v>100</v>
      </c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customFormat="false" ht="12.8" hidden="false" customHeight="false" outlineLevel="0" collapsed="false">
      <c r="C56" s="18"/>
      <c r="D56" s="15" t="s">
        <v>121</v>
      </c>
      <c r="E56" s="11" t="n">
        <v>100</v>
      </c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customFormat="false" ht="12.8" hidden="false" customHeight="false" outlineLevel="0" collapsed="false">
      <c r="C57" s="18"/>
      <c r="D57" s="15" t="s">
        <v>122</v>
      </c>
      <c r="E57" s="11" t="n">
        <v>80</v>
      </c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customFormat="false" ht="12.8" hidden="false" customHeight="false" outlineLevel="0" collapsed="false">
      <c r="C58" s="18"/>
      <c r="D58" s="15" t="s">
        <v>123</v>
      </c>
      <c r="E58" s="11" t="n">
        <v>10</v>
      </c>
      <c r="F58" s="14"/>
      <c r="G58" s="11" t="n">
        <v>1</v>
      </c>
      <c r="H58" s="11" t="n">
        <v>1</v>
      </c>
      <c r="I58" s="11"/>
      <c r="J58" s="11"/>
      <c r="K58" s="11" t="n">
        <v>1</v>
      </c>
      <c r="L58" s="11" t="n">
        <v>1</v>
      </c>
      <c r="M58" s="11"/>
      <c r="N58" s="11"/>
      <c r="O58" s="11" t="n">
        <v>1</v>
      </c>
      <c r="P58" s="11"/>
      <c r="Q58" s="11"/>
      <c r="R58" s="11"/>
      <c r="S58" s="11"/>
      <c r="T58" s="11"/>
      <c r="U58" s="11" t="n">
        <v>1</v>
      </c>
      <c r="V58" s="11"/>
      <c r="W58" s="11"/>
      <c r="X58" s="11" t="n">
        <v>1</v>
      </c>
      <c r="Y58" s="11" t="n">
        <v>1</v>
      </c>
      <c r="Z58" s="11" t="n">
        <v>1</v>
      </c>
      <c r="AA58" s="11" t="n">
        <v>1</v>
      </c>
      <c r="AB58" s="11" t="n">
        <v>1</v>
      </c>
      <c r="AC58" s="11" t="n">
        <v>1</v>
      </c>
      <c r="AD58" s="11" t="n">
        <v>1</v>
      </c>
      <c r="AE58" s="11" t="n">
        <v>1</v>
      </c>
      <c r="AF58" s="11" t="n">
        <v>1</v>
      </c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customFormat="false" ht="12.8" hidden="false" customHeight="true" outlineLevel="0" collapsed="false">
      <c r="C59" s="18" t="s">
        <v>124</v>
      </c>
      <c r="D59" s="13" t="s">
        <v>125</v>
      </c>
      <c r="E59" s="11" t="n">
        <v>10</v>
      </c>
      <c r="F59" s="1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customFormat="false" ht="12.8" hidden="false" customHeight="false" outlineLevel="0" collapsed="false">
      <c r="C60" s="18"/>
      <c r="D60" s="15" t="s">
        <v>126</v>
      </c>
      <c r="E60" s="11" t="n">
        <v>15</v>
      </c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customFormat="false" ht="12.8" hidden="false" customHeight="false" outlineLevel="0" collapsed="false">
      <c r="C61" s="18"/>
      <c r="D61" s="15" t="s">
        <v>127</v>
      </c>
      <c r="E61" s="11" t="n">
        <v>-10</v>
      </c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 t="n">
        <v>1</v>
      </c>
      <c r="AG61" s="11" t="n">
        <v>1</v>
      </c>
      <c r="AH61" s="11" t="n">
        <v>1</v>
      </c>
      <c r="AI61" s="11" t="n">
        <v>1</v>
      </c>
      <c r="AJ61" s="11" t="n">
        <v>1</v>
      </c>
      <c r="AK61" s="11" t="n">
        <v>1</v>
      </c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customFormat="false" ht="12.8" hidden="false" customHeight="true" outlineLevel="0" collapsed="false">
      <c r="C62" s="18" t="s">
        <v>128</v>
      </c>
      <c r="D62" s="13" t="s">
        <v>129</v>
      </c>
      <c r="E62" s="11" t="n">
        <v>5</v>
      </c>
      <c r="F62" s="14"/>
      <c r="G62" s="11"/>
      <c r="H62" s="11"/>
      <c r="I62" s="11"/>
      <c r="J62" s="11"/>
      <c r="K62" s="11" t="n">
        <v>1</v>
      </c>
      <c r="L62" s="11" t="n">
        <v>1</v>
      </c>
      <c r="M62" s="11" t="n">
        <v>1</v>
      </c>
      <c r="N62" s="11"/>
      <c r="O62" s="11" t="n">
        <v>1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customFormat="false" ht="12.8" hidden="false" customHeight="false" outlineLevel="0" collapsed="false">
      <c r="C63" s="18"/>
      <c r="D63" s="15" t="s">
        <v>130</v>
      </c>
      <c r="E63" s="11" t="n">
        <v>-5</v>
      </c>
      <c r="F63" s="14"/>
      <c r="G63" s="11"/>
      <c r="H63" s="11"/>
      <c r="I63" s="11"/>
      <c r="J63" s="11"/>
      <c r="K63" s="11" t="n">
        <v>1</v>
      </c>
      <c r="L63" s="11" t="n">
        <v>1</v>
      </c>
      <c r="M63" s="11"/>
      <c r="N63" s="11"/>
      <c r="O63" s="11"/>
      <c r="P63" s="11"/>
      <c r="Q63" s="11"/>
      <c r="R63" s="11"/>
      <c r="S63" s="11"/>
      <c r="T63" s="11" t="n">
        <v>1</v>
      </c>
      <c r="U63" s="11"/>
      <c r="V63" s="11"/>
      <c r="W63" s="11"/>
      <c r="X63" s="11"/>
      <c r="Y63" s="11"/>
      <c r="Z63" s="11"/>
      <c r="AA63" s="11"/>
      <c r="AB63" s="11"/>
      <c r="AC63" s="11" t="n">
        <v>1</v>
      </c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customFormat="false" ht="12.8" hidden="false" customHeight="false" outlineLevel="0" collapsed="false">
      <c r="C64" s="18"/>
      <c r="D64" s="15" t="s">
        <v>131</v>
      </c>
      <c r="E64" s="11" t="n">
        <v>10</v>
      </c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customFormat="false" ht="12.8" hidden="false" customHeight="false" outlineLevel="0" collapsed="false">
      <c r="C65" s="18"/>
      <c r="D65" s="15" t="s">
        <v>132</v>
      </c>
      <c r="E65" s="11" t="n">
        <v>-10</v>
      </c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customFormat="false" ht="12.8" hidden="false" customHeight="false" outlineLevel="0" collapsed="false">
      <c r="C66" s="18"/>
      <c r="D66" s="15" t="s">
        <v>133</v>
      </c>
      <c r="E66" s="11" t="n">
        <v>10</v>
      </c>
      <c r="F66" s="14"/>
      <c r="G66" s="11"/>
      <c r="H66" s="11"/>
      <c r="I66" s="11"/>
      <c r="J66" s="11"/>
      <c r="K66" s="11"/>
      <c r="L66" s="11"/>
      <c r="M66" s="11" t="n">
        <v>1</v>
      </c>
      <c r="N66" s="11" t="n">
        <v>1</v>
      </c>
      <c r="O66" s="11"/>
      <c r="P66" s="11"/>
      <c r="Q66" s="11"/>
      <c r="R66" s="11"/>
      <c r="S66" s="11"/>
      <c r="T66" s="11"/>
      <c r="U66" s="11" t="n">
        <v>1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customFormat="false" ht="12.8" hidden="false" customHeight="false" outlineLevel="0" collapsed="false">
      <c r="C67" s="18"/>
      <c r="D67" s="15" t="s">
        <v>134</v>
      </c>
      <c r="E67" s="11" t="n">
        <v>-5</v>
      </c>
      <c r="F67" s="14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customFormat="false" ht="12.8" hidden="false" customHeight="false" outlineLevel="0" collapsed="false">
      <c r="C68" s="18"/>
      <c r="D68" s="15" t="s">
        <v>135</v>
      </c>
      <c r="E68" s="11" t="n">
        <v>-10</v>
      </c>
      <c r="F68" s="14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customFormat="false" ht="12.8" hidden="false" customHeight="false" outlineLevel="0" collapsed="false">
      <c r="C69" s="18"/>
      <c r="D69" s="15" t="s">
        <v>136</v>
      </c>
      <c r="E69" s="11" t="n">
        <v>-20</v>
      </c>
      <c r="F69" s="14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customFormat="false" ht="12.8" hidden="false" customHeight="false" outlineLevel="0" collapsed="false">
      <c r="C70" s="18"/>
      <c r="D70" s="15" t="s">
        <v>137</v>
      </c>
      <c r="E70" s="11" t="n">
        <v>15</v>
      </c>
      <c r="F70" s="1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customFormat="false" ht="12.8" hidden="false" customHeight="false" outlineLevel="0" collapsed="false">
      <c r="C71" s="18"/>
      <c r="D71" s="15" t="s">
        <v>138</v>
      </c>
      <c r="E71" s="11" t="n">
        <v>10</v>
      </c>
      <c r="F71" s="14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customFormat="false" ht="12.8" hidden="false" customHeight="false" outlineLevel="0" collapsed="false">
      <c r="C72" s="18"/>
      <c r="D72" s="15" t="s">
        <v>139</v>
      </c>
      <c r="E72" s="11" t="n">
        <v>15</v>
      </c>
      <c r="F72" s="14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customFormat="false" ht="12.8" hidden="false" customHeight="false" outlineLevel="0" collapsed="false">
      <c r="C73" s="18"/>
      <c r="D73" s="15" t="s">
        <v>140</v>
      </c>
      <c r="E73" s="11" t="n">
        <v>5</v>
      </c>
      <c r="F73" s="14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 t="n">
        <v>1</v>
      </c>
      <c r="AB73" s="11" t="n">
        <v>1</v>
      </c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customFormat="false" ht="12.8" hidden="false" customHeight="false" outlineLevel="0" collapsed="false">
      <c r="C74" s="18"/>
      <c r="D74" s="15" t="s">
        <v>141</v>
      </c>
      <c r="E74" s="11" t="n">
        <v>-5</v>
      </c>
      <c r="F74" s="14"/>
      <c r="G74" s="11" t="n">
        <v>1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 t="n">
        <v>1</v>
      </c>
      <c r="AB74" s="11" t="n">
        <v>1</v>
      </c>
      <c r="AC74" s="11"/>
      <c r="AD74" s="11" t="n">
        <v>1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customFormat="false" ht="12.8" hidden="false" customHeight="false" outlineLevel="0" collapsed="false">
      <c r="C75" s="18"/>
      <c r="D75" s="15" t="s">
        <v>142</v>
      </c>
      <c r="E75" s="11" t="n">
        <v>5</v>
      </c>
      <c r="F75" s="14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 t="n">
        <v>1</v>
      </c>
      <c r="U75" s="11"/>
      <c r="V75" s="11"/>
      <c r="W75" s="11"/>
      <c r="X75" s="11"/>
      <c r="Y75" s="11"/>
      <c r="Z75" s="11"/>
      <c r="AA75" s="11"/>
      <c r="AB75" s="11"/>
      <c r="AC75" s="11" t="n">
        <v>1</v>
      </c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customFormat="false" ht="12.8" hidden="false" customHeight="false" outlineLevel="0" collapsed="false">
      <c r="C76" s="18"/>
      <c r="D76" s="15" t="s">
        <v>143</v>
      </c>
      <c r="E76" s="11" t="n">
        <v>5</v>
      </c>
      <c r="F76" s="14"/>
      <c r="G76" s="11"/>
      <c r="H76" s="11"/>
      <c r="I76" s="11"/>
      <c r="J76" s="11"/>
      <c r="K76" s="11"/>
      <c r="L76" s="11"/>
      <c r="M76" s="11"/>
      <c r="N76" s="11" t="n">
        <v>4</v>
      </c>
      <c r="O76" s="11" t="n">
        <v>4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customFormat="false" ht="12.8" hidden="false" customHeight="true" outlineLevel="0" collapsed="false">
      <c r="C77" s="18" t="s">
        <v>144</v>
      </c>
      <c r="D77" s="13" t="s">
        <v>145</v>
      </c>
      <c r="E77" s="11" t="n">
        <v>10</v>
      </c>
      <c r="F77" s="14"/>
      <c r="G77" s="11"/>
      <c r="H77" s="11"/>
      <c r="I77" s="11"/>
      <c r="J77" s="11" t="n">
        <v>1</v>
      </c>
      <c r="K77" s="11"/>
      <c r="L77" s="11"/>
      <c r="M77" s="11"/>
      <c r="N77" s="11"/>
      <c r="O77" s="11" t="n">
        <v>1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 t="n">
        <v>1</v>
      </c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customFormat="false" ht="12.8" hidden="false" customHeight="false" outlineLevel="0" collapsed="false">
      <c r="C78" s="18"/>
      <c r="D78" s="15" t="s">
        <v>146</v>
      </c>
      <c r="E78" s="11" t="n">
        <v>10</v>
      </c>
      <c r="F78" s="14"/>
      <c r="G78" s="11" t="n">
        <v>1</v>
      </c>
      <c r="H78" s="11" t="n">
        <v>1</v>
      </c>
      <c r="I78" s="11" t="n">
        <v>1</v>
      </c>
      <c r="J78" s="11" t="n">
        <v>1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 t="n">
        <v>1</v>
      </c>
      <c r="AC78" s="11" t="n">
        <v>1</v>
      </c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customFormat="false" ht="12.8" hidden="false" customHeight="false" outlineLevel="0" collapsed="false">
      <c r="C79" s="18"/>
      <c r="D79" s="16" t="s">
        <v>147</v>
      </c>
      <c r="E79" s="11" t="n">
        <v>10</v>
      </c>
      <c r="F79" s="14"/>
      <c r="G79" s="11" t="n">
        <v>1</v>
      </c>
      <c r="H79" s="11"/>
      <c r="I79" s="11"/>
      <c r="J79" s="11" t="n">
        <v>1</v>
      </c>
      <c r="K79" s="11"/>
      <c r="L79" s="11"/>
      <c r="M79" s="11"/>
      <c r="N79" s="11"/>
      <c r="O79" s="11"/>
    </row>
    <row r="80" customFormat="false" ht="25.15" hidden="false" customHeight="true" outlineLevel="0" collapsed="false">
      <c r="E80" s="11"/>
      <c r="F80" s="14"/>
    </row>
    <row r="81" customFormat="false" ht="12.8" hidden="false" customHeight="true" outlineLevel="0" collapsed="false">
      <c r="C81" s="19"/>
      <c r="D81" s="20"/>
      <c r="E81" s="21"/>
      <c r="F81" s="10"/>
      <c r="G81" s="22" t="str">
        <f aca="false">G4</f>
        <v>Leopard 2A6</v>
      </c>
      <c r="H81" s="22" t="str">
        <f aca="false">H4</f>
        <v>PzH 2000</v>
      </c>
      <c r="I81" s="22" t="str">
        <f aca="false">I4</f>
        <v>MARS II</v>
      </c>
      <c r="J81" s="22" t="str">
        <f aca="false">J4</f>
        <v>Eurocopter</v>
      </c>
      <c r="K81" s="22" t="str">
        <f aca="false">K4</f>
        <v>M113 mortar</v>
      </c>
      <c r="L81" s="22" t="str">
        <f aca="false">L4</f>
        <v>Wiesel I Mörser 120mm </v>
      </c>
      <c r="M81" s="22" t="str">
        <f aca="false">M4</f>
        <v>M113 Feuerleitpanzer </v>
      </c>
      <c r="N81" s="22" t="str">
        <f aca="false">N4</f>
        <v>Joint Fire Support Team Fennek 1A4 </v>
      </c>
      <c r="O81" s="22" t="str">
        <f aca="false">O4</f>
        <v>Störpanzer Hummel </v>
      </c>
      <c r="P81" s="22" t="str">
        <f aca="false">P4</f>
        <v>Eagle IV APC </v>
      </c>
      <c r="Q81" s="22" t="str">
        <f aca="false">Q4</f>
        <v>Eagle V APC </v>
      </c>
      <c r="R81" s="22" t="str">
        <f aca="false">R4</f>
        <v>Enok 6.1 LAPV </v>
      </c>
      <c r="S81" s="22" t="str">
        <f aca="false">S4</f>
        <v>Duro 3 Yak </v>
      </c>
      <c r="T81" s="22" t="str">
        <f aca="false">T4</f>
        <v>ESK Mungo </v>
      </c>
      <c r="U81" s="22" t="str">
        <f aca="false">U4</f>
        <v>LGS Fennek </v>
      </c>
      <c r="V81" s="22" t="str">
        <f aca="false">V4</f>
        <v>ATF Dingo 1 </v>
      </c>
      <c r="W81" s="22" t="str">
        <f aca="false">W4</f>
        <v>ATF Dingo 2 </v>
      </c>
      <c r="X81" s="22" t="str">
        <f aca="false">X4</f>
        <v>M113 </v>
      </c>
      <c r="Y81" s="22" t="str">
        <f aca="false">Y4</f>
        <v>TPz Fuchs 1A4/5 </v>
      </c>
      <c r="Z81" s="22" t="str">
        <f aca="false">Z4</f>
        <v>GTK Boxer </v>
      </c>
      <c r="AA81" s="22" t="str">
        <f aca="false">AA4</f>
        <v>SPz 1A3 Marder </v>
      </c>
      <c r="AB81" s="22" t="str">
        <f aca="false">AB4</f>
        <v>SPz Puma </v>
      </c>
      <c r="AC81" s="22" t="str">
        <f aca="false">AC4</f>
        <v>AGF Serval LIV (SO) </v>
      </c>
      <c r="AD81" s="22" t="str">
        <f aca="false">AD4</f>
        <v>Wiesel I TOW </v>
      </c>
      <c r="AE81" s="22" t="str">
        <f aca="false">AE4</f>
        <v>Wiesel I A3 MK </v>
      </c>
      <c r="AF81" s="22" t="str">
        <f aca="false">AF4</f>
        <v>M113 Transport </v>
      </c>
      <c r="AG81" s="22" t="str">
        <f aca="false">AG4</f>
        <v>TPz Fuchs 1A4/5 Transport </v>
      </c>
      <c r="AH81" s="22" t="str">
        <f aca="false">AH4</f>
        <v>GTK Boxer Tranport </v>
      </c>
      <c r="AI81" s="22" t="str">
        <f aca="false">AI4</f>
        <v>MAN gl Transport </v>
      </c>
      <c r="AJ81" s="22" t="str">
        <f aca="false">AJ4</f>
        <v>Unimog Transport </v>
      </c>
      <c r="AK81" s="22" t="str">
        <f aca="false">AK4</f>
        <v>Wolf G5 Jeep Transport </v>
      </c>
      <c r="AL81" s="22" t="str">
        <f aca="false">AL4</f>
        <v>Robinson R44 Observer</v>
      </c>
      <c r="AM81" s="22" t="str">
        <f aca="false">AM4</f>
        <v>Mamba Mk2 EE</v>
      </c>
      <c r="AN81" s="22" t="str">
        <f aca="false">AN4</f>
        <v>Volvo Tbg "Terrain Vehicle 11"</v>
      </c>
      <c r="AO81" s="22" t="str">
        <f aca="false">AO4</f>
        <v>M113</v>
      </c>
      <c r="AP81" s="22" t="str">
        <f aca="false">AP4</f>
        <v>BTR-80 UNsh</v>
      </c>
      <c r="AQ81" s="22" t="str">
        <f aca="false">AQ4</f>
        <v>Patria Parsi XA-180EST &amp; XA-188</v>
      </c>
      <c r="AR81" s="22" t="str">
        <f aca="false">AR4</f>
        <v>BWP-1</v>
      </c>
      <c r="AS81" s="22" t="str">
        <f aca="false">AS4</f>
        <v>CV9035EE</v>
      </c>
      <c r="AT81" s="22" t="str">
        <f aca="false">AT4</f>
        <v>T-72M</v>
      </c>
      <c r="AU81" s="22" t="str">
        <f aca="false">AU4</f>
        <v>W-3W/WA Sokół</v>
      </c>
      <c r="AV81" s="22" t="str">
        <f aca="false">AV4</f>
        <v>Mil Mi-2 "Hoplite"</v>
      </c>
      <c r="AW81" s="22" t="str">
        <f aca="false">AW4</f>
        <v>Mil Mi-8 "Hip"</v>
      </c>
      <c r="AX81" s="22" t="str">
        <f aca="false">AX4</f>
        <v>Robinson R44</v>
      </c>
      <c r="AY81" s="22" t="str">
        <f aca="false">AY4</f>
        <v>Sisu Parsi</v>
      </c>
      <c r="AZ81" s="22" t="str">
        <f aca="false">AZ4</f>
        <v>Truck</v>
      </c>
      <c r="BA81" s="22" t="str">
        <f aca="false">BA4</f>
        <v>Toyota/Range Rover</v>
      </c>
      <c r="BB81" s="22" t="str">
        <f aca="false">BB4</f>
        <v>Unimog 435</v>
      </c>
      <c r="BC81" s="22" t="str">
        <f aca="false">BC4</f>
        <v>Jeep</v>
      </c>
      <c r="BD81" s="22" t="str">
        <f aca="false">BD4</f>
        <v>Boat</v>
      </c>
      <c r="BE81" s="22" t="n">
        <f aca="false">BE4</f>
        <v>0</v>
      </c>
      <c r="BF81" s="22" t="n">
        <f aca="false">BF4</f>
        <v>0</v>
      </c>
      <c r="BG81" s="22" t="n">
        <f aca="false">BG4</f>
        <v>0</v>
      </c>
      <c r="BH81" s="22" t="n">
        <f aca="false">BH4</f>
        <v>0</v>
      </c>
      <c r="BI81" s="22" t="n">
        <f aca="false">BI4</f>
        <v>0</v>
      </c>
      <c r="BJ81" s="22" t="n">
        <f aca="false">BJ4</f>
        <v>0</v>
      </c>
      <c r="BK81" s="22" t="n">
        <f aca="false">BK4</f>
        <v>0</v>
      </c>
      <c r="BL81" s="22" t="n">
        <f aca="false">BL4</f>
        <v>0</v>
      </c>
      <c r="BM81" s="22" t="n">
        <f aca="false">BM4</f>
        <v>0</v>
      </c>
      <c r="BN81" s="22" t="n">
        <f aca="false">BN4</f>
        <v>0</v>
      </c>
      <c r="BO81" s="22" t="n">
        <f aca="false">BO4</f>
        <v>0</v>
      </c>
      <c r="BP81" s="22" t="n">
        <f aca="false">BP4</f>
        <v>0</v>
      </c>
      <c r="BQ81" s="22" t="n">
        <f aca="false">BQ4</f>
        <v>0</v>
      </c>
      <c r="BR81" s="22" t="n">
        <f aca="false">BR4</f>
        <v>0</v>
      </c>
      <c r="BS81" s="22" t="n">
        <f aca="false">BS4</f>
        <v>0</v>
      </c>
      <c r="BT81" s="22" t="n">
        <f aca="false">BT4</f>
        <v>0</v>
      </c>
      <c r="BU81" s="22" t="n">
        <f aca="false">BU4</f>
        <v>0</v>
      </c>
      <c r="BV81" s="22" t="n">
        <f aca="false">BV4</f>
        <v>0</v>
      </c>
      <c r="BW81" s="22" t="n">
        <f aca="false">BW4</f>
        <v>0</v>
      </c>
      <c r="BX81" s="22" t="n">
        <f aca="false">BX4</f>
        <v>0</v>
      </c>
      <c r="BY81" s="22" t="n">
        <f aca="false">BY4</f>
        <v>0</v>
      </c>
      <c r="BZ81" s="22" t="n">
        <f aca="false">BZ4</f>
        <v>0</v>
      </c>
      <c r="CA81" s="22" t="n">
        <f aca="false">CA4</f>
        <v>0</v>
      </c>
      <c r="CB81" s="22" t="n">
        <f aca="false">CB4</f>
        <v>0</v>
      </c>
      <c r="CC81" s="22" t="n">
        <f aca="false">CC4</f>
        <v>0</v>
      </c>
      <c r="CD81" s="22" t="n">
        <f aca="false">CD4</f>
        <v>0</v>
      </c>
      <c r="CE81" s="22" t="n">
        <f aca="false">CE4</f>
        <v>0</v>
      </c>
      <c r="CF81" s="22" t="n">
        <f aca="false">CF4</f>
        <v>0</v>
      </c>
      <c r="CG81" s="22" t="n">
        <f aca="false">CG4</f>
        <v>0</v>
      </c>
    </row>
    <row r="82" customFormat="false" ht="12.8" hidden="false" customHeight="true" outlineLevel="0" collapsed="false">
      <c r="C82" s="18" t="s">
        <v>148</v>
      </c>
      <c r="D82" s="13" t="s">
        <v>149</v>
      </c>
      <c r="E82" s="11" t="n">
        <v>0.9</v>
      </c>
      <c r="G82" s="11" t="n">
        <f aca="false">ROUNDUP(G83*E82,0)</f>
        <v>230</v>
      </c>
      <c r="H82" s="11" t="n">
        <f aca="false">ROUNDUP(H83*$E82,0)</f>
        <v>117</v>
      </c>
      <c r="I82" s="11" t="n">
        <f aca="false">ROUNDUP(I83*$E82,0)</f>
        <v>117</v>
      </c>
      <c r="J82" s="11" t="n">
        <f aca="false">ROUNDUP(J83*$E82,0)</f>
        <v>144</v>
      </c>
      <c r="K82" s="11" t="n">
        <f aca="false">ROUNDUP(K83*$E82,0)</f>
        <v>122</v>
      </c>
      <c r="L82" s="11" t="n">
        <f aca="false">ROUNDUP(L83*$E82,0)</f>
        <v>122</v>
      </c>
      <c r="M82" s="11" t="n">
        <f aca="false">ROUNDUP(M83*$E82,0)</f>
        <v>59</v>
      </c>
      <c r="N82" s="11" t="n">
        <f aca="false">ROUNDUP(N83*$E82,0)</f>
        <v>72</v>
      </c>
      <c r="O82" s="11" t="n">
        <f aca="false">ROUNDUP(O83*$E82,0)</f>
        <v>86</v>
      </c>
      <c r="P82" s="11" t="n">
        <f aca="false">ROUNDUP(P83*$E82,0)</f>
        <v>49</v>
      </c>
      <c r="Q82" s="11" t="n">
        <f aca="false">ROUNDUP(Q83*$E82,0)</f>
        <v>49</v>
      </c>
      <c r="R82" s="11" t="n">
        <f aca="false">ROUNDUP(R83*$E82,0)</f>
        <v>53</v>
      </c>
      <c r="S82" s="11" t="n">
        <f aca="false">ROUNDUP(S83*$E82,0)</f>
        <v>74</v>
      </c>
      <c r="T82" s="11" t="n">
        <f aca="false">ROUNDUP(T83*$E82,0)</f>
        <v>60</v>
      </c>
      <c r="U82" s="11" t="n">
        <f aca="false">ROUNDUP(U83*$E82,0)</f>
        <v>67</v>
      </c>
      <c r="V82" s="11" t="n">
        <f aca="false">ROUNDUP(V83*$E82,0)</f>
        <v>49</v>
      </c>
      <c r="W82" s="11" t="n">
        <f aca="false">ROUNDUP(W83*$E82,0)</f>
        <v>54</v>
      </c>
      <c r="X82" s="11" t="n">
        <f aca="false">ROUNDUP(X83*$E82,0)</f>
        <v>74</v>
      </c>
      <c r="Y82" s="11" t="n">
        <f aca="false">ROUNDUP(Y83*$E82,0)</f>
        <v>69</v>
      </c>
      <c r="Z82" s="11" t="n">
        <f aca="false">ROUNDUP(Z83*$E82,0)</f>
        <v>67</v>
      </c>
      <c r="AA82" s="11" t="n">
        <f aca="false">ROUNDUP(AA83*$E82,0)</f>
        <v>101</v>
      </c>
      <c r="AB82" s="11" t="n">
        <f aca="false">ROUNDUP(AB83*$E82,0)</f>
        <v>146</v>
      </c>
      <c r="AC82" s="11" t="n">
        <f aca="false">ROUNDUP(AC83*$E82,0)</f>
        <v>55</v>
      </c>
      <c r="AD82" s="11" t="n">
        <f aca="false">ROUNDUP(AD83*$E82,0)</f>
        <v>122</v>
      </c>
      <c r="AE82" s="11" t="n">
        <f aca="false">ROUNDUP(AE83*$E82,0)</f>
        <v>108</v>
      </c>
      <c r="AF82" s="11" t="n">
        <f aca="false">ROUNDUP(AF83*$E82,0)</f>
        <v>72</v>
      </c>
      <c r="AG82" s="11" t="n">
        <f aca="false">ROUNDUP(AG83*$E82,0)</f>
        <v>51</v>
      </c>
      <c r="AH82" s="11" t="n">
        <f aca="false">ROUNDUP(AH83*$E82,0)</f>
        <v>49</v>
      </c>
      <c r="AI82" s="11" t="n">
        <f aca="false">ROUNDUP(AI83*$E82,0)</f>
        <v>34</v>
      </c>
      <c r="AJ82" s="11" t="n">
        <f aca="false">ROUNDUP(AJ83*$E82,0)</f>
        <v>27</v>
      </c>
      <c r="AK82" s="11" t="n">
        <f aca="false">ROUNDUP(AK83*$E82,0)</f>
        <v>16</v>
      </c>
      <c r="AL82" s="11" t="n">
        <f aca="false">ROUNDUP(AL83*$E82,0)</f>
        <v>0</v>
      </c>
      <c r="AM82" s="11" t="n">
        <f aca="false">ROUNDUP(AM83*$E82,0)</f>
        <v>0</v>
      </c>
      <c r="AN82" s="11" t="n">
        <f aca="false">ROUNDUP(AN83*$E82,0)</f>
        <v>0</v>
      </c>
      <c r="AO82" s="11" t="n">
        <f aca="false">ROUNDUP(AO83*$E82,0)</f>
        <v>0</v>
      </c>
      <c r="AP82" s="11" t="n">
        <f aca="false">ROUNDUP(AP83*$E82,0)</f>
        <v>0</v>
      </c>
      <c r="AQ82" s="11" t="n">
        <f aca="false">ROUNDUP(AQ83*$E82,0)</f>
        <v>0</v>
      </c>
      <c r="AR82" s="11" t="n">
        <f aca="false">ROUNDUP(AR83*$E82,0)</f>
        <v>0</v>
      </c>
      <c r="AS82" s="11" t="n">
        <f aca="false">ROUNDUP(AS83*$E82,0)</f>
        <v>0</v>
      </c>
      <c r="AT82" s="11" t="n">
        <f aca="false">ROUNDUP(AT83*$E82,0)</f>
        <v>0</v>
      </c>
      <c r="AU82" s="11" t="n">
        <f aca="false">ROUNDUP(AU83*$E82,0)</f>
        <v>0</v>
      </c>
      <c r="AV82" s="11" t="n">
        <f aca="false">ROUNDUP(AV83*$E82,0)</f>
        <v>0</v>
      </c>
      <c r="AW82" s="11" t="n">
        <f aca="false">ROUNDUP(AW83*$E82,0)</f>
        <v>0</v>
      </c>
      <c r="AX82" s="11" t="n">
        <f aca="false">ROUNDUP(AX83*$E82,0)</f>
        <v>0</v>
      </c>
      <c r="AY82" s="11" t="n">
        <f aca="false">ROUNDUP(AY83*$E82,0)</f>
        <v>0</v>
      </c>
      <c r="AZ82" s="11" t="n">
        <f aca="false">ROUNDUP(AZ83*$E82,0)</f>
        <v>0</v>
      </c>
      <c r="BA82" s="11" t="n">
        <f aca="false">ROUNDUP(BA83*$E82,0)</f>
        <v>0</v>
      </c>
      <c r="BB82" s="11" t="n">
        <f aca="false">ROUNDUP(BB83*$E82,0)</f>
        <v>0</v>
      </c>
      <c r="BC82" s="11" t="n">
        <f aca="false">ROUNDUP(BC83*$E82,0)</f>
        <v>0</v>
      </c>
      <c r="BD82" s="11" t="n">
        <f aca="false">ROUNDUP(BD83*$E82,0)</f>
        <v>0</v>
      </c>
      <c r="BE82" s="11" t="n">
        <f aca="false">ROUNDUP(BE83*$E82,0)</f>
        <v>0</v>
      </c>
      <c r="BF82" s="11" t="n">
        <f aca="false">ROUNDUP(BF83*$E82,0)</f>
        <v>0</v>
      </c>
      <c r="BG82" s="11" t="n">
        <f aca="false">ROUNDUP(BG83*$E82,0)</f>
        <v>0</v>
      </c>
      <c r="BH82" s="11" t="n">
        <f aca="false">ROUNDUP(BH83*$E82,0)</f>
        <v>0</v>
      </c>
      <c r="BI82" s="11" t="n">
        <f aca="false">ROUNDUP(BI83*$E82,0)</f>
        <v>0</v>
      </c>
      <c r="BJ82" s="11" t="n">
        <f aca="false">ROUNDUP(BJ83*$E82,0)</f>
        <v>0</v>
      </c>
      <c r="BK82" s="11" t="n">
        <f aca="false">ROUNDUP(BK83*$E82,0)</f>
        <v>0</v>
      </c>
      <c r="BL82" s="11" t="n">
        <f aca="false">ROUNDUP(BL83*$E82,0)</f>
        <v>0</v>
      </c>
      <c r="BM82" s="11" t="n">
        <f aca="false">ROUNDUP(BM83*$E82,0)</f>
        <v>0</v>
      </c>
      <c r="BN82" s="11" t="n">
        <f aca="false">ROUNDUP(BN83*$E82,0)</f>
        <v>0</v>
      </c>
      <c r="BO82" s="11" t="n">
        <f aca="false">ROUNDUP(BO83*$E82,0)</f>
        <v>0</v>
      </c>
      <c r="BP82" s="11" t="n">
        <f aca="false">ROUNDUP(BP83*$E82,0)</f>
        <v>0</v>
      </c>
      <c r="BQ82" s="11" t="n">
        <f aca="false">ROUNDUP(BQ83*$E82,0)</f>
        <v>0</v>
      </c>
      <c r="BR82" s="11" t="n">
        <f aca="false">ROUNDUP(BR83*$E82,0)</f>
        <v>0</v>
      </c>
      <c r="BS82" s="11" t="n">
        <f aca="false">ROUNDUP(BS83*$E82,0)</f>
        <v>0</v>
      </c>
      <c r="BT82" s="11" t="n">
        <f aca="false">ROUNDUP(BT83*$E82,0)</f>
        <v>0</v>
      </c>
      <c r="BU82" s="11" t="n">
        <f aca="false">ROUNDUP(BU83*$E82,0)</f>
        <v>0</v>
      </c>
      <c r="BV82" s="11" t="n">
        <f aca="false">ROUNDUP(BV83*$E82,0)</f>
        <v>0</v>
      </c>
      <c r="BW82" s="11" t="n">
        <f aca="false">ROUNDUP(BW83*$E82,0)</f>
        <v>0</v>
      </c>
      <c r="BX82" s="11" t="n">
        <f aca="false">ROUNDUP(BX83*$E82,0)</f>
        <v>0</v>
      </c>
      <c r="BY82" s="11" t="n">
        <f aca="false">ROUNDUP(BY83*$E82,0)</f>
        <v>0</v>
      </c>
      <c r="BZ82" s="11" t="n">
        <f aca="false">ROUNDUP(BZ83*$E82,0)</f>
        <v>0</v>
      </c>
      <c r="CA82" s="11" t="n">
        <f aca="false">ROUNDUP(CA83*$E82,0)</f>
        <v>0</v>
      </c>
      <c r="CB82" s="11" t="n">
        <f aca="false">ROUNDUP(CB83*$E82,0)</f>
        <v>0</v>
      </c>
      <c r="CC82" s="11" t="n">
        <f aca="false">ROUNDUP(CC83*$E82,0)</f>
        <v>0</v>
      </c>
      <c r="CD82" s="11" t="n">
        <f aca="false">ROUNDUP(CD83*$E82,0)</f>
        <v>0</v>
      </c>
      <c r="CE82" s="11" t="n">
        <f aca="false">ROUNDUP(CE83*$E82,0)</f>
        <v>0</v>
      </c>
      <c r="CF82" s="11" t="n">
        <f aca="false">ROUNDUP(CF83*$E82,0)</f>
        <v>0</v>
      </c>
      <c r="CG82" s="11" t="n">
        <f aca="false">ROUNDUP(CG83*$E82,0)</f>
        <v>0</v>
      </c>
    </row>
    <row r="83" customFormat="false" ht="12.8" hidden="false" customHeight="false" outlineLevel="0" collapsed="false">
      <c r="C83" s="18"/>
      <c r="D83" s="15" t="s">
        <v>150</v>
      </c>
      <c r="E83" s="11" t="n">
        <v>1</v>
      </c>
      <c r="G83" s="11" t="n">
        <f aca="false">SUMPRODUCT(G5:G79, E5:E79)</f>
        <v>255</v>
      </c>
      <c r="H83" s="11" t="n">
        <f aca="false">SUMPRODUCT(H5:H79, $E5:$E79)</f>
        <v>130</v>
      </c>
      <c r="I83" s="11" t="n">
        <f aca="false">SUMPRODUCT(I5:I79, $E5:$E79)</f>
        <v>130</v>
      </c>
      <c r="J83" s="11" t="n">
        <f aca="false">SUMPRODUCT(J5:J79, $E5:$E79)</f>
        <v>160</v>
      </c>
      <c r="K83" s="11" t="n">
        <f aca="false">SUMPRODUCT(K5:K79, $E5:$E79)</f>
        <v>135</v>
      </c>
      <c r="L83" s="11" t="n">
        <f aca="false">SUMPRODUCT(L5:L79, $E5:$E79)</f>
        <v>135</v>
      </c>
      <c r="M83" s="11" t="n">
        <f aca="false">SUMPRODUCT(M5:M79, $E5:$E79)</f>
        <v>65</v>
      </c>
      <c r="N83" s="11" t="n">
        <f aca="false">SUMPRODUCT(N5:N79, $E5:$E79)</f>
        <v>80</v>
      </c>
      <c r="O83" s="11" t="n">
        <f aca="false">SUMPRODUCT(O5:O79, $E5:$E79)</f>
        <v>95</v>
      </c>
      <c r="P83" s="11" t="n">
        <f aca="false">SUMPRODUCT(P5:P79, $E5:$E79)</f>
        <v>54</v>
      </c>
      <c r="Q83" s="11" t="n">
        <f aca="false">SUMPRODUCT(Q5:Q79, $E5:$E79)</f>
        <v>54</v>
      </c>
      <c r="R83" s="11" t="n">
        <f aca="false">SUMPRODUCT(R5:R79, $E5:$E79)</f>
        <v>58</v>
      </c>
      <c r="S83" s="11" t="n">
        <f aca="false">SUMPRODUCT(S5:S79, $E5:$E79)</f>
        <v>82</v>
      </c>
      <c r="T83" s="11" t="n">
        <f aca="false">SUMPRODUCT(T5:T79, $E5:$E79)</f>
        <v>66</v>
      </c>
      <c r="U83" s="11" t="n">
        <f aca="false">SUMPRODUCT(U5:U79, $E5:$E79)</f>
        <v>74</v>
      </c>
      <c r="V83" s="11" t="n">
        <f aca="false">SUMPRODUCT(V5:V79, $E5:$E79)</f>
        <v>54</v>
      </c>
      <c r="W83" s="11" t="n">
        <f aca="false">SUMPRODUCT(W5:W79, $E5:$E79)</f>
        <v>60</v>
      </c>
      <c r="X83" s="11" t="n">
        <f aca="false">SUMPRODUCT(X5:X79, $E5:$E79)</f>
        <v>82</v>
      </c>
      <c r="Y83" s="11" t="n">
        <f aca="false">SUMPRODUCT(Y5:Y79, $E5:$E79)</f>
        <v>76</v>
      </c>
      <c r="Z83" s="11" t="n">
        <f aca="false">SUMPRODUCT(Z5:Z79, $E5:$E79)</f>
        <v>74</v>
      </c>
      <c r="AA83" s="11" t="n">
        <f aca="false">SUMPRODUCT(AA5:AA79, $E5:$E79)</f>
        <v>112</v>
      </c>
      <c r="AB83" s="11" t="n">
        <f aca="false">SUMPRODUCT(AB5:AB79, $E5:$E79)</f>
        <v>162</v>
      </c>
      <c r="AC83" s="11" t="n">
        <f aca="false">SUMPRODUCT(AC5:AC79, $E5:$E79)</f>
        <v>61</v>
      </c>
      <c r="AD83" s="11" t="n">
        <f aca="false">SUMPRODUCT(AD5:AD79, $E5:$E79)</f>
        <v>135</v>
      </c>
      <c r="AE83" s="11" t="n">
        <f aca="false">SUMPRODUCT(AE5:AE79, $E5:$E79)</f>
        <v>120</v>
      </c>
      <c r="AF83" s="11" t="n">
        <f aca="false">SUMPRODUCT(AF5:AF79, $E5:$E79)</f>
        <v>80</v>
      </c>
      <c r="AG83" s="11" t="n">
        <f aca="false">SUMPRODUCT(AG5:AG79, $E5:$E79)</f>
        <v>56</v>
      </c>
      <c r="AH83" s="11" t="n">
        <f aca="false">SUMPRODUCT(AH5:AH79, $E5:$E79)</f>
        <v>54</v>
      </c>
      <c r="AI83" s="11" t="n">
        <f aca="false">SUMPRODUCT(AI5:AI79, $E5:$E79)</f>
        <v>37</v>
      </c>
      <c r="AJ83" s="11" t="n">
        <f aca="false">SUMPRODUCT(AJ5:AJ79, $E5:$E79)</f>
        <v>29</v>
      </c>
      <c r="AK83" s="11" t="n">
        <f aca="false">SUMPRODUCT(AK5:AK79, $E5:$E79)</f>
        <v>17</v>
      </c>
      <c r="AL83" s="11" t="n">
        <f aca="false">SUMPRODUCT(AL5:AL79, $E5:$E79)</f>
        <v>0</v>
      </c>
      <c r="AM83" s="11" t="n">
        <f aca="false">SUMPRODUCT(AM5:AM79, $E5:$E79)</f>
        <v>0</v>
      </c>
      <c r="AN83" s="11" t="n">
        <f aca="false">SUMPRODUCT(AN5:AN79, $E5:$E79)</f>
        <v>0</v>
      </c>
      <c r="AO83" s="11" t="n">
        <f aca="false">SUMPRODUCT(AO5:AO79, $E5:$E79)</f>
        <v>0</v>
      </c>
      <c r="AP83" s="11" t="n">
        <f aca="false">SUMPRODUCT(AP5:AP79, $E5:$E79)</f>
        <v>0</v>
      </c>
      <c r="AQ83" s="11" t="n">
        <f aca="false">SUMPRODUCT(AQ5:AQ79, $E5:$E79)</f>
        <v>0</v>
      </c>
      <c r="AR83" s="11" t="n">
        <f aca="false">SUMPRODUCT(AR5:AR79, $E5:$E79)</f>
        <v>0</v>
      </c>
      <c r="AS83" s="11" t="n">
        <f aca="false">SUMPRODUCT(AS5:AS79, $E5:$E79)</f>
        <v>0</v>
      </c>
      <c r="AT83" s="11" t="n">
        <f aca="false">SUMPRODUCT(AT5:AT79, $E5:$E79)</f>
        <v>0</v>
      </c>
      <c r="AU83" s="11" t="n">
        <f aca="false">SUMPRODUCT(AU5:AU79, $E5:$E79)</f>
        <v>0</v>
      </c>
      <c r="AV83" s="11" t="n">
        <f aca="false">SUMPRODUCT(AV5:AV79, $E5:$E79)</f>
        <v>0</v>
      </c>
      <c r="AW83" s="11" t="n">
        <f aca="false">SUMPRODUCT(AW5:AW79, $E5:$E79)</f>
        <v>0</v>
      </c>
      <c r="AX83" s="11" t="n">
        <f aca="false">SUMPRODUCT(AX5:AX79, $E5:$E79)</f>
        <v>0</v>
      </c>
      <c r="AY83" s="11" t="n">
        <f aca="false">SUMPRODUCT(AY5:AY79, $E5:$E79)</f>
        <v>0</v>
      </c>
      <c r="AZ83" s="11" t="n">
        <f aca="false">SUMPRODUCT(AZ5:AZ79, $E5:$E79)</f>
        <v>0</v>
      </c>
      <c r="BA83" s="11" t="n">
        <f aca="false">SUMPRODUCT(BA5:BA79, $E5:$E79)</f>
        <v>0</v>
      </c>
      <c r="BB83" s="11" t="n">
        <f aca="false">SUMPRODUCT(BB5:BB79, $E5:$E79)</f>
        <v>0</v>
      </c>
      <c r="BC83" s="11" t="n">
        <f aca="false">SUMPRODUCT(BC5:BC79, $E5:$E79)</f>
        <v>0</v>
      </c>
      <c r="BD83" s="11" t="n">
        <f aca="false">SUMPRODUCT(BD5:BD79, $E5:$E79)</f>
        <v>0</v>
      </c>
      <c r="BE83" s="11" t="n">
        <f aca="false">SUMPRODUCT(BE5:BE79, $E5:$E79)</f>
        <v>0</v>
      </c>
      <c r="BF83" s="11" t="n">
        <f aca="false">SUMPRODUCT(BF5:BF79, $E5:$E79)</f>
        <v>0</v>
      </c>
      <c r="BG83" s="11" t="n">
        <f aca="false">SUMPRODUCT(BG5:BG79, $E5:$E79)</f>
        <v>0</v>
      </c>
      <c r="BH83" s="11" t="n">
        <f aca="false">SUMPRODUCT(BH5:BH79, $E5:$E79)</f>
        <v>0</v>
      </c>
      <c r="BI83" s="11" t="n">
        <f aca="false">SUMPRODUCT(BI5:BI79, $E5:$E79)</f>
        <v>0</v>
      </c>
      <c r="BJ83" s="11" t="n">
        <f aca="false">SUMPRODUCT(BJ5:BJ79, $E5:$E79)</f>
        <v>0</v>
      </c>
      <c r="BK83" s="11" t="n">
        <f aca="false">SUMPRODUCT(BK5:BK79, $E5:$E79)</f>
        <v>0</v>
      </c>
      <c r="BL83" s="11" t="n">
        <f aca="false">SUMPRODUCT(BL5:BL79, $E5:$E79)</f>
        <v>0</v>
      </c>
      <c r="BM83" s="11" t="n">
        <f aca="false">SUMPRODUCT(BM5:BM79, $E5:$E79)</f>
        <v>0</v>
      </c>
      <c r="BN83" s="11" t="n">
        <f aca="false">SUMPRODUCT(BN5:BN79, $E5:$E79)</f>
        <v>0</v>
      </c>
      <c r="BO83" s="11" t="n">
        <f aca="false">SUMPRODUCT(BO5:BO79, $E5:$E79)</f>
        <v>0</v>
      </c>
      <c r="BP83" s="11" t="n">
        <f aca="false">SUMPRODUCT(BP5:BP79, $E5:$E79)</f>
        <v>0</v>
      </c>
      <c r="BQ83" s="11" t="n">
        <f aca="false">SUMPRODUCT(BQ5:BQ79, $E5:$E79)</f>
        <v>0</v>
      </c>
      <c r="BR83" s="11" t="n">
        <f aca="false">SUMPRODUCT(BR5:BR79, $E5:$E79)</f>
        <v>0</v>
      </c>
      <c r="BS83" s="11" t="n">
        <f aca="false">SUMPRODUCT(BS5:BS79, $E5:$E79)</f>
        <v>0</v>
      </c>
      <c r="BT83" s="11" t="n">
        <f aca="false">SUMPRODUCT(BT5:BT79, $E5:$E79)</f>
        <v>0</v>
      </c>
      <c r="BU83" s="11" t="n">
        <f aca="false">SUMPRODUCT(BU5:BU79, $E5:$E79)</f>
        <v>0</v>
      </c>
      <c r="BV83" s="11" t="n">
        <f aca="false">SUMPRODUCT(BV5:BV79, $E5:$E79)</f>
        <v>0</v>
      </c>
      <c r="BW83" s="11" t="n">
        <f aca="false">SUMPRODUCT(BW5:BW79, $E5:$E79)</f>
        <v>0</v>
      </c>
      <c r="BX83" s="11" t="n">
        <f aca="false">SUMPRODUCT(BX5:BX79, $E5:$E79)</f>
        <v>0</v>
      </c>
      <c r="BY83" s="11" t="n">
        <f aca="false">SUMPRODUCT(BY5:BY79, $E5:$E79)</f>
        <v>0</v>
      </c>
      <c r="BZ83" s="11" t="n">
        <f aca="false">SUMPRODUCT(BZ5:BZ79, $E5:$E79)</f>
        <v>0</v>
      </c>
      <c r="CA83" s="11" t="n">
        <f aca="false">SUMPRODUCT(CA5:CA79, $E5:$E79)</f>
        <v>0</v>
      </c>
      <c r="CB83" s="11" t="n">
        <f aca="false">SUMPRODUCT(CB5:CB79, $E5:$E79)</f>
        <v>0</v>
      </c>
      <c r="CC83" s="11" t="n">
        <f aca="false">SUMPRODUCT(CC5:CC79, $E5:$E79)</f>
        <v>0</v>
      </c>
      <c r="CD83" s="11" t="n">
        <f aca="false">SUMPRODUCT(CD5:CD79, $E5:$E79)</f>
        <v>0</v>
      </c>
      <c r="CE83" s="11" t="n">
        <f aca="false">SUMPRODUCT(CE5:CE79, $E5:$E79)</f>
        <v>0</v>
      </c>
      <c r="CF83" s="11" t="n">
        <f aca="false">SUMPRODUCT(CF5:CF79, $E5:$E79)</f>
        <v>0</v>
      </c>
      <c r="CG83" s="11" t="n">
        <f aca="false">SUMPRODUCT(CG5:CG79, $E5:$E79)</f>
        <v>0</v>
      </c>
    </row>
    <row r="84" customFormat="false" ht="12.8" hidden="false" customHeight="false" outlineLevel="0" collapsed="false">
      <c r="C84" s="18"/>
      <c r="D84" s="16" t="s">
        <v>151</v>
      </c>
      <c r="E84" s="11" t="n">
        <v>1.1</v>
      </c>
      <c r="G84" s="11" t="n">
        <f aca="false">ROUNDUP(G83*E84,0)</f>
        <v>281</v>
      </c>
      <c r="H84" s="11" t="n">
        <f aca="false">ROUNDUP(H83*$E84,0)</f>
        <v>143</v>
      </c>
      <c r="I84" s="11" t="n">
        <f aca="false">ROUNDUP(I83*$E84,0)</f>
        <v>143</v>
      </c>
      <c r="J84" s="11" t="n">
        <f aca="false">ROUNDUP(J83*$E84,0)</f>
        <v>176</v>
      </c>
      <c r="K84" s="11" t="n">
        <f aca="false">ROUNDUP(K83*$E84,0)</f>
        <v>149</v>
      </c>
      <c r="L84" s="11" t="n">
        <f aca="false">ROUNDUP(L83*$E84,0)</f>
        <v>149</v>
      </c>
      <c r="M84" s="11" t="n">
        <f aca="false">ROUNDUP(M83*$E84,0)</f>
        <v>72</v>
      </c>
      <c r="N84" s="11" t="n">
        <f aca="false">ROUNDUP(N83*$E84,0)</f>
        <v>88</v>
      </c>
      <c r="O84" s="11" t="n">
        <f aca="false">ROUNDUP(O83*$E84,0)</f>
        <v>105</v>
      </c>
      <c r="P84" s="11" t="n">
        <f aca="false">ROUNDUP(P83*$E84,0)</f>
        <v>60</v>
      </c>
      <c r="Q84" s="11" t="n">
        <f aca="false">ROUNDUP(Q83*$E84,0)</f>
        <v>60</v>
      </c>
      <c r="R84" s="11" t="n">
        <f aca="false">ROUNDUP(R83*$E84,0)</f>
        <v>64</v>
      </c>
      <c r="S84" s="11" t="n">
        <f aca="false">ROUNDUP(S83*$E84,0)</f>
        <v>91</v>
      </c>
      <c r="T84" s="11" t="n">
        <f aca="false">ROUNDUP(T83*$E84,0)</f>
        <v>73</v>
      </c>
      <c r="U84" s="11" t="n">
        <f aca="false">ROUNDUP(U83*$E84,0)</f>
        <v>82</v>
      </c>
      <c r="V84" s="11" t="n">
        <f aca="false">ROUNDUP(V83*$E84,0)</f>
        <v>60</v>
      </c>
      <c r="W84" s="11" t="n">
        <f aca="false">ROUNDUP(W83*$E84,0)</f>
        <v>66</v>
      </c>
      <c r="X84" s="11" t="n">
        <f aca="false">ROUNDUP(X83*$E84,0)</f>
        <v>91</v>
      </c>
      <c r="Y84" s="11" t="n">
        <f aca="false">ROUNDUP(Y83*$E84,0)</f>
        <v>84</v>
      </c>
      <c r="Z84" s="11" t="n">
        <f aca="false">ROUNDUP(Z83*$E84,0)</f>
        <v>82</v>
      </c>
      <c r="AA84" s="11" t="n">
        <f aca="false">ROUNDUP(AA83*$E84,0)</f>
        <v>124</v>
      </c>
      <c r="AB84" s="11" t="n">
        <f aca="false">ROUNDUP(AB83*$E84,0)</f>
        <v>179</v>
      </c>
      <c r="AC84" s="11" t="n">
        <f aca="false">ROUNDUP(AC83*$E84,0)</f>
        <v>68</v>
      </c>
      <c r="AD84" s="11" t="n">
        <f aca="false">ROUNDUP(AD83*$E84,0)</f>
        <v>149</v>
      </c>
      <c r="AE84" s="11" t="n">
        <f aca="false">ROUNDUP(AE83*$E84,0)</f>
        <v>132</v>
      </c>
      <c r="AF84" s="11" t="n">
        <f aca="false">ROUNDUP(AF83*$E84,0)</f>
        <v>88</v>
      </c>
      <c r="AG84" s="11" t="n">
        <f aca="false">ROUNDUP(AG83*$E84,0)</f>
        <v>62</v>
      </c>
      <c r="AH84" s="11" t="n">
        <f aca="false">ROUNDUP(AH83*$E84,0)</f>
        <v>60</v>
      </c>
      <c r="AI84" s="11" t="n">
        <f aca="false">ROUNDUP(AI83*$E84,0)</f>
        <v>41</v>
      </c>
      <c r="AJ84" s="11" t="n">
        <f aca="false">ROUNDUP(AJ83*$E84,0)</f>
        <v>32</v>
      </c>
      <c r="AK84" s="11" t="n">
        <f aca="false">ROUNDUP(AK83*$E84,0)</f>
        <v>19</v>
      </c>
      <c r="AL84" s="11" t="n">
        <f aca="false">ROUNDUP(AL83*$E84,0)</f>
        <v>0</v>
      </c>
      <c r="AM84" s="11" t="n">
        <f aca="false">ROUNDUP(AM83*$E84,0)</f>
        <v>0</v>
      </c>
      <c r="AN84" s="11" t="n">
        <f aca="false">ROUNDUP(AN83*$E84,0)</f>
        <v>0</v>
      </c>
      <c r="AO84" s="11" t="n">
        <f aca="false">ROUNDUP(AO83*$E84,0)</f>
        <v>0</v>
      </c>
      <c r="AP84" s="11" t="n">
        <f aca="false">ROUNDUP(AP83*$E84,0)</f>
        <v>0</v>
      </c>
      <c r="AQ84" s="11" t="n">
        <f aca="false">ROUNDUP(AQ83*$E84,0)</f>
        <v>0</v>
      </c>
      <c r="AR84" s="11" t="n">
        <f aca="false">ROUNDUP(AR83*$E84,0)</f>
        <v>0</v>
      </c>
      <c r="AS84" s="11" t="n">
        <f aca="false">ROUNDUP(AS83*$E84,0)</f>
        <v>0</v>
      </c>
      <c r="AT84" s="11" t="n">
        <f aca="false">ROUNDUP(AT83*$E84,0)</f>
        <v>0</v>
      </c>
      <c r="AU84" s="11" t="n">
        <f aca="false">ROUNDUP(AU83*$E84,0)</f>
        <v>0</v>
      </c>
      <c r="AV84" s="11" t="n">
        <f aca="false">ROUNDUP(AV83*$E84,0)</f>
        <v>0</v>
      </c>
      <c r="AW84" s="11" t="n">
        <f aca="false">ROUNDUP(AW83*$E84,0)</f>
        <v>0</v>
      </c>
      <c r="AX84" s="11" t="n">
        <f aca="false">ROUNDUP(AX83*$E84,0)</f>
        <v>0</v>
      </c>
      <c r="AY84" s="11" t="n">
        <f aca="false">ROUNDUP(AY83*$E84,0)</f>
        <v>0</v>
      </c>
      <c r="AZ84" s="11" t="n">
        <f aca="false">ROUNDUP(AZ83*$E84,0)</f>
        <v>0</v>
      </c>
      <c r="BA84" s="11" t="n">
        <f aca="false">ROUNDUP(BA83*$E84,0)</f>
        <v>0</v>
      </c>
      <c r="BB84" s="11" t="n">
        <f aca="false">ROUNDUP(BB83*$E84,0)</f>
        <v>0</v>
      </c>
      <c r="BC84" s="11" t="n">
        <f aca="false">ROUNDUP(BC83*$E84,0)</f>
        <v>0</v>
      </c>
      <c r="BD84" s="11" t="n">
        <f aca="false">ROUNDUP(BD83*$E84,0)</f>
        <v>0</v>
      </c>
      <c r="BE84" s="11" t="n">
        <f aca="false">ROUNDUP(BE83*$E84,0)</f>
        <v>0</v>
      </c>
      <c r="BF84" s="11" t="n">
        <f aca="false">ROUNDUP(BF83*$E84,0)</f>
        <v>0</v>
      </c>
      <c r="BG84" s="11" t="n">
        <f aca="false">ROUNDUP(BG83*$E84,0)</f>
        <v>0</v>
      </c>
      <c r="BH84" s="11" t="n">
        <f aca="false">ROUNDUP(BH83*$E84,0)</f>
        <v>0</v>
      </c>
      <c r="BI84" s="11" t="n">
        <f aca="false">ROUNDUP(BI83*$E84,0)</f>
        <v>0</v>
      </c>
      <c r="BJ84" s="11" t="n">
        <f aca="false">ROUNDUP(BJ83*$E84,0)</f>
        <v>0</v>
      </c>
      <c r="BK84" s="11" t="n">
        <f aca="false">ROUNDUP(BK83*$E84,0)</f>
        <v>0</v>
      </c>
      <c r="BL84" s="11" t="n">
        <f aca="false">ROUNDUP(BL83*$E84,0)</f>
        <v>0</v>
      </c>
      <c r="BM84" s="11" t="n">
        <f aca="false">ROUNDUP(BM83*$E84,0)</f>
        <v>0</v>
      </c>
      <c r="BN84" s="11" t="n">
        <f aca="false">ROUNDUP(BN83*$E84,0)</f>
        <v>0</v>
      </c>
      <c r="BO84" s="11" t="n">
        <f aca="false">ROUNDUP(BO83*$E84,0)</f>
        <v>0</v>
      </c>
      <c r="BP84" s="11" t="n">
        <f aca="false">ROUNDUP(BP83*$E84,0)</f>
        <v>0</v>
      </c>
      <c r="BQ84" s="11" t="n">
        <f aca="false">ROUNDUP(BQ83*$E84,0)</f>
        <v>0</v>
      </c>
      <c r="BR84" s="11" t="n">
        <f aca="false">ROUNDUP(BR83*$E84,0)</f>
        <v>0</v>
      </c>
      <c r="BS84" s="11" t="n">
        <f aca="false">ROUNDUP(BS83*$E84,0)</f>
        <v>0</v>
      </c>
      <c r="BT84" s="11" t="n">
        <f aca="false">ROUNDUP(BT83*$E84,0)</f>
        <v>0</v>
      </c>
      <c r="BU84" s="11" t="n">
        <f aca="false">ROUNDUP(BU83*$E84,0)</f>
        <v>0</v>
      </c>
      <c r="BV84" s="11" t="n">
        <f aca="false">ROUNDUP(BV83*$E84,0)</f>
        <v>0</v>
      </c>
      <c r="BW84" s="11" t="n">
        <f aca="false">ROUNDUP(BW83*$E84,0)</f>
        <v>0</v>
      </c>
      <c r="BX84" s="11" t="n">
        <f aca="false">ROUNDUP(BX83*$E84,0)</f>
        <v>0</v>
      </c>
      <c r="BY84" s="11" t="n">
        <f aca="false">ROUNDUP(BY83*$E84,0)</f>
        <v>0</v>
      </c>
      <c r="BZ84" s="11" t="n">
        <f aca="false">ROUNDUP(BZ83*$E84,0)</f>
        <v>0</v>
      </c>
      <c r="CA84" s="11" t="n">
        <f aca="false">ROUNDUP(CA83*$E84,0)</f>
        <v>0</v>
      </c>
      <c r="CB84" s="11" t="n">
        <f aca="false">ROUNDUP(CB83*$E84,0)</f>
        <v>0</v>
      </c>
      <c r="CC84" s="11" t="n">
        <f aca="false">ROUNDUP(CC83*$E84,0)</f>
        <v>0</v>
      </c>
      <c r="CD84" s="11" t="n">
        <f aca="false">ROUNDUP(CD83*$E84,0)</f>
        <v>0</v>
      </c>
      <c r="CE84" s="11" t="n">
        <f aca="false">ROUNDUP(CE83*$E84,0)</f>
        <v>0</v>
      </c>
      <c r="CF84" s="11" t="n">
        <f aca="false">ROUNDUP(CF83*$E84,0)</f>
        <v>0</v>
      </c>
      <c r="CG84" s="11" t="n">
        <f aca="false">ROUNDUP(CG83*$E84,0)</f>
        <v>0</v>
      </c>
    </row>
    <row r="88" customFormat="false" ht="12.8" hidden="false" customHeight="false" outlineLevel="0" collapsed="false">
      <c r="M88" s="1" t="s">
        <v>84</v>
      </c>
    </row>
  </sheetData>
  <mergeCells count="11">
    <mergeCell ref="C2:F3"/>
    <mergeCell ref="G2:AK3"/>
    <mergeCell ref="AL2:BD3"/>
    <mergeCell ref="C5:C10"/>
    <mergeCell ref="C11:C17"/>
    <mergeCell ref="C18:C21"/>
    <mergeCell ref="C23:C58"/>
    <mergeCell ref="C59:C61"/>
    <mergeCell ref="C62:C76"/>
    <mergeCell ref="C77:C79"/>
    <mergeCell ref="C82:C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2024-10-08T16:34:16Z</dcterms:created>
  <dc:creator/>
  <dc:description/>
  <dc:language>de-DE</dc:language>
  <cp:lastModifiedBy/>
  <dcterms:modified xsi:type="dcterms:W3CDTF">2024-10-27T11:34:52Z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