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Unbekannter Autor</author>
  </authors>
  <commentList>
    <comment ref="C23" authorId="0">
      <text>
        <r>
          <rPr>
            <sz val="10"/>
            <rFont val="Arial"/>
            <family val="2"/>
          </rPr>
          <t xml:space="preserve">This includes all weapons on the vehicle, additional modifiers like open topped or coaxial are deduced later.</t>
        </r>
      </text>
    </comment>
    <comment ref="C78" authorId="0">
      <text>
        <r>
          <rPr>
            <sz val="10"/>
            <rFont val="Arial"/>
            <family val="2"/>
          </rPr>
          <t xml:space="preserve">In historical scenarios, there might be additional modifiers other than the hard factors like loadout.</t>
        </r>
      </text>
    </comment>
    <comment ref="C83" authorId="0">
      <text>
        <r>
          <rPr>
            <sz val="10"/>
            <rFont val="Arial"/>
            <family val="2"/>
          </rPr>
          <t xml:space="preserve">Keep in mind that units from this calculator represent the stock option. Other weapons might be added on later as optional weapons and rules.</t>
        </r>
      </text>
    </comment>
    <comment ref="D76" authorId="0">
      <text>
        <r>
          <rPr>
            <sz val="10"/>
            <rFont val="Arial"/>
            <family val="2"/>
          </rPr>
          <t xml:space="preserve">Units can fire from within the vehicle.</t>
        </r>
      </text>
    </comment>
    <comment ref="N77" authorId="0">
      <text>
        <r>
          <rPr>
            <sz val="10"/>
            <rFont val="Arial"/>
            <family val="2"/>
          </rPr>
          <t xml:space="preserve">JSFT 20pt</t>
        </r>
      </text>
    </comment>
    <comment ref="O77" authorId="0">
      <text>
        <r>
          <rPr>
            <sz val="10"/>
            <rFont val="Arial"/>
            <family val="2"/>
          </rPr>
          <t xml:space="preserve">EW System 20pt
</t>
        </r>
      </text>
    </comment>
  </commentList>
</comments>
</file>

<file path=xl/sharedStrings.xml><?xml version="1.0" encoding="utf-8"?>
<sst xmlns="http://schemas.openxmlformats.org/spreadsheetml/2006/main" count="176" uniqueCount="175">
  <si>
    <t xml:space="preserve">H.E.A.T. Vehicle Cost Calculator Sheet v1.0</t>
  </si>
  <si>
    <t xml:space="preserve">NATO Reaction Forces (aka Germany)</t>
  </si>
  <si>
    <t xml:space="preserve">Estonian Land Forces</t>
  </si>
  <si>
    <t xml:space="preserve">Baltic Security Partnership Brigade</t>
  </si>
  <si>
    <t xml:space="preserve">Narva Socialist Peoples Republic Forces</t>
  </si>
  <si>
    <t xml:space="preserve">Category</t>
  </si>
  <si>
    <t xml:space="preserve">Value</t>
  </si>
  <si>
    <t xml:space="preserve">Cost</t>
  </si>
  <si>
    <t xml:space="preserve">Note</t>
  </si>
  <si>
    <t xml:space="preserve">Leopard 2A6</t>
  </si>
  <si>
    <t xml:space="preserve">PzH 2000</t>
  </si>
  <si>
    <t xml:space="preserve">MARS II</t>
  </si>
  <si>
    <t xml:space="preserve">Eurocopter</t>
  </si>
  <si>
    <t xml:space="preserve">M113 mortar</t>
  </si>
  <si>
    <t xml:space="preserve">Wiesel I Mörser 120mm </t>
  </si>
  <si>
    <t xml:space="preserve">M113 Feuerleitpanzer </t>
  </si>
  <si>
    <t xml:space="preserve">Joint Fire Support Team Fennek 1A4 </t>
  </si>
  <si>
    <t xml:space="preserve">Störpanzer Hummel </t>
  </si>
  <si>
    <t xml:space="preserve">Eagle IV APC </t>
  </si>
  <si>
    <t xml:space="preserve">Eagle V APC </t>
  </si>
  <si>
    <t xml:space="preserve">Enok 6.1 LAPV </t>
  </si>
  <si>
    <t xml:space="preserve">Duro 3 Yak </t>
  </si>
  <si>
    <t xml:space="preserve">ESK Mungo </t>
  </si>
  <si>
    <t xml:space="preserve">LGS Fennek </t>
  </si>
  <si>
    <t xml:space="preserve">ATF Dingo 1 </t>
  </si>
  <si>
    <t xml:space="preserve">ATF Dingo 2 </t>
  </si>
  <si>
    <t xml:space="preserve">M113 </t>
  </si>
  <si>
    <t xml:space="preserve">TPz Fuchs 1A4/5 </t>
  </si>
  <si>
    <t xml:space="preserve">GTK Boxer </t>
  </si>
  <si>
    <t xml:space="preserve">SPz 1A3 Marder </t>
  </si>
  <si>
    <t xml:space="preserve">SPz Puma </t>
  </si>
  <si>
    <t xml:space="preserve">AGF Serval LIV (SO) </t>
  </si>
  <si>
    <t xml:space="preserve">Wiesel I TOW </t>
  </si>
  <si>
    <t xml:space="preserve">Wiesel I A3 MK </t>
  </si>
  <si>
    <t xml:space="preserve">M113 Transport </t>
  </si>
  <si>
    <t xml:space="preserve">TPz Fuchs 1A4/5 Transport </t>
  </si>
  <si>
    <t xml:space="preserve">GTK Boxer Tranport </t>
  </si>
  <si>
    <t xml:space="preserve">MAN gl Transport </t>
  </si>
  <si>
    <t xml:space="preserve">Unimog Transport </t>
  </si>
  <si>
    <t xml:space="preserve">Wolf G5 Jeep Transport </t>
  </si>
  <si>
    <t xml:space="preserve">Robinson R44 Observer</t>
  </si>
  <si>
    <t xml:space="preserve">Mamba Mk2 EE</t>
  </si>
  <si>
    <t xml:space="preserve">Volvo Tbg "Terrain Vehicle 11"</t>
  </si>
  <si>
    <t xml:space="preserve">M113</t>
  </si>
  <si>
    <t xml:space="preserve">BTR-80 UNsh</t>
  </si>
  <si>
    <t xml:space="preserve">Patria Parsi XA-180EST &amp; XA-188</t>
  </si>
  <si>
    <t xml:space="preserve">BWP-1</t>
  </si>
  <si>
    <t xml:space="preserve">CV9035EE</t>
  </si>
  <si>
    <t xml:space="preserve">T-72M</t>
  </si>
  <si>
    <t xml:space="preserve">W-3W/WA Sokół</t>
  </si>
  <si>
    <t xml:space="preserve">Mil Mi-2 "Hoplite"</t>
  </si>
  <si>
    <t xml:space="preserve">Mil Mi-8 "Hip"</t>
  </si>
  <si>
    <t xml:space="preserve">Robinson R44</t>
  </si>
  <si>
    <t xml:space="preserve">Sisu Parsi</t>
  </si>
  <si>
    <t xml:space="preserve">Truck</t>
  </si>
  <si>
    <t xml:space="preserve">Toyota/Range Rover</t>
  </si>
  <si>
    <t xml:space="preserve">Unimog 435</t>
  </si>
  <si>
    <t xml:space="preserve">Jeep</t>
  </si>
  <si>
    <t xml:space="preserve">Boat</t>
  </si>
  <si>
    <t xml:space="preserve">HMMWV</t>
  </si>
  <si>
    <t xml:space="preserve">Sisu Parsi 4x4</t>
  </si>
  <si>
    <t xml:space="preserve">CVR(T)</t>
  </si>
  <si>
    <t xml:space="preserve">M-8T Hip C</t>
  </si>
  <si>
    <t xml:space="preserve">Polaris RZR</t>
  </si>
  <si>
    <t xml:space="preserve">M113 self propelled mortar</t>
  </si>
  <si>
    <t xml:space="preserve">BTRD</t>
  </si>
  <si>
    <t xml:space="preserve">BTR-60</t>
  </si>
  <si>
    <t xml:space="preserve">MTLB</t>
  </si>
  <si>
    <t xml:space="preserve">Toyota Hilux</t>
  </si>
  <si>
    <t xml:space="preserve">Tracked Technical</t>
  </si>
  <si>
    <t xml:space="preserve">BRDM2</t>
  </si>
  <si>
    <t xml:space="preserve">PT76</t>
  </si>
  <si>
    <t xml:space="preserve">T55</t>
  </si>
  <si>
    <t xml:space="preserve">BTR60 Transport</t>
  </si>
  <si>
    <t xml:space="preserve">GAZ-51 Transport</t>
  </si>
  <si>
    <t xml:space="preserve">HAZ-69 Jeep</t>
  </si>
  <si>
    <t xml:space="preserve">Toyota Hilux Transport</t>
  </si>
  <si>
    <t xml:space="preserve">R75 Ural Motorcycle</t>
  </si>
  <si>
    <t xml:space="preserve">Mil Mi2B</t>
  </si>
  <si>
    <t xml:space="preserve">Armour</t>
  </si>
  <si>
    <t xml:space="preserve">+6 Soft-Skinned</t>
  </si>
  <si>
    <t xml:space="preserve">+7 Armoured Carrier</t>
  </si>
  <si>
    <t xml:space="preserve">+8 Light Tank</t>
  </si>
  <si>
    <t xml:space="preserve">+9 Medium Tank</t>
  </si>
  <si>
    <t xml:space="preserve">+10 Heavy Tank</t>
  </si>
  <si>
    <t xml:space="preserve">+11 Super-Heavy Tank</t>
  </si>
  <si>
    <t xml:space="preserve">Armour Rule</t>
  </si>
  <si>
    <t xml:space="preserve">+7 Front Armour</t>
  </si>
  <si>
    <t xml:space="preserve">+8 Front Armour</t>
  </si>
  <si>
    <t xml:space="preserve">+9 Front Armour</t>
  </si>
  <si>
    <t xml:space="preserve">+10 Front Armour</t>
  </si>
  <si>
    <t xml:space="preserve">+11 Front Armour</t>
  </si>
  <si>
    <t xml:space="preserve">+12 Front Armour</t>
  </si>
  <si>
    <t xml:space="preserve">Weak Top Armour</t>
  </si>
  <si>
    <t xml:space="preserve">Helicopter</t>
  </si>
  <si>
    <t xml:space="preserve">Light Helicopter</t>
  </si>
  <si>
    <t xml:space="preserve">Medium Helicopter</t>
  </si>
  <si>
    <t xml:space="preserve">Large Helicopter</t>
  </si>
  <si>
    <t xml:space="preserve">Giant Helicopter</t>
  </si>
  <si>
    <t xml:space="preserve">Transport Capacity</t>
  </si>
  <si>
    <t xml:space="preserve">Soldiers</t>
  </si>
  <si>
    <t xml:space="preserve">Weapon Systems</t>
  </si>
  <si>
    <t xml:space="preserve">Light machinegun</t>
  </si>
  <si>
    <t xml:space="preserve">Medium machinegun</t>
  </si>
  <si>
    <t xml:space="preserve">Heavy machinegun</t>
  </si>
  <si>
    <t xml:space="preserve">Automatic grenade launcher</t>
  </si>
  <si>
    <t xml:space="preserve"> </t>
  </si>
  <si>
    <t xml:space="preserve">Anti-materiell rifle</t>
  </si>
  <si>
    <t xml:space="preserve">Light autocannon</t>
  </si>
  <si>
    <t xml:space="preserve">&lt;=20mm</t>
  </si>
  <si>
    <t xml:space="preserve">Medium autocannon</t>
  </si>
  <si>
    <t xml:space="preserve">&lt;=30mm</t>
  </si>
  <si>
    <t xml:space="preserve">Heavy autocannon</t>
  </si>
  <si>
    <t xml:space="preserve">&gt;30mm</t>
  </si>
  <si>
    <t xml:space="preserve">Light AT gun</t>
  </si>
  <si>
    <t xml:space="preserve">&lt;=75mm</t>
  </si>
  <si>
    <t xml:space="preserve">Medium AT gun</t>
  </si>
  <si>
    <t xml:space="preserve">&lt;=90mm</t>
  </si>
  <si>
    <t xml:space="preserve">Heavy AT gun</t>
  </si>
  <si>
    <t xml:space="preserve">&lt;=120mm</t>
  </si>
  <si>
    <t xml:space="preserve">Super-Heavy AT gun</t>
  </si>
  <si>
    <t xml:space="preserve">&gt;120mm</t>
  </si>
  <si>
    <t xml:space="preserve">Light howitzer</t>
  </si>
  <si>
    <t xml:space="preserve">Medium howitzer</t>
  </si>
  <si>
    <t xml:space="preserve">Heavy howitzer</t>
  </si>
  <si>
    <t xml:space="preserve">Flamethrower</t>
  </si>
  <si>
    <t xml:space="preserve">Medium Mortar</t>
  </si>
  <si>
    <t xml:space="preserve">Heavy Mortar</t>
  </si>
  <si>
    <t xml:space="preserve">Hell Cannon Mortar</t>
  </si>
  <si>
    <t xml:space="preserve">Light ATGM Launcher</t>
  </si>
  <si>
    <t xml:space="preserve">ATGM Launcher</t>
  </si>
  <si>
    <t xml:space="preserve">Light MANPADS</t>
  </si>
  <si>
    <t xml:space="preserve">MANPADS</t>
  </si>
  <si>
    <t xml:space="preserve">MLRS/Multiple Launcher</t>
  </si>
  <si>
    <t xml:space="preserve">Light rocket pod</t>
  </si>
  <si>
    <t xml:space="preserve">Medium rocket pod</t>
  </si>
  <si>
    <t xml:space="preserve">Heavy rocket pod</t>
  </si>
  <si>
    <t xml:space="preserve">Light missile</t>
  </si>
  <si>
    <t xml:space="preserve">Medium missile</t>
  </si>
  <si>
    <t xml:space="preserve">Heavy missile</t>
  </si>
  <si>
    <t xml:space="preserve">Small bomb</t>
  </si>
  <si>
    <t xml:space="preserve">Medium bomb</t>
  </si>
  <si>
    <t xml:space="preserve">Heavy bomb</t>
  </si>
  <si>
    <t xml:space="preserve">Clusterbomb</t>
  </si>
  <si>
    <t xml:space="preserve">VBIED</t>
  </si>
  <si>
    <t xml:space="preserve">Smoke Screen</t>
  </si>
  <si>
    <t xml:space="preserve">Role</t>
  </si>
  <si>
    <t xml:space="preserve">Command Vehicle</t>
  </si>
  <si>
    <t xml:space="preserve">Medical Vehicle</t>
  </si>
  <si>
    <t xml:space="preserve">Artillery Observer</t>
  </si>
  <si>
    <t xml:space="preserve">Transport</t>
  </si>
  <si>
    <t xml:space="preserve">Special Rules</t>
  </si>
  <si>
    <t xml:space="preserve">Amphibious</t>
  </si>
  <si>
    <t xml:space="preserve">Open-Topped</t>
  </si>
  <si>
    <t xml:space="preserve">Recce</t>
  </si>
  <si>
    <t xml:space="preserve">Slow</t>
  </si>
  <si>
    <t xml:space="preserve">Spotter</t>
  </si>
  <si>
    <t xml:space="preserve">Slow Load</t>
  </si>
  <si>
    <t xml:space="preserve">Obsolete Main Gun</t>
  </si>
  <si>
    <t xml:space="preserve">Unreliable</t>
  </si>
  <si>
    <t xml:space="preserve">Fire-And-Forget</t>
  </si>
  <si>
    <t xml:space="preserve">Waterborne</t>
  </si>
  <si>
    <t xml:space="preserve">Thermal Sights</t>
  </si>
  <si>
    <t xml:space="preserve">Stabilizer</t>
  </si>
  <si>
    <t xml:space="preserve">Coaxial weapon</t>
  </si>
  <si>
    <t xml:space="preserve">Open Sides</t>
  </si>
  <si>
    <t xml:space="preserve">Unique Rule</t>
  </si>
  <si>
    <t xml:space="preserve">Historical costs</t>
  </si>
  <si>
    <t xml:space="preserve">Maintenance demands</t>
  </si>
  <si>
    <t xml:space="preserve">Availability</t>
  </si>
  <si>
    <t xml:space="preserve">Political focus</t>
  </si>
  <si>
    <t xml:space="preserve">Unit costs</t>
  </si>
  <si>
    <t xml:space="preserve">Inexperienced</t>
  </si>
  <si>
    <t xml:space="preserve">Regular</t>
  </si>
  <si>
    <t xml:space="preserve">Veteran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</si>
</sst>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scadia Code"/>
      <family val="3"/>
      <charset val="1"/>
    </font>
    <font>
      <sz val="10"/>
      <name val="Cascadia Code SemiBold"/>
      <family val="3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6D6D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BBE33D"/>
        <bgColor rgb="FF81D41A"/>
      </patternFill>
    </fill>
    <fill>
      <patternFill patternType="solid">
        <fgColor rgb="FF81D41A"/>
        <bgColor rgb="FFBBE33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BBE33D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DF1048576"/>
  <sheetViews>
    <sheetView showFormulas="false" showGridLines="true" showRowColHeaders="true" showZeros="true" rightToLeft="false" tabSelected="true" showOutlineSymbols="true" defaultGridColor="true" view="normal" topLeftCell="C1" colorId="64" zoomScale="120" zoomScaleNormal="120" zoomScalePageLayoutView="100" workbookViewId="0">
      <pane xSplit="4" ySplit="0" topLeftCell="BJ1" activePane="topRight" state="frozen"/>
      <selection pane="topLeft" activeCell="C1" activeCellId="0" sqref="C1"/>
      <selection pane="topRight" activeCell="BQ29" activeCellId="0" sqref="BQ29:BQ30"/>
    </sheetView>
  </sheetViews>
  <sheetFormatPr defaultColWidth="11.53515625" defaultRowHeight="12.75" zeroHeight="false" outlineLevelRow="0" outlineLevelCol="0"/>
  <cols>
    <col collapsed="false" customWidth="false" hidden="true" outlineLevel="0" max="2" min="1" style="1" width="11.53"/>
    <col collapsed="false" customWidth="true" hidden="false" outlineLevel="0" max="3" min="3" style="1" width="20.26"/>
    <col collapsed="false" customWidth="true" hidden="false" outlineLevel="0" max="4" min="4" style="1" width="28.6"/>
    <col collapsed="false" customWidth="true" hidden="false" outlineLevel="0" max="5" min="5" style="1" width="5.65"/>
    <col collapsed="false" customWidth="true" hidden="false" outlineLevel="0" max="6" min="6" style="2" width="8.78"/>
    <col collapsed="false" customWidth="true" hidden="false" outlineLevel="0" max="7" min="7" style="1" width="12.95"/>
    <col collapsed="false" customWidth="true" hidden="false" outlineLevel="0" max="8" min="8" style="1" width="9.83"/>
    <col collapsed="false" customWidth="true" hidden="false" outlineLevel="0" max="9" min="9" style="1" width="8.78"/>
    <col collapsed="false" customWidth="true" hidden="false" outlineLevel="0" max="10" min="10" style="1" width="11.91"/>
    <col collapsed="false" customWidth="true" hidden="false" outlineLevel="0" max="11" min="11" style="1" width="12.95"/>
    <col collapsed="false" customWidth="true" hidden="false" outlineLevel="0" max="12" min="12" style="1" width="24.43"/>
    <col collapsed="false" customWidth="true" hidden="false" outlineLevel="0" max="13" min="13" style="1" width="23.39"/>
    <col collapsed="false" customWidth="true" hidden="false" outlineLevel="0" max="14" min="14" style="1" width="38"/>
    <col collapsed="false" customWidth="true" hidden="false" outlineLevel="0" max="15" min="15" style="1" width="20.26"/>
    <col collapsed="false" customWidth="true" hidden="false" outlineLevel="0" max="16" min="16" style="1" width="15.05"/>
    <col collapsed="false" customWidth="true" hidden="false" outlineLevel="0" max="17" min="17" style="1" width="14"/>
    <col collapsed="false" customWidth="true" hidden="false" outlineLevel="0" max="18" min="18" style="1" width="16.08"/>
    <col collapsed="false" customWidth="true" hidden="false" outlineLevel="0" max="19" min="19" style="1" width="12.95"/>
    <col collapsed="false" customWidth="true" hidden="false" outlineLevel="0" max="20" min="20" style="1" width="11.91"/>
    <col collapsed="false" customWidth="true" hidden="false" outlineLevel="0" max="21" min="21" style="1" width="12.95"/>
    <col collapsed="false" customWidth="true" hidden="false" outlineLevel="0" max="23" min="22" style="1" width="14"/>
    <col collapsed="false" customWidth="true" hidden="false" outlineLevel="0" max="24" min="24" style="1" width="6.7"/>
    <col collapsed="false" customWidth="true" hidden="false" outlineLevel="0" max="25" min="25" style="1" width="18.17"/>
    <col collapsed="false" customWidth="true" hidden="false" outlineLevel="0" max="26" min="26" style="1" width="11.91"/>
    <col collapsed="false" customWidth="true" hidden="false" outlineLevel="0" max="27" min="27" style="1" width="17.13"/>
    <col collapsed="false" customWidth="true" hidden="false" outlineLevel="0" max="28" min="28" style="1" width="10.86"/>
    <col collapsed="false" customWidth="true" hidden="false" outlineLevel="0" max="29" min="29" style="1" width="22.34"/>
    <col collapsed="false" customWidth="true" hidden="false" outlineLevel="0" max="30" min="30" style="1" width="15.05"/>
    <col collapsed="false" customWidth="true" hidden="false" outlineLevel="0" max="32" min="31" style="1" width="17.13"/>
    <col collapsed="false" customWidth="true" hidden="false" outlineLevel="0" max="33" min="33" style="1" width="28.6"/>
    <col collapsed="false" customWidth="true" hidden="false" outlineLevel="0" max="34" min="34" style="1" width="21.3"/>
    <col collapsed="false" customWidth="true" hidden="false" outlineLevel="0" max="36" min="35" style="1" width="19.21"/>
    <col collapsed="false" customWidth="true" hidden="false" outlineLevel="0" max="37" min="37" style="1" width="25.48"/>
    <col collapsed="false" customWidth="true" hidden="false" outlineLevel="0" max="38" min="38" style="3" width="23.39"/>
    <col collapsed="false" customWidth="true" hidden="false" outlineLevel="0" max="39" min="39" style="1" width="14"/>
    <col collapsed="false" customWidth="true" hidden="false" outlineLevel="0" max="40" min="40" style="1" width="32.77"/>
    <col collapsed="false" customWidth="true" hidden="false" outlineLevel="0" max="41" min="41" style="1" width="5.65"/>
    <col collapsed="false" customWidth="true" hidden="false" outlineLevel="0" max="42" min="42" style="1" width="12.95"/>
    <col collapsed="false" customWidth="true" hidden="false" outlineLevel="0" max="43" min="43" style="1" width="33.82"/>
    <col collapsed="false" customWidth="true" hidden="false" outlineLevel="0" max="44" min="44" style="1" width="6.7"/>
    <col collapsed="false" customWidth="true" hidden="false" outlineLevel="0" max="45" min="45" style="1" width="9.83"/>
    <col collapsed="false" customWidth="true" hidden="false" outlineLevel="0" max="46" min="46" style="1" width="6.7"/>
    <col collapsed="false" customWidth="true" hidden="false" outlineLevel="0" max="47" min="47" style="1" width="15.05"/>
    <col collapsed="false" customWidth="true" hidden="false" outlineLevel="0" max="48" min="48" style="1" width="20.26"/>
    <col collapsed="false" customWidth="true" hidden="false" outlineLevel="0" max="49" min="49" style="1" width="16.08"/>
    <col collapsed="false" customWidth="true" hidden="false" outlineLevel="0" max="50" min="50" style="1" width="14"/>
    <col collapsed="false" customWidth="true" hidden="false" outlineLevel="0" max="51" min="51" style="1" width="11.91"/>
    <col collapsed="false" customWidth="true" hidden="false" outlineLevel="0" max="52" min="52" style="1" width="6.7"/>
    <col collapsed="false" customWidth="true" hidden="false" outlineLevel="0" max="53" min="53" style="1" width="20.26"/>
    <col collapsed="false" customWidth="true" hidden="false" outlineLevel="0" max="54" min="54" style="1" width="11.91"/>
    <col collapsed="false" customWidth="true" hidden="false" outlineLevel="0" max="56" min="55" style="1" width="5.65"/>
    <col collapsed="false" customWidth="true" hidden="false" outlineLevel="0" max="57" min="57" style="3" width="6.7"/>
    <col collapsed="false" customWidth="true" hidden="false" outlineLevel="0" max="58" min="58" style="1" width="16.08"/>
    <col collapsed="false" customWidth="true" hidden="false" outlineLevel="0" max="59" min="59" style="1" width="7.74"/>
    <col collapsed="false" customWidth="true" hidden="false" outlineLevel="0" max="60" min="60" style="1" width="11.91"/>
    <col collapsed="false" customWidth="true" hidden="false" outlineLevel="0" max="61" min="61" style="1" width="12.95"/>
    <col collapsed="false" customWidth="true" hidden="false" outlineLevel="0" max="62" min="62" style="1" width="28.6"/>
    <col collapsed="false" customWidth="true" hidden="false" outlineLevel="0" max="63" min="63" style="3" width="5.65"/>
    <col collapsed="false" customWidth="true" hidden="false" outlineLevel="0" max="64" min="64" style="1" width="7.74"/>
    <col collapsed="false" customWidth="true" hidden="false" outlineLevel="0" max="65" min="65" style="1" width="5.65"/>
    <col collapsed="false" customWidth="true" hidden="false" outlineLevel="0" max="66" min="66" style="1" width="14"/>
    <col collapsed="false" customWidth="true" hidden="false" outlineLevel="0" max="67" min="67" style="1" width="19.21"/>
    <col collapsed="false" customWidth="true" hidden="false" outlineLevel="0" max="68" min="68" style="1" width="6.7"/>
    <col collapsed="false" customWidth="true" hidden="false" outlineLevel="0" max="69" min="69" style="1" width="5.65"/>
    <col collapsed="false" customWidth="true" hidden="false" outlineLevel="0" max="70" min="70" style="1" width="4.6"/>
    <col collapsed="false" customWidth="true" hidden="false" outlineLevel="0" max="71" min="71" style="1" width="17.13"/>
    <col collapsed="false" customWidth="true" hidden="false" outlineLevel="0" max="72" min="72" style="1" width="18.17"/>
    <col collapsed="false" customWidth="true" hidden="false" outlineLevel="0" max="73" min="73" style="1" width="12.95"/>
    <col collapsed="false" customWidth="true" hidden="false" outlineLevel="0" max="74" min="74" style="1" width="24.43"/>
    <col collapsed="false" customWidth="true" hidden="false" outlineLevel="0" max="75" min="75" style="1" width="21.3"/>
    <col collapsed="false" customWidth="true" hidden="false" outlineLevel="0" max="76" min="76" style="1" width="9.83"/>
    <col collapsed="false" customWidth="true" hidden="false" outlineLevel="0" max="85" min="77" style="1" width="2.52"/>
  </cols>
  <sheetData>
    <row r="2" customFormat="false" ht="12.75" hidden="false" customHeight="false" outlineLevel="0" collapsed="false">
      <c r="C2" s="4" t="s">
        <v>0</v>
      </c>
      <c r="D2" s="4"/>
      <c r="E2" s="4"/>
      <c r="F2" s="4"/>
      <c r="G2" s="5" t="s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 t="s">
        <v>2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7" t="s">
        <v>3</v>
      </c>
      <c r="BF2" s="7"/>
      <c r="BG2" s="7"/>
      <c r="BH2" s="7"/>
      <c r="BI2" s="7"/>
      <c r="BJ2" s="7"/>
      <c r="BK2" s="8" t="s">
        <v>4</v>
      </c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</row>
    <row r="3" customFormat="false" ht="12.75" hidden="false" customHeight="false" outlineLevel="0" collapsed="false"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7"/>
      <c r="BF3" s="7"/>
      <c r="BG3" s="7"/>
      <c r="BH3" s="7"/>
      <c r="BI3" s="7"/>
      <c r="BJ3" s="7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</row>
    <row r="4" customFormat="false" ht="12.75" hidden="false" customHeight="false" outlineLevel="0" collapsed="false">
      <c r="C4" s="9" t="s">
        <v>5</v>
      </c>
      <c r="D4" s="10" t="s">
        <v>6</v>
      </c>
      <c r="E4" s="11" t="s">
        <v>7</v>
      </c>
      <c r="F4" s="10" t="s">
        <v>8</v>
      </c>
      <c r="G4" s="12" t="s">
        <v>9</v>
      </c>
      <c r="H4" s="13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2" t="s">
        <v>16</v>
      </c>
      <c r="O4" s="12" t="s">
        <v>17</v>
      </c>
      <c r="P4" s="12" t="s">
        <v>18</v>
      </c>
      <c r="Q4" s="12" t="s">
        <v>19</v>
      </c>
      <c r="R4" s="12" t="s">
        <v>20</v>
      </c>
      <c r="S4" s="12" t="s">
        <v>21</v>
      </c>
      <c r="T4" s="12" t="s">
        <v>22</v>
      </c>
      <c r="U4" s="12" t="s">
        <v>23</v>
      </c>
      <c r="V4" s="12" t="s">
        <v>24</v>
      </c>
      <c r="W4" s="12" t="s">
        <v>25</v>
      </c>
      <c r="X4" s="12" t="s">
        <v>26</v>
      </c>
      <c r="Y4" s="12" t="s">
        <v>27</v>
      </c>
      <c r="Z4" s="12" t="s">
        <v>28</v>
      </c>
      <c r="AA4" s="12" t="s">
        <v>29</v>
      </c>
      <c r="AB4" s="12" t="s">
        <v>30</v>
      </c>
      <c r="AC4" s="12" t="s">
        <v>31</v>
      </c>
      <c r="AD4" s="12" t="s">
        <v>32</v>
      </c>
      <c r="AE4" s="12" t="s">
        <v>33</v>
      </c>
      <c r="AF4" s="12" t="s">
        <v>34</v>
      </c>
      <c r="AG4" s="12" t="s">
        <v>35</v>
      </c>
      <c r="AH4" s="12" t="s">
        <v>36</v>
      </c>
      <c r="AI4" s="12" t="s">
        <v>37</v>
      </c>
      <c r="AJ4" s="12" t="s">
        <v>38</v>
      </c>
      <c r="AK4" s="12" t="s">
        <v>39</v>
      </c>
      <c r="AL4" s="14" t="s">
        <v>40</v>
      </c>
      <c r="AM4" s="12" t="s">
        <v>41</v>
      </c>
      <c r="AN4" s="12" t="s">
        <v>42</v>
      </c>
      <c r="AO4" s="12" t="s">
        <v>43</v>
      </c>
      <c r="AP4" s="12" t="s">
        <v>44</v>
      </c>
      <c r="AQ4" s="12" t="s">
        <v>45</v>
      </c>
      <c r="AR4" s="12" t="s">
        <v>46</v>
      </c>
      <c r="AS4" s="12" t="s">
        <v>47</v>
      </c>
      <c r="AT4" s="12" t="s">
        <v>48</v>
      </c>
      <c r="AU4" s="12" t="s">
        <v>49</v>
      </c>
      <c r="AV4" s="12" t="s">
        <v>50</v>
      </c>
      <c r="AW4" s="12" t="s">
        <v>51</v>
      </c>
      <c r="AX4" s="12" t="s">
        <v>52</v>
      </c>
      <c r="AY4" s="12" t="s">
        <v>53</v>
      </c>
      <c r="AZ4" s="12" t="s">
        <v>54</v>
      </c>
      <c r="BA4" s="12" t="s">
        <v>55</v>
      </c>
      <c r="BB4" s="12" t="s">
        <v>56</v>
      </c>
      <c r="BC4" s="12" t="s">
        <v>57</v>
      </c>
      <c r="BD4" s="12" t="s">
        <v>58</v>
      </c>
      <c r="BE4" s="14" t="s">
        <v>59</v>
      </c>
      <c r="BF4" s="12" t="s">
        <v>60</v>
      </c>
      <c r="BG4" s="12" t="s">
        <v>61</v>
      </c>
      <c r="BH4" s="12" t="s">
        <v>62</v>
      </c>
      <c r="BI4" s="12" t="s">
        <v>63</v>
      </c>
      <c r="BJ4" s="12" t="s">
        <v>64</v>
      </c>
      <c r="BK4" s="14" t="s">
        <v>65</v>
      </c>
      <c r="BL4" s="12" t="s">
        <v>66</v>
      </c>
      <c r="BM4" s="12" t="s">
        <v>67</v>
      </c>
      <c r="BN4" s="12" t="s">
        <v>68</v>
      </c>
      <c r="BO4" s="12" t="s">
        <v>69</v>
      </c>
      <c r="BP4" s="12" t="s">
        <v>70</v>
      </c>
      <c r="BQ4" s="12" t="s">
        <v>71</v>
      </c>
      <c r="BR4" s="12" t="s">
        <v>72</v>
      </c>
      <c r="BS4" s="12" t="s">
        <v>73</v>
      </c>
      <c r="BT4" s="12" t="s">
        <v>74</v>
      </c>
      <c r="BU4" s="12" t="s">
        <v>75</v>
      </c>
      <c r="BV4" s="12" t="s">
        <v>76</v>
      </c>
      <c r="BW4" s="12" t="s">
        <v>77</v>
      </c>
      <c r="BX4" s="12" t="s">
        <v>78</v>
      </c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3"/>
      <c r="CW4" s="15"/>
      <c r="CX4" s="15"/>
      <c r="CY4" s="15"/>
      <c r="CZ4" s="15"/>
      <c r="DA4" s="15"/>
      <c r="DB4" s="15"/>
      <c r="DC4" s="15"/>
      <c r="DD4" s="15"/>
      <c r="DE4" s="15"/>
      <c r="DF4" s="15"/>
    </row>
    <row r="5" customFormat="false" ht="12.75" hidden="false" customHeight="false" outlineLevel="0" collapsed="false">
      <c r="C5" s="16" t="s">
        <v>79</v>
      </c>
      <c r="D5" s="17" t="s">
        <v>80</v>
      </c>
      <c r="E5" s="15" t="n">
        <v>15</v>
      </c>
      <c r="F5" s="18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 t="n">
        <v>1</v>
      </c>
      <c r="AD5" s="15"/>
      <c r="AE5" s="15"/>
      <c r="AF5" s="15"/>
      <c r="AG5" s="15"/>
      <c r="AH5" s="15"/>
      <c r="AI5" s="15" t="n">
        <v>1</v>
      </c>
      <c r="AJ5" s="15" t="n">
        <v>1</v>
      </c>
      <c r="AK5" s="15" t="n">
        <v>1</v>
      </c>
      <c r="AM5" s="15"/>
      <c r="AN5" s="15" t="n">
        <v>1</v>
      </c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9"/>
      <c r="BF5" s="15"/>
      <c r="BG5" s="15"/>
      <c r="BH5" s="15"/>
      <c r="BI5" s="15" t="n">
        <v>1</v>
      </c>
      <c r="BJ5" s="15"/>
      <c r="BK5" s="19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</row>
    <row r="6" customFormat="false" ht="12.75" hidden="false" customHeight="false" outlineLevel="0" collapsed="false">
      <c r="C6" s="16"/>
      <c r="D6" s="20" t="s">
        <v>81</v>
      </c>
      <c r="E6" s="15" t="n">
        <v>50</v>
      </c>
      <c r="F6" s="18"/>
      <c r="G6" s="15"/>
      <c r="H6" s="15" t="n">
        <v>1</v>
      </c>
      <c r="I6" s="15" t="n">
        <v>1</v>
      </c>
      <c r="J6" s="15" t="n">
        <v>1</v>
      </c>
      <c r="K6" s="15" t="n">
        <v>1</v>
      </c>
      <c r="L6" s="15" t="n">
        <v>1</v>
      </c>
      <c r="M6" s="15" t="n">
        <v>1</v>
      </c>
      <c r="N6" s="15" t="n">
        <v>1</v>
      </c>
      <c r="O6" s="15" t="n">
        <v>1</v>
      </c>
      <c r="P6" s="15" t="n">
        <v>1</v>
      </c>
      <c r="Q6" s="15" t="n">
        <v>1</v>
      </c>
      <c r="R6" s="15" t="n">
        <v>1</v>
      </c>
      <c r="S6" s="15" t="n">
        <v>1</v>
      </c>
      <c r="T6" s="15" t="n">
        <v>1</v>
      </c>
      <c r="U6" s="15" t="n">
        <v>1</v>
      </c>
      <c r="V6" s="15" t="n">
        <v>1</v>
      </c>
      <c r="W6" s="15" t="n">
        <v>1</v>
      </c>
      <c r="X6" s="15" t="n">
        <v>1</v>
      </c>
      <c r="Y6" s="15" t="n">
        <v>1</v>
      </c>
      <c r="Z6" s="15" t="n">
        <v>1</v>
      </c>
      <c r="AA6" s="15" t="n">
        <v>1</v>
      </c>
      <c r="AB6" s="15"/>
      <c r="AC6" s="15"/>
      <c r="AD6" s="15"/>
      <c r="AE6" s="15"/>
      <c r="AF6" s="15" t="n">
        <v>1</v>
      </c>
      <c r="AG6" s="15" t="n">
        <v>1</v>
      </c>
      <c r="AH6" s="15" t="n">
        <v>1</v>
      </c>
      <c r="AI6" s="15"/>
      <c r="AJ6" s="15"/>
      <c r="AK6" s="15"/>
      <c r="AM6" s="15" t="n">
        <v>1</v>
      </c>
      <c r="AN6" s="15"/>
      <c r="AO6" s="15" t="n">
        <v>1</v>
      </c>
      <c r="AP6" s="15" t="n">
        <v>1</v>
      </c>
      <c r="AQ6" s="15" t="n">
        <v>1</v>
      </c>
      <c r="AR6" s="15" t="n">
        <v>1</v>
      </c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9" t="n">
        <v>1</v>
      </c>
      <c r="BF6" s="15" t="n">
        <v>1</v>
      </c>
      <c r="BG6" s="15" t="n">
        <v>1</v>
      </c>
      <c r="BH6" s="15"/>
      <c r="BI6" s="15"/>
      <c r="BJ6" s="15" t="n">
        <v>1</v>
      </c>
      <c r="BK6" s="19" t="n">
        <v>1</v>
      </c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</row>
    <row r="7" customFormat="false" ht="12.75" hidden="false" customHeight="false" outlineLevel="0" collapsed="false">
      <c r="C7" s="16"/>
      <c r="D7" s="20" t="s">
        <v>82</v>
      </c>
      <c r="E7" s="15" t="n">
        <v>70</v>
      </c>
      <c r="F7" s="18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 t="n">
        <v>1</v>
      </c>
      <c r="AC7" s="15"/>
      <c r="AD7" s="15" t="n">
        <v>1</v>
      </c>
      <c r="AE7" s="15" t="n">
        <v>1</v>
      </c>
      <c r="AF7" s="15"/>
      <c r="AG7" s="15"/>
      <c r="AH7" s="15"/>
      <c r="AI7" s="15"/>
      <c r="AJ7" s="15"/>
      <c r="AK7" s="15"/>
      <c r="AM7" s="15"/>
      <c r="AN7" s="15"/>
      <c r="AO7" s="15"/>
      <c r="AP7" s="15"/>
      <c r="AQ7" s="15"/>
      <c r="AR7" s="15"/>
      <c r="AS7" s="15" t="n">
        <v>1</v>
      </c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9"/>
      <c r="BF7" s="15"/>
      <c r="BG7" s="15"/>
      <c r="BH7" s="15"/>
      <c r="BI7" s="15"/>
      <c r="BJ7" s="15"/>
      <c r="BK7" s="19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</row>
    <row r="8" customFormat="false" ht="12.75" hidden="false" customHeight="false" outlineLevel="0" collapsed="false">
      <c r="C8" s="16"/>
      <c r="D8" s="20" t="s">
        <v>83</v>
      </c>
      <c r="E8" s="15" t="n">
        <v>110</v>
      </c>
      <c r="F8" s="18"/>
      <c r="G8" s="15" t="n">
        <v>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M8" s="15"/>
      <c r="AN8" s="15"/>
      <c r="AO8" s="15"/>
      <c r="AP8" s="15"/>
      <c r="AQ8" s="15"/>
      <c r="AR8" s="15"/>
      <c r="AS8" s="15"/>
      <c r="AT8" s="15" t="n">
        <v>1</v>
      </c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9"/>
      <c r="BF8" s="15"/>
      <c r="BG8" s="15"/>
      <c r="BH8" s="15"/>
      <c r="BI8" s="15"/>
      <c r="BJ8" s="15"/>
      <c r="BK8" s="19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</row>
    <row r="9" customFormat="false" ht="12.75" hidden="false" customHeight="false" outlineLevel="0" collapsed="false">
      <c r="C9" s="16"/>
      <c r="D9" s="20" t="s">
        <v>84</v>
      </c>
      <c r="E9" s="15" t="n">
        <v>190</v>
      </c>
      <c r="F9" s="18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9"/>
      <c r="BF9" s="15"/>
      <c r="BG9" s="15"/>
      <c r="BH9" s="15"/>
      <c r="BI9" s="15"/>
      <c r="BJ9" s="15"/>
      <c r="BK9" s="19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</row>
    <row r="10" customFormat="false" ht="12.75" hidden="false" customHeight="false" outlineLevel="0" collapsed="false">
      <c r="C10" s="16"/>
      <c r="D10" s="21" t="s">
        <v>85</v>
      </c>
      <c r="E10" s="15" t="n">
        <v>350</v>
      </c>
      <c r="F10" s="18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M10" s="15"/>
      <c r="AN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9"/>
      <c r="BF10" s="15"/>
      <c r="BG10" s="15"/>
      <c r="BH10" s="15"/>
      <c r="BI10" s="15"/>
      <c r="BJ10" s="15"/>
      <c r="BK10" s="19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</row>
    <row r="11" customFormat="false" ht="12.75" hidden="false" customHeight="false" outlineLevel="0" collapsed="false">
      <c r="C11" s="16" t="s">
        <v>86</v>
      </c>
      <c r="D11" s="17" t="s">
        <v>87</v>
      </c>
      <c r="E11" s="15" t="n">
        <v>5</v>
      </c>
      <c r="F11" s="18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X11" s="15"/>
      <c r="AY11" s="15"/>
      <c r="AZ11" s="15"/>
      <c r="BA11" s="15"/>
      <c r="BB11" s="15"/>
      <c r="BC11" s="15"/>
      <c r="BD11" s="15"/>
      <c r="BE11" s="19"/>
      <c r="BF11" s="15"/>
      <c r="BG11" s="15"/>
      <c r="BH11" s="15"/>
      <c r="BI11" s="15"/>
      <c r="BJ11" s="15"/>
      <c r="BK11" s="19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</row>
    <row r="12" customFormat="false" ht="12.75" hidden="false" customHeight="false" outlineLevel="0" collapsed="false">
      <c r="C12" s="16"/>
      <c r="D12" s="20" t="s">
        <v>88</v>
      </c>
      <c r="E12" s="15" t="n">
        <v>10</v>
      </c>
      <c r="F12" s="18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9"/>
      <c r="BF12" s="15"/>
      <c r="BG12" s="15"/>
      <c r="BH12" s="15"/>
      <c r="BI12" s="15"/>
      <c r="BJ12" s="15"/>
      <c r="BK12" s="19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</row>
    <row r="13" customFormat="false" ht="12.75" hidden="false" customHeight="false" outlineLevel="0" collapsed="false">
      <c r="C13" s="16"/>
      <c r="D13" s="20" t="s">
        <v>89</v>
      </c>
      <c r="E13" s="15" t="n">
        <v>20</v>
      </c>
      <c r="F13" s="18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9"/>
      <c r="BF13" s="15"/>
      <c r="BG13" s="15"/>
      <c r="BH13" s="15"/>
      <c r="BI13" s="15"/>
      <c r="BJ13" s="15"/>
      <c r="BK13" s="19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</row>
    <row r="14" customFormat="false" ht="12.75" hidden="false" customHeight="false" outlineLevel="0" collapsed="false">
      <c r="C14" s="16"/>
      <c r="D14" s="20" t="s">
        <v>90</v>
      </c>
      <c r="E14" s="15" t="n">
        <v>40</v>
      </c>
      <c r="F14" s="18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9"/>
      <c r="BF14" s="15"/>
      <c r="BG14" s="15"/>
      <c r="BH14" s="15"/>
      <c r="BI14" s="15"/>
      <c r="BJ14" s="15"/>
      <c r="BK14" s="19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</row>
    <row r="15" customFormat="false" ht="12.75" hidden="false" customHeight="false" outlineLevel="0" collapsed="false">
      <c r="C15" s="16"/>
      <c r="D15" s="20" t="s">
        <v>91</v>
      </c>
      <c r="E15" s="15" t="n">
        <v>80</v>
      </c>
      <c r="F15" s="18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9"/>
      <c r="BF15" s="15"/>
      <c r="BG15" s="15"/>
      <c r="BH15" s="15"/>
      <c r="BI15" s="15"/>
      <c r="BJ15" s="15"/>
      <c r="BK15" s="19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</row>
    <row r="16" customFormat="false" ht="12.75" hidden="false" customHeight="false" outlineLevel="0" collapsed="false">
      <c r="C16" s="16"/>
      <c r="D16" s="20" t="s">
        <v>92</v>
      </c>
      <c r="E16" s="15" t="n">
        <v>120</v>
      </c>
      <c r="F16" s="18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9"/>
      <c r="BF16" s="15"/>
      <c r="BG16" s="15"/>
      <c r="BH16" s="15"/>
      <c r="BI16" s="15"/>
      <c r="BJ16" s="15"/>
      <c r="BK16" s="19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</row>
    <row r="17" customFormat="false" ht="12.75" hidden="false" customHeight="false" outlineLevel="0" collapsed="false">
      <c r="C17" s="16"/>
      <c r="D17" s="21" t="s">
        <v>93</v>
      </c>
      <c r="E17" s="15" t="n">
        <v>-10</v>
      </c>
      <c r="F17" s="18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9"/>
      <c r="BF17" s="15"/>
      <c r="BG17" s="15"/>
      <c r="BH17" s="15"/>
      <c r="BI17" s="15"/>
      <c r="BJ17" s="15"/>
      <c r="BK17" s="19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</row>
    <row r="18" customFormat="false" ht="12.75" hidden="false" customHeight="false" outlineLevel="0" collapsed="false">
      <c r="C18" s="16" t="s">
        <v>94</v>
      </c>
      <c r="D18" s="20" t="s">
        <v>95</v>
      </c>
      <c r="E18" s="15" t="n">
        <v>25</v>
      </c>
      <c r="F18" s="18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3" t="n">
        <v>1</v>
      </c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9"/>
      <c r="BF18" s="15"/>
      <c r="BG18" s="15"/>
      <c r="BH18" s="15"/>
      <c r="BI18" s="15"/>
      <c r="BJ18" s="15"/>
      <c r="BK18" s="19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</row>
    <row r="19" customFormat="false" ht="12.75" hidden="false" customHeight="false" outlineLevel="0" collapsed="false">
      <c r="C19" s="16"/>
      <c r="D19" s="20" t="s">
        <v>96</v>
      </c>
      <c r="E19" s="15" t="n">
        <v>40</v>
      </c>
      <c r="F19" s="18"/>
      <c r="G19" s="15"/>
      <c r="H19" s="15"/>
      <c r="I19" s="15"/>
      <c r="J19" s="15" t="n">
        <v>1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9"/>
      <c r="BF19" s="15"/>
      <c r="BG19" s="15"/>
      <c r="BH19" s="15"/>
      <c r="BI19" s="15"/>
      <c r="BJ19" s="15"/>
      <c r="BK19" s="19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</row>
    <row r="20" customFormat="false" ht="12.75" hidden="false" customHeight="false" outlineLevel="0" collapsed="false">
      <c r="C20" s="16"/>
      <c r="D20" s="20" t="s">
        <v>97</v>
      </c>
      <c r="E20" s="15" t="n">
        <v>55</v>
      </c>
      <c r="F20" s="18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M20" s="15"/>
      <c r="AN20" s="15"/>
      <c r="AO20" s="15"/>
      <c r="AP20" s="15"/>
      <c r="AQ20" s="15"/>
      <c r="AR20" s="15"/>
      <c r="AS20" s="15"/>
      <c r="AT20" s="15"/>
      <c r="AU20" s="15" t="n">
        <v>1</v>
      </c>
      <c r="AV20" s="15"/>
      <c r="AW20" s="15"/>
      <c r="AX20" s="15"/>
      <c r="AY20" s="15"/>
      <c r="AZ20" s="15"/>
      <c r="BA20" s="15"/>
      <c r="BB20" s="15"/>
      <c r="BC20" s="15"/>
      <c r="BD20" s="15"/>
      <c r="BE20" s="19"/>
      <c r="BF20" s="15"/>
      <c r="BG20" s="15"/>
      <c r="BH20" s="15" t="n">
        <v>1</v>
      </c>
      <c r="BI20" s="15"/>
      <c r="BJ20" s="15"/>
      <c r="BK20" s="19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</row>
    <row r="21" customFormat="false" ht="12.75" hidden="false" customHeight="false" outlineLevel="0" collapsed="false">
      <c r="C21" s="16"/>
      <c r="D21" s="21" t="s">
        <v>98</v>
      </c>
      <c r="E21" s="15" t="n">
        <v>60</v>
      </c>
      <c r="F21" s="18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9"/>
      <c r="BF21" s="15"/>
      <c r="BG21" s="15"/>
      <c r="BH21" s="15"/>
      <c r="BI21" s="15"/>
      <c r="BJ21" s="15"/>
      <c r="BK21" s="19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</row>
    <row r="22" customFormat="false" ht="12.75" hidden="false" customHeight="false" outlineLevel="0" collapsed="false">
      <c r="C22" s="22" t="s">
        <v>99</v>
      </c>
      <c r="D22" s="21" t="s">
        <v>100</v>
      </c>
      <c r="E22" s="15" t="n">
        <v>2</v>
      </c>
      <c r="F22" s="18"/>
      <c r="G22" s="15"/>
      <c r="H22" s="15"/>
      <c r="I22" s="15"/>
      <c r="J22" s="15"/>
      <c r="K22" s="15"/>
      <c r="L22" s="15"/>
      <c r="M22" s="15"/>
      <c r="N22" s="15"/>
      <c r="O22" s="15"/>
      <c r="P22" s="15" t="n">
        <v>2</v>
      </c>
      <c r="Q22" s="15" t="n">
        <v>2</v>
      </c>
      <c r="R22" s="15" t="n">
        <v>4</v>
      </c>
      <c r="S22" s="15" t="n">
        <v>16</v>
      </c>
      <c r="T22" s="15" t="n">
        <v>8</v>
      </c>
      <c r="U22" s="15" t="n">
        <v>2</v>
      </c>
      <c r="V22" s="15" t="n">
        <v>2</v>
      </c>
      <c r="W22" s="15" t="n">
        <v>5</v>
      </c>
      <c r="X22" s="15" t="n">
        <v>11</v>
      </c>
      <c r="Y22" s="15" t="n">
        <v>8</v>
      </c>
      <c r="Z22" s="15" t="n">
        <v>7</v>
      </c>
      <c r="AA22" s="15" t="n">
        <v>6</v>
      </c>
      <c r="AB22" s="15" t="n">
        <v>6</v>
      </c>
      <c r="AC22" s="15" t="n">
        <v>3</v>
      </c>
      <c r="AD22" s="15"/>
      <c r="AE22" s="15"/>
      <c r="AF22" s="15" t="n">
        <v>15</v>
      </c>
      <c r="AG22" s="15" t="n">
        <v>8</v>
      </c>
      <c r="AH22" s="15" t="n">
        <v>7</v>
      </c>
      <c r="AI22" s="15" t="n">
        <v>16</v>
      </c>
      <c r="AJ22" s="15" t="n">
        <v>12</v>
      </c>
      <c r="AK22" s="15" t="n">
        <v>6</v>
      </c>
      <c r="AM22" s="15" t="n">
        <v>3</v>
      </c>
      <c r="AN22" s="15" t="n">
        <v>8</v>
      </c>
      <c r="AO22" s="15" t="n">
        <v>11</v>
      </c>
      <c r="AP22" s="15" t="n">
        <v>7</v>
      </c>
      <c r="AQ22" s="15" t="n">
        <v>16</v>
      </c>
      <c r="AR22" s="15" t="n">
        <v>8</v>
      </c>
      <c r="AS22" s="15" t="n">
        <v>8</v>
      </c>
      <c r="AT22" s="15"/>
      <c r="AU22" s="15" t="n">
        <v>12</v>
      </c>
      <c r="AV22" s="15"/>
      <c r="AW22" s="15"/>
      <c r="AX22" s="15"/>
      <c r="AY22" s="15"/>
      <c r="AZ22" s="15"/>
      <c r="BA22" s="15"/>
      <c r="BB22" s="15"/>
      <c r="BC22" s="15"/>
      <c r="BD22" s="15"/>
      <c r="BE22" s="19" t="n">
        <v>3</v>
      </c>
      <c r="BF22" s="15" t="n">
        <v>16</v>
      </c>
      <c r="BG22" s="15"/>
      <c r="BH22" s="15" t="n">
        <v>24</v>
      </c>
      <c r="BI22" s="15"/>
      <c r="BJ22" s="15"/>
      <c r="BK22" s="19" t="n">
        <v>10</v>
      </c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</row>
    <row r="23" customFormat="false" ht="12.75" hidden="false" customHeight="true" outlineLevel="0" collapsed="false">
      <c r="C23" s="23" t="s">
        <v>101</v>
      </c>
      <c r="D23" s="17" t="s">
        <v>102</v>
      </c>
      <c r="E23" s="15" t="n">
        <v>5</v>
      </c>
      <c r="F23" s="18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9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9"/>
      <c r="BF23" s="15"/>
      <c r="BG23" s="15"/>
      <c r="BH23" s="15"/>
      <c r="BI23" s="15"/>
      <c r="BJ23" s="15"/>
      <c r="BK23" s="19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</row>
    <row r="24" customFormat="false" ht="12.75" hidden="false" customHeight="false" outlineLevel="0" collapsed="false">
      <c r="C24" s="23"/>
      <c r="D24" s="20" t="s">
        <v>103</v>
      </c>
      <c r="E24" s="15" t="n">
        <v>10</v>
      </c>
      <c r="F24" s="18"/>
      <c r="G24" s="15" t="n">
        <v>1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 t="n">
        <v>1</v>
      </c>
      <c r="AB24" s="15" t="n">
        <v>1</v>
      </c>
      <c r="AC24" s="15" t="n">
        <v>2</v>
      </c>
      <c r="AD24" s="15" t="n">
        <v>1</v>
      </c>
      <c r="AE24" s="15"/>
      <c r="AF24" s="15"/>
      <c r="AG24" s="15"/>
      <c r="AH24" s="15"/>
      <c r="AI24" s="15"/>
      <c r="AJ24" s="15"/>
      <c r="AK24" s="15"/>
      <c r="AL24" s="19"/>
      <c r="AM24" s="15"/>
      <c r="AN24" s="15"/>
      <c r="AO24" s="15"/>
      <c r="AP24" s="15" t="n">
        <v>1</v>
      </c>
      <c r="AQ24" s="15"/>
      <c r="AR24" s="15" t="n">
        <v>1</v>
      </c>
      <c r="AS24" s="15" t="n">
        <v>1</v>
      </c>
      <c r="AT24" s="15" t="n">
        <v>1</v>
      </c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9"/>
      <c r="BF24" s="15"/>
      <c r="BG24" s="15"/>
      <c r="BH24" s="15"/>
      <c r="BI24" s="15"/>
      <c r="BJ24" s="15"/>
      <c r="BK24" s="19" t="n">
        <v>2</v>
      </c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</row>
    <row r="25" customFormat="false" ht="12.75" hidden="false" customHeight="false" outlineLevel="0" collapsed="false">
      <c r="C25" s="23"/>
      <c r="D25" s="20" t="s">
        <v>104</v>
      </c>
      <c r="E25" s="15" t="n">
        <v>20</v>
      </c>
      <c r="F25" s="18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9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9"/>
      <c r="BF25" s="15"/>
      <c r="BG25" s="15"/>
      <c r="BH25" s="15"/>
      <c r="BI25" s="15"/>
      <c r="BJ25" s="15"/>
      <c r="BK25" s="19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</row>
    <row r="26" customFormat="false" ht="12.75" hidden="false" customHeight="false" outlineLevel="0" collapsed="false">
      <c r="C26" s="23"/>
      <c r="D26" s="20" t="s">
        <v>105</v>
      </c>
      <c r="E26" s="15" t="n">
        <v>20</v>
      </c>
      <c r="F26" s="18" t="s">
        <v>106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9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9"/>
      <c r="BF26" s="15"/>
      <c r="BG26" s="15"/>
      <c r="BH26" s="15"/>
      <c r="BI26" s="15"/>
      <c r="BJ26" s="15"/>
      <c r="BK26" s="19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</row>
    <row r="27" customFormat="false" ht="12.75" hidden="false" customHeight="false" outlineLevel="0" collapsed="false">
      <c r="C27" s="23"/>
      <c r="D27" s="20" t="s">
        <v>107</v>
      </c>
      <c r="E27" s="15" t="n">
        <v>20</v>
      </c>
      <c r="F27" s="18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9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9"/>
      <c r="BF27" s="15"/>
      <c r="BG27" s="15"/>
      <c r="BH27" s="15"/>
      <c r="BI27" s="15"/>
      <c r="BJ27" s="15"/>
      <c r="BK27" s="19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</row>
    <row r="28" customFormat="false" ht="12.75" hidden="false" customHeight="false" outlineLevel="0" collapsed="false">
      <c r="C28" s="23"/>
      <c r="D28" s="20" t="s">
        <v>108</v>
      </c>
      <c r="E28" s="15" t="n">
        <v>30</v>
      </c>
      <c r="F28" s="18" t="s">
        <v>109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 t="n">
        <v>1</v>
      </c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9"/>
      <c r="AM28" s="15"/>
      <c r="AN28" s="15"/>
      <c r="AO28" s="15"/>
      <c r="AP28" s="15" t="n">
        <v>1</v>
      </c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9"/>
      <c r="BF28" s="15"/>
      <c r="BG28" s="15"/>
      <c r="BH28" s="15"/>
      <c r="BI28" s="15"/>
      <c r="BJ28" s="15"/>
      <c r="BK28" s="19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</row>
    <row r="29" customFormat="false" ht="12.75" hidden="false" customHeight="false" outlineLevel="0" collapsed="false">
      <c r="C29" s="23"/>
      <c r="D29" s="20" t="s">
        <v>110</v>
      </c>
      <c r="E29" s="15" t="n">
        <v>40</v>
      </c>
      <c r="F29" s="18" t="s">
        <v>111</v>
      </c>
      <c r="G29" s="15"/>
      <c r="H29" s="15"/>
      <c r="I29" s="15"/>
      <c r="J29" s="15" t="n">
        <v>1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 t="n">
        <v>1</v>
      </c>
      <c r="AC29" s="15"/>
      <c r="AD29" s="15"/>
      <c r="AE29" s="15" t="n">
        <v>1</v>
      </c>
      <c r="AF29" s="15"/>
      <c r="AG29" s="15"/>
      <c r="AH29" s="15"/>
      <c r="AI29" s="15"/>
      <c r="AJ29" s="15"/>
      <c r="AK29" s="15"/>
      <c r="AL29" s="19"/>
      <c r="AM29" s="15"/>
      <c r="AN29" s="15"/>
      <c r="AO29" s="15"/>
      <c r="AP29" s="15"/>
      <c r="AQ29" s="15"/>
      <c r="AR29" s="15"/>
      <c r="AS29" s="15"/>
      <c r="AT29" s="15"/>
      <c r="AU29" s="15" t="n">
        <v>1</v>
      </c>
      <c r="AV29" s="15"/>
      <c r="AW29" s="15"/>
      <c r="AX29" s="15"/>
      <c r="AY29" s="15"/>
      <c r="AZ29" s="15"/>
      <c r="BA29" s="15"/>
      <c r="BB29" s="15"/>
      <c r="BC29" s="15"/>
      <c r="BD29" s="15"/>
      <c r="BE29" s="19"/>
      <c r="BF29" s="15"/>
      <c r="BG29" s="15"/>
      <c r="BH29" s="15"/>
      <c r="BI29" s="15"/>
      <c r="BJ29" s="15"/>
      <c r="BK29" s="19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0" customFormat="false" ht="12.75" hidden="false" customHeight="false" outlineLevel="0" collapsed="false">
      <c r="C30" s="23"/>
      <c r="D30" s="20" t="s">
        <v>112</v>
      </c>
      <c r="E30" s="15" t="n">
        <v>50</v>
      </c>
      <c r="F30" s="18" t="s">
        <v>113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9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9"/>
      <c r="BF30" s="15"/>
      <c r="BG30" s="15"/>
      <c r="BH30" s="15"/>
      <c r="BI30" s="15"/>
      <c r="BJ30" s="15"/>
      <c r="BK30" s="19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1" customFormat="false" ht="12.75" hidden="false" customHeight="false" outlineLevel="0" collapsed="false">
      <c r="C31" s="23"/>
      <c r="D31" s="20" t="s">
        <v>114</v>
      </c>
      <c r="E31" s="15" t="n">
        <v>50</v>
      </c>
      <c r="F31" s="18" t="s">
        <v>115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9"/>
      <c r="AM31" s="15"/>
      <c r="AN31" s="15"/>
      <c r="AO31" s="15"/>
      <c r="AP31" s="15"/>
      <c r="AQ31" s="15"/>
      <c r="AR31" s="15" t="n">
        <v>1</v>
      </c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9"/>
      <c r="BF31" s="15"/>
      <c r="BG31" s="15"/>
      <c r="BH31" s="15"/>
      <c r="BI31" s="15"/>
      <c r="BJ31" s="15"/>
      <c r="BK31" s="19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2" customFormat="false" ht="12.75" hidden="false" customHeight="false" outlineLevel="0" collapsed="false">
      <c r="C32" s="23"/>
      <c r="D32" s="20" t="s">
        <v>116</v>
      </c>
      <c r="E32" s="15" t="n">
        <v>70</v>
      </c>
      <c r="F32" s="18" t="s">
        <v>117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9"/>
      <c r="AM32" s="15"/>
      <c r="AN32" s="15"/>
      <c r="AO32" s="15"/>
      <c r="AP32" s="15"/>
      <c r="AQ32" s="15"/>
      <c r="AR32" s="15"/>
      <c r="AS32" s="15" t="n">
        <v>1</v>
      </c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9"/>
      <c r="BF32" s="15"/>
      <c r="BG32" s="15"/>
      <c r="BH32" s="15"/>
      <c r="BI32" s="15"/>
      <c r="BJ32" s="15"/>
      <c r="BK32" s="19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3" customFormat="false" ht="12.75" hidden="false" customHeight="true" outlineLevel="0" collapsed="false">
      <c r="C33" s="23"/>
      <c r="D33" s="20" t="s">
        <v>118</v>
      </c>
      <c r="E33" s="15" t="n">
        <v>110</v>
      </c>
      <c r="F33" s="18" t="s">
        <v>119</v>
      </c>
      <c r="G33" s="15" t="n">
        <v>1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9"/>
      <c r="AM33" s="15"/>
      <c r="AN33" s="15"/>
      <c r="AO33" s="15"/>
      <c r="AP33" s="15"/>
      <c r="AQ33" s="15"/>
      <c r="AR33" s="15"/>
      <c r="AS33" s="15"/>
      <c r="AT33" s="15" t="n">
        <v>1</v>
      </c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9"/>
      <c r="BF33" s="15"/>
      <c r="BG33" s="15"/>
      <c r="BH33" s="15"/>
      <c r="BI33" s="15"/>
      <c r="BJ33" s="15"/>
      <c r="BK33" s="19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</row>
    <row r="34" customFormat="false" ht="12.75" hidden="false" customHeight="false" outlineLevel="0" collapsed="false">
      <c r="C34" s="23"/>
      <c r="D34" s="20" t="s">
        <v>120</v>
      </c>
      <c r="E34" s="15" t="n">
        <v>190</v>
      </c>
      <c r="F34" s="18" t="s">
        <v>121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9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9"/>
      <c r="BF34" s="15"/>
      <c r="BG34" s="15"/>
      <c r="BH34" s="15"/>
      <c r="BI34" s="15"/>
      <c r="BJ34" s="15"/>
      <c r="BK34" s="19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</row>
    <row r="35" customFormat="false" ht="12.75" hidden="false" customHeight="false" outlineLevel="0" collapsed="false">
      <c r="C35" s="23"/>
      <c r="D35" s="20" t="s">
        <v>122</v>
      </c>
      <c r="E35" s="15" t="n">
        <v>50</v>
      </c>
      <c r="F35" s="18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9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9"/>
      <c r="BF35" s="15"/>
      <c r="BG35" s="15"/>
      <c r="BH35" s="15"/>
      <c r="BI35" s="15"/>
      <c r="BJ35" s="15"/>
      <c r="BK35" s="19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</row>
    <row r="36" customFormat="false" ht="12.75" hidden="false" customHeight="false" outlineLevel="0" collapsed="false">
      <c r="C36" s="23"/>
      <c r="D36" s="20" t="s">
        <v>123</v>
      </c>
      <c r="E36" s="15" t="n">
        <v>60</v>
      </c>
      <c r="F36" s="18"/>
      <c r="G36" s="15"/>
      <c r="H36" s="15" t="n">
        <v>1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9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9"/>
      <c r="BF36" s="15"/>
      <c r="BG36" s="15"/>
      <c r="BH36" s="15"/>
      <c r="BI36" s="15"/>
      <c r="BJ36" s="15"/>
      <c r="BK36" s="19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</row>
    <row r="37" customFormat="false" ht="12.75" hidden="false" customHeight="false" outlineLevel="0" collapsed="false">
      <c r="C37" s="23"/>
      <c r="D37" s="20" t="s">
        <v>124</v>
      </c>
      <c r="E37" s="15" t="n">
        <v>100</v>
      </c>
      <c r="F37" s="18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9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9"/>
      <c r="BF37" s="15"/>
      <c r="BG37" s="15"/>
      <c r="BH37" s="15"/>
      <c r="BI37" s="15"/>
      <c r="BJ37" s="15"/>
      <c r="BK37" s="19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</row>
    <row r="38" customFormat="false" ht="12.75" hidden="false" customHeight="false" outlineLevel="0" collapsed="false">
      <c r="C38" s="23"/>
      <c r="D38" s="20" t="s">
        <v>125</v>
      </c>
      <c r="E38" s="15" t="n">
        <v>50</v>
      </c>
      <c r="F38" s="18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9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9"/>
      <c r="BF38" s="15"/>
      <c r="BG38" s="15"/>
      <c r="BH38" s="15"/>
      <c r="BI38" s="15"/>
      <c r="BJ38" s="15"/>
      <c r="BK38" s="19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</row>
    <row r="39" customFormat="false" ht="12.75" hidden="false" customHeight="false" outlineLevel="0" collapsed="false">
      <c r="C39" s="23"/>
      <c r="D39" s="20" t="s">
        <v>126</v>
      </c>
      <c r="E39" s="15" t="n">
        <v>55</v>
      </c>
      <c r="F39" s="18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9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9"/>
      <c r="BF39" s="15"/>
      <c r="BG39" s="15"/>
      <c r="BH39" s="15"/>
      <c r="BI39" s="15"/>
      <c r="BJ39" s="15"/>
      <c r="BK39" s="19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</row>
    <row r="40" customFormat="false" ht="12.75" hidden="false" customHeight="false" outlineLevel="0" collapsed="false">
      <c r="C40" s="23"/>
      <c r="D40" s="20" t="s">
        <v>127</v>
      </c>
      <c r="E40" s="15" t="n">
        <v>75</v>
      </c>
      <c r="F40" s="18"/>
      <c r="G40" s="15"/>
      <c r="H40" s="15"/>
      <c r="I40" s="15"/>
      <c r="J40" s="15"/>
      <c r="K40" s="15" t="n">
        <v>1</v>
      </c>
      <c r="L40" s="15" t="n">
        <v>1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9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9"/>
      <c r="BF40" s="15"/>
      <c r="BG40" s="15"/>
      <c r="BH40" s="15"/>
      <c r="BI40" s="15"/>
      <c r="BJ40" s="15" t="n">
        <v>1</v>
      </c>
      <c r="BK40" s="19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</row>
    <row r="41" customFormat="false" ht="12.75" hidden="false" customHeight="true" outlineLevel="0" collapsed="false">
      <c r="C41" s="23"/>
      <c r="D41" s="20" t="s">
        <v>128</v>
      </c>
      <c r="E41" s="15" t="n">
        <v>70</v>
      </c>
      <c r="F41" s="18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9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9"/>
      <c r="BF41" s="15"/>
      <c r="BG41" s="15"/>
      <c r="BH41" s="15"/>
      <c r="BI41" s="15"/>
      <c r="BJ41" s="15"/>
      <c r="BK41" s="19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</row>
    <row r="42" customFormat="false" ht="12.75" hidden="false" customHeight="false" outlineLevel="0" collapsed="false">
      <c r="C42" s="23"/>
      <c r="D42" s="20" t="s">
        <v>129</v>
      </c>
      <c r="E42" s="15" t="n">
        <v>30</v>
      </c>
      <c r="F42" s="18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9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9"/>
      <c r="BF42" s="15"/>
      <c r="BG42" s="15"/>
      <c r="BH42" s="15"/>
      <c r="BI42" s="15"/>
      <c r="BJ42" s="15"/>
      <c r="BK42" s="19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</row>
    <row r="43" customFormat="false" ht="12.75" hidden="false" customHeight="false" outlineLevel="0" collapsed="false">
      <c r="C43" s="23"/>
      <c r="D43" s="20" t="s">
        <v>130</v>
      </c>
      <c r="E43" s="15" t="n">
        <v>50</v>
      </c>
      <c r="F43" s="18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 t="n">
        <v>1</v>
      </c>
      <c r="AE43" s="15"/>
      <c r="AF43" s="15"/>
      <c r="AG43" s="15"/>
      <c r="AH43" s="15"/>
      <c r="AI43" s="15"/>
      <c r="AJ43" s="15"/>
      <c r="AK43" s="15"/>
      <c r="AL43" s="19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9"/>
      <c r="BF43" s="15"/>
      <c r="BG43" s="15"/>
      <c r="BH43" s="15"/>
      <c r="BI43" s="15"/>
      <c r="BJ43" s="15"/>
      <c r="BK43" s="19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</row>
    <row r="44" customFormat="false" ht="12.75" hidden="false" customHeight="true" outlineLevel="0" collapsed="false">
      <c r="C44" s="23"/>
      <c r="D44" s="20" t="s">
        <v>131</v>
      </c>
      <c r="E44" s="15" t="n">
        <v>30</v>
      </c>
      <c r="F44" s="18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9"/>
      <c r="AM44" s="15"/>
      <c r="AN44" s="15"/>
      <c r="AO44" s="15"/>
      <c r="AP44" s="15"/>
      <c r="AQ44" s="15"/>
      <c r="AR44" s="15" t="n">
        <v>1</v>
      </c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9"/>
      <c r="BF44" s="15"/>
      <c r="BG44" s="15"/>
      <c r="BH44" s="15"/>
      <c r="BI44" s="15"/>
      <c r="BJ44" s="15"/>
      <c r="BK44" s="19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</row>
    <row r="45" customFormat="false" ht="12.75" hidden="false" customHeight="false" outlineLevel="0" collapsed="false">
      <c r="C45" s="23"/>
      <c r="D45" s="20" t="s">
        <v>132</v>
      </c>
      <c r="E45" s="15" t="n">
        <v>45</v>
      </c>
      <c r="F45" s="18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9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9"/>
      <c r="BF45" s="15"/>
      <c r="BG45" s="15"/>
      <c r="BH45" s="15"/>
      <c r="BI45" s="15"/>
      <c r="BJ45" s="15"/>
      <c r="BK45" s="19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</row>
    <row r="46" customFormat="false" ht="12.75" hidden="false" customHeight="false" outlineLevel="0" collapsed="false">
      <c r="C46" s="23"/>
      <c r="D46" s="20" t="s">
        <v>133</v>
      </c>
      <c r="E46" s="15" t="n">
        <v>70</v>
      </c>
      <c r="F46" s="18"/>
      <c r="G46" s="15"/>
      <c r="H46" s="15"/>
      <c r="I46" s="15" t="n">
        <v>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9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9"/>
      <c r="BF46" s="15"/>
      <c r="BG46" s="15"/>
      <c r="BH46" s="15"/>
      <c r="BI46" s="15"/>
      <c r="BJ46" s="15"/>
      <c r="BK46" s="19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</row>
    <row r="47" customFormat="false" ht="12.75" hidden="false" customHeight="false" outlineLevel="0" collapsed="false">
      <c r="C47" s="23"/>
      <c r="D47" s="20" t="s">
        <v>134</v>
      </c>
      <c r="E47" s="15" t="n">
        <v>50</v>
      </c>
      <c r="F47" s="18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9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9"/>
      <c r="BF47" s="15"/>
      <c r="BG47" s="15"/>
      <c r="BH47" s="15"/>
      <c r="BI47" s="15"/>
      <c r="BJ47" s="15"/>
      <c r="BK47" s="19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</row>
    <row r="48" customFormat="false" ht="12.75" hidden="false" customHeight="true" outlineLevel="0" collapsed="false">
      <c r="C48" s="23"/>
      <c r="D48" s="20" t="s">
        <v>135</v>
      </c>
      <c r="E48" s="15" t="n">
        <v>70</v>
      </c>
      <c r="F48" s="18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9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9"/>
      <c r="BF48" s="15"/>
      <c r="BG48" s="15"/>
      <c r="BH48" s="15"/>
      <c r="BI48" s="15"/>
      <c r="BJ48" s="15"/>
      <c r="BK48" s="19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</row>
    <row r="49" customFormat="false" ht="12.75" hidden="false" customHeight="false" outlineLevel="0" collapsed="false">
      <c r="C49" s="23"/>
      <c r="D49" s="20" t="s">
        <v>136</v>
      </c>
      <c r="E49" s="15" t="n">
        <v>110</v>
      </c>
      <c r="F49" s="18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9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9"/>
      <c r="BF49" s="15"/>
      <c r="BG49" s="15"/>
      <c r="BH49" s="15"/>
      <c r="BI49" s="15"/>
      <c r="BJ49" s="15"/>
      <c r="BK49" s="19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</row>
    <row r="50" customFormat="false" ht="12.75" hidden="false" customHeight="false" outlineLevel="0" collapsed="false">
      <c r="C50" s="23"/>
      <c r="D50" s="20" t="s">
        <v>137</v>
      </c>
      <c r="E50" s="15" t="n">
        <v>40</v>
      </c>
      <c r="F50" s="18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9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9"/>
      <c r="BF50" s="15"/>
      <c r="BG50" s="15"/>
      <c r="BH50" s="15"/>
      <c r="BI50" s="15"/>
      <c r="BJ50" s="15"/>
      <c r="BK50" s="19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</row>
    <row r="51" customFormat="false" ht="12.75" hidden="false" customHeight="false" outlineLevel="0" collapsed="false">
      <c r="C51" s="23"/>
      <c r="D51" s="20" t="s">
        <v>138</v>
      </c>
      <c r="E51" s="15" t="n">
        <v>65</v>
      </c>
      <c r="F51" s="18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9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9"/>
      <c r="BF51" s="15"/>
      <c r="BG51" s="15"/>
      <c r="BH51" s="15"/>
      <c r="BI51" s="15"/>
      <c r="BJ51" s="15"/>
      <c r="BK51" s="19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</row>
    <row r="52" customFormat="false" ht="12.75" hidden="false" customHeight="false" outlineLevel="0" collapsed="false">
      <c r="C52" s="23"/>
      <c r="D52" s="20" t="s">
        <v>139</v>
      </c>
      <c r="E52" s="15" t="n">
        <v>90</v>
      </c>
      <c r="F52" s="18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9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9"/>
      <c r="BF52" s="15"/>
      <c r="BG52" s="15"/>
      <c r="BH52" s="15"/>
      <c r="BI52" s="15"/>
      <c r="BJ52" s="15"/>
      <c r="BK52" s="19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</row>
    <row r="53" customFormat="false" ht="12.75" hidden="false" customHeight="false" outlineLevel="0" collapsed="false">
      <c r="C53" s="23"/>
      <c r="D53" s="20" t="s">
        <v>140</v>
      </c>
      <c r="E53" s="15" t="n">
        <v>60</v>
      </c>
      <c r="F53" s="18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9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9"/>
      <c r="BF53" s="15"/>
      <c r="BG53" s="15"/>
      <c r="BH53" s="15"/>
      <c r="BI53" s="15"/>
      <c r="BJ53" s="15"/>
      <c r="BK53" s="19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</row>
    <row r="54" customFormat="false" ht="12.75" hidden="false" customHeight="false" outlineLevel="0" collapsed="false">
      <c r="C54" s="23"/>
      <c r="D54" s="20" t="s">
        <v>141</v>
      </c>
      <c r="E54" s="15" t="n">
        <v>80</v>
      </c>
      <c r="F54" s="18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9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9"/>
      <c r="BF54" s="15"/>
      <c r="BG54" s="15"/>
      <c r="BH54" s="15"/>
      <c r="BI54" s="15"/>
      <c r="BJ54" s="15"/>
      <c r="BK54" s="19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</row>
    <row r="55" customFormat="false" ht="12.75" hidden="false" customHeight="false" outlineLevel="0" collapsed="false">
      <c r="C55" s="23"/>
      <c r="D55" s="20" t="s">
        <v>142</v>
      </c>
      <c r="E55" s="15" t="n">
        <v>100</v>
      </c>
      <c r="F55" s="18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9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9"/>
      <c r="BF55" s="15"/>
      <c r="BG55" s="15"/>
      <c r="BH55" s="15"/>
      <c r="BI55" s="15"/>
      <c r="BJ55" s="15"/>
      <c r="BK55" s="19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</row>
    <row r="56" customFormat="false" ht="12.75" hidden="false" customHeight="false" outlineLevel="0" collapsed="false">
      <c r="C56" s="23"/>
      <c r="D56" s="20" t="s">
        <v>143</v>
      </c>
      <c r="E56" s="15" t="n">
        <v>100</v>
      </c>
      <c r="F56" s="18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9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9"/>
      <c r="BF56" s="15"/>
      <c r="BG56" s="15"/>
      <c r="BH56" s="15"/>
      <c r="BI56" s="15"/>
      <c r="BJ56" s="15"/>
      <c r="BK56" s="19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</row>
    <row r="57" customFormat="false" ht="12.75" hidden="false" customHeight="false" outlineLevel="0" collapsed="false">
      <c r="C57" s="23"/>
      <c r="D57" s="20" t="s">
        <v>144</v>
      </c>
      <c r="E57" s="15" t="n">
        <v>80</v>
      </c>
      <c r="F57" s="18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9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9"/>
      <c r="BF57" s="15"/>
      <c r="BG57" s="15"/>
      <c r="BH57" s="15"/>
      <c r="BI57" s="15"/>
      <c r="BJ57" s="15"/>
      <c r="BK57" s="19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</row>
    <row r="58" customFormat="false" ht="12.75" hidden="false" customHeight="false" outlineLevel="0" collapsed="false">
      <c r="C58" s="23"/>
      <c r="D58" s="20" t="s">
        <v>145</v>
      </c>
      <c r="E58" s="15" t="n">
        <v>10</v>
      </c>
      <c r="F58" s="18"/>
      <c r="G58" s="15" t="n">
        <v>1</v>
      </c>
      <c r="H58" s="15" t="n">
        <v>1</v>
      </c>
      <c r="I58" s="15"/>
      <c r="J58" s="15"/>
      <c r="K58" s="15" t="n">
        <v>1</v>
      </c>
      <c r="L58" s="15" t="n">
        <v>1</v>
      </c>
      <c r="M58" s="15"/>
      <c r="N58" s="15"/>
      <c r="O58" s="15" t="n">
        <v>1</v>
      </c>
      <c r="P58" s="15"/>
      <c r="Q58" s="15"/>
      <c r="R58" s="15"/>
      <c r="S58" s="15"/>
      <c r="T58" s="15"/>
      <c r="U58" s="15" t="n">
        <v>1</v>
      </c>
      <c r="V58" s="15"/>
      <c r="W58" s="15"/>
      <c r="X58" s="15" t="n">
        <v>1</v>
      </c>
      <c r="Y58" s="15" t="n">
        <v>1</v>
      </c>
      <c r="Z58" s="15" t="n">
        <v>1</v>
      </c>
      <c r="AA58" s="15" t="n">
        <v>1</v>
      </c>
      <c r="AB58" s="15" t="n">
        <v>1</v>
      </c>
      <c r="AC58" s="15" t="n">
        <v>1</v>
      </c>
      <c r="AD58" s="15" t="n">
        <v>1</v>
      </c>
      <c r="AE58" s="15" t="n">
        <v>1</v>
      </c>
      <c r="AF58" s="15" t="n">
        <v>1</v>
      </c>
      <c r="AG58" s="15"/>
      <c r="AH58" s="15"/>
      <c r="AI58" s="15"/>
      <c r="AJ58" s="15"/>
      <c r="AK58" s="15"/>
      <c r="AL58" s="19"/>
      <c r="AM58" s="15"/>
      <c r="AN58" s="15"/>
      <c r="AO58" s="15" t="n">
        <v>1</v>
      </c>
      <c r="AP58" s="15" t="n">
        <v>1</v>
      </c>
      <c r="AQ58" s="15" t="n">
        <v>1</v>
      </c>
      <c r="AR58" s="15" t="n">
        <v>1</v>
      </c>
      <c r="AS58" s="15" t="n">
        <v>1</v>
      </c>
      <c r="AT58" s="15" t="n">
        <v>1</v>
      </c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9"/>
      <c r="BF58" s="15" t="n">
        <v>1</v>
      </c>
      <c r="BG58" s="15" t="n">
        <v>1</v>
      </c>
      <c r="BH58" s="15"/>
      <c r="BI58" s="15"/>
      <c r="BJ58" s="15" t="n">
        <v>1</v>
      </c>
      <c r="BK58" s="19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</row>
    <row r="59" customFormat="false" ht="12.75" hidden="false" customHeight="true" outlineLevel="0" collapsed="false">
      <c r="C59" s="23" t="s">
        <v>146</v>
      </c>
      <c r="D59" s="17" t="s">
        <v>147</v>
      </c>
      <c r="E59" s="15" t="n">
        <v>10</v>
      </c>
      <c r="F59" s="18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9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9"/>
      <c r="BF59" s="15"/>
      <c r="BG59" s="15"/>
      <c r="BH59" s="15"/>
      <c r="BI59" s="15"/>
      <c r="BJ59" s="15"/>
      <c r="BK59" s="19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</row>
    <row r="60" customFormat="false" ht="12.75" hidden="false" customHeight="false" outlineLevel="0" collapsed="false">
      <c r="C60" s="23"/>
      <c r="D60" s="20" t="s">
        <v>148</v>
      </c>
      <c r="E60" s="15" t="n">
        <v>15</v>
      </c>
      <c r="F60" s="18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9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9"/>
      <c r="BF60" s="15"/>
      <c r="BG60" s="15"/>
      <c r="BH60" s="15"/>
      <c r="BI60" s="15"/>
      <c r="BJ60" s="15"/>
      <c r="BK60" s="19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</row>
    <row r="61" customFormat="false" ht="12.75" hidden="false" customHeight="false" outlineLevel="0" collapsed="false">
      <c r="C61" s="23"/>
      <c r="D61" s="20" t="s">
        <v>149</v>
      </c>
      <c r="E61" s="15" t="n">
        <v>100</v>
      </c>
      <c r="F61" s="18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9" t="n">
        <v>1</v>
      </c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9"/>
      <c r="BF61" s="15"/>
      <c r="BG61" s="15"/>
      <c r="BH61" s="15"/>
      <c r="BI61" s="15"/>
      <c r="BJ61" s="15"/>
      <c r="BK61" s="19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</row>
    <row r="62" customFormat="false" ht="12.75" hidden="false" customHeight="false" outlineLevel="0" collapsed="false">
      <c r="C62" s="23"/>
      <c r="D62" s="20" t="s">
        <v>150</v>
      </c>
      <c r="E62" s="15" t="n">
        <v>-10</v>
      </c>
      <c r="F62" s="18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 t="n">
        <v>1</v>
      </c>
      <c r="AG62" s="15" t="n">
        <v>1</v>
      </c>
      <c r="AH62" s="15" t="n">
        <v>1</v>
      </c>
      <c r="AI62" s="15" t="n">
        <v>1</v>
      </c>
      <c r="AJ62" s="15" t="n">
        <v>1</v>
      </c>
      <c r="AK62" s="15" t="n">
        <v>1</v>
      </c>
      <c r="AL62" s="19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9"/>
      <c r="BF62" s="15"/>
      <c r="BG62" s="15"/>
      <c r="BH62" s="15"/>
      <c r="BI62" s="15"/>
      <c r="BJ62" s="15"/>
      <c r="BK62" s="19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</row>
    <row r="63" customFormat="false" ht="12.75" hidden="false" customHeight="true" outlineLevel="0" collapsed="false">
      <c r="C63" s="23" t="s">
        <v>151</v>
      </c>
      <c r="D63" s="17" t="s">
        <v>152</v>
      </c>
      <c r="E63" s="15" t="n">
        <v>5</v>
      </c>
      <c r="F63" s="18"/>
      <c r="G63" s="15"/>
      <c r="H63" s="15"/>
      <c r="I63" s="15"/>
      <c r="J63" s="15"/>
      <c r="K63" s="15" t="n">
        <v>1</v>
      </c>
      <c r="L63" s="15" t="n">
        <v>1</v>
      </c>
      <c r="M63" s="15" t="n">
        <v>1</v>
      </c>
      <c r="N63" s="15"/>
      <c r="O63" s="15" t="n">
        <v>1</v>
      </c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9"/>
      <c r="AM63" s="15"/>
      <c r="AN63" s="15"/>
      <c r="AO63" s="15"/>
      <c r="AP63" s="15"/>
      <c r="AQ63" s="15"/>
      <c r="AR63" s="15" t="n">
        <v>1</v>
      </c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9"/>
      <c r="BF63" s="15"/>
      <c r="BG63" s="15"/>
      <c r="BH63" s="15"/>
      <c r="BI63" s="15"/>
      <c r="BJ63" s="15"/>
      <c r="BK63" s="19" t="n">
        <v>1</v>
      </c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</row>
    <row r="64" customFormat="false" ht="12.75" hidden="false" customHeight="false" outlineLevel="0" collapsed="false">
      <c r="C64" s="23"/>
      <c r="D64" s="20" t="s">
        <v>153</v>
      </c>
      <c r="E64" s="15" t="n">
        <v>-5</v>
      </c>
      <c r="F64" s="18"/>
      <c r="G64" s="15"/>
      <c r="H64" s="15"/>
      <c r="I64" s="15"/>
      <c r="J64" s="15"/>
      <c r="K64" s="15" t="n">
        <v>1</v>
      </c>
      <c r="L64" s="15" t="n">
        <v>1</v>
      </c>
      <c r="M64" s="15"/>
      <c r="N64" s="15"/>
      <c r="O64" s="15"/>
      <c r="P64" s="15"/>
      <c r="Q64" s="15"/>
      <c r="R64" s="15"/>
      <c r="S64" s="15"/>
      <c r="T64" s="15" t="n">
        <v>1</v>
      </c>
      <c r="U64" s="15"/>
      <c r="V64" s="15"/>
      <c r="W64" s="15"/>
      <c r="X64" s="15"/>
      <c r="Y64" s="15"/>
      <c r="Z64" s="15"/>
      <c r="AA64" s="15"/>
      <c r="AB64" s="15"/>
      <c r="AC64" s="15" t="n">
        <v>1</v>
      </c>
      <c r="AD64" s="15"/>
      <c r="AE64" s="15"/>
      <c r="AF64" s="15"/>
      <c r="AG64" s="15"/>
      <c r="AH64" s="15"/>
      <c r="AI64" s="15"/>
      <c r="AJ64" s="15"/>
      <c r="AK64" s="15"/>
      <c r="AL64" s="19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9"/>
      <c r="BF64" s="15"/>
      <c r="BG64" s="15"/>
      <c r="BH64" s="15"/>
      <c r="BI64" s="15"/>
      <c r="BJ64" s="15"/>
      <c r="BK64" s="19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</row>
    <row r="65" customFormat="false" ht="12.75" hidden="false" customHeight="false" outlineLevel="0" collapsed="false">
      <c r="C65" s="23"/>
      <c r="D65" s="20" t="s">
        <v>154</v>
      </c>
      <c r="E65" s="15" t="n">
        <v>10</v>
      </c>
      <c r="F65" s="18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9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9"/>
      <c r="BF65" s="15"/>
      <c r="BG65" s="15" t="n">
        <v>1</v>
      </c>
      <c r="BH65" s="15"/>
      <c r="BI65" s="15"/>
      <c r="BJ65" s="15"/>
      <c r="BK65" s="19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</row>
    <row r="66" customFormat="false" ht="12.75" hidden="false" customHeight="false" outlineLevel="0" collapsed="false">
      <c r="C66" s="23"/>
      <c r="D66" s="20" t="s">
        <v>155</v>
      </c>
      <c r="E66" s="15" t="n">
        <v>-10</v>
      </c>
      <c r="F66" s="18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9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9"/>
      <c r="BF66" s="15"/>
      <c r="BG66" s="15"/>
      <c r="BH66" s="15"/>
      <c r="BI66" s="15"/>
      <c r="BJ66" s="15"/>
      <c r="BK66" s="19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</row>
    <row r="67" customFormat="false" ht="12.75" hidden="false" customHeight="false" outlineLevel="0" collapsed="false">
      <c r="C67" s="23"/>
      <c r="D67" s="20" t="s">
        <v>156</v>
      </c>
      <c r="E67" s="15" t="n">
        <v>10</v>
      </c>
      <c r="F67" s="18"/>
      <c r="G67" s="15"/>
      <c r="H67" s="15"/>
      <c r="I67" s="15"/>
      <c r="J67" s="15"/>
      <c r="K67" s="15"/>
      <c r="L67" s="15"/>
      <c r="M67" s="15" t="n">
        <v>1</v>
      </c>
      <c r="N67" s="15" t="n">
        <v>1</v>
      </c>
      <c r="O67" s="15"/>
      <c r="P67" s="15"/>
      <c r="Q67" s="15"/>
      <c r="R67" s="15"/>
      <c r="S67" s="15"/>
      <c r="T67" s="15"/>
      <c r="U67" s="15" t="n">
        <v>1</v>
      </c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9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9"/>
      <c r="BF67" s="15"/>
      <c r="BG67" s="15"/>
      <c r="BH67" s="15"/>
      <c r="BI67" s="15"/>
      <c r="BJ67" s="15"/>
      <c r="BK67" s="19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</row>
    <row r="68" customFormat="false" ht="12.75" hidden="false" customHeight="false" outlineLevel="0" collapsed="false">
      <c r="C68" s="23"/>
      <c r="D68" s="20" t="s">
        <v>157</v>
      </c>
      <c r="E68" s="15" t="n">
        <v>-5</v>
      </c>
      <c r="F68" s="18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9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9"/>
      <c r="BF68" s="15"/>
      <c r="BG68" s="15"/>
      <c r="BH68" s="15"/>
      <c r="BI68" s="15"/>
      <c r="BJ68" s="15"/>
      <c r="BK68" s="19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</row>
    <row r="69" customFormat="false" ht="12.75" hidden="false" customHeight="false" outlineLevel="0" collapsed="false">
      <c r="C69" s="23"/>
      <c r="D69" s="20" t="s">
        <v>158</v>
      </c>
      <c r="E69" s="15" t="n">
        <v>-10</v>
      </c>
      <c r="F69" s="18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9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9"/>
      <c r="BF69" s="15"/>
      <c r="BG69" s="15"/>
      <c r="BH69" s="15"/>
      <c r="BI69" s="15"/>
      <c r="BJ69" s="15"/>
      <c r="BK69" s="19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</row>
    <row r="70" customFormat="false" ht="12.75" hidden="false" customHeight="false" outlineLevel="0" collapsed="false">
      <c r="C70" s="23"/>
      <c r="D70" s="20" t="s">
        <v>159</v>
      </c>
      <c r="E70" s="15" t="n">
        <v>-20</v>
      </c>
      <c r="F70" s="18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9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9"/>
      <c r="BF70" s="15"/>
      <c r="BG70" s="15"/>
      <c r="BH70" s="15"/>
      <c r="BI70" s="15"/>
      <c r="BJ70" s="15"/>
      <c r="BK70" s="19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</row>
    <row r="71" customFormat="false" ht="12.75" hidden="false" customHeight="false" outlineLevel="0" collapsed="false">
      <c r="C71" s="23"/>
      <c r="D71" s="20" t="s">
        <v>160</v>
      </c>
      <c r="E71" s="15" t="n">
        <v>15</v>
      </c>
      <c r="F71" s="18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9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9"/>
      <c r="BF71" s="15"/>
      <c r="BG71" s="15"/>
      <c r="BH71" s="15"/>
      <c r="BI71" s="15"/>
      <c r="BJ71" s="15"/>
      <c r="BK71" s="19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</row>
    <row r="72" customFormat="false" ht="12.75" hidden="false" customHeight="false" outlineLevel="0" collapsed="false">
      <c r="C72" s="23"/>
      <c r="D72" s="20" t="s">
        <v>161</v>
      </c>
      <c r="E72" s="15" t="n">
        <v>10</v>
      </c>
      <c r="F72" s="18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9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9"/>
      <c r="BF72" s="15"/>
      <c r="BG72" s="15"/>
      <c r="BH72" s="15"/>
      <c r="BI72" s="15"/>
      <c r="BJ72" s="15"/>
      <c r="BK72" s="19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</row>
    <row r="73" customFormat="false" ht="12.75" hidden="false" customHeight="false" outlineLevel="0" collapsed="false">
      <c r="C73" s="23"/>
      <c r="D73" s="20" t="s">
        <v>162</v>
      </c>
      <c r="E73" s="15" t="n">
        <v>15</v>
      </c>
      <c r="F73" s="18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9"/>
      <c r="AM73" s="15"/>
      <c r="AN73" s="15"/>
      <c r="AO73" s="15"/>
      <c r="AP73" s="15"/>
      <c r="AQ73" s="15"/>
      <c r="AR73" s="15"/>
      <c r="AS73" s="15" t="n">
        <v>1</v>
      </c>
      <c r="AT73" s="15"/>
      <c r="AU73" s="15" t="n">
        <v>1</v>
      </c>
      <c r="AV73" s="15"/>
      <c r="AW73" s="15"/>
      <c r="AX73" s="15"/>
      <c r="AY73" s="15"/>
      <c r="AZ73" s="15"/>
      <c r="BA73" s="15"/>
      <c r="BB73" s="15"/>
      <c r="BC73" s="15"/>
      <c r="BD73" s="15"/>
      <c r="BE73" s="19"/>
      <c r="BF73" s="15"/>
      <c r="BG73" s="15"/>
      <c r="BH73" s="15"/>
      <c r="BI73" s="15"/>
      <c r="BJ73" s="15"/>
      <c r="BK73" s="19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</row>
    <row r="74" customFormat="false" ht="12.75" hidden="false" customHeight="false" outlineLevel="0" collapsed="false">
      <c r="C74" s="23"/>
      <c r="D74" s="20" t="s">
        <v>163</v>
      </c>
      <c r="E74" s="15" t="n">
        <v>5</v>
      </c>
      <c r="F74" s="18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 t="n">
        <v>1</v>
      </c>
      <c r="AB74" s="15" t="n">
        <v>1</v>
      </c>
      <c r="AC74" s="15"/>
      <c r="AD74" s="15"/>
      <c r="AE74" s="15"/>
      <c r="AF74" s="15"/>
      <c r="AG74" s="15"/>
      <c r="AH74" s="15"/>
      <c r="AI74" s="15"/>
      <c r="AJ74" s="15"/>
      <c r="AK74" s="15"/>
      <c r="AL74" s="19"/>
      <c r="AM74" s="15"/>
      <c r="AN74" s="15"/>
      <c r="AO74" s="15"/>
      <c r="AP74" s="15"/>
      <c r="AQ74" s="15"/>
      <c r="AR74" s="15"/>
      <c r="AS74" s="15" t="n">
        <v>1</v>
      </c>
      <c r="AT74" s="15" t="n">
        <v>1</v>
      </c>
      <c r="AU74" s="15" t="n">
        <v>1</v>
      </c>
      <c r="AV74" s="15"/>
      <c r="AW74" s="15"/>
      <c r="AX74" s="15"/>
      <c r="AY74" s="15"/>
      <c r="AZ74" s="15"/>
      <c r="BA74" s="15"/>
      <c r="BB74" s="15"/>
      <c r="BC74" s="15"/>
      <c r="BD74" s="15"/>
      <c r="BE74" s="19"/>
      <c r="BF74" s="15"/>
      <c r="BG74" s="15"/>
      <c r="BH74" s="15"/>
      <c r="BI74" s="15"/>
      <c r="BJ74" s="15"/>
      <c r="BK74" s="19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</row>
    <row r="75" customFormat="false" ht="12.75" hidden="false" customHeight="false" outlineLevel="0" collapsed="false">
      <c r="C75" s="23"/>
      <c r="D75" s="20" t="s">
        <v>164</v>
      </c>
      <c r="E75" s="15" t="n">
        <v>-5</v>
      </c>
      <c r="F75" s="18"/>
      <c r="G75" s="15" t="n">
        <v>1</v>
      </c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 t="n">
        <v>1</v>
      </c>
      <c r="AB75" s="15" t="n">
        <v>1</v>
      </c>
      <c r="AC75" s="15"/>
      <c r="AD75" s="15" t="n">
        <v>1</v>
      </c>
      <c r="AE75" s="15"/>
      <c r="AF75" s="15"/>
      <c r="AG75" s="15"/>
      <c r="AH75" s="15"/>
      <c r="AI75" s="15"/>
      <c r="AJ75" s="15"/>
      <c r="AK75" s="15"/>
      <c r="AL75" s="19"/>
      <c r="AM75" s="15"/>
      <c r="AN75" s="15"/>
      <c r="AO75" s="15"/>
      <c r="AP75" s="15" t="n">
        <v>1</v>
      </c>
      <c r="AQ75" s="15"/>
      <c r="AR75" s="15" t="n">
        <v>2</v>
      </c>
      <c r="AS75" s="15"/>
      <c r="AT75" s="15" t="n">
        <v>1</v>
      </c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9"/>
      <c r="BF75" s="15"/>
      <c r="BG75" s="15"/>
      <c r="BH75" s="15"/>
      <c r="BI75" s="15"/>
      <c r="BJ75" s="15"/>
      <c r="BK75" s="19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</row>
    <row r="76" customFormat="false" ht="12.75" hidden="false" customHeight="false" outlineLevel="0" collapsed="false">
      <c r="C76" s="23"/>
      <c r="D76" s="20" t="s">
        <v>165</v>
      </c>
      <c r="E76" s="15" t="n">
        <v>5</v>
      </c>
      <c r="F76" s="18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 t="n">
        <v>1</v>
      </c>
      <c r="U76" s="15"/>
      <c r="V76" s="15"/>
      <c r="W76" s="15"/>
      <c r="X76" s="15"/>
      <c r="Y76" s="15"/>
      <c r="Z76" s="15"/>
      <c r="AA76" s="15"/>
      <c r="AB76" s="15"/>
      <c r="AC76" s="15" t="n">
        <v>1</v>
      </c>
      <c r="AD76" s="15"/>
      <c r="AE76" s="15"/>
      <c r="AF76" s="15"/>
      <c r="AG76" s="15"/>
      <c r="AH76" s="15"/>
      <c r="AI76" s="15"/>
      <c r="AJ76" s="15"/>
      <c r="AK76" s="15"/>
      <c r="AL76" s="19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9"/>
      <c r="BF76" s="15"/>
      <c r="BG76" s="15"/>
      <c r="BH76" s="15"/>
      <c r="BI76" s="15"/>
      <c r="BJ76" s="15"/>
      <c r="BK76" s="19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</row>
    <row r="77" customFormat="false" ht="12.75" hidden="false" customHeight="false" outlineLevel="0" collapsed="false">
      <c r="C77" s="23"/>
      <c r="D77" s="20" t="s">
        <v>166</v>
      </c>
      <c r="E77" s="15" t="n">
        <v>5</v>
      </c>
      <c r="F77" s="18"/>
      <c r="G77" s="15"/>
      <c r="H77" s="15"/>
      <c r="I77" s="15"/>
      <c r="J77" s="15"/>
      <c r="K77" s="15"/>
      <c r="L77" s="15"/>
      <c r="M77" s="15"/>
      <c r="N77" s="15" t="n">
        <v>4</v>
      </c>
      <c r="O77" s="15" t="n">
        <v>4</v>
      </c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9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9"/>
      <c r="BF77" s="15"/>
      <c r="BG77" s="15"/>
      <c r="BH77" s="15"/>
      <c r="BI77" s="15"/>
      <c r="BJ77" s="15"/>
      <c r="BK77" s="19" t="n">
        <v>-2</v>
      </c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</row>
    <row r="78" customFormat="false" ht="12.75" hidden="false" customHeight="true" outlineLevel="0" collapsed="false">
      <c r="C78" s="23" t="s">
        <v>167</v>
      </c>
      <c r="D78" s="17" t="s">
        <v>168</v>
      </c>
      <c r="E78" s="15" t="n">
        <v>10</v>
      </c>
      <c r="F78" s="18"/>
      <c r="G78" s="15"/>
      <c r="H78" s="15"/>
      <c r="I78" s="15"/>
      <c r="J78" s="15" t="n">
        <v>1</v>
      </c>
      <c r="K78" s="15"/>
      <c r="L78" s="15"/>
      <c r="M78" s="15"/>
      <c r="N78" s="15"/>
      <c r="O78" s="15" t="n">
        <v>1</v>
      </c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 t="n">
        <v>1</v>
      </c>
      <c r="AC78" s="15"/>
      <c r="AD78" s="15"/>
      <c r="AE78" s="15"/>
      <c r="AF78" s="15"/>
      <c r="AG78" s="15"/>
      <c r="AH78" s="15"/>
      <c r="AI78" s="15"/>
      <c r="AJ78" s="15"/>
      <c r="AK78" s="15"/>
      <c r="AL78" s="19"/>
      <c r="AM78" s="15"/>
      <c r="AN78" s="15"/>
      <c r="AO78" s="15"/>
      <c r="AP78" s="15"/>
      <c r="AQ78" s="15"/>
      <c r="AR78" s="15" t="n">
        <v>1</v>
      </c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9"/>
      <c r="BF78" s="15"/>
      <c r="BG78" s="15"/>
      <c r="BH78" s="15"/>
      <c r="BI78" s="15"/>
      <c r="BJ78" s="15"/>
      <c r="BK78" s="19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</row>
    <row r="79" customFormat="false" ht="12.75" hidden="false" customHeight="false" outlineLevel="0" collapsed="false">
      <c r="C79" s="23"/>
      <c r="D79" s="20" t="s">
        <v>169</v>
      </c>
      <c r="E79" s="15" t="n">
        <v>10</v>
      </c>
      <c r="F79" s="18"/>
      <c r="G79" s="15" t="n">
        <v>1</v>
      </c>
      <c r="H79" s="15" t="n">
        <v>1</v>
      </c>
      <c r="I79" s="15" t="n">
        <v>1</v>
      </c>
      <c r="J79" s="15" t="n">
        <v>1</v>
      </c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 t="n">
        <v>1</v>
      </c>
      <c r="AC79" s="15" t="n">
        <v>1</v>
      </c>
      <c r="AD79" s="15"/>
      <c r="AE79" s="15"/>
      <c r="AF79" s="15"/>
      <c r="AG79" s="15"/>
      <c r="AH79" s="15"/>
      <c r="AI79" s="15"/>
      <c r="AJ79" s="15"/>
      <c r="AK79" s="15"/>
      <c r="AL79" s="19"/>
      <c r="AM79" s="15" t="n">
        <v>1</v>
      </c>
      <c r="AN79" s="15"/>
      <c r="AO79" s="15"/>
      <c r="AP79" s="15"/>
      <c r="AQ79" s="15" t="n">
        <v>1</v>
      </c>
      <c r="AR79" s="15"/>
      <c r="AS79" s="15" t="n">
        <v>1</v>
      </c>
      <c r="AT79" s="15" t="n">
        <v>1</v>
      </c>
      <c r="AU79" s="15" t="n">
        <v>2</v>
      </c>
      <c r="AV79" s="15" t="n">
        <v>1</v>
      </c>
      <c r="AW79" s="15" t="n">
        <v>1</v>
      </c>
      <c r="AX79" s="15"/>
      <c r="AY79" s="15"/>
      <c r="AZ79" s="15"/>
      <c r="BA79" s="15"/>
      <c r="BB79" s="15"/>
      <c r="BC79" s="15"/>
      <c r="BD79" s="15"/>
      <c r="BE79" s="19" t="n">
        <v>1</v>
      </c>
      <c r="BF79" s="15"/>
      <c r="BG79" s="15" t="n">
        <v>1</v>
      </c>
      <c r="BH79" s="15" t="n">
        <v>2</v>
      </c>
      <c r="BI79" s="15"/>
      <c r="BJ79" s="15"/>
      <c r="BK79" s="19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</row>
    <row r="80" customFormat="false" ht="12.75" hidden="false" customHeight="false" outlineLevel="0" collapsed="false">
      <c r="C80" s="23"/>
      <c r="D80" s="21" t="s">
        <v>170</v>
      </c>
      <c r="E80" s="15" t="n">
        <v>10</v>
      </c>
      <c r="F80" s="18"/>
      <c r="G80" s="15" t="n">
        <v>1</v>
      </c>
      <c r="H80" s="15"/>
      <c r="I80" s="15"/>
      <c r="J80" s="15" t="n">
        <v>1</v>
      </c>
      <c r="K80" s="15"/>
      <c r="L80" s="15"/>
      <c r="M80" s="15"/>
      <c r="N80" s="15"/>
      <c r="O80" s="15"/>
      <c r="AT80" s="1" t="n">
        <v>1</v>
      </c>
      <c r="AU80" s="1" t="n">
        <v>1</v>
      </c>
      <c r="BH80" s="1" t="n">
        <v>1</v>
      </c>
    </row>
    <row r="81" customFormat="false" ht="24.75" hidden="false" customHeight="true" outlineLevel="0" collapsed="false">
      <c r="E81" s="15"/>
      <c r="F81" s="18"/>
    </row>
    <row r="82" customFormat="false" ht="12.75" hidden="false" customHeight="true" outlineLevel="0" collapsed="false">
      <c r="C82" s="24"/>
      <c r="D82" s="25"/>
      <c r="E82" s="26"/>
      <c r="F82" s="13"/>
      <c r="G82" s="27" t="str">
        <f aca="false">G4</f>
        <v>Leopard 2A6</v>
      </c>
      <c r="H82" s="27" t="str">
        <f aca="false">H4</f>
        <v>PzH 2000</v>
      </c>
      <c r="I82" s="27" t="str">
        <f aca="false">I4</f>
        <v>MARS II</v>
      </c>
      <c r="J82" s="27" t="str">
        <f aca="false">J4</f>
        <v>Eurocopter</v>
      </c>
      <c r="K82" s="27" t="str">
        <f aca="false">K4</f>
        <v>M113 mortar</v>
      </c>
      <c r="L82" s="27" t="str">
        <f aca="false">L4</f>
        <v>Wiesel I Mörser 120mm </v>
      </c>
      <c r="M82" s="27" t="str">
        <f aca="false">M4</f>
        <v>M113 Feuerleitpanzer </v>
      </c>
      <c r="N82" s="27" t="str">
        <f aca="false">N4</f>
        <v>Joint Fire Support Team Fennek 1A4 </v>
      </c>
      <c r="O82" s="27" t="str">
        <f aca="false">O4</f>
        <v>Störpanzer Hummel </v>
      </c>
      <c r="P82" s="27" t="str">
        <f aca="false">P4</f>
        <v>Eagle IV APC </v>
      </c>
      <c r="Q82" s="27" t="str">
        <f aca="false">Q4</f>
        <v>Eagle V APC </v>
      </c>
      <c r="R82" s="27" t="str">
        <f aca="false">R4</f>
        <v>Enok 6.1 LAPV </v>
      </c>
      <c r="S82" s="27" t="str">
        <f aca="false">S4</f>
        <v>Duro 3 Yak </v>
      </c>
      <c r="T82" s="27" t="str">
        <f aca="false">T4</f>
        <v>ESK Mungo </v>
      </c>
      <c r="U82" s="27" t="str">
        <f aca="false">U4</f>
        <v>LGS Fennek </v>
      </c>
      <c r="V82" s="27" t="str">
        <f aca="false">V4</f>
        <v>ATF Dingo 1 </v>
      </c>
      <c r="W82" s="27" t="str">
        <f aca="false">W4</f>
        <v>ATF Dingo 2 </v>
      </c>
      <c r="X82" s="27" t="str">
        <f aca="false">X4</f>
        <v>M113 </v>
      </c>
      <c r="Y82" s="27" t="str">
        <f aca="false">Y4</f>
        <v>TPz Fuchs 1A4/5 </v>
      </c>
      <c r="Z82" s="27" t="str">
        <f aca="false">Z4</f>
        <v>GTK Boxer </v>
      </c>
      <c r="AA82" s="27" t="str">
        <f aca="false">AA4</f>
        <v>SPz 1A3 Marder </v>
      </c>
      <c r="AB82" s="27" t="str">
        <f aca="false">AB4</f>
        <v>SPz Puma </v>
      </c>
      <c r="AC82" s="27" t="str">
        <f aca="false">AC4</f>
        <v>AGF Serval LIV (SO) </v>
      </c>
      <c r="AD82" s="27" t="str">
        <f aca="false">AD4</f>
        <v>Wiesel I TOW </v>
      </c>
      <c r="AE82" s="27" t="str">
        <f aca="false">AE4</f>
        <v>Wiesel I A3 MK </v>
      </c>
      <c r="AF82" s="27" t="str">
        <f aca="false">AF4</f>
        <v>M113 Transport </v>
      </c>
      <c r="AG82" s="27" t="str">
        <f aca="false">AG4</f>
        <v>TPz Fuchs 1A4/5 Transport </v>
      </c>
      <c r="AH82" s="27" t="str">
        <f aca="false">AH4</f>
        <v>GTK Boxer Tranport </v>
      </c>
      <c r="AI82" s="27" t="str">
        <f aca="false">AI4</f>
        <v>MAN gl Transport </v>
      </c>
      <c r="AJ82" s="27" t="str">
        <f aca="false">AJ4</f>
        <v>Unimog Transport </v>
      </c>
      <c r="AK82" s="27" t="str">
        <f aca="false">AK4</f>
        <v>Wolf G5 Jeep Transport </v>
      </c>
      <c r="AL82" s="28" t="str">
        <f aca="false">AL4</f>
        <v>Robinson R44 Observer</v>
      </c>
      <c r="AM82" s="27" t="str">
        <f aca="false">AM4</f>
        <v>Mamba Mk2 EE</v>
      </c>
      <c r="AN82" s="27" t="str">
        <f aca="false">AN4</f>
        <v>Volvo Tbg "Terrain Vehicle 11"</v>
      </c>
      <c r="AO82" s="27" t="str">
        <f aca="false">AO4</f>
        <v>M113</v>
      </c>
      <c r="AP82" s="27" t="str">
        <f aca="false">AP4</f>
        <v>BTR-80 UNsh</v>
      </c>
      <c r="AQ82" s="27" t="str">
        <f aca="false">AQ4</f>
        <v>Patria Parsi XA-180EST &amp; XA-188</v>
      </c>
      <c r="AR82" s="27" t="str">
        <f aca="false">AR4</f>
        <v>BWP-1</v>
      </c>
      <c r="AS82" s="27" t="str">
        <f aca="false">AS4</f>
        <v>CV9035EE</v>
      </c>
      <c r="AT82" s="27" t="str">
        <f aca="false">AT4</f>
        <v>T-72M</v>
      </c>
      <c r="AU82" s="27" t="str">
        <f aca="false">AU4</f>
        <v>W-3W/WA Sokół</v>
      </c>
      <c r="AV82" s="27" t="str">
        <f aca="false">AV4</f>
        <v>Mil Mi-2 "Hoplite"</v>
      </c>
      <c r="AW82" s="27" t="str">
        <f aca="false">AW4</f>
        <v>Mil Mi-8 "Hip"</v>
      </c>
      <c r="AX82" s="27" t="str">
        <f aca="false">AX4</f>
        <v>Robinson R44</v>
      </c>
      <c r="AY82" s="27" t="str">
        <f aca="false">AY4</f>
        <v>Sisu Parsi</v>
      </c>
      <c r="AZ82" s="27" t="str">
        <f aca="false">AZ4</f>
        <v>Truck</v>
      </c>
      <c r="BA82" s="27" t="str">
        <f aca="false">BA4</f>
        <v>Toyota/Range Rover</v>
      </c>
      <c r="BB82" s="27" t="str">
        <f aca="false">BB4</f>
        <v>Unimog 435</v>
      </c>
      <c r="BC82" s="27" t="str">
        <f aca="false">BC4</f>
        <v>Jeep</v>
      </c>
      <c r="BD82" s="27" t="str">
        <f aca="false">BD4</f>
        <v>Boat</v>
      </c>
      <c r="BE82" s="28" t="str">
        <f aca="false">BE4</f>
        <v>HMMWV</v>
      </c>
      <c r="BF82" s="27" t="str">
        <f aca="false">BF4</f>
        <v>Sisu Parsi 4x4</v>
      </c>
      <c r="BG82" s="27" t="str">
        <f aca="false">BG4</f>
        <v>CVR(T)</v>
      </c>
      <c r="BH82" s="27" t="str">
        <f aca="false">BH4</f>
        <v>M-8T Hip C</v>
      </c>
      <c r="BI82" s="27" t="str">
        <f aca="false">BI4</f>
        <v>Polaris RZR</v>
      </c>
      <c r="BJ82" s="27" t="str">
        <f aca="false">BJ4</f>
        <v>M113 self propelled mortar</v>
      </c>
      <c r="BK82" s="28" t="str">
        <f aca="false">BK4</f>
        <v>BTRD</v>
      </c>
      <c r="BL82" s="27" t="str">
        <f aca="false">BL4</f>
        <v>BTR-60</v>
      </c>
      <c r="BM82" s="27" t="str">
        <f aca="false">BM4</f>
        <v>MTLB</v>
      </c>
      <c r="BN82" s="27" t="str">
        <f aca="false">BN4</f>
        <v>Toyota Hilux</v>
      </c>
      <c r="BO82" s="27" t="str">
        <f aca="false">BO4</f>
        <v>Tracked Technical</v>
      </c>
      <c r="BP82" s="27" t="str">
        <f aca="false">BP4</f>
        <v>BRDM2</v>
      </c>
      <c r="BQ82" s="27" t="str">
        <f aca="false">BQ4</f>
        <v>PT76</v>
      </c>
      <c r="BR82" s="27" t="str">
        <f aca="false">BR4</f>
        <v>T55</v>
      </c>
      <c r="BS82" s="27" t="str">
        <f aca="false">BS4</f>
        <v>BTR60 Transport</v>
      </c>
      <c r="BT82" s="27" t="str">
        <f aca="false">BT4</f>
        <v>GAZ-51 Transport</v>
      </c>
      <c r="BU82" s="27" t="str">
        <f aca="false">BU4</f>
        <v>HAZ-69 Jeep</v>
      </c>
      <c r="BV82" s="27" t="str">
        <f aca="false">BV4</f>
        <v>Toyota Hilux Transport</v>
      </c>
      <c r="BW82" s="27" t="str">
        <f aca="false">BW4</f>
        <v>R75 Ural Motorcycle</v>
      </c>
      <c r="BX82" s="27" t="str">
        <f aca="false">BX4</f>
        <v>Mil Mi2B</v>
      </c>
      <c r="BY82" s="27" t="n">
        <f aca="false">BY4</f>
        <v>0</v>
      </c>
      <c r="BZ82" s="27" t="n">
        <f aca="false">BZ4</f>
        <v>0</v>
      </c>
      <c r="CA82" s="27" t="n">
        <f aca="false">CA4</f>
        <v>0</v>
      </c>
      <c r="CB82" s="27" t="n">
        <f aca="false">CB4</f>
        <v>0</v>
      </c>
      <c r="CC82" s="27" t="n">
        <f aca="false">CC4</f>
        <v>0</v>
      </c>
      <c r="CD82" s="27" t="n">
        <f aca="false">CD4</f>
        <v>0</v>
      </c>
      <c r="CE82" s="27" t="n">
        <f aca="false">CE4</f>
        <v>0</v>
      </c>
      <c r="CF82" s="27" t="n">
        <f aca="false">CF4</f>
        <v>0</v>
      </c>
      <c r="CG82" s="27" t="n">
        <f aca="false">CG4</f>
        <v>0</v>
      </c>
    </row>
    <row r="83" customFormat="false" ht="12.75" hidden="false" customHeight="true" outlineLevel="0" collapsed="false">
      <c r="C83" s="23" t="s">
        <v>171</v>
      </c>
      <c r="D83" s="17" t="s">
        <v>172</v>
      </c>
      <c r="E83" s="15" t="n">
        <v>0.9</v>
      </c>
      <c r="G83" s="15" t="n">
        <f aca="false">ROUNDUP(G84*E83,0)</f>
        <v>230</v>
      </c>
      <c r="H83" s="15" t="n">
        <f aca="false">ROUNDUP(H84*$E83,0)</f>
        <v>117</v>
      </c>
      <c r="I83" s="15" t="n">
        <f aca="false">ROUNDUP(I84*$E83,0)</f>
        <v>117</v>
      </c>
      <c r="J83" s="15" t="n">
        <f aca="false">ROUNDUP(J84*$E83,0)</f>
        <v>144</v>
      </c>
      <c r="K83" s="15" t="n">
        <f aca="false">ROUNDUP(K84*$E83,0)</f>
        <v>122</v>
      </c>
      <c r="L83" s="15" t="n">
        <f aca="false">ROUNDUP(L84*$E83,0)</f>
        <v>122</v>
      </c>
      <c r="M83" s="15" t="n">
        <f aca="false">ROUNDUP(M84*$E83,0)</f>
        <v>59</v>
      </c>
      <c r="N83" s="15" t="n">
        <f aca="false">ROUNDUP(N84*$E83,0)</f>
        <v>72</v>
      </c>
      <c r="O83" s="15" t="n">
        <f aca="false">ROUNDUP(O84*$E83,0)</f>
        <v>86</v>
      </c>
      <c r="P83" s="15" t="n">
        <f aca="false">ROUNDUP(P84*$E83,0)</f>
        <v>49</v>
      </c>
      <c r="Q83" s="15" t="n">
        <f aca="false">ROUNDUP(Q84*$E83,0)</f>
        <v>49</v>
      </c>
      <c r="R83" s="15" t="n">
        <f aca="false">ROUNDUP(R84*$E83,0)</f>
        <v>53</v>
      </c>
      <c r="S83" s="15" t="n">
        <f aca="false">ROUNDUP(S84*$E83,0)</f>
        <v>74</v>
      </c>
      <c r="T83" s="15" t="n">
        <f aca="false">ROUNDUP(T84*$E83,0)</f>
        <v>60</v>
      </c>
      <c r="U83" s="15" t="n">
        <f aca="false">ROUNDUP(U84*$E83,0)</f>
        <v>67</v>
      </c>
      <c r="V83" s="15" t="n">
        <f aca="false">ROUNDUP(V84*$E83,0)</f>
        <v>49</v>
      </c>
      <c r="W83" s="15" t="n">
        <f aca="false">ROUNDUP(W84*$E83,0)</f>
        <v>54</v>
      </c>
      <c r="X83" s="15" t="n">
        <f aca="false">ROUNDUP(X84*$E83,0)</f>
        <v>74</v>
      </c>
      <c r="Y83" s="15" t="n">
        <f aca="false">ROUNDUP(Y84*$E83,0)</f>
        <v>69</v>
      </c>
      <c r="Z83" s="15" t="n">
        <f aca="false">ROUNDUP(Z84*$E83,0)</f>
        <v>67</v>
      </c>
      <c r="AA83" s="15" t="n">
        <f aca="false">ROUNDUP(AA84*$E83,0)</f>
        <v>101</v>
      </c>
      <c r="AB83" s="15" t="n">
        <f aca="false">ROUNDUP(AB84*$E83,0)</f>
        <v>146</v>
      </c>
      <c r="AC83" s="15" t="n">
        <f aca="false">ROUNDUP(AC84*$E83,0)</f>
        <v>55</v>
      </c>
      <c r="AD83" s="15" t="n">
        <f aca="false">ROUNDUP(AD84*$E83,0)</f>
        <v>122</v>
      </c>
      <c r="AE83" s="15" t="n">
        <f aca="false">ROUNDUP(AE84*$E83,0)</f>
        <v>108</v>
      </c>
      <c r="AF83" s="15" t="n">
        <f aca="false">ROUNDUP(AF84*$E83,0)</f>
        <v>72</v>
      </c>
      <c r="AG83" s="15" t="n">
        <f aca="false">ROUNDUP(AG84*$E83,0)</f>
        <v>51</v>
      </c>
      <c r="AH83" s="15" t="n">
        <f aca="false">ROUNDUP(AH84*$E83,0)</f>
        <v>49</v>
      </c>
      <c r="AI83" s="15" t="n">
        <f aca="false">ROUNDUP(AI84*$E83,0)</f>
        <v>34</v>
      </c>
      <c r="AJ83" s="15" t="n">
        <f aca="false">ROUNDUP(AJ84*$E83,0)</f>
        <v>27</v>
      </c>
      <c r="AK83" s="15" t="n">
        <f aca="false">ROUNDUP(AK84*$E83,0)</f>
        <v>16</v>
      </c>
      <c r="AL83" s="19" t="n">
        <f aca="false">ROUNDUP(AL84*$E83,0)</f>
        <v>113</v>
      </c>
      <c r="AM83" s="15" t="n">
        <f aca="false">ROUNDUP(AM84*$E83,0)</f>
        <v>60</v>
      </c>
      <c r="AN83" s="15" t="n">
        <f aca="false">ROUNDUP(AN84*$E83,0)</f>
        <v>28</v>
      </c>
      <c r="AO83" s="15" t="n">
        <f aca="false">ROUNDUP(AO84*$E83,0)</f>
        <v>74</v>
      </c>
      <c r="AP83" s="15" t="n">
        <f aca="false">ROUNDUP(AP84*$E83,0)</f>
        <v>99</v>
      </c>
      <c r="AQ83" s="15" t="n">
        <f aca="false">ROUNDUP(AQ84*$E83,0)</f>
        <v>92</v>
      </c>
      <c r="AR83" s="15" t="n">
        <f aca="false">ROUNDUP(AR84*$E83,0)</f>
        <v>154</v>
      </c>
      <c r="AS83" s="15" t="n">
        <f aca="false">ROUNDUP(AS84*$E83,0)</f>
        <v>186</v>
      </c>
      <c r="AT83" s="15" t="n">
        <f aca="false">ROUNDUP(AT84*$E83,0)</f>
        <v>234</v>
      </c>
      <c r="AU83" s="15" t="n">
        <f aca="false">ROUNDUP(AU84*$E83,0)</f>
        <v>153</v>
      </c>
      <c r="AV83" s="15" t="n">
        <f aca="false">ROUNDUP(AV84*$E83,0)</f>
        <v>9</v>
      </c>
      <c r="AW83" s="15" t="n">
        <f aca="false">ROUNDUP(AW84*$E83,0)</f>
        <v>9</v>
      </c>
      <c r="AX83" s="15" t="n">
        <f aca="false">ROUNDUP(AX84*$E83,0)</f>
        <v>0</v>
      </c>
      <c r="AY83" s="15" t="n">
        <f aca="false">ROUNDUP(AY84*$E83,0)</f>
        <v>0</v>
      </c>
      <c r="AZ83" s="15" t="n">
        <f aca="false">ROUNDUP(AZ84*$E83,0)</f>
        <v>0</v>
      </c>
      <c r="BA83" s="15" t="n">
        <f aca="false">ROUNDUP(BA84*$E83,0)</f>
        <v>0</v>
      </c>
      <c r="BB83" s="15" t="n">
        <f aca="false">ROUNDUP(BB84*$E83,0)</f>
        <v>0</v>
      </c>
      <c r="BC83" s="15" t="n">
        <f aca="false">ROUNDUP(BC84*$E83,0)</f>
        <v>0</v>
      </c>
      <c r="BD83" s="15" t="n">
        <f aca="false">ROUNDUP(BD84*$E83,0)</f>
        <v>0</v>
      </c>
      <c r="BE83" s="19" t="n">
        <f aca="false">ROUNDUP(BE84*$E83,0)</f>
        <v>60</v>
      </c>
      <c r="BF83" s="15" t="n">
        <f aca="false">ROUNDUP(BF84*$E83,0)</f>
        <v>83</v>
      </c>
      <c r="BG83" s="15" t="n">
        <f aca="false">ROUNDUP(BG84*$E83,0)</f>
        <v>72</v>
      </c>
      <c r="BH83" s="15" t="n">
        <f aca="false">ROUNDUP(BH84*$E83,0)</f>
        <v>120</v>
      </c>
      <c r="BI83" s="15" t="n">
        <f aca="false">ROUNDUP(BI84*$E83,0)</f>
        <v>14</v>
      </c>
      <c r="BJ83" s="15" t="n">
        <f aca="false">ROUNDUP(BJ84*$E83,0)</f>
        <v>122</v>
      </c>
      <c r="BK83" s="19" t="n">
        <f aca="false">ROUNDUP(BK84*$E83,0)</f>
        <v>77</v>
      </c>
      <c r="BL83" s="15" t="n">
        <f aca="false">ROUNDUP(BL84*$E83,0)</f>
        <v>0</v>
      </c>
      <c r="BM83" s="15" t="n">
        <f aca="false">ROUNDUP(BM84*$E83,0)</f>
        <v>0</v>
      </c>
      <c r="BN83" s="15" t="n">
        <f aca="false">ROUNDUP(BN84*$E83,0)</f>
        <v>0</v>
      </c>
      <c r="BO83" s="15" t="n">
        <f aca="false">ROUNDUP(BO84*$E83,0)</f>
        <v>0</v>
      </c>
      <c r="BP83" s="15" t="n">
        <f aca="false">ROUNDUP(BP84*$E83,0)</f>
        <v>0</v>
      </c>
      <c r="BQ83" s="15" t="n">
        <f aca="false">ROUNDUP(BQ84*$E83,0)</f>
        <v>0</v>
      </c>
      <c r="BR83" s="15" t="n">
        <f aca="false">ROUNDUP(BR84*$E83,0)</f>
        <v>0</v>
      </c>
      <c r="BS83" s="15" t="n">
        <f aca="false">ROUNDUP(BS84*$E83,0)</f>
        <v>0</v>
      </c>
      <c r="BT83" s="15" t="n">
        <f aca="false">ROUNDUP(BT84*$E83,0)</f>
        <v>0</v>
      </c>
      <c r="BU83" s="15" t="n">
        <f aca="false">ROUNDUP(BU84*$E83,0)</f>
        <v>0</v>
      </c>
      <c r="BV83" s="15" t="n">
        <f aca="false">ROUNDUP(BV84*$E83,0)</f>
        <v>0</v>
      </c>
      <c r="BW83" s="15" t="n">
        <f aca="false">ROUNDUP(BW84*$E83,0)</f>
        <v>0</v>
      </c>
      <c r="BX83" s="15" t="n">
        <f aca="false">ROUNDUP(BX84*$E83,0)</f>
        <v>0</v>
      </c>
      <c r="BY83" s="15" t="n">
        <f aca="false">ROUNDUP(BY84*$E83,0)</f>
        <v>0</v>
      </c>
      <c r="BZ83" s="15" t="n">
        <f aca="false">ROUNDUP(BZ84*$E83,0)</f>
        <v>0</v>
      </c>
      <c r="CA83" s="15" t="n">
        <f aca="false">ROUNDUP(CA84*$E83,0)</f>
        <v>0</v>
      </c>
      <c r="CB83" s="15" t="n">
        <f aca="false">ROUNDUP(CB84*$E83,0)</f>
        <v>0</v>
      </c>
      <c r="CC83" s="15" t="n">
        <f aca="false">ROUNDUP(CC84*$E83,0)</f>
        <v>0</v>
      </c>
      <c r="CD83" s="15" t="n">
        <f aca="false">ROUNDUP(CD84*$E83,0)</f>
        <v>0</v>
      </c>
      <c r="CE83" s="15" t="n">
        <f aca="false">ROUNDUP(CE84*$E83,0)</f>
        <v>0</v>
      </c>
      <c r="CF83" s="15" t="n">
        <f aca="false">ROUNDUP(CF84*$E83,0)</f>
        <v>0</v>
      </c>
      <c r="CG83" s="15" t="n">
        <f aca="false">ROUNDUP(CG84*$E83,0)</f>
        <v>0</v>
      </c>
    </row>
    <row r="84" customFormat="false" ht="12.75" hidden="false" customHeight="false" outlineLevel="0" collapsed="false">
      <c r="C84" s="23"/>
      <c r="D84" s="20" t="s">
        <v>173</v>
      </c>
      <c r="E84" s="15" t="n">
        <v>1</v>
      </c>
      <c r="G84" s="15" t="n">
        <f aca="false">SUMPRODUCT(G5:G80, E5:E80)</f>
        <v>255</v>
      </c>
      <c r="H84" s="15" t="n">
        <f aca="false">SUMPRODUCT(H5:H80, $E5:$E80)</f>
        <v>130</v>
      </c>
      <c r="I84" s="15" t="n">
        <f aca="false">SUMPRODUCT(I5:I80, $E5:$E80)</f>
        <v>130</v>
      </c>
      <c r="J84" s="15" t="n">
        <f aca="false">SUMPRODUCT(J5:J80, $E5:$E80)</f>
        <v>160</v>
      </c>
      <c r="K84" s="15" t="n">
        <f aca="false">SUMPRODUCT(K5:K80, $E5:$E80)</f>
        <v>135</v>
      </c>
      <c r="L84" s="15" t="n">
        <f aca="false">SUMPRODUCT(L5:L80, $E5:$E80)</f>
        <v>135</v>
      </c>
      <c r="M84" s="15" t="n">
        <f aca="false">SUMPRODUCT(M5:M80, $E5:$E80)</f>
        <v>65</v>
      </c>
      <c r="N84" s="15" t="n">
        <f aca="false">SUMPRODUCT(N5:N80, $E5:$E80)</f>
        <v>80</v>
      </c>
      <c r="O84" s="15" t="n">
        <f aca="false">SUMPRODUCT(O5:O80, $E5:$E80)</f>
        <v>95</v>
      </c>
      <c r="P84" s="15" t="n">
        <f aca="false">SUMPRODUCT(P5:P80, $E5:$E80)</f>
        <v>54</v>
      </c>
      <c r="Q84" s="15" t="n">
        <f aca="false">SUMPRODUCT(Q5:Q80, $E5:$E80)</f>
        <v>54</v>
      </c>
      <c r="R84" s="15" t="n">
        <f aca="false">SUMPRODUCT(R5:R80, $E5:$E80)</f>
        <v>58</v>
      </c>
      <c r="S84" s="15" t="n">
        <f aca="false">SUMPRODUCT(S5:S80, $E5:$E80)</f>
        <v>82</v>
      </c>
      <c r="T84" s="15" t="n">
        <f aca="false">SUMPRODUCT(T5:T80, $E5:$E80)</f>
        <v>66</v>
      </c>
      <c r="U84" s="15" t="n">
        <f aca="false">SUMPRODUCT(U5:U80, $E5:$E80)</f>
        <v>74</v>
      </c>
      <c r="V84" s="15" t="n">
        <f aca="false">SUMPRODUCT(V5:V80, $E5:$E80)</f>
        <v>54</v>
      </c>
      <c r="W84" s="15" t="n">
        <f aca="false">SUMPRODUCT(W5:W80, $E5:$E80)</f>
        <v>60</v>
      </c>
      <c r="X84" s="15" t="n">
        <f aca="false">SUMPRODUCT(X5:X80, $E5:$E80)</f>
        <v>82</v>
      </c>
      <c r="Y84" s="15" t="n">
        <f aca="false">SUMPRODUCT(Y5:Y80, $E5:$E80)</f>
        <v>76</v>
      </c>
      <c r="Z84" s="15" t="n">
        <f aca="false">SUMPRODUCT(Z5:Z80, $E5:$E80)</f>
        <v>74</v>
      </c>
      <c r="AA84" s="15" t="n">
        <f aca="false">SUMPRODUCT(AA5:AA80, $E5:$E80)</f>
        <v>112</v>
      </c>
      <c r="AB84" s="15" t="n">
        <f aca="false">SUMPRODUCT(AB5:AB80, $E5:$E80)</f>
        <v>162</v>
      </c>
      <c r="AC84" s="15" t="n">
        <f aca="false">SUMPRODUCT(AC5:AC80, $E5:$E80)</f>
        <v>61</v>
      </c>
      <c r="AD84" s="15" t="n">
        <f aca="false">SUMPRODUCT(AD5:AD80, $E5:$E80)</f>
        <v>135</v>
      </c>
      <c r="AE84" s="15" t="n">
        <f aca="false">SUMPRODUCT(AE5:AE80, $E5:$E80)</f>
        <v>120</v>
      </c>
      <c r="AF84" s="15" t="n">
        <f aca="false">SUMPRODUCT(AF5:AF80, $E5:$E80)</f>
        <v>80</v>
      </c>
      <c r="AG84" s="15" t="n">
        <f aca="false">SUMPRODUCT(AG5:AG80, $E5:$E80)</f>
        <v>56</v>
      </c>
      <c r="AH84" s="15" t="n">
        <f aca="false">SUMPRODUCT(AH5:AH80, $E5:$E80)</f>
        <v>54</v>
      </c>
      <c r="AI84" s="15" t="n">
        <f aca="false">SUMPRODUCT(AI5:AI80, $E5:$E80)</f>
        <v>37</v>
      </c>
      <c r="AJ84" s="15" t="n">
        <f aca="false">SUMPRODUCT(AJ5:AJ80, $E5:$E80)</f>
        <v>29</v>
      </c>
      <c r="AK84" s="15" t="n">
        <f aca="false">SUMPRODUCT(AK5:AK80, $E5:$E80)</f>
        <v>17</v>
      </c>
      <c r="AL84" s="19" t="n">
        <f aca="false">SUMPRODUCT(AL5:AL80, $E5:$E80)</f>
        <v>125</v>
      </c>
      <c r="AM84" s="15" t="n">
        <f aca="false">SUMPRODUCT(AM5:AM80, $E5:$E80)</f>
        <v>66</v>
      </c>
      <c r="AN84" s="15" t="n">
        <f aca="false">SUMPRODUCT(AN5:AN80, $E5:$E80)</f>
        <v>31</v>
      </c>
      <c r="AO84" s="15" t="n">
        <f aca="false">SUMPRODUCT(AO5:AO80, $E5:$E80)</f>
        <v>82</v>
      </c>
      <c r="AP84" s="15" t="n">
        <f aca="false">SUMPRODUCT(AP5:AP80, $E5:$E80)</f>
        <v>109</v>
      </c>
      <c r="AQ84" s="15" t="n">
        <f aca="false">SUMPRODUCT(AQ5:AQ80, $E5:$E80)</f>
        <v>102</v>
      </c>
      <c r="AR84" s="15" t="n">
        <f aca="false">SUMPRODUCT(AR5:AR80, $E5:$E80)</f>
        <v>171</v>
      </c>
      <c r="AS84" s="15" t="n">
        <f aca="false">SUMPRODUCT(AS5:AS80, $E5:$E80)</f>
        <v>206</v>
      </c>
      <c r="AT84" s="15" t="n">
        <f aca="false">SUMPRODUCT(AT5:AT80, $E5:$E80)</f>
        <v>260</v>
      </c>
      <c r="AU84" s="15" t="n">
        <f aca="false">SUMPRODUCT(AU5:AU80, $E5:$E80)</f>
        <v>169</v>
      </c>
      <c r="AV84" s="15" t="n">
        <f aca="false">SUMPRODUCT(AV5:AV80, $E5:$E80)</f>
        <v>10</v>
      </c>
      <c r="AW84" s="15" t="n">
        <f aca="false">SUMPRODUCT(AW5:AW80, $E5:$E80)</f>
        <v>10</v>
      </c>
      <c r="AX84" s="15" t="n">
        <f aca="false">SUMPRODUCT(AX5:AX80, $E5:$E80)</f>
        <v>0</v>
      </c>
      <c r="AY84" s="15" t="n">
        <f aca="false">SUMPRODUCT(AY5:AY80, $E5:$E80)</f>
        <v>0</v>
      </c>
      <c r="AZ84" s="15" t="n">
        <f aca="false">SUMPRODUCT(AZ5:AZ80, $E5:$E80)</f>
        <v>0</v>
      </c>
      <c r="BA84" s="15" t="n">
        <f aca="false">SUMPRODUCT(BA5:BA80, $E5:$E80)</f>
        <v>0</v>
      </c>
      <c r="BB84" s="15" t="n">
        <f aca="false">SUMPRODUCT(BB5:BB80, $E5:$E80)</f>
        <v>0</v>
      </c>
      <c r="BC84" s="15" t="n">
        <f aca="false">SUMPRODUCT(BC5:BC80, $E5:$E80)</f>
        <v>0</v>
      </c>
      <c r="BD84" s="15" t="n">
        <f aca="false">SUMPRODUCT(BD5:BD80, $E5:$E80)</f>
        <v>0</v>
      </c>
      <c r="BE84" s="19" t="n">
        <f aca="false">SUMPRODUCT(BE5:BE80, $E5:$E80)</f>
        <v>66</v>
      </c>
      <c r="BF84" s="15" t="n">
        <f aca="false">SUMPRODUCT(BF5:BF80, $E5:$E80)</f>
        <v>92</v>
      </c>
      <c r="BG84" s="15" t="n">
        <f aca="false">SUMPRODUCT(BG5:BG80, $E5:$E80)</f>
        <v>80</v>
      </c>
      <c r="BH84" s="15" t="n">
        <f aca="false">SUMPRODUCT(BH5:BH80, $E5:$E80)</f>
        <v>133</v>
      </c>
      <c r="BI84" s="15" t="n">
        <f aca="false">SUMPRODUCT(BI5:BI80, $E5:$E80)</f>
        <v>15</v>
      </c>
      <c r="BJ84" s="15" t="n">
        <f aca="false">SUMPRODUCT(BJ5:BJ80, $E5:$E80)</f>
        <v>135</v>
      </c>
      <c r="BK84" s="19" t="n">
        <f aca="false">SUMPRODUCT(BK5:BK80, $E5:$E80)</f>
        <v>85</v>
      </c>
      <c r="BL84" s="15" t="n">
        <f aca="false">SUMPRODUCT(BL5:BL80, $E5:$E80)</f>
        <v>0</v>
      </c>
      <c r="BM84" s="15" t="n">
        <f aca="false">SUMPRODUCT(BM5:BM80, $E5:$E80)</f>
        <v>0</v>
      </c>
      <c r="BN84" s="15" t="n">
        <f aca="false">SUMPRODUCT(BN5:BN80, $E5:$E80)</f>
        <v>0</v>
      </c>
      <c r="BO84" s="15" t="n">
        <f aca="false">SUMPRODUCT(BO5:BO80, $E5:$E80)</f>
        <v>0</v>
      </c>
      <c r="BP84" s="15" t="n">
        <f aca="false">SUMPRODUCT(BP5:BP80, $E5:$E80)</f>
        <v>0</v>
      </c>
      <c r="BQ84" s="15" t="n">
        <f aca="false">SUMPRODUCT(BQ5:BQ80, $E5:$E80)</f>
        <v>0</v>
      </c>
      <c r="BR84" s="15" t="n">
        <f aca="false">SUMPRODUCT(BR5:BR80, $E5:$E80)</f>
        <v>0</v>
      </c>
      <c r="BS84" s="15" t="n">
        <f aca="false">SUMPRODUCT(BS5:BS80, $E5:$E80)</f>
        <v>0</v>
      </c>
      <c r="BT84" s="15" t="n">
        <f aca="false">SUMPRODUCT(BT5:BT80, $E5:$E80)</f>
        <v>0</v>
      </c>
      <c r="BU84" s="15" t="n">
        <f aca="false">SUMPRODUCT(BU5:BU80, $E5:$E80)</f>
        <v>0</v>
      </c>
      <c r="BV84" s="15" t="n">
        <f aca="false">SUMPRODUCT(BV5:BV80, $E5:$E80)</f>
        <v>0</v>
      </c>
      <c r="BW84" s="15" t="n">
        <f aca="false">SUMPRODUCT(BW5:BW80, $E5:$E80)</f>
        <v>0</v>
      </c>
      <c r="BX84" s="15" t="n">
        <f aca="false">SUMPRODUCT(BX5:BX80, $E5:$E80)</f>
        <v>0</v>
      </c>
      <c r="BY84" s="15" t="n">
        <f aca="false">SUMPRODUCT(BY5:BY80, $E5:$E80)</f>
        <v>0</v>
      </c>
      <c r="BZ84" s="15" t="n">
        <f aca="false">SUMPRODUCT(BZ5:BZ80, $E5:$E80)</f>
        <v>0</v>
      </c>
      <c r="CA84" s="15" t="n">
        <f aca="false">SUMPRODUCT(CA5:CA80, $E5:$E80)</f>
        <v>0</v>
      </c>
      <c r="CB84" s="15" t="n">
        <f aca="false">SUMPRODUCT(CB5:CB80, $E5:$E80)</f>
        <v>0</v>
      </c>
      <c r="CC84" s="15" t="n">
        <f aca="false">SUMPRODUCT(CC5:CC80, $E5:$E80)</f>
        <v>0</v>
      </c>
      <c r="CD84" s="15" t="n">
        <f aca="false">SUMPRODUCT(CD5:CD80, $E5:$E80)</f>
        <v>0</v>
      </c>
      <c r="CE84" s="15" t="n">
        <f aca="false">SUMPRODUCT(CE5:CE80, $E5:$E80)</f>
        <v>0</v>
      </c>
      <c r="CF84" s="15" t="n">
        <f aca="false">SUMPRODUCT(CF5:CF80, $E5:$E80)</f>
        <v>0</v>
      </c>
      <c r="CG84" s="15" t="n">
        <f aca="false">SUMPRODUCT(CG5:CG80, $E5:$E80)</f>
        <v>0</v>
      </c>
    </row>
    <row r="85" customFormat="false" ht="12.75" hidden="false" customHeight="false" outlineLevel="0" collapsed="false">
      <c r="C85" s="23"/>
      <c r="D85" s="21" t="s">
        <v>174</v>
      </c>
      <c r="E85" s="15" t="n">
        <v>1.1</v>
      </c>
      <c r="G85" s="15" t="n">
        <f aca="false">ROUNDUP(G84*E85,0)</f>
        <v>281</v>
      </c>
      <c r="H85" s="15" t="n">
        <f aca="false">ROUNDUP(H84*$E85,0)</f>
        <v>143</v>
      </c>
      <c r="I85" s="15" t="n">
        <f aca="false">ROUNDUP(I84*$E85,0)</f>
        <v>143</v>
      </c>
      <c r="J85" s="15" t="n">
        <f aca="false">ROUNDUP(J84*$E85,0)</f>
        <v>176</v>
      </c>
      <c r="K85" s="15" t="n">
        <f aca="false">ROUNDUP(K84*$E85,0)</f>
        <v>149</v>
      </c>
      <c r="L85" s="15" t="n">
        <f aca="false">ROUNDUP(L84*$E85,0)</f>
        <v>149</v>
      </c>
      <c r="M85" s="15" t="n">
        <f aca="false">ROUNDUP(M84*$E85,0)</f>
        <v>72</v>
      </c>
      <c r="N85" s="15" t="n">
        <f aca="false">ROUNDUP(N84*$E85,0)</f>
        <v>88</v>
      </c>
      <c r="O85" s="15" t="n">
        <f aca="false">ROUNDUP(O84*$E85,0)</f>
        <v>105</v>
      </c>
      <c r="P85" s="15" t="n">
        <f aca="false">ROUNDUP(P84*$E85,0)</f>
        <v>60</v>
      </c>
      <c r="Q85" s="15" t="n">
        <f aca="false">ROUNDUP(Q84*$E85,0)</f>
        <v>60</v>
      </c>
      <c r="R85" s="15" t="n">
        <f aca="false">ROUNDUP(R84*$E85,0)</f>
        <v>64</v>
      </c>
      <c r="S85" s="15" t="n">
        <f aca="false">ROUNDUP(S84*$E85,0)</f>
        <v>91</v>
      </c>
      <c r="T85" s="15" t="n">
        <f aca="false">ROUNDUP(T84*$E85,0)</f>
        <v>73</v>
      </c>
      <c r="U85" s="15" t="n">
        <f aca="false">ROUNDUP(U84*$E85,0)</f>
        <v>82</v>
      </c>
      <c r="V85" s="15" t="n">
        <f aca="false">ROUNDUP(V84*$E85,0)</f>
        <v>60</v>
      </c>
      <c r="W85" s="15" t="n">
        <f aca="false">ROUNDUP(W84*$E85,0)</f>
        <v>66</v>
      </c>
      <c r="X85" s="15" t="n">
        <f aca="false">ROUNDUP(X84*$E85,0)</f>
        <v>91</v>
      </c>
      <c r="Y85" s="15" t="n">
        <f aca="false">ROUNDUP(Y84*$E85,0)</f>
        <v>84</v>
      </c>
      <c r="Z85" s="15" t="n">
        <f aca="false">ROUNDUP(Z84*$E85,0)</f>
        <v>82</v>
      </c>
      <c r="AA85" s="15" t="n">
        <f aca="false">ROUNDUP(AA84*$E85,0)</f>
        <v>124</v>
      </c>
      <c r="AB85" s="15" t="n">
        <f aca="false">ROUNDUP(AB84*$E85,0)</f>
        <v>179</v>
      </c>
      <c r="AC85" s="15" t="n">
        <f aca="false">ROUNDUP(AC84*$E85,0)</f>
        <v>68</v>
      </c>
      <c r="AD85" s="15" t="n">
        <f aca="false">ROUNDUP(AD84*$E85,0)</f>
        <v>149</v>
      </c>
      <c r="AE85" s="15" t="n">
        <f aca="false">ROUNDUP(AE84*$E85,0)</f>
        <v>132</v>
      </c>
      <c r="AF85" s="15" t="n">
        <f aca="false">ROUNDUP(AF84*$E85,0)</f>
        <v>88</v>
      </c>
      <c r="AG85" s="15" t="n">
        <f aca="false">ROUNDUP(AG84*$E85,0)</f>
        <v>62</v>
      </c>
      <c r="AH85" s="15" t="n">
        <f aca="false">ROUNDUP(AH84*$E85,0)</f>
        <v>60</v>
      </c>
      <c r="AI85" s="15" t="n">
        <f aca="false">ROUNDUP(AI84*$E85,0)</f>
        <v>41</v>
      </c>
      <c r="AJ85" s="15" t="n">
        <f aca="false">ROUNDUP(AJ84*$E85,0)</f>
        <v>32</v>
      </c>
      <c r="AK85" s="15" t="n">
        <f aca="false">ROUNDUP(AK84*$E85,0)</f>
        <v>19</v>
      </c>
      <c r="AL85" s="19" t="n">
        <f aca="false">ROUNDUP(AL84*$E85,0)</f>
        <v>138</v>
      </c>
      <c r="AM85" s="15" t="n">
        <f aca="false">ROUNDUP(AM84*$E85,0)</f>
        <v>73</v>
      </c>
      <c r="AN85" s="15" t="n">
        <f aca="false">ROUNDUP(AN84*$E85,0)</f>
        <v>35</v>
      </c>
      <c r="AO85" s="15" t="n">
        <f aca="false">ROUNDUP(AO84*$E85,0)</f>
        <v>91</v>
      </c>
      <c r="AP85" s="15" t="n">
        <f aca="false">ROUNDUP(AP84*$E85,0)</f>
        <v>120</v>
      </c>
      <c r="AQ85" s="15" t="n">
        <f aca="false">ROUNDUP(AQ84*$E85,0)</f>
        <v>113</v>
      </c>
      <c r="AR85" s="15" t="n">
        <f aca="false">ROUNDUP(AR84*$E85,0)</f>
        <v>189</v>
      </c>
      <c r="AS85" s="15" t="n">
        <f aca="false">ROUNDUP(AS84*$E85,0)</f>
        <v>227</v>
      </c>
      <c r="AT85" s="15" t="n">
        <f aca="false">ROUNDUP(AT84*$E85,0)</f>
        <v>286</v>
      </c>
      <c r="AU85" s="15" t="n">
        <f aca="false">ROUNDUP(AU84*$E85,0)</f>
        <v>186</v>
      </c>
      <c r="AV85" s="15" t="n">
        <f aca="false">ROUNDUP(AV84*$E85,0)</f>
        <v>11</v>
      </c>
      <c r="AW85" s="15" t="n">
        <f aca="false">ROUNDUP(AW84*$E85,0)</f>
        <v>11</v>
      </c>
      <c r="AX85" s="15" t="n">
        <f aca="false">ROUNDUP(AX84*$E85,0)</f>
        <v>0</v>
      </c>
      <c r="AY85" s="15" t="n">
        <f aca="false">ROUNDUP(AY84*$E85,0)</f>
        <v>0</v>
      </c>
      <c r="AZ85" s="15" t="n">
        <f aca="false">ROUNDUP(AZ84*$E85,0)</f>
        <v>0</v>
      </c>
      <c r="BA85" s="15" t="n">
        <f aca="false">ROUNDUP(BA84*$E85,0)</f>
        <v>0</v>
      </c>
      <c r="BB85" s="15" t="n">
        <f aca="false">ROUNDUP(BB84*$E85,0)</f>
        <v>0</v>
      </c>
      <c r="BC85" s="15" t="n">
        <f aca="false">ROUNDUP(BC84*$E85,0)</f>
        <v>0</v>
      </c>
      <c r="BD85" s="15" t="n">
        <f aca="false">ROUNDUP(BD84*$E85,0)</f>
        <v>0</v>
      </c>
      <c r="BE85" s="19" t="n">
        <f aca="false">ROUNDUP(BE84*$E85,0)</f>
        <v>73</v>
      </c>
      <c r="BF85" s="15" t="n">
        <f aca="false">ROUNDUP(BF84*$E85,0)</f>
        <v>102</v>
      </c>
      <c r="BG85" s="15" t="n">
        <f aca="false">ROUNDUP(BG84*$E85,0)</f>
        <v>88</v>
      </c>
      <c r="BH85" s="15" t="n">
        <f aca="false">ROUNDUP(BH84*$E85,0)</f>
        <v>147</v>
      </c>
      <c r="BI85" s="15" t="n">
        <f aca="false">ROUNDUP(BI84*$E85,0)</f>
        <v>17</v>
      </c>
      <c r="BJ85" s="15" t="n">
        <f aca="false">ROUNDUP(BJ84*$E85,0)</f>
        <v>149</v>
      </c>
      <c r="BK85" s="19" t="n">
        <f aca="false">ROUNDUP(BK84*$E85,0)</f>
        <v>94</v>
      </c>
      <c r="BL85" s="15" t="n">
        <f aca="false">ROUNDUP(BL84*$E85,0)</f>
        <v>0</v>
      </c>
      <c r="BM85" s="15" t="n">
        <f aca="false">ROUNDUP(BM84*$E85,0)</f>
        <v>0</v>
      </c>
      <c r="BN85" s="15" t="n">
        <f aca="false">ROUNDUP(BN84*$E85,0)</f>
        <v>0</v>
      </c>
      <c r="BO85" s="15" t="n">
        <f aca="false">ROUNDUP(BO84*$E85,0)</f>
        <v>0</v>
      </c>
      <c r="BP85" s="15" t="n">
        <f aca="false">ROUNDUP(BP84*$E85,0)</f>
        <v>0</v>
      </c>
      <c r="BQ85" s="15" t="n">
        <f aca="false">ROUNDUP(BQ84*$E85,0)</f>
        <v>0</v>
      </c>
      <c r="BR85" s="15" t="n">
        <f aca="false">ROUNDUP(BR84*$E85,0)</f>
        <v>0</v>
      </c>
      <c r="BS85" s="15" t="n">
        <f aca="false">ROUNDUP(BS84*$E85,0)</f>
        <v>0</v>
      </c>
      <c r="BT85" s="15" t="n">
        <f aca="false">ROUNDUP(BT84*$E85,0)</f>
        <v>0</v>
      </c>
      <c r="BU85" s="15" t="n">
        <f aca="false">ROUNDUP(BU84*$E85,0)</f>
        <v>0</v>
      </c>
      <c r="BV85" s="15" t="n">
        <f aca="false">ROUNDUP(BV84*$E85,0)</f>
        <v>0</v>
      </c>
      <c r="BW85" s="15" t="n">
        <f aca="false">ROUNDUP(BW84*$E85,0)</f>
        <v>0</v>
      </c>
      <c r="BX85" s="15" t="n">
        <f aca="false">ROUNDUP(BX84*$E85,0)</f>
        <v>0</v>
      </c>
      <c r="BY85" s="15" t="n">
        <f aca="false">ROUNDUP(BY84*$E85,0)</f>
        <v>0</v>
      </c>
      <c r="BZ85" s="15" t="n">
        <f aca="false">ROUNDUP(BZ84*$E85,0)</f>
        <v>0</v>
      </c>
      <c r="CA85" s="15" t="n">
        <f aca="false">ROUNDUP(CA84*$E85,0)</f>
        <v>0</v>
      </c>
      <c r="CB85" s="15" t="n">
        <f aca="false">ROUNDUP(CB84*$E85,0)</f>
        <v>0</v>
      </c>
      <c r="CC85" s="15" t="n">
        <f aca="false">ROUNDUP(CC84*$E85,0)</f>
        <v>0</v>
      </c>
      <c r="CD85" s="15" t="n">
        <f aca="false">ROUNDUP(CD84*$E85,0)</f>
        <v>0</v>
      </c>
      <c r="CE85" s="15" t="n">
        <f aca="false">ROUNDUP(CE84*$E85,0)</f>
        <v>0</v>
      </c>
      <c r="CF85" s="15" t="n">
        <f aca="false">ROUNDUP(CF84*$E85,0)</f>
        <v>0</v>
      </c>
      <c r="CG85" s="15" t="n">
        <f aca="false">ROUNDUP(CG84*$E85,0)</f>
        <v>0</v>
      </c>
    </row>
    <row r="89" customFormat="false" ht="12.75" hidden="false" customHeight="false" outlineLevel="0" collapsed="false">
      <c r="M89" s="29" t="s">
        <v>106</v>
      </c>
    </row>
    <row r="1048576" customFormat="false" ht="12.8" hidden="false" customHeight="false" outlineLevel="0" collapsed="false"/>
  </sheetData>
  <mergeCells count="13">
    <mergeCell ref="C2:F3"/>
    <mergeCell ref="G2:AK3"/>
    <mergeCell ref="AL2:BD3"/>
    <mergeCell ref="BE2:BJ3"/>
    <mergeCell ref="BK2:BX3"/>
    <mergeCell ref="C5:C10"/>
    <mergeCell ref="C11:C17"/>
    <mergeCell ref="C18:C21"/>
    <mergeCell ref="C23:C58"/>
    <mergeCell ref="C59:C62"/>
    <mergeCell ref="C63:C77"/>
    <mergeCell ref="C78:C80"/>
    <mergeCell ref="C83:C8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2024-10-08T16:34:16Z</dcterms:created>
  <dc:creator/>
  <dc:description/>
  <dc:language>de-DE</dc:language>
  <cp:lastModifiedBy/>
  <dcterms:modified xsi:type="dcterms:W3CDTF">2024-11-01T22:44:47Z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