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xr:revisionPtr revIDLastSave="0" documentId="8_{CE43AEEE-4136-4B2D-A53A-D3ACC576A06B}" xr6:coauthVersionLast="47" xr6:coauthVersionMax="47" xr10:uidLastSave="{00000000-0000-0000-0000-000000000000}"/>
  <bookViews>
    <workbookView xWindow="20370" yWindow="-120" windowWidth="21840" windowHeight="13140" xr2:uid="{00000000-000D-0000-FFFF-FFFF00000000}"/>
  </bookViews>
  <sheets>
    <sheet name="PianificazioneProgetto" sheetId="11" r:id="rId1"/>
  </sheets>
  <definedNames>
    <definedName name="avanzamento_attività" localSheetId="0">PianificazioneProgetto!$D1</definedName>
    <definedName name="fine_attività" localSheetId="0">PianificazioneProgetto!$F1</definedName>
    <definedName name="inizio_attività" localSheetId="0">PianificazioneProgetto!$E1</definedName>
    <definedName name="Inizio_progetto">PianificazioneProgetto!$E$3</definedName>
    <definedName name="oggi" localSheetId="0">TODAY()</definedName>
    <definedName name="_xlnm.Print_Titles" localSheetId="0">PianificazioneProgetto!$4:$6</definedName>
    <definedName name="Visualizza_settimana">PianificazioneProgetto!$E$4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E3" i="11" l="1"/>
  <c r="E9" i="11" s="1"/>
  <c r="E35" i="11" s="1"/>
  <c r="F35" i="11" s="1"/>
  <c r="E36" i="11" s="1"/>
  <c r="F36" i="11" l="1"/>
  <c r="G36" i="11" s="1"/>
  <c r="E37" i="11"/>
  <c r="F9" i="11"/>
  <c r="E10" i="11" s="1"/>
  <c r="H5" i="11"/>
  <c r="H6" i="11" s="1"/>
  <c r="G47" i="11"/>
  <c r="G46" i="11"/>
  <c r="G45" i="11"/>
  <c r="G44" i="11"/>
  <c r="G43" i="11"/>
  <c r="G42" i="11"/>
  <c r="G40" i="11"/>
  <c r="G35" i="11"/>
  <c r="G34" i="11"/>
  <c r="G28" i="11"/>
  <c r="G8" i="11"/>
  <c r="G9" i="11" l="1"/>
  <c r="F37" i="11"/>
  <c r="E39" i="11"/>
  <c r="F10" i="11"/>
  <c r="E11" i="11" s="1"/>
  <c r="E27" i="11"/>
  <c r="E29" i="11" s="1"/>
  <c r="E30" i="11" s="1"/>
  <c r="G41" i="11" l="1"/>
  <c r="F39" i="11"/>
  <c r="G39" i="11" s="1"/>
  <c r="G10" i="11"/>
  <c r="E38" i="11"/>
  <c r="G37" i="11"/>
  <c r="F30" i="11"/>
  <c r="F29" i="11"/>
  <c r="G29" i="11" s="1"/>
  <c r="F27" i="11"/>
  <c r="G27" i="11" s="1"/>
  <c r="F11" i="11"/>
  <c r="E12" i="11" s="1"/>
  <c r="I5" i="11"/>
  <c r="I6" i="11" s="1"/>
  <c r="H4" i="11"/>
  <c r="J5" i="11" l="1"/>
  <c r="J6" i="11" s="1"/>
  <c r="F38" i="11"/>
  <c r="G38" i="11" s="1"/>
  <c r="G30" i="11"/>
  <c r="E31" i="11"/>
  <c r="E32" i="11" s="1"/>
  <c r="E33" i="11" s="1"/>
  <c r="G11" i="11"/>
  <c r="F12" i="11"/>
  <c r="G12" i="11" s="1"/>
  <c r="K5" i="11" l="1"/>
  <c r="K6" i="11" s="1"/>
  <c r="F33" i="11"/>
  <c r="G33" i="11" s="1"/>
  <c r="F32" i="11"/>
  <c r="G32" i="11" s="1"/>
  <c r="F31" i="11"/>
  <c r="G31" i="11" s="1"/>
  <c r="L5" i="11" l="1"/>
  <c r="L6" i="11" s="1"/>
  <c r="M5" i="11" l="1"/>
  <c r="M6" i="11" s="1"/>
  <c r="N5" i="11" l="1"/>
  <c r="N6" i="11" s="1"/>
  <c r="O5" i="11" l="1"/>
  <c r="O6" i="11" s="1"/>
  <c r="P5" i="11" l="1"/>
  <c r="P6" i="11" s="1"/>
  <c r="O4" i="11"/>
  <c r="Q5" i="11" l="1"/>
  <c r="Q6" i="11" s="1"/>
  <c r="R5" i="11" l="1"/>
  <c r="R6" i="11" s="1"/>
  <c r="S5" i="11" l="1"/>
  <c r="S6" i="11" s="1"/>
  <c r="T5" i="11" l="1"/>
  <c r="T6" i="11" s="1"/>
  <c r="U5" i="11" l="1"/>
  <c r="U6" i="11" s="1"/>
  <c r="V5" i="11" l="1"/>
  <c r="V6" i="11" s="1"/>
  <c r="W5" i="11" l="1"/>
  <c r="W6" i="11" s="1"/>
  <c r="V4" i="11"/>
  <c r="X5" i="11" l="1"/>
  <c r="X6" i="11" s="1"/>
  <c r="Y5" i="11" l="1"/>
  <c r="Y6" i="11" s="1"/>
  <c r="Z5" i="11" l="1"/>
  <c r="Z6" i="11" s="1"/>
  <c r="AA5" i="11" l="1"/>
  <c r="AA6" i="11" s="1"/>
  <c r="AB5" i="11" l="1"/>
  <c r="AB6" i="11" s="1"/>
  <c r="AC5" i="11" l="1"/>
  <c r="AC6" i="11" s="1"/>
  <c r="AD5" i="11" l="1"/>
  <c r="AD6" i="11" s="1"/>
  <c r="AC4" i="11"/>
  <c r="AE5" i="11" l="1"/>
  <c r="AE6" i="11" s="1"/>
  <c r="AF5" i="11" l="1"/>
  <c r="AF6" i="11" s="1"/>
  <c r="AG5" i="11" l="1"/>
  <c r="AG6" i="11" s="1"/>
  <c r="AH5" i="11" l="1"/>
  <c r="AH6" i="11" s="1"/>
  <c r="AI5" i="11" l="1"/>
  <c r="AI6" i="11" s="1"/>
  <c r="AJ5" i="11" l="1"/>
  <c r="AJ6" i="11" s="1"/>
  <c r="AK5" i="11" l="1"/>
  <c r="AK6" i="11" s="1"/>
  <c r="AJ4" i="11"/>
  <c r="AL5" i="11" l="1"/>
  <c r="AL6" i="11" s="1"/>
  <c r="AM5" i="11" l="1"/>
  <c r="AM6" i="11" s="1"/>
  <c r="AN5" i="11" l="1"/>
  <c r="AN6" i="11" s="1"/>
  <c r="AO5" i="11" l="1"/>
  <c r="AO6" i="11" s="1"/>
  <c r="AP5" i="11" l="1"/>
  <c r="AP6" i="11" s="1"/>
  <c r="AQ5" i="11" l="1"/>
  <c r="AQ6" i="11" s="1"/>
  <c r="AR5" i="11" l="1"/>
  <c r="AR6" i="11" s="1"/>
  <c r="AQ4" i="11"/>
  <c r="AS5" i="11" l="1"/>
  <c r="AS6" i="11" s="1"/>
  <c r="AT5" i="11" l="1"/>
  <c r="AT6" i="11" s="1"/>
  <c r="AU5" i="11" l="1"/>
  <c r="AU6" i="11" s="1"/>
  <c r="AV5" i="11" l="1"/>
  <c r="AV6" i="11" s="1"/>
  <c r="AW5" i="11" l="1"/>
  <c r="AW6" i="11" s="1"/>
  <c r="AX5" i="11" l="1"/>
  <c r="AX6" i="11" s="1"/>
  <c r="AY5" i="11" l="1"/>
  <c r="AY6" i="11" s="1"/>
  <c r="AX4" i="11"/>
  <c r="AZ5" i="11" l="1"/>
  <c r="AZ6" i="11" s="1"/>
  <c r="BA5" i="11" l="1"/>
  <c r="BA6" i="11" s="1"/>
  <c r="BB5" i="11" l="1"/>
  <c r="BB6" i="11" s="1"/>
  <c r="BC5" i="11" l="1"/>
  <c r="BC6" i="11" s="1"/>
  <c r="BD5" i="11" l="1"/>
  <c r="BD6" i="11" s="1"/>
  <c r="BE5" i="11" l="1"/>
  <c r="BE6" i="11" s="1"/>
  <c r="BF5" i="11" l="1"/>
  <c r="BF6" i="11" s="1"/>
  <c r="BE4" i="11"/>
  <c r="BG5" i="11" l="1"/>
  <c r="BG6" i="11" s="1"/>
  <c r="BH5" i="11" l="1"/>
  <c r="BH6" i="11" s="1"/>
  <c r="BI5" i="11" l="1"/>
  <c r="BI6" i="11" s="1"/>
  <c r="BJ5" i="11" l="1"/>
  <c r="BJ6" i="11" s="1"/>
  <c r="BK5" i="11" l="1"/>
  <c r="BK6" i="11" s="1"/>
</calcChain>
</file>

<file path=xl/sharedStrings.xml><?xml version="1.0" encoding="utf-8"?>
<sst xmlns="http://schemas.openxmlformats.org/spreadsheetml/2006/main" count="76" uniqueCount="55">
  <si>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</si>
  <si>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t>
  </si>
  <si>
    <t>Immettere il nome del Responsabile di progetto nella cella B3. Immettere la data di inizio del progetto nella cella E3. Inizio progetto: l’etichetta si trova nella cella C3.</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</si>
  <si>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</si>
  <si>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</si>
  <si>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</si>
  <si>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</si>
  <si>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</si>
  <si>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</si>
  <si>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</si>
  <si>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</si>
  <si>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Esempio di blocco con titolo di fase</t>
  </si>
  <si>
    <t>Questa è una riga vuota</t>
  </si>
  <si>
    <t>Questa riga indica la fine della Pianificazione del progetto. NON immettere dati in questa riga. 
È possibile inserire nuove righe SOPRA per continuare a costruire la pianificazione del progetto.</t>
  </si>
  <si>
    <t>TITOLO DEL PROGETTO</t>
  </si>
  <si>
    <t>Nome società</t>
  </si>
  <si>
    <t>Responsabile del progetto</t>
  </si>
  <si>
    <t>ATTIVITÀ</t>
  </si>
  <si>
    <t>Titolo fase 1</t>
  </si>
  <si>
    <t>Attività 1</t>
  </si>
  <si>
    <t>Attività 2</t>
  </si>
  <si>
    <t>Attività 3</t>
  </si>
  <si>
    <t>Attività 4</t>
  </si>
  <si>
    <t>Attività 5</t>
  </si>
  <si>
    <t>Titolo fase 2</t>
  </si>
  <si>
    <t>Titolo fase 3</t>
  </si>
  <si>
    <t>Titolo fase 4</t>
  </si>
  <si>
    <t>Inserisci nuove righe SOPRA questa</t>
  </si>
  <si>
    <t>Inizio progetto:</t>
  </si>
  <si>
    <t>Visualizza settimana:</t>
  </si>
  <si>
    <t>ASSEGNATO
A</t>
  </si>
  <si>
    <t>Nome</t>
  </si>
  <si>
    <t>AVANZAMENTO</t>
  </si>
  <si>
    <t>INIZIO</t>
  </si>
  <si>
    <t>data</t>
  </si>
  <si>
    <t>FINE</t>
  </si>
  <si>
    <t>GIORNI</t>
  </si>
  <si>
    <t>Modellazione classi relative alla prenotazione  di libri</t>
  </si>
  <si>
    <t>Modellazione classi relative per la vizzualizazione dei libri piu famosi e ricercati</t>
  </si>
  <si>
    <t>Implementazione classe e funzionalità per la ricerca di un  documento</t>
  </si>
  <si>
    <t>Implementazione classe e funzionalità pe espore lo stato di un libro e la sua localizasione</t>
  </si>
  <si>
    <t>Implementazione classe e funzionalità la vizualizazione dello stato personale dello studente</t>
  </si>
  <si>
    <t xml:space="preserve">Implementazione funzionalita per invio dello notifiche di conferma pretiti/restituzione </t>
  </si>
  <si>
    <t>Svillupo delle interfaccie untente per ciasune delle funzionalita</t>
  </si>
  <si>
    <t>Assabblamento delle funzionalita</t>
  </si>
  <si>
    <t>Modellazione classi relative alla prenotazione sala lettura simplice</t>
  </si>
  <si>
    <t>Modellazione classi relative alla prenotazione posto a sedere con tecnologia assitiva</t>
  </si>
  <si>
    <t>Modellazione classi relative al prestito/restituzione</t>
  </si>
  <si>
    <t>Implementazione funzionalita per per la gestine di calendario di ogni prenotazione</t>
  </si>
  <si>
    <t>Implementazione funzionalita per la conferma di ogni prenotazione</t>
  </si>
  <si>
    <t xml:space="preserve">sviluppo interfacci grafica di ogni funzionalita </t>
  </si>
  <si>
    <t>Implemetazione algiritmo di billanciamento delle dsponibilita</t>
  </si>
  <si>
    <t>integrazione algoritmo di billanciamento</t>
  </si>
  <si>
    <t>Implementazione funzionalita di login per ogni prenotazine</t>
  </si>
  <si>
    <t xml:space="preserve">Implementazione classe e funzionalità perscaricare un libo digitale implementazione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</si>
</sst>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d\ mmm\ yyyy"/>
    <numFmt numFmtId="170"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rgb="FF000000"/>
      <name val="Arial"/>
      <family val="2"/>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29" fillId="0" borderId="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0" fontId="0" fillId="47" borderId="9" xfId="0" applyFill="1" applyBorder="1" applyAlignment="1">
      <alignment vertical="center"/>
    </xf>
    <xf numFmtId="0" fontId="16" fillId="47" borderId="9" xfId="0" applyFont="1" applyFill="1" applyBorder="1" applyAlignment="1">
      <alignment vertical="center"/>
    </xf>
    <xf numFmtId="0" fontId="0" fillId="45" borderId="9" xfId="0" applyFill="1" applyBorder="1" applyAlignment="1">
      <alignment vertical="center"/>
    </xf>
    <xf numFmtId="0" fontId="0" fillId="46" borderId="9" xfId="0" applyFill="1" applyBorder="1" applyAlignment="1">
      <alignment vertical="center"/>
    </xf>
    <xf numFmtId="0" fontId="0" fillId="46" borderId="9" xfId="0" applyFill="1" applyBorder="1" applyAlignment="1">
      <alignment horizontal="right" vertical="center"/>
    </xf>
  </cellXfs>
  <cellStyles count="55">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ttività" xfId="12" xr:uid="{00000000-0005-0000-0000-000012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a" xfId="10" xr:uid="{00000000-0005-0000-0000-00001E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zio progetto" xfId="9" xr:uid="{00000000-0005-0000-0000-00001F000000}"/>
    <cellStyle name="Input" xfId="21" builtinId="20" customBuiltin="1"/>
    <cellStyle name="Linked Cell" xfId="24" builtinId="24" customBuiltin="1"/>
    <cellStyle name="Neutral" xfId="20" builtinId="28" customBuiltin="1"/>
    <cellStyle name="Nome" xfId="11" xr:uid="{00000000-0005-0000-0000-000024000000}"/>
    <cellStyle name="Normal" xfId="0" builtinId="0" customBuiltin="1"/>
    <cellStyle name="Normal 2" xfId="54" xr:uid="{39B129A0-CCE0-41ED-A84E-06E67AE8E16C}"/>
    <cellStyle name="Note" xfId="27" builtinId="10" customBuiltin="1"/>
    <cellStyle name="Output" xfId="22" builtinId="21" customBuiltin="1"/>
    <cellStyle name="Percent" xfId="2" builtinId="5" customBuiltin="1"/>
    <cellStyle name="Title" xfId="5" builtinId="15" customBuiltin="1"/>
    <cellStyle name="Total" xfId="29" builtinId="25" customBuiltin="1"/>
    <cellStyle name="Warning Text" xfId="26" builtinId="11" customBuiltin="1"/>
    <cellStyle name="zTestoNascos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0"/>
  <sheetViews>
    <sheetView showGridLines="0" tabSelected="1" showRuler="0" topLeftCell="D1" zoomScaleNormal="100" zoomScalePageLayoutView="70" workbookViewId="0">
      <pane ySplit="6" topLeftCell="A7" activePane="bottomLeft" state="frozen"/>
      <selection pane="bottomLeft" activeCell="T24" sqref="T24"/>
    </sheetView>
  </sheetViews>
  <sheetFormatPr defaultRowHeight="30" customHeight="1" x14ac:dyDescent="0.25"/>
  <cols>
    <col min="1" max="1" width="2.7109375" style="34" customWidth="1"/>
    <col min="2" max="2" width="78.140625" customWidth="1"/>
    <col min="3" max="3" width="36.42578125" customWidth="1"/>
    <col min="4" max="4" width="14" customWidth="1"/>
    <col min="5" max="5" width="10.42578125" style="5" customWidth="1"/>
    <col min="6" max="6" width="10.42578125" customWidth="1"/>
    <col min="7" max="7" width="6.140625" hidden="1" customWidth="1"/>
    <col min="8" max="63" width="2.5703125" customWidth="1"/>
    <col min="68" max="69" width="10.28515625"/>
  </cols>
  <sheetData>
    <row r="1" spans="1:63" ht="30" customHeight="1" x14ac:dyDescent="0.45">
      <c r="A1" s="35" t="s">
        <v>0</v>
      </c>
      <c r="B1" s="39" t="s">
        <v>14</v>
      </c>
      <c r="C1" s="1"/>
      <c r="D1" s="2"/>
      <c r="E1" s="4"/>
      <c r="F1" s="33"/>
      <c r="G1" s="2"/>
      <c r="H1" s="10"/>
    </row>
    <row r="2" spans="1:63" ht="30" customHeight="1" x14ac:dyDescent="0.3">
      <c r="A2" s="34" t="s">
        <v>1</v>
      </c>
      <c r="B2" s="40" t="s">
        <v>15</v>
      </c>
      <c r="H2" s="37"/>
    </row>
    <row r="3" spans="1:63" ht="30" customHeight="1" x14ac:dyDescent="0.25">
      <c r="A3" s="34" t="s">
        <v>2</v>
      </c>
      <c r="B3" s="41" t="s">
        <v>16</v>
      </c>
      <c r="C3" s="78" t="s">
        <v>28</v>
      </c>
      <c r="D3" s="79"/>
      <c r="E3" s="77">
        <f ca="1">TODAY()</f>
        <v>44362</v>
      </c>
      <c r="F3" s="77"/>
    </row>
    <row r="4" spans="1:63" ht="30" customHeight="1" x14ac:dyDescent="0.25">
      <c r="A4" s="35" t="s">
        <v>3</v>
      </c>
      <c r="C4" s="78" t="s">
        <v>29</v>
      </c>
      <c r="D4" s="79"/>
      <c r="E4" s="6">
        <v>1</v>
      </c>
      <c r="H4" s="74">
        <f ca="1">H5</f>
        <v>44361</v>
      </c>
      <c r="I4" s="75"/>
      <c r="J4" s="75"/>
      <c r="K4" s="75"/>
      <c r="L4" s="75"/>
      <c r="M4" s="75"/>
      <c r="N4" s="76"/>
      <c r="O4" s="74">
        <f ca="1">O5</f>
        <v>44368</v>
      </c>
      <c r="P4" s="75"/>
      <c r="Q4" s="75"/>
      <c r="R4" s="75"/>
      <c r="S4" s="75"/>
      <c r="T4" s="75"/>
      <c r="U4" s="76"/>
      <c r="V4" s="74">
        <f ca="1">V5</f>
        <v>44375</v>
      </c>
      <c r="W4" s="75"/>
      <c r="X4" s="75"/>
      <c r="Y4" s="75"/>
      <c r="Z4" s="75"/>
      <c r="AA4" s="75"/>
      <c r="AB4" s="76"/>
      <c r="AC4" s="74">
        <f ca="1">AC5</f>
        <v>44382</v>
      </c>
      <c r="AD4" s="75"/>
      <c r="AE4" s="75"/>
      <c r="AF4" s="75"/>
      <c r="AG4" s="75"/>
      <c r="AH4" s="75"/>
      <c r="AI4" s="76"/>
      <c r="AJ4" s="74">
        <f ca="1">AJ5</f>
        <v>44389</v>
      </c>
      <c r="AK4" s="75"/>
      <c r="AL4" s="75"/>
      <c r="AM4" s="75"/>
      <c r="AN4" s="75"/>
      <c r="AO4" s="75"/>
      <c r="AP4" s="76"/>
      <c r="AQ4" s="74">
        <f ca="1">AQ5</f>
        <v>44396</v>
      </c>
      <c r="AR4" s="75"/>
      <c r="AS4" s="75"/>
      <c r="AT4" s="75"/>
      <c r="AU4" s="75"/>
      <c r="AV4" s="75"/>
      <c r="AW4" s="76"/>
      <c r="AX4" s="74">
        <f ca="1">AX5</f>
        <v>44403</v>
      </c>
      <c r="AY4" s="75"/>
      <c r="AZ4" s="75"/>
      <c r="BA4" s="75"/>
      <c r="BB4" s="75"/>
      <c r="BC4" s="75"/>
      <c r="BD4" s="76"/>
      <c r="BE4" s="74">
        <f ca="1">BE5</f>
        <v>44410</v>
      </c>
      <c r="BF4" s="75"/>
      <c r="BG4" s="75"/>
      <c r="BH4" s="75"/>
      <c r="BI4" s="75"/>
      <c r="BJ4" s="75"/>
      <c r="BK4" s="76"/>
    </row>
    <row r="5" spans="1:63" ht="15" customHeight="1" x14ac:dyDescent="0.25">
      <c r="A5" s="35" t="s">
        <v>4</v>
      </c>
      <c r="B5" s="80"/>
      <c r="C5" s="80"/>
      <c r="D5" s="80"/>
      <c r="E5" s="80"/>
      <c r="F5" s="80"/>
      <c r="H5" s="71">
        <f ca="1">Inizio_progetto-WEEKDAY(Inizio_progetto,1)+2+7*(Visualizza_settimana-1)</f>
        <v>44361</v>
      </c>
      <c r="I5" s="72">
        <f ca="1">H5+1</f>
        <v>44362</v>
      </c>
      <c r="J5" s="72">
        <f t="shared" ref="J5:AW5" ca="1" si="0">I5+1</f>
        <v>44363</v>
      </c>
      <c r="K5" s="72">
        <f t="shared" ca="1" si="0"/>
        <v>44364</v>
      </c>
      <c r="L5" s="72">
        <f t="shared" ca="1" si="0"/>
        <v>44365</v>
      </c>
      <c r="M5" s="72">
        <f t="shared" ca="1" si="0"/>
        <v>44366</v>
      </c>
      <c r="N5" s="73">
        <f t="shared" ca="1" si="0"/>
        <v>44367</v>
      </c>
      <c r="O5" s="71">
        <f ca="1">N5+1</f>
        <v>44368</v>
      </c>
      <c r="P5" s="72">
        <f ca="1">O5+1</f>
        <v>44369</v>
      </c>
      <c r="Q5" s="72">
        <f t="shared" ca="1" si="0"/>
        <v>44370</v>
      </c>
      <c r="R5" s="72">
        <f t="shared" ca="1" si="0"/>
        <v>44371</v>
      </c>
      <c r="S5" s="72">
        <f t="shared" ca="1" si="0"/>
        <v>44372</v>
      </c>
      <c r="T5" s="72">
        <f t="shared" ca="1" si="0"/>
        <v>44373</v>
      </c>
      <c r="U5" s="73">
        <f t="shared" ca="1" si="0"/>
        <v>44374</v>
      </c>
      <c r="V5" s="71">
        <f ca="1">U5+1</f>
        <v>44375</v>
      </c>
      <c r="W5" s="72">
        <f ca="1">V5+1</f>
        <v>44376</v>
      </c>
      <c r="X5" s="72">
        <f t="shared" ca="1" si="0"/>
        <v>44377</v>
      </c>
      <c r="Y5" s="72">
        <f t="shared" ca="1" si="0"/>
        <v>44378</v>
      </c>
      <c r="Z5" s="72">
        <f t="shared" ca="1" si="0"/>
        <v>44379</v>
      </c>
      <c r="AA5" s="72">
        <f t="shared" ca="1" si="0"/>
        <v>44380</v>
      </c>
      <c r="AB5" s="73">
        <f t="shared" ca="1" si="0"/>
        <v>44381</v>
      </c>
      <c r="AC5" s="71">
        <f ca="1">AB5+1</f>
        <v>44382</v>
      </c>
      <c r="AD5" s="72">
        <f ca="1">AC5+1</f>
        <v>44383</v>
      </c>
      <c r="AE5" s="72">
        <f t="shared" ca="1" si="0"/>
        <v>44384</v>
      </c>
      <c r="AF5" s="72">
        <f t="shared" ca="1" si="0"/>
        <v>44385</v>
      </c>
      <c r="AG5" s="72">
        <f t="shared" ca="1" si="0"/>
        <v>44386</v>
      </c>
      <c r="AH5" s="72">
        <f t="shared" ca="1" si="0"/>
        <v>44387</v>
      </c>
      <c r="AI5" s="73">
        <f t="shared" ca="1" si="0"/>
        <v>44388</v>
      </c>
      <c r="AJ5" s="71">
        <f ca="1">AI5+1</f>
        <v>44389</v>
      </c>
      <c r="AK5" s="72">
        <f ca="1">AJ5+1</f>
        <v>44390</v>
      </c>
      <c r="AL5" s="72">
        <f t="shared" ca="1" si="0"/>
        <v>44391</v>
      </c>
      <c r="AM5" s="72">
        <f t="shared" ca="1" si="0"/>
        <v>44392</v>
      </c>
      <c r="AN5" s="72">
        <f t="shared" ca="1" si="0"/>
        <v>44393</v>
      </c>
      <c r="AO5" s="72">
        <f t="shared" ca="1" si="0"/>
        <v>44394</v>
      </c>
      <c r="AP5" s="73">
        <f t="shared" ca="1" si="0"/>
        <v>44395</v>
      </c>
      <c r="AQ5" s="71">
        <f ca="1">AP5+1</f>
        <v>44396</v>
      </c>
      <c r="AR5" s="72">
        <f ca="1">AQ5+1</f>
        <v>44397</v>
      </c>
      <c r="AS5" s="72">
        <f t="shared" ca="1" si="0"/>
        <v>44398</v>
      </c>
      <c r="AT5" s="72">
        <f t="shared" ca="1" si="0"/>
        <v>44399</v>
      </c>
      <c r="AU5" s="72">
        <f t="shared" ca="1" si="0"/>
        <v>44400</v>
      </c>
      <c r="AV5" s="72">
        <f t="shared" ca="1" si="0"/>
        <v>44401</v>
      </c>
      <c r="AW5" s="73">
        <f t="shared" ca="1" si="0"/>
        <v>44402</v>
      </c>
      <c r="AX5" s="71">
        <f ca="1">AW5+1</f>
        <v>44403</v>
      </c>
      <c r="AY5" s="72">
        <f ca="1">AX5+1</f>
        <v>44404</v>
      </c>
      <c r="AZ5" s="72">
        <f t="shared" ref="AZ5:BD5" ca="1" si="1">AY5+1</f>
        <v>44405</v>
      </c>
      <c r="BA5" s="72">
        <f t="shared" ca="1" si="1"/>
        <v>44406</v>
      </c>
      <c r="BB5" s="72">
        <f t="shared" ca="1" si="1"/>
        <v>44407</v>
      </c>
      <c r="BC5" s="72">
        <f t="shared" ca="1" si="1"/>
        <v>44408</v>
      </c>
      <c r="BD5" s="73">
        <f t="shared" ca="1" si="1"/>
        <v>44409</v>
      </c>
      <c r="BE5" s="71">
        <f ca="1">BD5+1</f>
        <v>44410</v>
      </c>
      <c r="BF5" s="72">
        <f ca="1">BE5+1</f>
        <v>44411</v>
      </c>
      <c r="BG5" s="72">
        <f t="shared" ref="BG5:BK5" ca="1" si="2">BF5+1</f>
        <v>44412</v>
      </c>
      <c r="BH5" s="72">
        <f t="shared" ca="1" si="2"/>
        <v>44413</v>
      </c>
      <c r="BI5" s="72">
        <f t="shared" ca="1" si="2"/>
        <v>44414</v>
      </c>
      <c r="BJ5" s="72">
        <f t="shared" ca="1" si="2"/>
        <v>44415</v>
      </c>
      <c r="BK5" s="73">
        <f t="shared" ca="1" si="2"/>
        <v>44416</v>
      </c>
    </row>
    <row r="6" spans="1:63" ht="30" customHeight="1" thickBot="1" x14ac:dyDescent="0.3">
      <c r="A6" s="35" t="s">
        <v>5</v>
      </c>
      <c r="B6" s="7" t="s">
        <v>17</v>
      </c>
      <c r="C6" s="8" t="s">
        <v>30</v>
      </c>
      <c r="D6" s="8" t="s">
        <v>32</v>
      </c>
      <c r="E6" s="8" t="s">
        <v>33</v>
      </c>
      <c r="F6" s="8" t="s">
        <v>35</v>
      </c>
      <c r="G6" s="8" t="s">
        <v>36</v>
      </c>
      <c r="H6" s="9" t="str">
        <f t="shared" ref="H6:AM6" ca="1" si="3">LEFT(TEXT(H5,"ggg"),1)</f>
        <v>l</v>
      </c>
      <c r="I6" s="9" t="str">
        <f t="shared" ca="1" si="3"/>
        <v>m</v>
      </c>
      <c r="J6" s="9" t="str">
        <f t="shared" ca="1" si="3"/>
        <v>m</v>
      </c>
      <c r="K6" s="9" t="str">
        <f t="shared" ca="1" si="3"/>
        <v>g</v>
      </c>
      <c r="L6" s="9" t="str">
        <f t="shared" ca="1" si="3"/>
        <v>v</v>
      </c>
      <c r="M6" s="9" t="str">
        <f t="shared" ca="1" si="3"/>
        <v>s</v>
      </c>
      <c r="N6" s="9" t="str">
        <f t="shared" ca="1" si="3"/>
        <v>d</v>
      </c>
      <c r="O6" s="9" t="str">
        <f t="shared" ca="1" si="3"/>
        <v>l</v>
      </c>
      <c r="P6" s="9" t="str">
        <f t="shared" ca="1" si="3"/>
        <v>m</v>
      </c>
      <c r="Q6" s="9" t="str">
        <f t="shared" ca="1" si="3"/>
        <v>m</v>
      </c>
      <c r="R6" s="9" t="str">
        <f t="shared" ca="1" si="3"/>
        <v>g</v>
      </c>
      <c r="S6" s="9" t="str">
        <f t="shared" ca="1" si="3"/>
        <v>v</v>
      </c>
      <c r="T6" s="9" t="str">
        <f t="shared" ca="1" si="3"/>
        <v>s</v>
      </c>
      <c r="U6" s="9" t="str">
        <f t="shared" ca="1" si="3"/>
        <v>d</v>
      </c>
      <c r="V6" s="9" t="str">
        <f t="shared" ca="1" si="3"/>
        <v>l</v>
      </c>
      <c r="W6" s="9" t="str">
        <f t="shared" ca="1" si="3"/>
        <v>m</v>
      </c>
      <c r="X6" s="9" t="str">
        <f t="shared" ca="1" si="3"/>
        <v>m</v>
      </c>
      <c r="Y6" s="9" t="str">
        <f t="shared" ca="1" si="3"/>
        <v>g</v>
      </c>
      <c r="Z6" s="9" t="str">
        <f t="shared" ca="1" si="3"/>
        <v>v</v>
      </c>
      <c r="AA6" s="9" t="str">
        <f t="shared" ca="1" si="3"/>
        <v>s</v>
      </c>
      <c r="AB6" s="9" t="str">
        <f t="shared" ca="1" si="3"/>
        <v>d</v>
      </c>
      <c r="AC6" s="9" t="str">
        <f t="shared" ca="1" si="3"/>
        <v>l</v>
      </c>
      <c r="AD6" s="9" t="str">
        <f t="shared" ca="1" si="3"/>
        <v>m</v>
      </c>
      <c r="AE6" s="9" t="str">
        <f t="shared" ca="1" si="3"/>
        <v>m</v>
      </c>
      <c r="AF6" s="9" t="str">
        <f t="shared" ca="1" si="3"/>
        <v>g</v>
      </c>
      <c r="AG6" s="9" t="str">
        <f t="shared" ca="1" si="3"/>
        <v>v</v>
      </c>
      <c r="AH6" s="9" t="str">
        <f t="shared" ca="1" si="3"/>
        <v>s</v>
      </c>
      <c r="AI6" s="9" t="str">
        <f t="shared" ca="1" si="3"/>
        <v>d</v>
      </c>
      <c r="AJ6" s="9" t="str">
        <f t="shared" ca="1" si="3"/>
        <v>l</v>
      </c>
      <c r="AK6" s="9" t="str">
        <f t="shared" ca="1" si="3"/>
        <v>m</v>
      </c>
      <c r="AL6" s="9" t="str">
        <f t="shared" ca="1" si="3"/>
        <v>m</v>
      </c>
      <c r="AM6" s="9" t="str">
        <f t="shared" ca="1" si="3"/>
        <v>g</v>
      </c>
      <c r="AN6" s="9" t="str">
        <f t="shared" ref="AN6:BK6" ca="1" si="4">LEFT(TEXT(AN5,"ggg"),1)</f>
        <v>v</v>
      </c>
      <c r="AO6" s="9" t="str">
        <f t="shared" ca="1" si="4"/>
        <v>s</v>
      </c>
      <c r="AP6" s="9" t="str">
        <f t="shared" ca="1" si="4"/>
        <v>d</v>
      </c>
      <c r="AQ6" s="9" t="str">
        <f t="shared" ca="1" si="4"/>
        <v>l</v>
      </c>
      <c r="AR6" s="9" t="str">
        <f t="shared" ca="1" si="4"/>
        <v>m</v>
      </c>
      <c r="AS6" s="9" t="str">
        <f t="shared" ca="1" si="4"/>
        <v>m</v>
      </c>
      <c r="AT6" s="9" t="str">
        <f t="shared" ca="1" si="4"/>
        <v>g</v>
      </c>
      <c r="AU6" s="9" t="str">
        <f t="shared" ca="1" si="4"/>
        <v>v</v>
      </c>
      <c r="AV6" s="9" t="str">
        <f t="shared" ca="1" si="4"/>
        <v>s</v>
      </c>
      <c r="AW6" s="9" t="str">
        <f t="shared" ca="1" si="4"/>
        <v>d</v>
      </c>
      <c r="AX6" s="9" t="str">
        <f t="shared" ca="1" si="4"/>
        <v>l</v>
      </c>
      <c r="AY6" s="9" t="str">
        <f t="shared" ca="1" si="4"/>
        <v>m</v>
      </c>
      <c r="AZ6" s="9" t="str">
        <f t="shared" ca="1" si="4"/>
        <v>m</v>
      </c>
      <c r="BA6" s="9" t="str">
        <f t="shared" ca="1" si="4"/>
        <v>g</v>
      </c>
      <c r="BB6" s="9" t="str">
        <f t="shared" ca="1" si="4"/>
        <v>v</v>
      </c>
      <c r="BC6" s="9" t="str">
        <f t="shared" ca="1" si="4"/>
        <v>s</v>
      </c>
      <c r="BD6" s="9" t="str">
        <f t="shared" ca="1" si="4"/>
        <v>d</v>
      </c>
      <c r="BE6" s="9" t="str">
        <f t="shared" ca="1" si="4"/>
        <v>l</v>
      </c>
      <c r="BF6" s="9" t="str">
        <f t="shared" ca="1" si="4"/>
        <v>m</v>
      </c>
      <c r="BG6" s="9" t="str">
        <f t="shared" ca="1" si="4"/>
        <v>m</v>
      </c>
      <c r="BH6" s="9" t="str">
        <f t="shared" ca="1" si="4"/>
        <v>g</v>
      </c>
      <c r="BI6" s="9" t="str">
        <f t="shared" ca="1" si="4"/>
        <v>v</v>
      </c>
      <c r="BJ6" s="9" t="str">
        <f t="shared" ca="1" si="4"/>
        <v>s</v>
      </c>
      <c r="BK6" s="9" t="str">
        <f t="shared" ca="1" si="4"/>
        <v>d</v>
      </c>
    </row>
    <row r="7" spans="1:63" ht="30" hidden="1" customHeight="1" thickBot="1" x14ac:dyDescent="0.3">
      <c r="A7" s="34" t="s">
        <v>6</v>
      </c>
      <c r="C7" s="38"/>
      <c r="E7"/>
      <c r="G7" t="str">
        <f>IF(OR(ISBLANK(inizio_attività),ISBLANK(fine_attività)),"",fine_attività-inizio_attività+1)</f>
        <v/>
      </c>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row>
    <row r="8" spans="1:63" s="3" customFormat="1" ht="30" customHeight="1" thickBot="1" x14ac:dyDescent="0.3">
      <c r="A8" s="35" t="s">
        <v>7</v>
      </c>
      <c r="B8" s="14" t="s">
        <v>18</v>
      </c>
      <c r="C8" s="42"/>
      <c r="D8" s="15"/>
      <c r="E8" s="56"/>
      <c r="F8" s="57"/>
      <c r="G8" s="13" t="str">
        <f t="shared" ref="G8:G47" si="5">IF(OR(ISBLANK(inizio_attività),ISBLANK(fine_attività)),"",fine_attività-inizio_attività+1)</f>
        <v/>
      </c>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row>
    <row r="9" spans="1:63" s="3" customFormat="1" ht="30" customHeight="1" thickBot="1" x14ac:dyDescent="0.3">
      <c r="A9" s="35" t="s">
        <v>8</v>
      </c>
      <c r="B9" s="51" t="s">
        <v>37</v>
      </c>
      <c r="C9" s="43" t="s">
        <v>31</v>
      </c>
      <c r="D9" s="16">
        <v>0.5</v>
      </c>
      <c r="E9" s="58">
        <f ca="1">Inizio_progetto</f>
        <v>44362</v>
      </c>
      <c r="F9" s="58">
        <f ca="1">E9+3</f>
        <v>44365</v>
      </c>
      <c r="G9" s="13">
        <f t="shared" ca="1" si="5"/>
        <v>4</v>
      </c>
      <c r="H9" s="30"/>
      <c r="I9" s="30"/>
      <c r="J9" s="30"/>
      <c r="K9" s="81"/>
      <c r="L9" s="30"/>
      <c r="M9" s="30"/>
      <c r="N9" s="81"/>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row>
    <row r="10" spans="1:63" s="3" customFormat="1" ht="30" customHeight="1" thickBot="1" x14ac:dyDescent="0.3">
      <c r="A10" s="35" t="s">
        <v>9</v>
      </c>
      <c r="B10" s="51" t="s">
        <v>38</v>
      </c>
      <c r="C10" s="43"/>
      <c r="D10" s="16">
        <v>0.6</v>
      </c>
      <c r="E10" s="58">
        <f ca="1">F9</f>
        <v>44365</v>
      </c>
      <c r="F10" s="58">
        <f ca="1">E10+2</f>
        <v>44367</v>
      </c>
      <c r="G10" s="13">
        <f t="shared" ca="1" si="5"/>
        <v>3</v>
      </c>
      <c r="H10" s="30"/>
      <c r="I10" s="30"/>
      <c r="J10" s="30"/>
      <c r="K10" s="30"/>
      <c r="L10" s="30"/>
      <c r="M10" s="30"/>
      <c r="N10" s="82"/>
      <c r="O10" s="82"/>
      <c r="P10" s="82"/>
      <c r="Q10" s="82"/>
      <c r="R10" s="82"/>
      <c r="S10" s="30"/>
      <c r="T10" s="31"/>
      <c r="U10" s="31"/>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row>
    <row r="11" spans="1:63" s="3" customFormat="1" ht="30" customHeight="1" thickBot="1" x14ac:dyDescent="0.3">
      <c r="A11" s="34"/>
      <c r="B11" s="51" t="s">
        <v>39</v>
      </c>
      <c r="C11" s="43"/>
      <c r="D11" s="16">
        <v>0.5</v>
      </c>
      <c r="E11" s="58">
        <f ca="1">F10</f>
        <v>44367</v>
      </c>
      <c r="F11" s="58">
        <f ca="1">E11+4</f>
        <v>44371</v>
      </c>
      <c r="G11" s="13">
        <f t="shared" ca="1" si="5"/>
        <v>5</v>
      </c>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row>
    <row r="12" spans="1:63" s="3" customFormat="1" ht="30" customHeight="1" thickBot="1" x14ac:dyDescent="0.3">
      <c r="A12" s="34"/>
      <c r="B12" s="51" t="s">
        <v>54</v>
      </c>
      <c r="C12" s="43"/>
      <c r="D12" s="16">
        <v>0.25</v>
      </c>
      <c r="E12" s="58">
        <f ca="1">F11</f>
        <v>44371</v>
      </c>
      <c r="F12" s="58">
        <f ca="1">E12+5</f>
        <v>44376</v>
      </c>
      <c r="G12" s="13">
        <f t="shared" ca="1" si="5"/>
        <v>6</v>
      </c>
      <c r="H12" s="30"/>
      <c r="I12" s="30"/>
      <c r="J12" s="30"/>
      <c r="K12" s="30"/>
      <c r="L12" s="30"/>
      <c r="M12" s="30"/>
      <c r="N12" s="30"/>
      <c r="O12" s="30"/>
      <c r="P12" s="30"/>
      <c r="Q12" s="30"/>
      <c r="R12" s="30"/>
      <c r="S12" s="30"/>
      <c r="T12" s="30"/>
      <c r="U12" s="30"/>
      <c r="V12" s="30"/>
      <c r="W12" s="30"/>
      <c r="X12" s="31"/>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row>
    <row r="13" spans="1:63" s="3" customFormat="1" ht="30" customHeight="1" thickBot="1" x14ac:dyDescent="0.3">
      <c r="A13" s="34"/>
      <c r="B13" s="51" t="s">
        <v>40</v>
      </c>
      <c r="C13" s="43"/>
      <c r="D13" s="16">
        <v>0.25</v>
      </c>
      <c r="E13" s="58"/>
      <c r="F13" s="58"/>
      <c r="G13" s="13"/>
      <c r="H13" s="30"/>
      <c r="I13" s="30"/>
      <c r="J13" s="30"/>
      <c r="K13" s="30"/>
      <c r="L13" s="30"/>
      <c r="M13" s="30"/>
      <c r="N13" s="30"/>
      <c r="O13" s="30"/>
      <c r="P13" s="30"/>
      <c r="Q13" s="83"/>
      <c r="R13" s="83"/>
      <c r="S13" s="83"/>
      <c r="T13" s="84"/>
      <c r="U13" s="30"/>
      <c r="V13" s="30"/>
      <c r="W13" s="30"/>
      <c r="X13" s="31"/>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row>
    <row r="14" spans="1:63" s="3" customFormat="1" ht="30" customHeight="1" thickBot="1" x14ac:dyDescent="0.3">
      <c r="A14" s="34"/>
      <c r="B14" s="51" t="s">
        <v>41</v>
      </c>
      <c r="C14" s="43"/>
      <c r="D14" s="16"/>
      <c r="E14" s="58"/>
      <c r="F14" s="58"/>
      <c r="G14" s="13"/>
      <c r="H14" s="30"/>
      <c r="I14" s="30"/>
      <c r="J14" s="30"/>
      <c r="K14" s="30"/>
      <c r="L14" s="30"/>
      <c r="M14" s="30"/>
      <c r="N14" s="30"/>
      <c r="O14" s="30"/>
      <c r="P14" s="30"/>
      <c r="Q14" s="81"/>
      <c r="R14" s="83"/>
      <c r="S14" s="83"/>
      <c r="T14" s="84"/>
      <c r="U14" s="30"/>
      <c r="V14" s="30"/>
      <c r="W14" s="30"/>
      <c r="X14" s="31"/>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row>
    <row r="15" spans="1:63" s="3" customFormat="1" ht="30" customHeight="1" thickBot="1" x14ac:dyDescent="0.3">
      <c r="A15" s="34"/>
      <c r="B15" s="51" t="s">
        <v>42</v>
      </c>
      <c r="C15" s="43"/>
      <c r="D15" s="16"/>
      <c r="E15" s="58"/>
      <c r="F15" s="58"/>
      <c r="G15" s="13"/>
      <c r="H15" s="30"/>
      <c r="I15" s="30"/>
      <c r="J15" s="30"/>
      <c r="K15" s="30"/>
      <c r="L15" s="30"/>
      <c r="M15" s="30"/>
      <c r="N15" s="30"/>
      <c r="O15" s="30"/>
      <c r="P15" s="30"/>
      <c r="Q15" s="30"/>
      <c r="R15" s="30"/>
      <c r="S15" s="83"/>
      <c r="T15" s="84"/>
      <c r="U15" s="84"/>
      <c r="V15" s="30"/>
      <c r="W15" s="30"/>
      <c r="X15" s="31"/>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row>
    <row r="16" spans="1:63" s="3" customFormat="1" ht="30" customHeight="1" thickBot="1" x14ac:dyDescent="0.3">
      <c r="A16" s="34"/>
      <c r="B16" s="51" t="s">
        <v>43</v>
      </c>
      <c r="C16" s="43"/>
      <c r="D16" s="16">
        <v>0.25</v>
      </c>
      <c r="E16" s="58"/>
      <c r="F16" s="58"/>
      <c r="G16" s="13"/>
      <c r="H16" s="30"/>
      <c r="I16" s="30"/>
      <c r="J16" s="30"/>
      <c r="K16" s="30"/>
      <c r="L16" s="30"/>
      <c r="M16" s="30"/>
      <c r="N16" s="30"/>
      <c r="O16" s="30"/>
      <c r="P16" s="30"/>
      <c r="Q16" s="30"/>
      <c r="R16" s="30"/>
      <c r="S16" s="30"/>
      <c r="T16" s="30"/>
      <c r="U16" s="30"/>
      <c r="V16" s="30"/>
      <c r="W16" s="30"/>
      <c r="X16" s="31"/>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row>
    <row r="17" spans="1:63" s="3" customFormat="1" ht="30" customHeight="1" thickBot="1" x14ac:dyDescent="0.3">
      <c r="A17" s="34"/>
      <c r="B17" s="51" t="s">
        <v>44</v>
      </c>
      <c r="C17" s="43"/>
      <c r="D17" s="16"/>
      <c r="E17" s="58"/>
      <c r="F17" s="58"/>
      <c r="G17" s="13"/>
      <c r="H17" s="30"/>
      <c r="I17" s="30"/>
      <c r="J17" s="30"/>
      <c r="K17" s="30"/>
      <c r="L17" s="30"/>
      <c r="M17" s="30"/>
      <c r="N17" s="30"/>
      <c r="O17" s="30"/>
      <c r="P17" s="30"/>
      <c r="Q17" s="30"/>
      <c r="R17" s="30"/>
      <c r="S17" s="30"/>
      <c r="T17" s="30"/>
      <c r="U17" s="30"/>
      <c r="V17" s="30"/>
      <c r="W17" s="30"/>
      <c r="X17" s="85"/>
      <c r="Y17" s="85"/>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row>
    <row r="18" spans="1:63" s="3" customFormat="1" ht="30" customHeight="1" thickBot="1" x14ac:dyDescent="0.3">
      <c r="A18" s="34"/>
      <c r="B18" s="51" t="s">
        <v>45</v>
      </c>
      <c r="C18" s="43"/>
      <c r="D18" s="16">
        <v>0.25</v>
      </c>
      <c r="E18" s="58"/>
      <c r="F18" s="58"/>
      <c r="G18" s="13"/>
      <c r="H18" s="30"/>
      <c r="I18" s="30"/>
      <c r="J18" s="30"/>
      <c r="K18" s="30"/>
      <c r="L18" s="30"/>
      <c r="M18" s="30"/>
      <c r="N18" s="30"/>
      <c r="O18" s="30"/>
      <c r="P18" s="30"/>
      <c r="Q18" s="30"/>
      <c r="R18" s="30"/>
      <c r="S18" s="30"/>
      <c r="T18" s="30"/>
      <c r="U18" s="30"/>
      <c r="V18" s="30"/>
      <c r="W18" s="30"/>
      <c r="X18" s="31"/>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row>
    <row r="19" spans="1:63" s="3" customFormat="1" ht="30" customHeight="1" thickBot="1" x14ac:dyDescent="0.3">
      <c r="A19" s="34"/>
      <c r="B19" s="51" t="s">
        <v>46</v>
      </c>
      <c r="C19" s="43"/>
      <c r="D19" s="16"/>
      <c r="E19" s="58"/>
      <c r="F19" s="58"/>
      <c r="G19" s="13"/>
      <c r="H19" s="30"/>
      <c r="I19" s="30"/>
      <c r="J19" s="30"/>
      <c r="K19" s="30"/>
      <c r="L19" s="30"/>
      <c r="M19" s="30"/>
      <c r="N19" s="30"/>
      <c r="O19" s="30"/>
      <c r="P19" s="30"/>
      <c r="Q19" s="30"/>
      <c r="R19" s="30"/>
      <c r="S19" s="30"/>
      <c r="T19" s="30"/>
      <c r="U19" s="30"/>
      <c r="V19" s="30"/>
      <c r="W19" s="30"/>
      <c r="X19" s="31"/>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row>
    <row r="20" spans="1:63" s="3" customFormat="1" ht="30" customHeight="1" thickBot="1" x14ac:dyDescent="0.3">
      <c r="A20" s="34"/>
      <c r="B20" s="51" t="s">
        <v>47</v>
      </c>
      <c r="C20" s="43"/>
      <c r="D20" s="16">
        <v>0.25</v>
      </c>
      <c r="E20" s="58"/>
      <c r="F20" s="58"/>
      <c r="G20" s="13"/>
      <c r="H20" s="30"/>
      <c r="I20" s="30"/>
      <c r="J20" s="30"/>
      <c r="K20" s="30"/>
      <c r="L20" s="30"/>
      <c r="M20" s="30"/>
      <c r="N20" s="30"/>
      <c r="O20" s="30"/>
      <c r="P20" s="30"/>
      <c r="Q20" s="30"/>
      <c r="R20" s="30"/>
      <c r="S20" s="30"/>
      <c r="T20" s="30"/>
      <c r="U20" s="30"/>
      <c r="V20" s="30"/>
      <c r="W20" s="30"/>
      <c r="X20" s="31"/>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row>
    <row r="21" spans="1:63" s="3" customFormat="1" ht="30" customHeight="1" thickBot="1" x14ac:dyDescent="0.3">
      <c r="A21" s="34"/>
      <c r="B21" s="51" t="s">
        <v>48</v>
      </c>
      <c r="C21" s="43"/>
      <c r="D21" s="16"/>
      <c r="E21" s="58"/>
      <c r="F21" s="58"/>
      <c r="G21" s="13"/>
      <c r="H21" s="30"/>
      <c r="I21" s="30"/>
      <c r="J21" s="30"/>
      <c r="K21" s="30"/>
      <c r="L21" s="30"/>
      <c r="M21" s="30"/>
      <c r="N21" s="30"/>
      <c r="O21" s="30"/>
      <c r="P21" s="30"/>
      <c r="Q21" s="30"/>
      <c r="R21" s="30"/>
      <c r="S21" s="30"/>
      <c r="T21" s="30"/>
      <c r="U21" s="30"/>
      <c r="V21" s="30"/>
      <c r="W21" s="30"/>
      <c r="X21" s="31"/>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row>
    <row r="22" spans="1:63" s="3" customFormat="1" ht="30" customHeight="1" thickBot="1" x14ac:dyDescent="0.3">
      <c r="A22" s="34"/>
      <c r="B22" s="51" t="s">
        <v>49</v>
      </c>
      <c r="C22" s="43"/>
      <c r="D22" s="16"/>
      <c r="E22" s="58"/>
      <c r="F22" s="58"/>
      <c r="G22" s="13"/>
      <c r="H22" s="30"/>
      <c r="I22" s="30"/>
      <c r="J22" s="30"/>
      <c r="K22" s="30"/>
      <c r="L22" s="30"/>
      <c r="M22" s="30"/>
      <c r="N22" s="30"/>
      <c r="O22" s="30"/>
      <c r="P22" s="30"/>
      <c r="Q22" s="30"/>
      <c r="R22" s="30"/>
      <c r="S22" s="30"/>
      <c r="T22" s="30"/>
      <c r="U22" s="30"/>
      <c r="V22" s="30"/>
      <c r="W22" s="30"/>
      <c r="X22" s="31"/>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row>
    <row r="23" spans="1:63" s="3" customFormat="1" ht="30" customHeight="1" thickBot="1" x14ac:dyDescent="0.3">
      <c r="A23" s="34"/>
      <c r="B23" s="51" t="s">
        <v>50</v>
      </c>
      <c r="C23" s="43"/>
      <c r="D23" s="16"/>
      <c r="E23" s="58"/>
      <c r="F23" s="58"/>
      <c r="G23" s="13"/>
      <c r="H23" s="30"/>
      <c r="I23" s="30"/>
      <c r="J23" s="30"/>
      <c r="K23" s="30"/>
      <c r="L23" s="30"/>
      <c r="M23" s="30"/>
      <c r="N23" s="30"/>
      <c r="O23" s="30"/>
      <c r="P23" s="30"/>
      <c r="Q23" s="30"/>
      <c r="R23" s="30"/>
      <c r="S23" s="30"/>
      <c r="T23" s="30"/>
      <c r="U23" s="30"/>
      <c r="V23" s="30"/>
      <c r="W23" s="30"/>
      <c r="X23" s="31"/>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row>
    <row r="24" spans="1:63" s="3" customFormat="1" ht="30" customHeight="1" thickBot="1" x14ac:dyDescent="0.3">
      <c r="A24" s="34"/>
      <c r="B24" s="51" t="s">
        <v>51</v>
      </c>
      <c r="C24" s="43"/>
      <c r="D24" s="16"/>
      <c r="E24" s="58"/>
      <c r="F24" s="58"/>
      <c r="G24" s="13"/>
      <c r="H24" s="30"/>
      <c r="I24" s="30"/>
      <c r="J24" s="30"/>
      <c r="K24" s="30"/>
      <c r="L24" s="30"/>
      <c r="M24" s="30"/>
      <c r="N24" s="30"/>
      <c r="O24" s="30"/>
      <c r="P24" s="30"/>
      <c r="Q24" s="30"/>
      <c r="R24" s="30"/>
      <c r="S24" s="30"/>
      <c r="T24" s="30"/>
      <c r="U24" s="30"/>
      <c r="V24" s="30"/>
      <c r="W24" s="30"/>
      <c r="X24" s="31"/>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row>
    <row r="25" spans="1:63" s="3" customFormat="1" ht="30" customHeight="1" thickBot="1" x14ac:dyDescent="0.3">
      <c r="A25" s="34"/>
      <c r="B25" s="51" t="s">
        <v>52</v>
      </c>
      <c r="C25" s="43"/>
      <c r="D25" s="16"/>
      <c r="E25" s="58"/>
      <c r="F25" s="58"/>
      <c r="G25" s="13"/>
      <c r="H25" s="30"/>
      <c r="I25" s="30"/>
      <c r="J25" s="30"/>
      <c r="K25" s="30"/>
      <c r="L25" s="30"/>
      <c r="M25" s="30"/>
      <c r="N25" s="30"/>
      <c r="O25" s="30"/>
      <c r="P25" s="30"/>
      <c r="Q25" s="30"/>
      <c r="R25" s="30"/>
      <c r="S25" s="30"/>
      <c r="T25" s="30"/>
      <c r="U25" s="30"/>
      <c r="V25" s="30"/>
      <c r="W25" s="30"/>
      <c r="X25" s="31"/>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row>
    <row r="26" spans="1:63" s="3" customFormat="1" ht="30" customHeight="1" thickBot="1" x14ac:dyDescent="0.3">
      <c r="A26" s="34"/>
      <c r="B26" s="51" t="s">
        <v>53</v>
      </c>
      <c r="C26" s="43"/>
      <c r="D26" s="16"/>
      <c r="E26" s="58"/>
      <c r="F26" s="58"/>
      <c r="G26" s="13"/>
      <c r="H26" s="30"/>
      <c r="I26" s="30"/>
      <c r="J26" s="30"/>
      <c r="K26" s="30"/>
      <c r="L26" s="30"/>
      <c r="M26" s="30"/>
      <c r="N26" s="30"/>
      <c r="O26" s="30"/>
      <c r="P26" s="30"/>
      <c r="Q26" s="30"/>
      <c r="R26" s="30"/>
      <c r="S26" s="30"/>
      <c r="T26" s="30"/>
      <c r="U26" s="30"/>
      <c r="V26" s="30"/>
      <c r="W26" s="30"/>
      <c r="X26" s="31"/>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row>
    <row r="27" spans="1:63" s="3" customFormat="1" ht="30" customHeight="1" thickBot="1" x14ac:dyDescent="0.3">
      <c r="A27" s="34"/>
      <c r="B27" s="51" t="s">
        <v>23</v>
      </c>
      <c r="C27" s="43"/>
      <c r="D27" s="16"/>
      <c r="E27" s="58">
        <f ca="1">E10+1</f>
        <v>44366</v>
      </c>
      <c r="F27" s="58">
        <f ca="1">E27+2</f>
        <v>44368</v>
      </c>
      <c r="G27" s="13">
        <f t="shared" ca="1" si="5"/>
        <v>3</v>
      </c>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row>
    <row r="28" spans="1:63" s="3" customFormat="1" ht="30" customHeight="1" thickBot="1" x14ac:dyDescent="0.3">
      <c r="A28" s="35" t="s">
        <v>10</v>
      </c>
      <c r="B28" s="17" t="s">
        <v>24</v>
      </c>
      <c r="C28" s="44"/>
      <c r="D28" s="18"/>
      <c r="E28" s="59"/>
      <c r="F28" s="60"/>
      <c r="G28" s="13" t="str">
        <f t="shared" si="5"/>
        <v/>
      </c>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row>
    <row r="29" spans="1:63" s="3" customFormat="1" ht="30" customHeight="1" thickBot="1" x14ac:dyDescent="0.3">
      <c r="A29" s="35"/>
      <c r="B29" s="52" t="s">
        <v>19</v>
      </c>
      <c r="C29" s="45"/>
      <c r="D29" s="19">
        <v>0.5</v>
      </c>
      <c r="E29" s="61">
        <f ca="1">E27+1</f>
        <v>44367</v>
      </c>
      <c r="F29" s="61">
        <f ca="1">E29+4</f>
        <v>44371</v>
      </c>
      <c r="G29" s="13">
        <f t="shared" ca="1" si="5"/>
        <v>5</v>
      </c>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row>
    <row r="30" spans="1:63" s="3" customFormat="1" ht="30" customHeight="1" thickBot="1" x14ac:dyDescent="0.3">
      <c r="A30" s="34"/>
      <c r="B30" s="52" t="s">
        <v>20</v>
      </c>
      <c r="C30" s="45"/>
      <c r="D30" s="19">
        <v>0.5</v>
      </c>
      <c r="E30" s="61">
        <f ca="1">E29+2</f>
        <v>44369</v>
      </c>
      <c r="F30" s="61">
        <f ca="1">E30+5</f>
        <v>44374</v>
      </c>
      <c r="G30" s="13">
        <f t="shared" ca="1" si="5"/>
        <v>6</v>
      </c>
      <c r="H30" s="30"/>
      <c r="I30" s="30"/>
      <c r="J30" s="30"/>
      <c r="K30" s="30"/>
      <c r="L30" s="30"/>
      <c r="M30" s="30"/>
      <c r="N30" s="30"/>
      <c r="O30" s="30"/>
      <c r="P30" s="30"/>
      <c r="Q30" s="30"/>
      <c r="R30" s="30"/>
      <c r="S30" s="30"/>
      <c r="T30" s="31"/>
      <c r="U30" s="31"/>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row>
    <row r="31" spans="1:63" s="3" customFormat="1" ht="30" customHeight="1" thickBot="1" x14ac:dyDescent="0.3">
      <c r="A31" s="34"/>
      <c r="B31" s="52" t="s">
        <v>21</v>
      </c>
      <c r="C31" s="45"/>
      <c r="D31" s="19"/>
      <c r="E31" s="61">
        <f ca="1">F30</f>
        <v>44374</v>
      </c>
      <c r="F31" s="61">
        <f ca="1">E31+3</f>
        <v>44377</v>
      </c>
      <c r="G31" s="13">
        <f t="shared" ca="1" si="5"/>
        <v>4</v>
      </c>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row>
    <row r="32" spans="1:63" s="3" customFormat="1" ht="30" customHeight="1" thickBot="1" x14ac:dyDescent="0.3">
      <c r="A32" s="34"/>
      <c r="B32" s="52" t="s">
        <v>22</v>
      </c>
      <c r="C32" s="45"/>
      <c r="D32" s="19"/>
      <c r="E32" s="61">
        <f ca="1">E31</f>
        <v>44374</v>
      </c>
      <c r="F32" s="61">
        <f ca="1">E32+2</f>
        <v>44376</v>
      </c>
      <c r="G32" s="13">
        <f t="shared" ca="1" si="5"/>
        <v>3</v>
      </c>
      <c r="H32" s="30"/>
      <c r="I32" s="30"/>
      <c r="J32" s="30"/>
      <c r="K32" s="30"/>
      <c r="L32" s="30"/>
      <c r="M32" s="30"/>
      <c r="N32" s="30"/>
      <c r="O32" s="30"/>
      <c r="P32" s="30"/>
      <c r="Q32" s="30"/>
      <c r="R32" s="30"/>
      <c r="S32" s="30"/>
      <c r="T32" s="30"/>
      <c r="U32" s="30"/>
      <c r="V32" s="30"/>
      <c r="W32" s="30"/>
      <c r="X32" s="31"/>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row>
    <row r="33" spans="1:63" s="3" customFormat="1" ht="30" customHeight="1" thickBot="1" x14ac:dyDescent="0.3">
      <c r="A33" s="34"/>
      <c r="B33" s="52" t="s">
        <v>23</v>
      </c>
      <c r="C33" s="45"/>
      <c r="D33" s="19"/>
      <c r="E33" s="61">
        <f ca="1">E32</f>
        <v>44374</v>
      </c>
      <c r="F33" s="61">
        <f ca="1">E33+3</f>
        <v>44377</v>
      </c>
      <c r="G33" s="13">
        <f t="shared" ca="1" si="5"/>
        <v>4</v>
      </c>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row>
    <row r="34" spans="1:63" s="3" customFormat="1" ht="30" customHeight="1" thickBot="1" x14ac:dyDescent="0.3">
      <c r="A34" s="34" t="s">
        <v>11</v>
      </c>
      <c r="B34" s="20" t="s">
        <v>25</v>
      </c>
      <c r="C34" s="46"/>
      <c r="D34" s="21"/>
      <c r="E34" s="62"/>
      <c r="F34" s="63"/>
      <c r="G34" s="13" t="str">
        <f t="shared" si="5"/>
        <v/>
      </c>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row>
    <row r="35" spans="1:63" s="3" customFormat="1" ht="30" customHeight="1" thickBot="1" x14ac:dyDescent="0.3">
      <c r="A35" s="34"/>
      <c r="B35" s="53" t="s">
        <v>19</v>
      </c>
      <c r="C35" s="47"/>
      <c r="D35" s="22"/>
      <c r="E35" s="64">
        <f ca="1">E9+15</f>
        <v>44377</v>
      </c>
      <c r="F35" s="64">
        <f ca="1">E35+5</f>
        <v>44382</v>
      </c>
      <c r="G35" s="13">
        <f t="shared" ca="1" si="5"/>
        <v>6</v>
      </c>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row>
    <row r="36" spans="1:63" s="3" customFormat="1" ht="30" customHeight="1" thickBot="1" x14ac:dyDescent="0.3">
      <c r="A36" s="34"/>
      <c r="B36" s="53" t="s">
        <v>20</v>
      </c>
      <c r="C36" s="47"/>
      <c r="D36" s="22"/>
      <c r="E36" s="64">
        <f ca="1">F35+1</f>
        <v>44383</v>
      </c>
      <c r="F36" s="64">
        <f ca="1">E36+4</f>
        <v>44387</v>
      </c>
      <c r="G36" s="13">
        <f t="shared" ca="1" si="5"/>
        <v>5</v>
      </c>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row>
    <row r="37" spans="1:63" s="3" customFormat="1" ht="30" customHeight="1" thickBot="1" x14ac:dyDescent="0.3">
      <c r="A37" s="34"/>
      <c r="B37" s="53" t="s">
        <v>21</v>
      </c>
      <c r="C37" s="47"/>
      <c r="D37" s="22"/>
      <c r="E37" s="64">
        <f ca="1">E36+5</f>
        <v>44388</v>
      </c>
      <c r="F37" s="64">
        <f ca="1">E37+5</f>
        <v>44393</v>
      </c>
      <c r="G37" s="13">
        <f t="shared" ca="1" si="5"/>
        <v>6</v>
      </c>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row>
    <row r="38" spans="1:63" s="3" customFormat="1" ht="30" customHeight="1" thickBot="1" x14ac:dyDescent="0.3">
      <c r="A38" s="34"/>
      <c r="B38" s="53" t="s">
        <v>22</v>
      </c>
      <c r="C38" s="47"/>
      <c r="D38" s="22"/>
      <c r="E38" s="64">
        <f ca="1">F37+1</f>
        <v>44394</v>
      </c>
      <c r="F38" s="64">
        <f ca="1">E38+4</f>
        <v>44398</v>
      </c>
      <c r="G38" s="13">
        <f t="shared" ca="1" si="5"/>
        <v>5</v>
      </c>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row>
    <row r="39" spans="1:63" s="3" customFormat="1" ht="30" customHeight="1" thickBot="1" x14ac:dyDescent="0.3">
      <c r="A39" s="34"/>
      <c r="B39" s="53" t="s">
        <v>23</v>
      </c>
      <c r="C39" s="47"/>
      <c r="D39" s="22"/>
      <c r="E39" s="64">
        <f ca="1">E37</f>
        <v>44388</v>
      </c>
      <c r="F39" s="64">
        <f ca="1">E39+4</f>
        <v>44392</v>
      </c>
      <c r="G39" s="13">
        <f t="shared" ca="1" si="5"/>
        <v>5</v>
      </c>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row>
    <row r="40" spans="1:63" s="3" customFormat="1" ht="30" customHeight="1" thickBot="1" x14ac:dyDescent="0.3">
      <c r="A40" s="34" t="s">
        <v>11</v>
      </c>
      <c r="B40" s="23" t="s">
        <v>26</v>
      </c>
      <c r="C40" s="48"/>
      <c r="D40" s="24"/>
      <c r="E40" s="65"/>
      <c r="F40" s="66"/>
      <c r="G40" s="13" t="str">
        <f t="shared" si="5"/>
        <v/>
      </c>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row>
    <row r="41" spans="1:63" s="3" customFormat="1" ht="30" customHeight="1" thickBot="1" x14ac:dyDescent="0.3">
      <c r="A41" s="34"/>
      <c r="B41" s="54" t="s">
        <v>19</v>
      </c>
      <c r="C41" s="49"/>
      <c r="D41" s="25"/>
      <c r="E41" s="67" t="s">
        <v>34</v>
      </c>
      <c r="F41" s="67" t="s">
        <v>34</v>
      </c>
      <c r="G41" s="13" t="e">
        <f t="shared" si="5"/>
        <v>#VALUE!</v>
      </c>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row>
    <row r="42" spans="1:63" s="3" customFormat="1" ht="30" customHeight="1" thickBot="1" x14ac:dyDescent="0.3">
      <c r="A42" s="34"/>
      <c r="B42" s="54" t="s">
        <v>20</v>
      </c>
      <c r="C42" s="49"/>
      <c r="D42" s="25"/>
      <c r="E42" s="67" t="s">
        <v>34</v>
      </c>
      <c r="F42" s="67" t="s">
        <v>34</v>
      </c>
      <c r="G42" s="13" t="e">
        <f t="shared" si="5"/>
        <v>#VALUE!</v>
      </c>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row>
    <row r="43" spans="1:63" s="3" customFormat="1" ht="30" customHeight="1" thickBot="1" x14ac:dyDescent="0.3">
      <c r="A43" s="34"/>
      <c r="B43" s="54" t="s">
        <v>21</v>
      </c>
      <c r="C43" s="49"/>
      <c r="D43" s="25"/>
      <c r="E43" s="67" t="s">
        <v>34</v>
      </c>
      <c r="F43" s="67" t="s">
        <v>34</v>
      </c>
      <c r="G43" s="13" t="e">
        <f t="shared" si="5"/>
        <v>#VALUE!</v>
      </c>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row>
    <row r="44" spans="1:63" s="3" customFormat="1" ht="30" customHeight="1" thickBot="1" x14ac:dyDescent="0.3">
      <c r="A44" s="34"/>
      <c r="B44" s="54" t="s">
        <v>22</v>
      </c>
      <c r="C44" s="49"/>
      <c r="D44" s="25"/>
      <c r="E44" s="67" t="s">
        <v>34</v>
      </c>
      <c r="F44" s="67" t="s">
        <v>34</v>
      </c>
      <c r="G44" s="13" t="e">
        <f t="shared" si="5"/>
        <v>#VALUE!</v>
      </c>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row>
    <row r="45" spans="1:63" s="3" customFormat="1" ht="30" customHeight="1" thickBot="1" x14ac:dyDescent="0.3">
      <c r="A45" s="34"/>
      <c r="B45" s="54" t="s">
        <v>23</v>
      </c>
      <c r="C45" s="49"/>
      <c r="D45" s="25"/>
      <c r="E45" s="67" t="s">
        <v>34</v>
      </c>
      <c r="F45" s="67" t="s">
        <v>34</v>
      </c>
      <c r="G45" s="13" t="e">
        <f t="shared" si="5"/>
        <v>#VALUE!</v>
      </c>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row>
    <row r="46" spans="1:63" s="3" customFormat="1" ht="30" customHeight="1" thickBot="1" x14ac:dyDescent="0.3">
      <c r="A46" s="34" t="s">
        <v>12</v>
      </c>
      <c r="B46" s="55"/>
      <c r="C46" s="50"/>
      <c r="D46" s="12"/>
      <c r="E46" s="68"/>
      <c r="F46" s="68"/>
      <c r="G46" s="13" t="str">
        <f t="shared" si="5"/>
        <v/>
      </c>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row>
    <row r="47" spans="1:63" s="3" customFormat="1" ht="30" customHeight="1" thickBot="1" x14ac:dyDescent="0.3">
      <c r="A47" s="35" t="s">
        <v>13</v>
      </c>
      <c r="B47" s="26" t="s">
        <v>27</v>
      </c>
      <c r="C47" s="27"/>
      <c r="D47" s="28"/>
      <c r="E47" s="69"/>
      <c r="F47" s="70"/>
      <c r="G47" s="29" t="str">
        <f t="shared" si="5"/>
        <v/>
      </c>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row>
    <row r="49" spans="3:6" ht="30" customHeight="1" x14ac:dyDescent="0.25">
      <c r="C49" s="10"/>
      <c r="F49" s="36"/>
    </row>
    <row r="50" spans="3:6" ht="30" customHeight="1" x14ac:dyDescent="0.25">
      <c r="C50" s="11"/>
    </row>
  </sheetData>
  <mergeCells count="12">
    <mergeCell ref="C3:D3"/>
    <mergeCell ref="C4:D4"/>
    <mergeCell ref="B5:F5"/>
    <mergeCell ref="AJ4:AP4"/>
    <mergeCell ref="AQ4:AW4"/>
    <mergeCell ref="AX4:BD4"/>
    <mergeCell ref="BE4:BK4"/>
    <mergeCell ref="E3:F3"/>
    <mergeCell ref="H4:N4"/>
    <mergeCell ref="O4:U4"/>
    <mergeCell ref="V4:AB4"/>
    <mergeCell ref="AC4:AI4"/>
  </mergeCells>
  <conditionalFormatting sqref="D7:D4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47">
    <cfRule type="expression" dxfId="2" priority="33">
      <formula>AND(TODAY()&gt;=H$5,TODAY()&lt;I$5)</formula>
    </cfRule>
  </conditionalFormatting>
  <conditionalFormatting sqref="H7:BK47">
    <cfRule type="expression" dxfId="1" priority="27">
      <formula>AND(inizio_attività&lt;=H$5,ROUNDDOWN((fine_attività-inizio_attività+1)*avanzamento_attività,0)+inizio_attività-1&gt;=H$5)</formula>
    </cfRule>
    <cfRule type="expression" dxfId="0" priority="28" stopIfTrue="1">
      <formula>AND(fine_attività&gt;=H$5,inizio_attività&lt;I$5)</formula>
    </cfRule>
  </conditionalFormatting>
  <dataValidations count="1">
    <dataValidation type="whole" operator="greaterThanOrEqual" allowBlank="1" showInputMessage="1" promptTitle="Visualizza settimana:" prompt="Cambiando questo numero si scorre la visualizzazione del diagramma di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32 F36:F37 E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CB3C0F4B6B2D4889BDE0741DC98BCB" ma:contentTypeVersion="5" ma:contentTypeDescription="Create a new document." ma:contentTypeScope="" ma:versionID="909d0c2c066a2881100fcec32c867f01">
  <xsd:schema xmlns:xsd="http://www.w3.org/2001/XMLSchema" xmlns:xs="http://www.w3.org/2001/XMLSchema" xmlns:p="http://schemas.microsoft.com/office/2006/metadata/properties" xmlns:ns3="02a4dcef-b086-45ca-9309-fa93b2250166" xmlns:ns4="1a9cb870-1485-4d24-a241-adf18e1341e9" targetNamespace="http://schemas.microsoft.com/office/2006/metadata/properties" ma:root="true" ma:fieldsID="010d5921d628ce398bd0aac4c2e2dcc0" ns3:_="" ns4:_="">
    <xsd:import namespace="02a4dcef-b086-45ca-9309-fa93b2250166"/>
    <xsd:import namespace="1a9cb870-1485-4d24-a241-adf18e1341e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a4dcef-b086-45ca-9309-fa93b22501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a9cb870-1485-4d24-a241-adf18e1341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31A453-D82F-4BB8-8EB9-427B2B1857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a4dcef-b086-45ca-9309-fa93b2250166"/>
    <ds:schemaRef ds:uri="1a9cb870-1485-4d24-a241-adf18e1341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F67E15-22E7-43A9-BF83-5AE0946AA7E7}">
  <ds:schemaRefs>
    <ds:schemaRef ds:uri="http://schemas.microsoft.com/sharepoint/v3/contenttype/forms"/>
  </ds:schemaRefs>
</ds:datastoreItem>
</file>

<file path=customXml/itemProps3.xml><?xml version="1.0" encoding="utf-8"?>
<ds:datastoreItem xmlns:ds="http://schemas.openxmlformats.org/officeDocument/2006/customXml" ds:itemID="{4DB184A8-C6F6-487F-9AED-85D205DD3E6B}">
  <ds:schemaRefs>
    <ds:schemaRef ds:uri="http://schemas.microsoft.com/office/2006/metadata/properties"/>
    <ds:schemaRef ds:uri="http://purl.org/dc/dcmitype/"/>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1a9cb870-1485-4d24-a241-adf18e1341e9"/>
    <ds:schemaRef ds:uri="02a4dcef-b086-45ca-9309-fa93b2250166"/>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PianificazioneProgetto</vt:lpstr>
      <vt:lpstr>PianificazioneProgetto!avanzamento_attività</vt:lpstr>
      <vt:lpstr>PianificazioneProgetto!fine_attività</vt:lpstr>
      <vt:lpstr>PianificazioneProgetto!inizio_attività</vt:lpstr>
      <vt:lpstr>Inizio_progetto</vt:lpstr>
      <vt:lpstr>PianificazioneProgetto!Print_Titles</vt:lpstr>
      <vt:lpstr>Visualizza_settimana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2021-06-15T18:41:11Z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0x010100FBCB3C0F4B6B2D4889BDE0741DC98BCB</vt:lpwstr>
  </property>
</Properties>
</file>