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e6f9180d7905df/Base/Training/LuminarTechnoLab/LuminarTechnoLab/AIML-June/01 - Machine Learning/Notes/"/>
    </mc:Choice>
  </mc:AlternateContent>
  <xr:revisionPtr revIDLastSave="2" documentId="13_ncr:40009_{2DEFA099-A0D0-4809-AACB-C6D1F24C3043}" xr6:coauthVersionLast="45" xr6:coauthVersionMax="45" xr10:uidLastSave="{6A12E797-2A3E-4A93-9354-91825C961288}"/>
  <bookViews>
    <workbookView xWindow="-108" yWindow="-108" windowWidth="23256" windowHeight="12576" xr2:uid="{00000000-000D-0000-FFFF-FFFF00000000}"/>
  </bookViews>
  <sheets>
    <sheet name="entropy_samp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L31" i="1"/>
  <c r="M31" i="1" s="1"/>
  <c r="I31" i="1"/>
  <c r="J31" i="1" s="1"/>
  <c r="O30" i="1"/>
  <c r="L30" i="1"/>
  <c r="M30" i="1" s="1"/>
  <c r="I30" i="1"/>
  <c r="O29" i="1"/>
  <c r="L29" i="1"/>
  <c r="M29" i="1" s="1"/>
  <c r="I29" i="1"/>
  <c r="O22" i="1"/>
  <c r="L22" i="1"/>
  <c r="M22" i="1" s="1"/>
  <c r="I22" i="1"/>
  <c r="J22" i="1" s="1"/>
  <c r="O21" i="1"/>
  <c r="L21" i="1"/>
  <c r="M21" i="1" s="1"/>
  <c r="I21" i="1"/>
  <c r="J21" i="1" s="1"/>
  <c r="O20" i="1"/>
  <c r="L20" i="1"/>
  <c r="M20" i="1" s="1"/>
  <c r="I20" i="1"/>
  <c r="L13" i="1"/>
  <c r="M13" i="1" s="1"/>
  <c r="L14" i="1"/>
  <c r="M14" i="1" s="1"/>
  <c r="L12" i="1"/>
  <c r="M12" i="1" s="1"/>
  <c r="I13" i="1"/>
  <c r="I14" i="1"/>
  <c r="J14" i="1" s="1"/>
  <c r="N14" i="1" s="1"/>
  <c r="I12" i="1"/>
  <c r="J12" i="1" s="1"/>
  <c r="O13" i="1"/>
  <c r="O14" i="1"/>
  <c r="O12" i="1"/>
  <c r="H5" i="1"/>
  <c r="I5" i="1" s="1"/>
  <c r="J5" i="1" s="1"/>
  <c r="H6" i="1"/>
  <c r="I6" i="1" s="1"/>
  <c r="J6" i="1" s="1"/>
  <c r="H4" i="1"/>
  <c r="N12" i="1" l="1"/>
  <c r="N31" i="1"/>
  <c r="P31" i="1" s="1"/>
  <c r="J30" i="1"/>
  <c r="N30" i="1" s="1"/>
  <c r="P30" i="1" s="1"/>
  <c r="J29" i="1"/>
  <c r="N29" i="1" s="1"/>
  <c r="P29" i="1" s="1"/>
  <c r="J20" i="1"/>
  <c r="N20" i="1" s="1"/>
  <c r="P20" i="1" s="1"/>
  <c r="N22" i="1"/>
  <c r="P22" i="1" s="1"/>
  <c r="N21" i="1"/>
  <c r="P21" i="1" s="1"/>
  <c r="P14" i="1"/>
  <c r="P12" i="1"/>
  <c r="J13" i="1"/>
  <c r="N13" i="1" s="1"/>
  <c r="P13" i="1" s="1"/>
  <c r="I4" i="1"/>
  <c r="J4" i="1" s="1"/>
  <c r="J7" i="1" s="1"/>
  <c r="P15" i="1" l="1"/>
  <c r="P16" i="1"/>
  <c r="P32" i="1"/>
  <c r="P33" i="1" s="1"/>
  <c r="P23" i="1"/>
  <c r="P24" i="1" s="1"/>
</calcChain>
</file>

<file path=xl/sharedStrings.xml><?xml version="1.0" encoding="utf-8"?>
<sst xmlns="http://schemas.openxmlformats.org/spreadsheetml/2006/main" count="153" uniqueCount="32">
  <si>
    <t>Color</t>
  </si>
  <si>
    <t>Size</t>
  </si>
  <si>
    <t>Shape</t>
  </si>
  <si>
    <t>Class</t>
  </si>
  <si>
    <t>Yellow</t>
  </si>
  <si>
    <t>Small</t>
  </si>
  <si>
    <t>Irregular</t>
  </si>
  <si>
    <t>+</t>
  </si>
  <si>
    <t>Large</t>
  </si>
  <si>
    <t>Round</t>
  </si>
  <si>
    <t>-</t>
  </si>
  <si>
    <t>Green</t>
  </si>
  <si>
    <t>small</t>
  </si>
  <si>
    <t>o</t>
  </si>
  <si>
    <t>Count</t>
  </si>
  <si>
    <t>P</t>
  </si>
  <si>
    <t>LogP</t>
  </si>
  <si>
    <t>Entropy</t>
  </si>
  <si>
    <t>count</t>
  </si>
  <si>
    <t>P(Yellow)</t>
  </si>
  <si>
    <t>log(P)</t>
  </si>
  <si>
    <t>P(Green)</t>
  </si>
  <si>
    <t>WA</t>
  </si>
  <si>
    <t>WA*entropy</t>
  </si>
  <si>
    <t>IG=Entropy(parent) - (weights average)*Entropy(children)</t>
  </si>
  <si>
    <t>P(Small)</t>
  </si>
  <si>
    <t>P(Large)</t>
  </si>
  <si>
    <t>When Color is green - class is -</t>
  </si>
  <si>
    <t>When Color is yellow - class is +</t>
  </si>
  <si>
    <t>The field Color has a high information about the classs</t>
  </si>
  <si>
    <t>Sum(WA*Entropy)</t>
  </si>
  <si>
    <t>Entropy(Parent)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</si>
</sst>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33" borderId="11" xfId="0" applyFont="1" applyFill="1" applyBorder="1"/>
    <xf numFmtId="0" fontId="0" fillId="0" borderId="11" xfId="0" applyFont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9" totalsRowShown="0">
  <autoFilter ref="A1:D19" xr:uid="{00000000-0009-0000-0100-000001000000}">
    <filterColumn colId="0">
      <filters>
        <filter val="Yellow"/>
      </filters>
    </filterColumn>
  </autoFilter>
  <tableColumns count="4">
    <tableColumn id="1" xr3:uid="{00000000-0010-0000-0000-000001000000}" name="Color"/>
    <tableColumn id="2" xr3:uid="{00000000-0010-0000-0000-000002000000}" name="Size"/>
    <tableColumn id="3" xr3:uid="{00000000-0010-0000-0000-000003000000}" name="Shape"/>
    <tableColumn id="4" xr3:uid="{00000000-0010-0000-0000-000004000000}" name="Clas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P16" sqref="P16"/>
    </sheetView>
  </sheetViews>
  <sheetFormatPr defaultRowHeight="14.4" x14ac:dyDescent="0.3"/>
  <cols>
    <col min="6" max="6" width="48.21875" bestFit="1" customWidth="1"/>
    <col min="16" max="16" width="11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</row>
    <row r="2" spans="1:16" x14ac:dyDescent="0.3">
      <c r="A2" t="s">
        <v>4</v>
      </c>
      <c r="B2" t="s">
        <v>5</v>
      </c>
      <c r="C2" t="s">
        <v>6</v>
      </c>
      <c r="D2" t="s">
        <v>7</v>
      </c>
    </row>
    <row r="3" spans="1:16" x14ac:dyDescent="0.3">
      <c r="A3" t="s">
        <v>4</v>
      </c>
      <c r="B3" t="s">
        <v>8</v>
      </c>
      <c r="C3" t="s">
        <v>9</v>
      </c>
      <c r="D3" t="s">
        <v>10</v>
      </c>
      <c r="F3" s="4" t="s">
        <v>3</v>
      </c>
      <c r="G3" s="4" t="s">
        <v>14</v>
      </c>
      <c r="H3" s="4" t="s">
        <v>15</v>
      </c>
      <c r="I3" s="4" t="s">
        <v>16</v>
      </c>
      <c r="J3" s="4" t="s">
        <v>17</v>
      </c>
    </row>
    <row r="4" spans="1:16" x14ac:dyDescent="0.3">
      <c r="A4" t="s">
        <v>4</v>
      </c>
      <c r="B4" t="s">
        <v>8</v>
      </c>
      <c r="C4" t="s">
        <v>9</v>
      </c>
      <c r="D4" t="s">
        <v>10</v>
      </c>
      <c r="F4" s="4" t="s">
        <v>7</v>
      </c>
      <c r="G4" s="4">
        <v>9</v>
      </c>
      <c r="H4" s="4">
        <f>G4/18</f>
        <v>0.5</v>
      </c>
      <c r="I4" s="4">
        <f>LOG(H4,2)</f>
        <v>-1</v>
      </c>
      <c r="J4" s="4">
        <f>H4*I4*-1</f>
        <v>0.5</v>
      </c>
    </row>
    <row r="5" spans="1:16" x14ac:dyDescent="0.3">
      <c r="A5" t="s">
        <v>4</v>
      </c>
      <c r="B5" t="s">
        <v>8</v>
      </c>
      <c r="C5" t="s">
        <v>9</v>
      </c>
      <c r="D5" t="s">
        <v>10</v>
      </c>
      <c r="F5" s="4" t="s">
        <v>10</v>
      </c>
      <c r="G5" s="4">
        <v>7</v>
      </c>
      <c r="H5" s="4">
        <f>G5/18</f>
        <v>0.3888888888888889</v>
      </c>
      <c r="I5" s="4">
        <f>LOG(H5,2)</f>
        <v>-1.3625700793847084</v>
      </c>
      <c r="J5" s="4">
        <f>H5*I5*-1</f>
        <v>0.52988836420516439</v>
      </c>
    </row>
    <row r="6" spans="1:16" x14ac:dyDescent="0.3">
      <c r="A6" t="s">
        <v>4</v>
      </c>
      <c r="B6" t="s">
        <v>8</v>
      </c>
      <c r="C6" t="s">
        <v>9</v>
      </c>
      <c r="D6" t="s">
        <v>7</v>
      </c>
      <c r="F6" s="4" t="s">
        <v>13</v>
      </c>
      <c r="G6" s="4">
        <v>2</v>
      </c>
      <c r="H6" s="4">
        <f>G6/18</f>
        <v>0.1111111111111111</v>
      </c>
      <c r="I6" s="4">
        <f>LOG(H6,2)</f>
        <v>-3.1699250014423126</v>
      </c>
      <c r="J6" s="4">
        <f>H6*I6*-1</f>
        <v>0.3522138890491458</v>
      </c>
    </row>
    <row r="7" spans="1:16" x14ac:dyDescent="0.3">
      <c r="A7" t="s">
        <v>4</v>
      </c>
      <c r="B7" t="s">
        <v>8</v>
      </c>
      <c r="C7" t="s">
        <v>9</v>
      </c>
      <c r="D7" t="s">
        <v>10</v>
      </c>
      <c r="F7" s="4" t="s">
        <v>31</v>
      </c>
      <c r="G7" s="4"/>
      <c r="H7" s="4"/>
      <c r="I7" s="4"/>
      <c r="J7" s="4">
        <f>SUM(J4:J6)</f>
        <v>1.3821022532543101</v>
      </c>
    </row>
    <row r="8" spans="1:16" hidden="1" x14ac:dyDescent="0.3">
      <c r="A8" t="s">
        <v>11</v>
      </c>
      <c r="B8" t="s">
        <v>5</v>
      </c>
      <c r="C8" t="s">
        <v>9</v>
      </c>
      <c r="D8" t="s">
        <v>10</v>
      </c>
    </row>
    <row r="9" spans="1:16" x14ac:dyDescent="0.3">
      <c r="A9" t="s">
        <v>4</v>
      </c>
      <c r="B9" t="s">
        <v>5</v>
      </c>
      <c r="C9" t="s">
        <v>9</v>
      </c>
      <c r="D9" t="s">
        <v>7</v>
      </c>
    </row>
    <row r="10" spans="1:16" x14ac:dyDescent="0.3">
      <c r="A10" t="s">
        <v>4</v>
      </c>
      <c r="B10" t="s">
        <v>5</v>
      </c>
      <c r="C10" t="s">
        <v>9</v>
      </c>
      <c r="D10" t="s">
        <v>7</v>
      </c>
      <c r="F10" s="4" t="s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t="s">
        <v>4</v>
      </c>
      <c r="B11" t="s">
        <v>5</v>
      </c>
      <c r="C11" t="s">
        <v>9</v>
      </c>
      <c r="D11" t="s">
        <v>7</v>
      </c>
      <c r="F11" s="4" t="s">
        <v>3</v>
      </c>
      <c r="G11" s="4" t="s">
        <v>18</v>
      </c>
      <c r="H11" s="4" t="s">
        <v>4</v>
      </c>
      <c r="I11" s="4" t="s">
        <v>19</v>
      </c>
      <c r="J11" s="4" t="s">
        <v>20</v>
      </c>
      <c r="K11" s="4" t="s">
        <v>11</v>
      </c>
      <c r="L11" s="4" t="s">
        <v>21</v>
      </c>
      <c r="M11" s="4" t="s">
        <v>20</v>
      </c>
      <c r="N11" s="4" t="s">
        <v>17</v>
      </c>
      <c r="O11" s="4" t="s">
        <v>22</v>
      </c>
      <c r="P11" s="4" t="s">
        <v>23</v>
      </c>
    </row>
    <row r="12" spans="1:16" x14ac:dyDescent="0.3">
      <c r="A12" t="s">
        <v>4</v>
      </c>
      <c r="B12" t="s">
        <v>8</v>
      </c>
      <c r="C12" t="s">
        <v>9</v>
      </c>
      <c r="D12" t="s">
        <v>7</v>
      </c>
      <c r="F12" s="4" t="s">
        <v>7</v>
      </c>
      <c r="G12" s="4">
        <v>9</v>
      </c>
      <c r="H12" s="4">
        <v>8</v>
      </c>
      <c r="I12" s="4">
        <f>H12/G12</f>
        <v>0.88888888888888884</v>
      </c>
      <c r="J12" s="4">
        <f>LOG(I12,2)</f>
        <v>-0.16992500144231246</v>
      </c>
      <c r="K12" s="4">
        <v>1</v>
      </c>
      <c r="L12" s="4">
        <f>K12/G12</f>
        <v>0.1111111111111111</v>
      </c>
      <c r="M12" s="4">
        <f>LOG(L12,2)</f>
        <v>-3.1699250014423126</v>
      </c>
      <c r="N12" s="4">
        <f>(I12*J12+L12*M12)*-1</f>
        <v>0.50325833477564574</v>
      </c>
      <c r="O12" s="4">
        <f>G12/18</f>
        <v>0.5</v>
      </c>
      <c r="P12" s="4">
        <f>O12*N12</f>
        <v>0.25162916738782287</v>
      </c>
    </row>
    <row r="13" spans="1:16" hidden="1" x14ac:dyDescent="0.3">
      <c r="A13" t="s">
        <v>11</v>
      </c>
      <c r="B13" t="s">
        <v>8</v>
      </c>
      <c r="C13" t="s">
        <v>6</v>
      </c>
      <c r="D13" t="s">
        <v>10</v>
      </c>
      <c r="F13" s="4" t="s">
        <v>10</v>
      </c>
      <c r="G13" s="4">
        <v>7</v>
      </c>
      <c r="H13" s="4">
        <v>5</v>
      </c>
      <c r="I13" s="4">
        <f t="shared" ref="I13:I14" si="0">H13/G13</f>
        <v>0.7142857142857143</v>
      </c>
      <c r="J13" s="4">
        <f t="shared" ref="J13:J14" si="1">LOG(I13,2)</f>
        <v>-0.48542682717024171</v>
      </c>
      <c r="K13" s="4">
        <v>2</v>
      </c>
      <c r="L13" s="4">
        <f t="shared" ref="L13:L14" si="2">K13/G13</f>
        <v>0.2857142857142857</v>
      </c>
      <c r="M13" s="4">
        <f t="shared" ref="M13:M14" si="3">LOG(L13,2)</f>
        <v>-1.8073549220576042</v>
      </c>
      <c r="N13" s="4">
        <f t="shared" ref="N13:N14" si="4">(I13*J13+L13*M13)*-1</f>
        <v>0.863120568566631</v>
      </c>
      <c r="O13" s="4">
        <f t="shared" ref="O13:O14" si="5">G13/18</f>
        <v>0.3888888888888889</v>
      </c>
      <c r="P13" s="4">
        <f t="shared" ref="P13:P14" si="6">O13*N13</f>
        <v>0.33565799888702319</v>
      </c>
    </row>
    <row r="14" spans="1:16" hidden="1" x14ac:dyDescent="0.3">
      <c r="A14" t="s">
        <v>11</v>
      </c>
      <c r="B14" t="s">
        <v>5</v>
      </c>
      <c r="C14" t="s">
        <v>6</v>
      </c>
      <c r="D14" t="s">
        <v>7</v>
      </c>
      <c r="F14" s="4" t="s">
        <v>13</v>
      </c>
      <c r="G14" s="4">
        <v>2</v>
      </c>
      <c r="H14" s="4">
        <v>1</v>
      </c>
      <c r="I14" s="4">
        <f t="shared" si="0"/>
        <v>0.5</v>
      </c>
      <c r="J14" s="4">
        <f t="shared" si="1"/>
        <v>-1</v>
      </c>
      <c r="K14" s="4">
        <v>1</v>
      </c>
      <c r="L14" s="4">
        <f t="shared" si="2"/>
        <v>0.5</v>
      </c>
      <c r="M14" s="4">
        <f t="shared" si="3"/>
        <v>-1</v>
      </c>
      <c r="N14" s="4">
        <f t="shared" si="4"/>
        <v>1</v>
      </c>
      <c r="O14" s="4">
        <f t="shared" si="5"/>
        <v>0.1111111111111111</v>
      </c>
      <c r="P14" s="4">
        <f t="shared" si="6"/>
        <v>0.1111111111111111</v>
      </c>
    </row>
    <row r="15" spans="1:16" x14ac:dyDescent="0.3">
      <c r="A15" t="s">
        <v>4</v>
      </c>
      <c r="B15" t="s">
        <v>5</v>
      </c>
      <c r="C15" t="s">
        <v>9</v>
      </c>
      <c r="D15" t="s">
        <v>10</v>
      </c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>
        <f>P12+P13+P14</f>
        <v>0.69839827738595717</v>
      </c>
    </row>
    <row r="16" spans="1:16" x14ac:dyDescent="0.3">
      <c r="A16" t="s">
        <v>4</v>
      </c>
      <c r="B16" t="s">
        <v>8</v>
      </c>
      <c r="C16" t="s">
        <v>6</v>
      </c>
      <c r="D16" t="s">
        <v>7</v>
      </c>
      <c r="F16" s="4" t="s">
        <v>24</v>
      </c>
      <c r="G16" s="4"/>
      <c r="H16" s="4"/>
      <c r="I16" s="4"/>
      <c r="J16" s="4"/>
      <c r="K16" s="4"/>
      <c r="L16" s="4"/>
      <c r="M16" s="4"/>
      <c r="N16" s="4"/>
      <c r="O16" s="4"/>
      <c r="P16" s="4">
        <f>$J$7-P15</f>
        <v>0.68370397586835296</v>
      </c>
    </row>
    <row r="17" spans="1:16" x14ac:dyDescent="0.3">
      <c r="A17" t="s">
        <v>4</v>
      </c>
      <c r="B17" t="s">
        <v>5</v>
      </c>
      <c r="C17" t="s">
        <v>9</v>
      </c>
      <c r="D17" t="s">
        <v>7</v>
      </c>
    </row>
    <row r="18" spans="1:16" x14ac:dyDescent="0.3">
      <c r="A18" t="s">
        <v>4</v>
      </c>
      <c r="B18" t="s">
        <v>12</v>
      </c>
      <c r="C18" t="s">
        <v>6</v>
      </c>
      <c r="D18" t="s">
        <v>13</v>
      </c>
      <c r="F18" s="4" t="s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idden="1" x14ac:dyDescent="0.3">
      <c r="A19" t="s">
        <v>11</v>
      </c>
      <c r="B19" t="s">
        <v>8</v>
      </c>
      <c r="C19" t="s">
        <v>9</v>
      </c>
      <c r="D19" t="s">
        <v>13</v>
      </c>
      <c r="F19" s="4" t="s">
        <v>3</v>
      </c>
      <c r="G19" s="4" t="s">
        <v>18</v>
      </c>
      <c r="H19" s="4" t="s">
        <v>5</v>
      </c>
      <c r="I19" s="4" t="s">
        <v>25</v>
      </c>
      <c r="J19" s="4" t="s">
        <v>20</v>
      </c>
      <c r="K19" s="4" t="s">
        <v>8</v>
      </c>
      <c r="L19" s="4" t="s">
        <v>26</v>
      </c>
      <c r="M19" s="4" t="s">
        <v>20</v>
      </c>
      <c r="N19" s="4" t="s">
        <v>17</v>
      </c>
      <c r="O19" s="4" t="s">
        <v>22</v>
      </c>
      <c r="P19" s="4" t="s">
        <v>23</v>
      </c>
    </row>
    <row r="20" spans="1:16" x14ac:dyDescent="0.3">
      <c r="F20" s="4" t="s">
        <v>7</v>
      </c>
      <c r="G20" s="4">
        <v>9</v>
      </c>
      <c r="H20" s="4">
        <v>6</v>
      </c>
      <c r="I20" s="4">
        <f>H20/G20</f>
        <v>0.66666666666666663</v>
      </c>
      <c r="J20" s="4">
        <f>LOG(I20,2)</f>
        <v>-0.5849625007211563</v>
      </c>
      <c r="K20" s="4">
        <v>3</v>
      </c>
      <c r="L20" s="4">
        <f>K20/G20</f>
        <v>0.33333333333333331</v>
      </c>
      <c r="M20" s="4">
        <f>LOG(L20,2)</f>
        <v>-1.5849625007211563</v>
      </c>
      <c r="N20" s="4">
        <f>(I20*J20+L20*M20)*-1</f>
        <v>0.91829583405448956</v>
      </c>
      <c r="O20" s="4">
        <f>G20/18</f>
        <v>0.5</v>
      </c>
      <c r="P20" s="4">
        <f>O20*N20</f>
        <v>0.45914791702724478</v>
      </c>
    </row>
    <row r="21" spans="1:16" x14ac:dyDescent="0.3">
      <c r="F21" s="4" t="s">
        <v>10</v>
      </c>
      <c r="G21" s="4">
        <v>7</v>
      </c>
      <c r="H21" s="4">
        <v>2</v>
      </c>
      <c r="I21" s="4">
        <f t="shared" ref="I21:I22" si="7">H21/G21</f>
        <v>0.2857142857142857</v>
      </c>
      <c r="J21" s="4">
        <f t="shared" ref="J21:J22" si="8">LOG(I21,2)</f>
        <v>-1.8073549220576042</v>
      </c>
      <c r="K21" s="4">
        <v>5</v>
      </c>
      <c r="L21" s="4">
        <f t="shared" ref="L21:L22" si="9">K21/G21</f>
        <v>0.7142857142857143</v>
      </c>
      <c r="M21" s="4">
        <f t="shared" ref="M21:M22" si="10">LOG(L21,2)</f>
        <v>-0.48542682717024171</v>
      </c>
      <c r="N21" s="4">
        <f t="shared" ref="N21:N22" si="11">(I21*J21+L21*M21)*-1</f>
        <v>0.863120568566631</v>
      </c>
      <c r="O21" s="4">
        <f t="shared" ref="O21:O22" si="12">G21/18</f>
        <v>0.3888888888888889</v>
      </c>
      <c r="P21" s="4">
        <f t="shared" ref="P21:P22" si="13">O21*N21</f>
        <v>0.33565799888702319</v>
      </c>
    </row>
    <row r="22" spans="1:16" x14ac:dyDescent="0.3">
      <c r="F22" s="4" t="s">
        <v>13</v>
      </c>
      <c r="G22" s="4">
        <v>2</v>
      </c>
      <c r="H22" s="4">
        <v>1</v>
      </c>
      <c r="I22" s="4">
        <f t="shared" si="7"/>
        <v>0.5</v>
      </c>
      <c r="J22" s="4">
        <f t="shared" si="8"/>
        <v>-1</v>
      </c>
      <c r="K22" s="4">
        <v>1</v>
      </c>
      <c r="L22" s="4">
        <f t="shared" si="9"/>
        <v>0.5</v>
      </c>
      <c r="M22" s="4">
        <f t="shared" si="10"/>
        <v>-1</v>
      </c>
      <c r="N22" s="4">
        <f t="shared" si="11"/>
        <v>1</v>
      </c>
      <c r="O22" s="4">
        <f t="shared" si="12"/>
        <v>0.1111111111111111</v>
      </c>
      <c r="P22" s="4">
        <f t="shared" si="13"/>
        <v>0.1111111111111111</v>
      </c>
    </row>
    <row r="23" spans="1:16" x14ac:dyDescent="0.3"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>P20+P21+P22</f>
        <v>0.90591702702537913</v>
      </c>
    </row>
    <row r="24" spans="1:16" x14ac:dyDescent="0.3">
      <c r="F24" s="4" t="s">
        <v>24</v>
      </c>
      <c r="G24" s="4"/>
      <c r="H24" s="4"/>
      <c r="I24" s="4"/>
      <c r="J24" s="4"/>
      <c r="K24" s="4"/>
      <c r="L24" s="4"/>
      <c r="M24" s="4"/>
      <c r="N24" s="4"/>
      <c r="O24" s="4"/>
      <c r="P24" s="4">
        <f>$J$7-P23</f>
        <v>0.476185226228931</v>
      </c>
    </row>
    <row r="27" spans="1:16" x14ac:dyDescent="0.3">
      <c r="F27" s="4" t="s">
        <v>2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F28" s="4" t="s">
        <v>3</v>
      </c>
      <c r="G28" s="4" t="s">
        <v>18</v>
      </c>
      <c r="H28" s="4" t="s">
        <v>6</v>
      </c>
      <c r="I28" s="4" t="s">
        <v>25</v>
      </c>
      <c r="J28" s="4" t="s">
        <v>20</v>
      </c>
      <c r="K28" s="4" t="s">
        <v>9</v>
      </c>
      <c r="L28" s="4" t="s">
        <v>26</v>
      </c>
      <c r="M28" s="4" t="s">
        <v>20</v>
      </c>
      <c r="N28" s="4" t="s">
        <v>17</v>
      </c>
      <c r="O28" s="4" t="s">
        <v>22</v>
      </c>
      <c r="P28" s="4" t="s">
        <v>23</v>
      </c>
    </row>
    <row r="29" spans="1:16" x14ac:dyDescent="0.3">
      <c r="F29" s="4" t="s">
        <v>7</v>
      </c>
      <c r="G29" s="4">
        <v>9</v>
      </c>
      <c r="H29" s="4">
        <v>3</v>
      </c>
      <c r="I29" s="4">
        <f>H29/G29</f>
        <v>0.33333333333333331</v>
      </c>
      <c r="J29" s="4">
        <f>LOG(I29,2)</f>
        <v>-1.5849625007211563</v>
      </c>
      <c r="K29" s="4">
        <v>6</v>
      </c>
      <c r="L29" s="4">
        <f>K29/G29</f>
        <v>0.66666666666666663</v>
      </c>
      <c r="M29" s="4">
        <f>LOG(L29,2)</f>
        <v>-0.5849625007211563</v>
      </c>
      <c r="N29" s="4">
        <f>(I29*J29+L29*M29)*-1</f>
        <v>0.91829583405448956</v>
      </c>
      <c r="O29" s="4">
        <f>G29/18</f>
        <v>0.5</v>
      </c>
      <c r="P29" s="4">
        <f>O29*N29</f>
        <v>0.45914791702724478</v>
      </c>
    </row>
    <row r="30" spans="1:16" x14ac:dyDescent="0.3">
      <c r="F30" s="4" t="s">
        <v>10</v>
      </c>
      <c r="G30" s="4">
        <v>7</v>
      </c>
      <c r="H30" s="4">
        <v>1</v>
      </c>
      <c r="I30" s="4">
        <f t="shared" ref="I30:I31" si="14">H30/G30</f>
        <v>0.14285714285714285</v>
      </c>
      <c r="J30" s="4">
        <f t="shared" ref="J30:J31" si="15">LOG(I30,2)</f>
        <v>-2.8073549220576046</v>
      </c>
      <c r="K30" s="4">
        <v>6</v>
      </c>
      <c r="L30" s="4">
        <f t="shared" ref="L30:L31" si="16">K30/G30</f>
        <v>0.8571428571428571</v>
      </c>
      <c r="M30" s="4">
        <f t="shared" ref="M30:M31" si="17">LOG(L30,2)</f>
        <v>-0.22239242133644802</v>
      </c>
      <c r="N30" s="4">
        <f t="shared" ref="N30:N31" si="18">(I30*J30+L30*M30)*-1</f>
        <v>0.59167277858232747</v>
      </c>
      <c r="O30" s="4">
        <f t="shared" ref="O30:O31" si="19">G30/18</f>
        <v>0.3888888888888889</v>
      </c>
      <c r="P30" s="4">
        <f t="shared" ref="P30:P31" si="20">O30*N30</f>
        <v>0.23009496944868291</v>
      </c>
    </row>
    <row r="31" spans="1:16" x14ac:dyDescent="0.3">
      <c r="F31" s="4" t="s">
        <v>13</v>
      </c>
      <c r="G31" s="4">
        <v>2</v>
      </c>
      <c r="H31" s="4">
        <v>1</v>
      </c>
      <c r="I31" s="4">
        <f t="shared" si="14"/>
        <v>0.5</v>
      </c>
      <c r="J31" s="4">
        <f t="shared" si="15"/>
        <v>-1</v>
      </c>
      <c r="K31" s="4">
        <v>1</v>
      </c>
      <c r="L31" s="4">
        <f t="shared" si="16"/>
        <v>0.5</v>
      </c>
      <c r="M31" s="4">
        <f t="shared" si="17"/>
        <v>-1</v>
      </c>
      <c r="N31" s="4">
        <f t="shared" si="18"/>
        <v>1</v>
      </c>
      <c r="O31" s="4">
        <f t="shared" si="19"/>
        <v>0.1111111111111111</v>
      </c>
      <c r="P31" s="4">
        <f t="shared" si="20"/>
        <v>0.1111111111111111</v>
      </c>
    </row>
    <row r="32" spans="1:16" x14ac:dyDescent="0.3"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f>P29+P30+P31</f>
        <v>0.80035399758703885</v>
      </c>
    </row>
    <row r="33" spans="6:16" x14ac:dyDescent="0.3">
      <c r="F33" s="4" t="s">
        <v>24</v>
      </c>
      <c r="G33" s="4"/>
      <c r="H33" s="4"/>
      <c r="I33" s="4"/>
      <c r="J33" s="4"/>
      <c r="K33" s="4"/>
      <c r="L33" s="4"/>
      <c r="M33" s="4"/>
      <c r="N33" s="4"/>
      <c r="O33" s="4"/>
      <c r="P33" s="4">
        <f>$J$7-P32</f>
        <v>0.58174825566727129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B5" sqref="B5"/>
    </sheetView>
  </sheetViews>
  <sheetFormatPr defaultRowHeight="14.4" x14ac:dyDescent="0.3"/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5" x14ac:dyDescent="0.3">
      <c r="A3" s="3" t="s">
        <v>11</v>
      </c>
      <c r="B3" s="3" t="s">
        <v>8</v>
      </c>
      <c r="C3" s="3" t="s">
        <v>9</v>
      </c>
      <c r="D3" s="3" t="s">
        <v>10</v>
      </c>
    </row>
    <row r="4" spans="1:5" x14ac:dyDescent="0.3">
      <c r="A4" s="2" t="s">
        <v>11</v>
      </c>
      <c r="B4" s="2" t="s">
        <v>5</v>
      </c>
      <c r="C4" s="2" t="s">
        <v>6</v>
      </c>
      <c r="D4" s="2" t="s">
        <v>10</v>
      </c>
    </row>
    <row r="8" spans="1:5" x14ac:dyDescent="0.3">
      <c r="E8" t="s">
        <v>28</v>
      </c>
    </row>
    <row r="9" spans="1:5" x14ac:dyDescent="0.3">
      <c r="E9" t="s">
        <v>27</v>
      </c>
    </row>
    <row r="10" spans="1:5" x14ac:dyDescent="0.3">
      <c r="E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entropy_sample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Christy Abraham Joy</cp:lastModifiedBy>
  <dcterms:created xsi:type="dcterms:W3CDTF">2020-10-21T03:16:07Z</dcterms:created>
  <dcterms:modified xsi:type="dcterms:W3CDTF">2020-10-22T02:57:29Z</dcterms:modified>
</cp:coreProperties>
</file>