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urylink-my.sharepoint.com/personal/mikhiel_advani_centurylink_com/Documents/Desktop/Projects/PxQ/"/>
    </mc:Choice>
  </mc:AlternateContent>
  <xr:revisionPtr revIDLastSave="0" documentId="8_{18FEDC6C-A224-4008-AF0B-1FAE5F26C8D6}" xr6:coauthVersionLast="46" xr6:coauthVersionMax="46" xr10:uidLastSave="{00000000-0000-0000-0000-000000000000}"/>
  <bookViews>
    <workbookView xWindow="-108" yWindow="-108" windowWidth="23256" windowHeight="12576" activeTab="2" xr2:uid="{043E3B48-9A95-4967-88BF-DD70B9803E53}"/>
  </bookViews>
  <sheets>
    <sheet name="Project 1" sheetId="2" r:id="rId1"/>
    <sheet name="Project2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AO15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H6" i="3"/>
  <c r="B6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H5" i="3"/>
  <c r="AB28" i="2"/>
  <c r="AB27" i="2"/>
  <c r="AB26" i="2"/>
  <c r="AB25" i="2"/>
  <c r="AB24" i="2"/>
  <c r="AB28" i="1"/>
  <c r="AB24" i="1" l="1"/>
  <c r="AB27" i="1"/>
  <c r="AB26" i="1"/>
  <c r="AB25" i="1"/>
</calcChain>
</file>

<file path=xl/sharedStrings.xml><?xml version="1.0" encoding="utf-8"?>
<sst xmlns="http://schemas.openxmlformats.org/spreadsheetml/2006/main" count="168" uniqueCount="41">
  <si>
    <t>Product</t>
  </si>
  <si>
    <t>Sub Product</t>
  </si>
  <si>
    <t>Actuals</t>
  </si>
  <si>
    <t>A</t>
  </si>
  <si>
    <t>B</t>
  </si>
  <si>
    <t>C</t>
  </si>
  <si>
    <t>D</t>
  </si>
  <si>
    <t>x</t>
  </si>
  <si>
    <t>y</t>
  </si>
  <si>
    <t>Forecast Methods</t>
  </si>
  <si>
    <t>SubProduct</t>
  </si>
  <si>
    <t>Forecast Method</t>
  </si>
  <si>
    <t>Liner 24 months - 6 month seasonality</t>
  </si>
  <si>
    <t>Liner 12 months - 3 months seasonlaity</t>
  </si>
  <si>
    <t>ARIMA</t>
  </si>
  <si>
    <t>SARIMA</t>
  </si>
  <si>
    <t>Log</t>
  </si>
  <si>
    <t>Least MAD</t>
  </si>
  <si>
    <t>Selected Forecast</t>
  </si>
  <si>
    <t>Simple</t>
  </si>
  <si>
    <t>Headcount</t>
  </si>
  <si>
    <t>Gross Operating Cost</t>
  </si>
  <si>
    <t>Optimal Unit Cost</t>
  </si>
  <si>
    <t>Avg Labor Rate</t>
  </si>
  <si>
    <t>Month</t>
  </si>
  <si>
    <t>HC</t>
  </si>
  <si>
    <t>EOY</t>
  </si>
  <si>
    <t>EOY 2021</t>
  </si>
  <si>
    <t>Forecast Volumes</t>
  </si>
  <si>
    <t>Required HC</t>
  </si>
  <si>
    <t>Model Suggested HC</t>
  </si>
  <si>
    <t>HC Deviation</t>
  </si>
  <si>
    <t>Scenario</t>
  </si>
  <si>
    <t>Volume Devation 2022</t>
  </si>
  <si>
    <t>Complex</t>
  </si>
  <si>
    <t>a</t>
  </si>
  <si>
    <t>Weighting</t>
  </si>
  <si>
    <t>sum(Ax)+Sum(Ba)+Sum(Ay)</t>
  </si>
  <si>
    <t>Sum(Ax(*0.5+Sum(Ba)*1+Sum(Ay)*0.3</t>
  </si>
  <si>
    <t>Sum Volume</t>
  </si>
  <si>
    <t>Weighted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</si>
</sst>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17" fontId="0" fillId="2" borderId="0" xfId="0" applyNumberFormat="1" applyFill="1"/>
    <xf numFmtId="0" fontId="0" fillId="2" borderId="0" xfId="0" applyFill="1"/>
    <xf numFmtId="0" fontId="0" fillId="3" borderId="0" xfId="0" applyFill="1"/>
    <xf numFmtId="17" fontId="0" fillId="4" borderId="0" xfId="0" applyNumberFormat="1" applyFill="1"/>
    <xf numFmtId="0" fontId="0" fillId="4" borderId="0" xfId="0" applyFill="1"/>
    <xf numFmtId="6" fontId="0" fillId="0" borderId="0" xfId="0" applyNumberFormat="1"/>
    <xf numFmtId="17" fontId="0" fillId="5" borderId="0" xfId="0" applyNumberFormat="1" applyFill="1"/>
    <xf numFmtId="0" fontId="0" fillId="5" borderId="0" xfId="0" applyFill="1"/>
    <xf numFmtId="0" fontId="0" fillId="6" borderId="0" xfId="0" applyFill="1"/>
    <xf numFmtId="1" fontId="0" fillId="0" borderId="0" xfId="0" applyNumberFormat="1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9CFE-3682-426B-824A-7C7D615A932D}">
  <dimension ref="A1:AY33"/>
  <sheetViews>
    <sheetView workbookViewId="0">
      <pane xSplit="3" ySplit="1" topLeftCell="O14" activePane="bottomRight" state="frozen"/>
      <selection pane="topRight" activeCell="D1" sqref="D1"/>
      <selection pane="bottomLeft" activeCell="A2" sqref="A2"/>
      <selection pane="bottomRight" activeCell="B33" sqref="B33"/>
    </sheetView>
  </sheetViews>
  <sheetFormatPr defaultRowHeight="14.4" x14ac:dyDescent="0.3"/>
  <cols>
    <col min="2" max="2" width="10.6640625" bestFit="1" customWidth="1"/>
    <col min="3" max="3" width="33.21875" bestFit="1" customWidth="1"/>
    <col min="28" max="33" width="8.88671875" style="3"/>
  </cols>
  <sheetData>
    <row r="1" spans="1:51" x14ac:dyDescent="0.3">
      <c r="A1" t="s">
        <v>0</v>
      </c>
      <c r="B1" t="s">
        <v>1</v>
      </c>
      <c r="D1" s="1">
        <v>43466</v>
      </c>
      <c r="E1" s="1">
        <v>43497</v>
      </c>
      <c r="F1" s="1">
        <v>43525</v>
      </c>
      <c r="G1" s="1">
        <v>43556</v>
      </c>
      <c r="H1" s="1">
        <v>43586</v>
      </c>
      <c r="I1" s="1">
        <v>43617</v>
      </c>
      <c r="J1" s="1">
        <v>43647</v>
      </c>
      <c r="K1" s="1">
        <v>43678</v>
      </c>
      <c r="L1" s="1">
        <v>43709</v>
      </c>
      <c r="M1" s="1">
        <v>43739</v>
      </c>
      <c r="N1" s="1">
        <v>43770</v>
      </c>
      <c r="O1" s="1">
        <v>43800</v>
      </c>
      <c r="P1" s="1">
        <v>43831</v>
      </c>
      <c r="Q1" s="1">
        <v>43862</v>
      </c>
      <c r="R1" s="1">
        <v>43891</v>
      </c>
      <c r="S1" s="1">
        <v>43922</v>
      </c>
      <c r="T1" s="1">
        <v>43952</v>
      </c>
      <c r="U1" s="1">
        <v>43983</v>
      </c>
      <c r="V1" s="1">
        <v>44013</v>
      </c>
      <c r="W1" s="1">
        <v>44044</v>
      </c>
      <c r="X1" s="1">
        <v>44075</v>
      </c>
      <c r="Y1" s="1">
        <v>44105</v>
      </c>
      <c r="Z1" s="1">
        <v>44136</v>
      </c>
      <c r="AA1" s="1">
        <v>44166</v>
      </c>
      <c r="AB1" s="2">
        <v>44197</v>
      </c>
      <c r="AC1" s="2">
        <v>44228</v>
      </c>
      <c r="AD1" s="2">
        <v>44256</v>
      </c>
      <c r="AE1" s="2">
        <v>44287</v>
      </c>
      <c r="AF1" s="2">
        <v>44317</v>
      </c>
      <c r="AG1" s="2">
        <v>44348</v>
      </c>
      <c r="AH1" s="1">
        <v>44378</v>
      </c>
      <c r="AI1" s="1">
        <v>44409</v>
      </c>
      <c r="AJ1" s="1">
        <v>44440</v>
      </c>
      <c r="AK1" s="1">
        <v>44470</v>
      </c>
      <c r="AL1" s="1">
        <v>44501</v>
      </c>
      <c r="AM1" s="1">
        <v>44531</v>
      </c>
      <c r="AN1" s="1">
        <v>44562</v>
      </c>
      <c r="AO1" s="1">
        <v>44593</v>
      </c>
      <c r="AP1" s="1">
        <v>44621</v>
      </c>
      <c r="AQ1" s="1">
        <v>44652</v>
      </c>
      <c r="AR1" s="1">
        <v>44682</v>
      </c>
      <c r="AS1" s="1">
        <v>44713</v>
      </c>
      <c r="AT1" s="1">
        <v>44743</v>
      </c>
      <c r="AU1" s="1">
        <v>44774</v>
      </c>
      <c r="AV1" s="1">
        <v>44805</v>
      </c>
      <c r="AW1" s="1">
        <v>44835</v>
      </c>
      <c r="AX1" s="1">
        <v>44866</v>
      </c>
      <c r="AY1" s="1">
        <v>44896</v>
      </c>
    </row>
    <row r="2" spans="1:51" x14ac:dyDescent="0.3">
      <c r="A2" t="s">
        <v>3</v>
      </c>
      <c r="B2" t="s">
        <v>7</v>
      </c>
      <c r="C2" t="s">
        <v>2</v>
      </c>
      <c r="D2">
        <v>100</v>
      </c>
      <c r="E2">
        <v>200</v>
      </c>
      <c r="F2">
        <v>310</v>
      </c>
      <c r="G2">
        <v>149</v>
      </c>
      <c r="H2">
        <v>719</v>
      </c>
      <c r="I2">
        <v>357</v>
      </c>
      <c r="J2">
        <v>470</v>
      </c>
      <c r="K2">
        <v>623</v>
      </c>
      <c r="L2">
        <v>678</v>
      </c>
      <c r="M2">
        <v>533</v>
      </c>
      <c r="N2">
        <v>495</v>
      </c>
      <c r="O2">
        <v>960</v>
      </c>
      <c r="P2">
        <v>924</v>
      </c>
      <c r="Q2">
        <v>119</v>
      </c>
      <c r="R2">
        <v>927</v>
      </c>
      <c r="S2">
        <v>946</v>
      </c>
      <c r="T2">
        <v>513</v>
      </c>
      <c r="U2">
        <v>503</v>
      </c>
      <c r="V2">
        <v>920</v>
      </c>
      <c r="W2">
        <v>443</v>
      </c>
      <c r="X2">
        <v>503</v>
      </c>
      <c r="Y2">
        <v>554</v>
      </c>
      <c r="Z2">
        <v>609</v>
      </c>
      <c r="AA2">
        <v>599</v>
      </c>
      <c r="AB2" s="3">
        <v>274</v>
      </c>
      <c r="AC2" s="3">
        <v>142</v>
      </c>
      <c r="AD2" s="3">
        <v>968</v>
      </c>
      <c r="AE2" s="3">
        <v>831</v>
      </c>
      <c r="AF2" s="3">
        <v>178</v>
      </c>
      <c r="AG2" s="3">
        <v>184</v>
      </c>
      <c r="AH2">
        <v>130</v>
      </c>
      <c r="AI2">
        <v>292</v>
      </c>
      <c r="AJ2">
        <v>654</v>
      </c>
      <c r="AK2">
        <v>655</v>
      </c>
      <c r="AL2">
        <v>937</v>
      </c>
      <c r="AM2">
        <v>856</v>
      </c>
      <c r="AN2">
        <v>415</v>
      </c>
      <c r="AO2">
        <v>247</v>
      </c>
      <c r="AP2">
        <v>594</v>
      </c>
      <c r="AQ2">
        <v>723</v>
      </c>
      <c r="AR2">
        <v>400</v>
      </c>
      <c r="AS2">
        <v>629</v>
      </c>
      <c r="AT2">
        <v>154</v>
      </c>
      <c r="AU2">
        <v>507</v>
      </c>
      <c r="AV2">
        <v>421</v>
      </c>
      <c r="AW2">
        <v>496</v>
      </c>
      <c r="AX2">
        <v>271</v>
      </c>
      <c r="AY2">
        <v>858</v>
      </c>
    </row>
    <row r="3" spans="1:51" x14ac:dyDescent="0.3">
      <c r="A3" t="s">
        <v>3</v>
      </c>
      <c r="B3" t="s">
        <v>8</v>
      </c>
      <c r="C3" t="s">
        <v>2</v>
      </c>
      <c r="D3">
        <v>3053</v>
      </c>
      <c r="E3">
        <v>4351</v>
      </c>
      <c r="F3">
        <v>3284</v>
      </c>
      <c r="G3">
        <v>2155</v>
      </c>
      <c r="H3">
        <v>1805</v>
      </c>
      <c r="I3">
        <v>7019</v>
      </c>
      <c r="J3">
        <v>2224</v>
      </c>
      <c r="K3">
        <v>5967</v>
      </c>
      <c r="L3">
        <v>6784</v>
      </c>
      <c r="M3">
        <v>6221</v>
      </c>
      <c r="N3">
        <v>6154</v>
      </c>
      <c r="O3">
        <v>2018</v>
      </c>
      <c r="P3">
        <v>1194</v>
      </c>
      <c r="Q3">
        <v>1312</v>
      </c>
      <c r="R3">
        <v>4927</v>
      </c>
      <c r="S3">
        <v>6527</v>
      </c>
      <c r="T3">
        <v>7818</v>
      </c>
      <c r="U3">
        <v>8737</v>
      </c>
      <c r="V3">
        <v>2102</v>
      </c>
      <c r="W3">
        <v>3164</v>
      </c>
      <c r="X3">
        <v>5705</v>
      </c>
      <c r="Y3">
        <v>6853</v>
      </c>
      <c r="Z3">
        <v>3965</v>
      </c>
      <c r="AA3">
        <v>8125</v>
      </c>
      <c r="AB3" s="3">
        <v>8236</v>
      </c>
      <c r="AC3" s="3">
        <v>1585</v>
      </c>
      <c r="AD3" s="3">
        <v>2324</v>
      </c>
      <c r="AE3" s="3">
        <v>5692</v>
      </c>
      <c r="AF3" s="3">
        <v>4249</v>
      </c>
      <c r="AG3" s="3">
        <v>3991</v>
      </c>
    </row>
    <row r="4" spans="1:51" x14ac:dyDescent="0.3">
      <c r="A4" t="s">
        <v>4</v>
      </c>
      <c r="B4">
        <v>1</v>
      </c>
      <c r="C4" t="s">
        <v>2</v>
      </c>
      <c r="D4">
        <v>5463</v>
      </c>
      <c r="E4">
        <v>7618</v>
      </c>
      <c r="F4">
        <v>3745</v>
      </c>
      <c r="G4">
        <v>6760</v>
      </c>
      <c r="H4">
        <v>5856</v>
      </c>
      <c r="I4">
        <v>2645</v>
      </c>
      <c r="J4">
        <v>4061</v>
      </c>
      <c r="K4">
        <v>1162</v>
      </c>
      <c r="L4">
        <v>6829</v>
      </c>
      <c r="M4">
        <v>7584</v>
      </c>
      <c r="N4">
        <v>8383</v>
      </c>
      <c r="O4">
        <v>4016</v>
      </c>
      <c r="P4">
        <v>2827</v>
      </c>
      <c r="Q4">
        <v>1666</v>
      </c>
      <c r="R4">
        <v>3753</v>
      </c>
      <c r="S4">
        <v>2004</v>
      </c>
      <c r="T4">
        <v>1757</v>
      </c>
      <c r="U4">
        <v>9360</v>
      </c>
      <c r="V4">
        <v>5989</v>
      </c>
      <c r="W4">
        <v>9031</v>
      </c>
      <c r="X4">
        <v>1584</v>
      </c>
      <c r="Y4">
        <v>1435</v>
      </c>
      <c r="Z4">
        <v>8365</v>
      </c>
      <c r="AA4">
        <v>9209</v>
      </c>
      <c r="AB4" s="3">
        <v>5535</v>
      </c>
      <c r="AC4" s="3">
        <v>7326</v>
      </c>
      <c r="AD4" s="3">
        <v>6195</v>
      </c>
      <c r="AE4" s="3">
        <v>2435</v>
      </c>
      <c r="AF4" s="3">
        <v>3041</v>
      </c>
      <c r="AG4" s="3">
        <v>2737</v>
      </c>
    </row>
    <row r="5" spans="1:51" x14ac:dyDescent="0.3">
      <c r="A5" t="s">
        <v>4</v>
      </c>
      <c r="B5">
        <v>2</v>
      </c>
      <c r="C5" t="s">
        <v>2</v>
      </c>
      <c r="D5">
        <v>6523</v>
      </c>
      <c r="E5">
        <v>1734</v>
      </c>
      <c r="F5">
        <v>9544</v>
      </c>
      <c r="G5">
        <v>4687</v>
      </c>
      <c r="H5">
        <v>8076</v>
      </c>
      <c r="I5">
        <v>5860</v>
      </c>
      <c r="J5">
        <v>5428</v>
      </c>
      <c r="K5">
        <v>3554</v>
      </c>
      <c r="L5">
        <v>9441</v>
      </c>
      <c r="M5">
        <v>3170</v>
      </c>
      <c r="N5">
        <v>1213</v>
      </c>
      <c r="O5">
        <v>1000</v>
      </c>
      <c r="P5">
        <v>7353</v>
      </c>
      <c r="Q5">
        <v>6487</v>
      </c>
      <c r="R5">
        <v>6198</v>
      </c>
      <c r="S5">
        <v>3486</v>
      </c>
      <c r="T5">
        <v>1432</v>
      </c>
      <c r="U5">
        <v>5242</v>
      </c>
      <c r="V5">
        <v>3510</v>
      </c>
      <c r="W5">
        <v>8960</v>
      </c>
      <c r="X5">
        <v>4002</v>
      </c>
      <c r="Y5">
        <v>3998</v>
      </c>
      <c r="Z5">
        <v>7461</v>
      </c>
      <c r="AA5">
        <v>4621</v>
      </c>
      <c r="AB5" s="3">
        <v>3647</v>
      </c>
      <c r="AC5" s="3">
        <v>9272</v>
      </c>
      <c r="AD5" s="3">
        <v>4974</v>
      </c>
      <c r="AE5" s="3">
        <v>5931</v>
      </c>
      <c r="AF5" s="3">
        <v>1459</v>
      </c>
      <c r="AG5" s="3">
        <v>1112</v>
      </c>
    </row>
    <row r="6" spans="1:51" x14ac:dyDescent="0.3">
      <c r="A6" t="s">
        <v>5</v>
      </c>
      <c r="B6">
        <v>4</v>
      </c>
      <c r="C6" t="s">
        <v>2</v>
      </c>
      <c r="D6">
        <v>6669</v>
      </c>
      <c r="E6">
        <v>1863</v>
      </c>
      <c r="F6">
        <v>9016</v>
      </c>
      <c r="G6">
        <v>7093</v>
      </c>
      <c r="H6">
        <v>9370</v>
      </c>
      <c r="I6">
        <v>9084</v>
      </c>
      <c r="J6">
        <v>9730</v>
      </c>
      <c r="K6">
        <v>5294</v>
      </c>
      <c r="L6">
        <v>1896</v>
      </c>
      <c r="M6">
        <v>6049</v>
      </c>
      <c r="N6">
        <v>4963</v>
      </c>
      <c r="O6">
        <v>7129</v>
      </c>
      <c r="P6">
        <v>7314</v>
      </c>
      <c r="Q6">
        <v>7899</v>
      </c>
      <c r="R6">
        <v>4930</v>
      </c>
      <c r="S6">
        <v>4622</v>
      </c>
      <c r="T6">
        <v>8110</v>
      </c>
      <c r="U6">
        <v>5088</v>
      </c>
      <c r="V6">
        <v>9456</v>
      </c>
      <c r="W6">
        <v>3981</v>
      </c>
      <c r="X6">
        <v>2261</v>
      </c>
      <c r="Y6">
        <v>9715</v>
      </c>
      <c r="Z6">
        <v>7291</v>
      </c>
      <c r="AA6">
        <v>4998</v>
      </c>
      <c r="AB6" s="3">
        <v>1093</v>
      </c>
      <c r="AC6" s="3">
        <v>1523</v>
      </c>
      <c r="AD6" s="3">
        <v>7787</v>
      </c>
      <c r="AE6" s="3">
        <v>7284</v>
      </c>
      <c r="AF6" s="3">
        <v>9014</v>
      </c>
      <c r="AG6" s="3">
        <v>2711</v>
      </c>
    </row>
    <row r="7" spans="1:51" x14ac:dyDescent="0.3">
      <c r="A7" t="s">
        <v>5</v>
      </c>
      <c r="B7">
        <v>5</v>
      </c>
      <c r="C7" t="s">
        <v>2</v>
      </c>
      <c r="D7">
        <v>8782</v>
      </c>
      <c r="E7">
        <v>5331</v>
      </c>
      <c r="F7">
        <v>9728</v>
      </c>
      <c r="G7">
        <v>9004</v>
      </c>
      <c r="H7">
        <v>6549</v>
      </c>
      <c r="I7">
        <v>4082</v>
      </c>
      <c r="J7">
        <v>4285</v>
      </c>
      <c r="K7">
        <v>7169</v>
      </c>
      <c r="L7">
        <v>9033</v>
      </c>
      <c r="M7">
        <v>2450</v>
      </c>
      <c r="N7">
        <v>3102</v>
      </c>
      <c r="O7">
        <v>7195</v>
      </c>
      <c r="P7">
        <v>2918</v>
      </c>
      <c r="Q7">
        <v>7813</v>
      </c>
      <c r="R7">
        <v>9138</v>
      </c>
      <c r="S7">
        <v>8550</v>
      </c>
      <c r="T7">
        <v>4464</v>
      </c>
      <c r="U7">
        <v>9387</v>
      </c>
      <c r="V7">
        <v>8389</v>
      </c>
      <c r="W7">
        <v>2616</v>
      </c>
      <c r="X7">
        <v>8193</v>
      </c>
      <c r="Y7">
        <v>2096</v>
      </c>
      <c r="Z7">
        <v>8673</v>
      </c>
      <c r="AA7">
        <v>2879</v>
      </c>
      <c r="AB7" s="3">
        <v>7642</v>
      </c>
      <c r="AC7" s="3">
        <v>4904</v>
      </c>
      <c r="AD7" s="3">
        <v>6891</v>
      </c>
      <c r="AE7" s="3">
        <v>6409</v>
      </c>
      <c r="AF7" s="3">
        <v>8360</v>
      </c>
      <c r="AG7" s="3">
        <v>2008</v>
      </c>
    </row>
    <row r="8" spans="1:51" x14ac:dyDescent="0.3">
      <c r="A8" t="s">
        <v>6</v>
      </c>
      <c r="B8">
        <v>6</v>
      </c>
      <c r="C8" t="s">
        <v>2</v>
      </c>
      <c r="D8">
        <v>8299</v>
      </c>
      <c r="E8">
        <v>2233</v>
      </c>
      <c r="F8">
        <v>6255</v>
      </c>
      <c r="G8">
        <v>2894</v>
      </c>
      <c r="H8">
        <v>3084</v>
      </c>
      <c r="I8">
        <v>9973</v>
      </c>
      <c r="J8">
        <v>8843</v>
      </c>
      <c r="K8">
        <v>3979</v>
      </c>
      <c r="L8">
        <v>4816</v>
      </c>
      <c r="M8">
        <v>8439</v>
      </c>
      <c r="N8">
        <v>9220</v>
      </c>
      <c r="O8">
        <v>9716</v>
      </c>
      <c r="P8">
        <v>2695</v>
      </c>
      <c r="Q8">
        <v>4149</v>
      </c>
      <c r="R8">
        <v>3193</v>
      </c>
      <c r="S8">
        <v>6088</v>
      </c>
      <c r="T8">
        <v>3963</v>
      </c>
      <c r="U8">
        <v>1600</v>
      </c>
      <c r="V8">
        <v>1687</v>
      </c>
      <c r="W8">
        <v>4805</v>
      </c>
      <c r="X8">
        <v>4194</v>
      </c>
      <c r="Y8">
        <v>8532</v>
      </c>
      <c r="Z8">
        <v>3769</v>
      </c>
      <c r="AA8">
        <v>3110</v>
      </c>
      <c r="AB8" s="3">
        <v>4740</v>
      </c>
      <c r="AC8" s="3">
        <v>7861</v>
      </c>
      <c r="AD8" s="3">
        <v>1736</v>
      </c>
      <c r="AE8" s="3">
        <v>1187</v>
      </c>
      <c r="AF8" s="3">
        <v>9140</v>
      </c>
      <c r="AG8" s="3">
        <v>6337</v>
      </c>
    </row>
    <row r="9" spans="1:51" x14ac:dyDescent="0.3">
      <c r="A9" t="s">
        <v>6</v>
      </c>
      <c r="B9">
        <v>7</v>
      </c>
      <c r="C9" t="s">
        <v>2</v>
      </c>
      <c r="D9">
        <v>5553</v>
      </c>
      <c r="E9">
        <v>2243</v>
      </c>
      <c r="F9">
        <v>4141</v>
      </c>
      <c r="G9">
        <v>7732</v>
      </c>
      <c r="H9">
        <v>5859</v>
      </c>
      <c r="I9">
        <v>7791</v>
      </c>
      <c r="J9">
        <v>9301</v>
      </c>
      <c r="K9">
        <v>4999</v>
      </c>
      <c r="L9">
        <v>4900</v>
      </c>
      <c r="M9">
        <v>7927</v>
      </c>
      <c r="N9">
        <v>7051</v>
      </c>
      <c r="O9">
        <v>8604</v>
      </c>
      <c r="P9">
        <v>6162</v>
      </c>
      <c r="Q9">
        <v>1259</v>
      </c>
      <c r="R9">
        <v>6552</v>
      </c>
      <c r="S9">
        <v>9526</v>
      </c>
      <c r="T9">
        <v>4581</v>
      </c>
      <c r="U9">
        <v>4944</v>
      </c>
      <c r="V9">
        <v>6912</v>
      </c>
      <c r="W9">
        <v>1066</v>
      </c>
      <c r="X9">
        <v>1021</v>
      </c>
      <c r="Y9">
        <v>9752</v>
      </c>
      <c r="Z9">
        <v>8557</v>
      </c>
      <c r="AA9">
        <v>2834</v>
      </c>
      <c r="AB9" s="3">
        <v>1071</v>
      </c>
      <c r="AC9" s="3">
        <v>8679</v>
      </c>
      <c r="AD9" s="3">
        <v>1277</v>
      </c>
      <c r="AE9" s="3">
        <v>8998</v>
      </c>
      <c r="AF9" s="3">
        <v>7119</v>
      </c>
      <c r="AG9" s="3">
        <v>6362</v>
      </c>
    </row>
    <row r="12" spans="1:51" x14ac:dyDescent="0.3">
      <c r="A12" t="s">
        <v>9</v>
      </c>
    </row>
    <row r="13" spans="1:51" x14ac:dyDescent="0.3">
      <c r="A13" t="s">
        <v>0</v>
      </c>
      <c r="B13" t="s">
        <v>10</v>
      </c>
      <c r="C13" t="s">
        <v>11</v>
      </c>
      <c r="D13" s="1">
        <v>43466</v>
      </c>
      <c r="E13" s="1">
        <v>43497</v>
      </c>
      <c r="F13" s="1">
        <v>43525</v>
      </c>
      <c r="G13" s="1">
        <v>43556</v>
      </c>
      <c r="H13" s="1">
        <v>43586</v>
      </c>
      <c r="I13" s="1">
        <v>43617</v>
      </c>
      <c r="J13" s="1">
        <v>43647</v>
      </c>
      <c r="K13" s="1">
        <v>43678</v>
      </c>
      <c r="L13" s="1">
        <v>43709</v>
      </c>
      <c r="M13" s="1">
        <v>43739</v>
      </c>
      <c r="N13" s="1">
        <v>43770</v>
      </c>
      <c r="O13" s="1">
        <v>43800</v>
      </c>
      <c r="P13" s="1">
        <v>43831</v>
      </c>
      <c r="Q13" s="1">
        <v>43862</v>
      </c>
      <c r="R13" s="1">
        <v>43891</v>
      </c>
      <c r="S13" s="1">
        <v>43922</v>
      </c>
      <c r="T13" s="1">
        <v>43952</v>
      </c>
      <c r="U13" s="1">
        <v>43983</v>
      </c>
      <c r="V13" s="1">
        <v>44013</v>
      </c>
      <c r="W13" s="1">
        <v>44044</v>
      </c>
      <c r="X13" s="1">
        <v>44075</v>
      </c>
      <c r="Y13" s="1">
        <v>44105</v>
      </c>
      <c r="Z13" s="1">
        <v>44136</v>
      </c>
      <c r="AA13" s="1">
        <v>44166</v>
      </c>
      <c r="AB13" s="2">
        <v>44197</v>
      </c>
      <c r="AC13" s="2">
        <v>44228</v>
      </c>
      <c r="AD13" s="2">
        <v>44256</v>
      </c>
      <c r="AE13" s="2">
        <v>44287</v>
      </c>
      <c r="AF13" s="2">
        <v>44317</v>
      </c>
      <c r="AG13" s="2">
        <v>44348</v>
      </c>
      <c r="AH13" s="1">
        <v>44378</v>
      </c>
      <c r="AI13" s="1">
        <v>44409</v>
      </c>
      <c r="AJ13" s="1">
        <v>44440</v>
      </c>
      <c r="AK13" s="1">
        <v>44470</v>
      </c>
      <c r="AL13" s="1">
        <v>44501</v>
      </c>
      <c r="AM13" s="1">
        <v>44531</v>
      </c>
      <c r="AN13" s="1">
        <v>44562</v>
      </c>
      <c r="AO13" s="1">
        <v>44593</v>
      </c>
      <c r="AP13" s="1">
        <v>44621</v>
      </c>
      <c r="AQ13" s="1">
        <v>44652</v>
      </c>
      <c r="AR13" s="1">
        <v>44682</v>
      </c>
      <c r="AS13" s="1">
        <v>44713</v>
      </c>
      <c r="AT13" s="1">
        <v>44743</v>
      </c>
      <c r="AU13" s="1">
        <v>44774</v>
      </c>
      <c r="AV13" s="1">
        <v>44805</v>
      </c>
      <c r="AW13" s="1">
        <v>44835</v>
      </c>
      <c r="AX13" s="1">
        <v>44866</v>
      </c>
      <c r="AY13" s="1">
        <v>44896</v>
      </c>
    </row>
    <row r="14" spans="1:51" x14ac:dyDescent="0.3">
      <c r="A14" t="s">
        <v>3</v>
      </c>
      <c r="B14" t="s">
        <v>7</v>
      </c>
      <c r="C14" t="s">
        <v>12</v>
      </c>
      <c r="AB14" s="3">
        <v>780</v>
      </c>
      <c r="AC14" s="3">
        <v>596</v>
      </c>
      <c r="AD14" s="3">
        <v>813</v>
      </c>
      <c r="AE14" s="3">
        <v>277</v>
      </c>
      <c r="AF14" s="3">
        <v>685</v>
      </c>
      <c r="AG14" s="3">
        <v>325</v>
      </c>
      <c r="AH14">
        <v>399</v>
      </c>
      <c r="AI14">
        <v>808</v>
      </c>
      <c r="AJ14">
        <v>412</v>
      </c>
      <c r="AK14">
        <v>212</v>
      </c>
      <c r="AL14">
        <v>585</v>
      </c>
      <c r="AM14">
        <v>878</v>
      </c>
      <c r="AN14">
        <v>408</v>
      </c>
      <c r="AO14">
        <v>188</v>
      </c>
      <c r="AP14">
        <v>148</v>
      </c>
      <c r="AQ14">
        <v>391</v>
      </c>
      <c r="AR14">
        <v>582</v>
      </c>
      <c r="AS14">
        <v>705</v>
      </c>
      <c r="AT14">
        <v>804</v>
      </c>
      <c r="AU14">
        <v>187</v>
      </c>
      <c r="AV14">
        <v>143</v>
      </c>
      <c r="AW14">
        <v>741</v>
      </c>
      <c r="AX14">
        <v>355</v>
      </c>
      <c r="AY14">
        <v>127</v>
      </c>
    </row>
    <row r="15" spans="1:51" x14ac:dyDescent="0.3">
      <c r="A15" t="s">
        <v>3</v>
      </c>
      <c r="B15" t="s">
        <v>7</v>
      </c>
      <c r="C15" t="s">
        <v>13</v>
      </c>
      <c r="AB15" s="3">
        <v>676</v>
      </c>
      <c r="AC15" s="3">
        <v>201</v>
      </c>
      <c r="AD15" s="3">
        <v>360</v>
      </c>
      <c r="AE15" s="3">
        <v>689</v>
      </c>
      <c r="AF15" s="3">
        <v>879</v>
      </c>
      <c r="AG15" s="3">
        <v>383</v>
      </c>
      <c r="AH15">
        <v>130</v>
      </c>
      <c r="AI15">
        <v>292</v>
      </c>
      <c r="AJ15">
        <v>654</v>
      </c>
      <c r="AK15">
        <v>655</v>
      </c>
      <c r="AL15">
        <v>937</v>
      </c>
      <c r="AM15">
        <v>856</v>
      </c>
      <c r="AN15">
        <v>415</v>
      </c>
      <c r="AO15">
        <v>247</v>
      </c>
      <c r="AP15">
        <v>594</v>
      </c>
      <c r="AQ15">
        <v>723</v>
      </c>
      <c r="AR15">
        <v>400</v>
      </c>
      <c r="AS15">
        <v>629</v>
      </c>
      <c r="AT15">
        <v>154</v>
      </c>
      <c r="AU15">
        <v>507</v>
      </c>
      <c r="AV15">
        <v>421</v>
      </c>
      <c r="AW15">
        <v>496</v>
      </c>
      <c r="AX15">
        <v>271</v>
      </c>
      <c r="AY15">
        <v>858</v>
      </c>
    </row>
    <row r="16" spans="1:51" x14ac:dyDescent="0.3">
      <c r="A16" t="s">
        <v>3</v>
      </c>
      <c r="B16" t="s">
        <v>7</v>
      </c>
      <c r="C16" t="s">
        <v>14</v>
      </c>
      <c r="AB16" s="3">
        <v>637</v>
      </c>
      <c r="AC16" s="3">
        <v>715</v>
      </c>
      <c r="AD16" s="3">
        <v>279</v>
      </c>
      <c r="AE16" s="3">
        <v>775</v>
      </c>
      <c r="AF16" s="3">
        <v>922</v>
      </c>
      <c r="AG16" s="3">
        <v>241</v>
      </c>
      <c r="AH16">
        <v>806</v>
      </c>
      <c r="AI16">
        <v>699</v>
      </c>
      <c r="AJ16">
        <v>250</v>
      </c>
      <c r="AK16">
        <v>658</v>
      </c>
      <c r="AL16">
        <v>687</v>
      </c>
      <c r="AM16">
        <v>212</v>
      </c>
      <c r="AN16">
        <v>173</v>
      </c>
      <c r="AO16">
        <v>163</v>
      </c>
      <c r="AP16">
        <v>417</v>
      </c>
      <c r="AQ16">
        <v>329</v>
      </c>
      <c r="AR16">
        <v>501</v>
      </c>
      <c r="AS16">
        <v>242</v>
      </c>
      <c r="AT16">
        <v>825</v>
      </c>
      <c r="AU16">
        <v>459</v>
      </c>
      <c r="AV16">
        <v>897</v>
      </c>
      <c r="AW16">
        <v>243</v>
      </c>
      <c r="AX16">
        <v>572</v>
      </c>
      <c r="AY16">
        <v>725</v>
      </c>
    </row>
    <row r="17" spans="1:51" x14ac:dyDescent="0.3">
      <c r="A17" t="s">
        <v>3</v>
      </c>
      <c r="B17" t="s">
        <v>7</v>
      </c>
      <c r="C17" t="s">
        <v>15</v>
      </c>
      <c r="AB17" s="3">
        <v>176</v>
      </c>
      <c r="AC17" s="3">
        <v>782</v>
      </c>
      <c r="AD17" s="3">
        <v>455</v>
      </c>
      <c r="AE17" s="3">
        <v>978</v>
      </c>
      <c r="AF17" s="3">
        <v>654</v>
      </c>
      <c r="AG17" s="3">
        <v>315</v>
      </c>
      <c r="AH17">
        <v>311</v>
      </c>
      <c r="AI17">
        <v>322</v>
      </c>
      <c r="AJ17">
        <v>704</v>
      </c>
      <c r="AK17">
        <v>105</v>
      </c>
      <c r="AL17">
        <v>515</v>
      </c>
      <c r="AM17">
        <v>396</v>
      </c>
      <c r="AN17">
        <v>450</v>
      </c>
      <c r="AO17">
        <v>552</v>
      </c>
      <c r="AP17">
        <v>553</v>
      </c>
      <c r="AQ17">
        <v>153</v>
      </c>
      <c r="AR17">
        <v>138</v>
      </c>
      <c r="AS17">
        <v>184</v>
      </c>
      <c r="AT17">
        <v>955</v>
      </c>
      <c r="AU17">
        <v>149</v>
      </c>
      <c r="AV17">
        <v>831</v>
      </c>
      <c r="AW17">
        <v>137</v>
      </c>
      <c r="AX17">
        <v>110</v>
      </c>
      <c r="AY17">
        <v>383</v>
      </c>
    </row>
    <row r="18" spans="1:51" x14ac:dyDescent="0.3">
      <c r="A18" t="s">
        <v>3</v>
      </c>
      <c r="B18" t="s">
        <v>7</v>
      </c>
      <c r="C18" t="s">
        <v>16</v>
      </c>
      <c r="AB18" s="3">
        <v>525</v>
      </c>
      <c r="AC18" s="3">
        <v>638</v>
      </c>
      <c r="AD18" s="3">
        <v>694</v>
      </c>
      <c r="AE18" s="3">
        <v>861</v>
      </c>
      <c r="AF18" s="3">
        <v>491</v>
      </c>
      <c r="AG18" s="3">
        <v>776</v>
      </c>
      <c r="AH18">
        <v>395</v>
      </c>
      <c r="AI18">
        <v>430</v>
      </c>
      <c r="AJ18">
        <v>199</v>
      </c>
      <c r="AK18">
        <v>839</v>
      </c>
      <c r="AL18">
        <v>528</v>
      </c>
      <c r="AM18">
        <v>376</v>
      </c>
      <c r="AN18">
        <v>383</v>
      </c>
      <c r="AO18">
        <v>141</v>
      </c>
      <c r="AP18">
        <v>748</v>
      </c>
      <c r="AQ18">
        <v>533</v>
      </c>
      <c r="AR18">
        <v>989</v>
      </c>
      <c r="AS18">
        <v>382</v>
      </c>
      <c r="AT18">
        <v>852</v>
      </c>
      <c r="AU18">
        <v>645</v>
      </c>
      <c r="AV18">
        <v>384</v>
      </c>
      <c r="AW18">
        <v>494</v>
      </c>
      <c r="AX18">
        <v>484</v>
      </c>
      <c r="AY18">
        <v>540</v>
      </c>
    </row>
    <row r="22" spans="1:51" x14ac:dyDescent="0.3">
      <c r="A22" t="s">
        <v>17</v>
      </c>
    </row>
    <row r="23" spans="1:51" x14ac:dyDescent="0.3">
      <c r="A23" t="s">
        <v>0</v>
      </c>
      <c r="B23" t="s">
        <v>10</v>
      </c>
      <c r="C23" t="s">
        <v>11</v>
      </c>
    </row>
    <row r="24" spans="1:51" x14ac:dyDescent="0.3">
      <c r="A24" t="s">
        <v>3</v>
      </c>
      <c r="B24" t="s">
        <v>7</v>
      </c>
      <c r="C24" t="s">
        <v>12</v>
      </c>
      <c r="AB24" s="3">
        <f>SUM($AB$2:$AG$2)-SUM(AB14:AG14)</f>
        <v>-899</v>
      </c>
    </row>
    <row r="25" spans="1:51" x14ac:dyDescent="0.3">
      <c r="A25" t="s">
        <v>3</v>
      </c>
      <c r="B25" t="s">
        <v>7</v>
      </c>
      <c r="C25" t="s">
        <v>13</v>
      </c>
      <c r="AB25" s="3">
        <f t="shared" ref="AB25:AB28" si="0">SUM($AB$2:$AG$2)-SUM(AB15:AG15)</f>
        <v>-611</v>
      </c>
    </row>
    <row r="26" spans="1:51" x14ac:dyDescent="0.3">
      <c r="A26" t="s">
        <v>3</v>
      </c>
      <c r="B26" t="s">
        <v>7</v>
      </c>
      <c r="C26" t="s">
        <v>14</v>
      </c>
      <c r="AB26" s="3">
        <f t="shared" si="0"/>
        <v>-992</v>
      </c>
    </row>
    <row r="27" spans="1:51" x14ac:dyDescent="0.3">
      <c r="A27" t="s">
        <v>3</v>
      </c>
      <c r="B27" t="s">
        <v>7</v>
      </c>
      <c r="C27" t="s">
        <v>15</v>
      </c>
      <c r="AB27" s="3">
        <f t="shared" si="0"/>
        <v>-783</v>
      </c>
    </row>
    <row r="28" spans="1:51" x14ac:dyDescent="0.3">
      <c r="A28" t="s">
        <v>3</v>
      </c>
      <c r="B28" t="s">
        <v>7</v>
      </c>
      <c r="C28" t="s">
        <v>16</v>
      </c>
      <c r="AB28" s="3">
        <f t="shared" si="0"/>
        <v>-1408</v>
      </c>
    </row>
    <row r="32" spans="1:51" x14ac:dyDescent="0.3">
      <c r="A32" t="s">
        <v>18</v>
      </c>
    </row>
    <row r="33" spans="1:3" x14ac:dyDescent="0.3">
      <c r="A33" t="s">
        <v>3</v>
      </c>
      <c r="B33" t="s">
        <v>7</v>
      </c>
      <c r="C33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C447-3AB5-4CC3-BC99-F4D3BF6A70F2}">
  <dimension ref="A1:AY33"/>
  <sheetViews>
    <sheetView workbookViewId="0">
      <pane xSplit="3" ySplit="1" topLeftCell="AE2" activePane="bottomRight" state="frozen"/>
      <selection pane="topRight" activeCell="D1" sqref="D1"/>
      <selection pane="bottomLeft" activeCell="A2" sqref="A2"/>
      <selection pane="bottomRight" activeCell="AY14" sqref="AH13:AY14"/>
    </sheetView>
  </sheetViews>
  <sheetFormatPr defaultRowHeight="14.4" x14ac:dyDescent="0.3"/>
  <cols>
    <col min="2" max="2" width="10.6640625" bestFit="1" customWidth="1"/>
    <col min="3" max="3" width="33.21875" bestFit="1" customWidth="1"/>
    <col min="28" max="33" width="8.88671875" style="3"/>
  </cols>
  <sheetData>
    <row r="1" spans="1:51" x14ac:dyDescent="0.3">
      <c r="A1" t="s">
        <v>0</v>
      </c>
      <c r="B1" t="s">
        <v>1</v>
      </c>
      <c r="D1" s="1">
        <v>43466</v>
      </c>
      <c r="E1" s="1">
        <v>43497</v>
      </c>
      <c r="F1" s="1">
        <v>43525</v>
      </c>
      <c r="G1" s="1">
        <v>43556</v>
      </c>
      <c r="H1" s="1">
        <v>43586</v>
      </c>
      <c r="I1" s="1">
        <v>43617</v>
      </c>
      <c r="J1" s="1">
        <v>43647</v>
      </c>
      <c r="K1" s="1">
        <v>43678</v>
      </c>
      <c r="L1" s="1">
        <v>43709</v>
      </c>
      <c r="M1" s="1">
        <v>43739</v>
      </c>
      <c r="N1" s="1">
        <v>43770</v>
      </c>
      <c r="O1" s="1">
        <v>43800</v>
      </c>
      <c r="P1" s="1">
        <v>43831</v>
      </c>
      <c r="Q1" s="1">
        <v>43862</v>
      </c>
      <c r="R1" s="1">
        <v>43891</v>
      </c>
      <c r="S1" s="1">
        <v>43922</v>
      </c>
      <c r="T1" s="1">
        <v>43952</v>
      </c>
      <c r="U1" s="1">
        <v>43983</v>
      </c>
      <c r="V1" s="1">
        <v>44013</v>
      </c>
      <c r="W1" s="1">
        <v>44044</v>
      </c>
      <c r="X1" s="1">
        <v>44075</v>
      </c>
      <c r="Y1" s="1">
        <v>44105</v>
      </c>
      <c r="Z1" s="1">
        <v>44136</v>
      </c>
      <c r="AA1" s="1">
        <v>44166</v>
      </c>
      <c r="AB1" s="2">
        <v>44197</v>
      </c>
      <c r="AC1" s="2">
        <v>44228</v>
      </c>
      <c r="AD1" s="2">
        <v>44256</v>
      </c>
      <c r="AE1" s="2">
        <v>44287</v>
      </c>
      <c r="AF1" s="2">
        <v>44317</v>
      </c>
      <c r="AG1" s="2">
        <v>44348</v>
      </c>
      <c r="AH1" s="1">
        <v>44378</v>
      </c>
      <c r="AI1" s="1">
        <v>44409</v>
      </c>
      <c r="AJ1" s="1">
        <v>44440</v>
      </c>
      <c r="AK1" s="1">
        <v>44470</v>
      </c>
      <c r="AL1" s="1">
        <v>44501</v>
      </c>
      <c r="AM1" s="1">
        <v>44531</v>
      </c>
      <c r="AN1" s="1">
        <v>44562</v>
      </c>
      <c r="AO1" s="1">
        <v>44593</v>
      </c>
      <c r="AP1" s="1">
        <v>44621</v>
      </c>
      <c r="AQ1" s="1">
        <v>44652</v>
      </c>
      <c r="AR1" s="1">
        <v>44682</v>
      </c>
      <c r="AS1" s="1">
        <v>44713</v>
      </c>
      <c r="AT1" s="1">
        <v>44743</v>
      </c>
      <c r="AU1" s="1">
        <v>44774</v>
      </c>
      <c r="AV1" s="1">
        <v>44805</v>
      </c>
      <c r="AW1" s="1">
        <v>44835</v>
      </c>
      <c r="AX1" s="1">
        <v>44866</v>
      </c>
      <c r="AY1" s="1">
        <v>44896</v>
      </c>
    </row>
    <row r="2" spans="1:51" x14ac:dyDescent="0.3">
      <c r="A2" t="s">
        <v>3</v>
      </c>
      <c r="B2" t="s">
        <v>7</v>
      </c>
      <c r="C2" t="s">
        <v>2</v>
      </c>
      <c r="D2">
        <v>100</v>
      </c>
      <c r="E2">
        <v>200</v>
      </c>
      <c r="F2">
        <v>310</v>
      </c>
      <c r="G2">
        <v>149</v>
      </c>
      <c r="H2">
        <v>719</v>
      </c>
      <c r="I2">
        <v>357</v>
      </c>
      <c r="J2">
        <v>470</v>
      </c>
      <c r="K2">
        <v>623</v>
      </c>
      <c r="L2">
        <v>678</v>
      </c>
      <c r="M2">
        <v>533</v>
      </c>
      <c r="N2">
        <v>495</v>
      </c>
      <c r="O2">
        <v>960</v>
      </c>
      <c r="P2">
        <v>924</v>
      </c>
      <c r="Q2">
        <v>119</v>
      </c>
      <c r="R2">
        <v>927</v>
      </c>
      <c r="S2">
        <v>946</v>
      </c>
      <c r="T2">
        <v>513</v>
      </c>
      <c r="U2">
        <v>503</v>
      </c>
      <c r="V2">
        <v>920</v>
      </c>
      <c r="W2">
        <v>443</v>
      </c>
      <c r="X2">
        <v>503</v>
      </c>
      <c r="Y2">
        <v>554</v>
      </c>
      <c r="Z2">
        <v>609</v>
      </c>
      <c r="AA2">
        <v>599</v>
      </c>
      <c r="AB2" s="3">
        <v>274</v>
      </c>
      <c r="AC2" s="3">
        <v>142</v>
      </c>
      <c r="AD2" s="3">
        <v>968</v>
      </c>
      <c r="AE2" s="3">
        <v>831</v>
      </c>
      <c r="AF2" s="3">
        <v>178</v>
      </c>
      <c r="AG2" s="3">
        <v>184</v>
      </c>
      <c r="AH2">
        <v>130</v>
      </c>
      <c r="AI2">
        <v>292</v>
      </c>
      <c r="AJ2">
        <v>654</v>
      </c>
      <c r="AK2">
        <v>655</v>
      </c>
      <c r="AL2">
        <v>937</v>
      </c>
      <c r="AM2">
        <v>856</v>
      </c>
      <c r="AN2">
        <v>415</v>
      </c>
      <c r="AO2">
        <v>247</v>
      </c>
      <c r="AP2">
        <v>594</v>
      </c>
      <c r="AQ2">
        <v>723</v>
      </c>
      <c r="AR2">
        <v>400</v>
      </c>
      <c r="AS2">
        <v>629</v>
      </c>
      <c r="AT2">
        <v>154</v>
      </c>
      <c r="AU2">
        <v>507</v>
      </c>
      <c r="AV2">
        <v>421</v>
      </c>
      <c r="AW2">
        <v>496</v>
      </c>
      <c r="AX2">
        <v>271</v>
      </c>
      <c r="AY2">
        <v>858</v>
      </c>
    </row>
    <row r="3" spans="1:51" x14ac:dyDescent="0.3">
      <c r="A3" t="s">
        <v>3</v>
      </c>
      <c r="B3" t="s">
        <v>8</v>
      </c>
      <c r="C3" t="s">
        <v>2</v>
      </c>
      <c r="D3">
        <v>3053</v>
      </c>
      <c r="E3">
        <v>4351</v>
      </c>
      <c r="F3">
        <v>3284</v>
      </c>
      <c r="G3">
        <v>2155</v>
      </c>
      <c r="H3">
        <v>1805</v>
      </c>
      <c r="I3">
        <v>7019</v>
      </c>
      <c r="J3">
        <v>2224</v>
      </c>
      <c r="K3">
        <v>5967</v>
      </c>
      <c r="L3">
        <v>6784</v>
      </c>
      <c r="M3">
        <v>6221</v>
      </c>
      <c r="N3">
        <v>6154</v>
      </c>
      <c r="O3">
        <v>2018</v>
      </c>
      <c r="P3">
        <v>1194</v>
      </c>
      <c r="Q3">
        <v>1312</v>
      </c>
      <c r="R3">
        <v>4927</v>
      </c>
      <c r="S3">
        <v>6527</v>
      </c>
      <c r="T3">
        <v>7818</v>
      </c>
      <c r="U3">
        <v>8737</v>
      </c>
      <c r="V3">
        <v>2102</v>
      </c>
      <c r="W3">
        <v>3164</v>
      </c>
      <c r="X3">
        <v>5705</v>
      </c>
      <c r="Y3">
        <v>6853</v>
      </c>
      <c r="Z3">
        <v>3965</v>
      </c>
      <c r="AA3">
        <v>8125</v>
      </c>
      <c r="AB3" s="3">
        <v>8236</v>
      </c>
      <c r="AC3" s="3">
        <v>1585</v>
      </c>
      <c r="AD3" s="3">
        <v>2324</v>
      </c>
      <c r="AE3" s="3">
        <v>5692</v>
      </c>
      <c r="AF3" s="3">
        <v>4249</v>
      </c>
      <c r="AG3" s="3">
        <v>3991</v>
      </c>
    </row>
    <row r="4" spans="1:51" x14ac:dyDescent="0.3">
      <c r="A4" t="s">
        <v>4</v>
      </c>
      <c r="B4">
        <v>1</v>
      </c>
      <c r="C4" t="s">
        <v>2</v>
      </c>
      <c r="D4">
        <v>5463</v>
      </c>
      <c r="E4">
        <v>7618</v>
      </c>
      <c r="F4">
        <v>3745</v>
      </c>
      <c r="G4">
        <v>6760</v>
      </c>
      <c r="H4">
        <v>5856</v>
      </c>
      <c r="I4">
        <v>2645</v>
      </c>
      <c r="J4">
        <v>4061</v>
      </c>
      <c r="K4">
        <v>1162</v>
      </c>
      <c r="L4">
        <v>6829</v>
      </c>
      <c r="M4">
        <v>7584</v>
      </c>
      <c r="N4">
        <v>8383</v>
      </c>
      <c r="O4">
        <v>4016</v>
      </c>
      <c r="P4">
        <v>2827</v>
      </c>
      <c r="Q4">
        <v>1666</v>
      </c>
      <c r="R4">
        <v>3753</v>
      </c>
      <c r="S4">
        <v>2004</v>
      </c>
      <c r="T4">
        <v>1757</v>
      </c>
      <c r="U4">
        <v>9360</v>
      </c>
      <c r="V4">
        <v>5989</v>
      </c>
      <c r="W4">
        <v>9031</v>
      </c>
      <c r="X4">
        <v>1584</v>
      </c>
      <c r="Y4">
        <v>1435</v>
      </c>
      <c r="Z4">
        <v>8365</v>
      </c>
      <c r="AA4">
        <v>9209</v>
      </c>
      <c r="AB4" s="3">
        <v>5535</v>
      </c>
      <c r="AC4" s="3">
        <v>7326</v>
      </c>
      <c r="AD4" s="3">
        <v>6195</v>
      </c>
      <c r="AE4" s="3">
        <v>2435</v>
      </c>
      <c r="AF4" s="3">
        <v>3041</v>
      </c>
      <c r="AG4" s="3">
        <v>2737</v>
      </c>
    </row>
    <row r="5" spans="1:51" x14ac:dyDescent="0.3">
      <c r="A5" t="s">
        <v>4</v>
      </c>
      <c r="B5">
        <v>2</v>
      </c>
      <c r="C5" t="s">
        <v>2</v>
      </c>
      <c r="D5">
        <v>6523</v>
      </c>
      <c r="E5">
        <v>1734</v>
      </c>
      <c r="F5">
        <v>9544</v>
      </c>
      <c r="G5">
        <v>4687</v>
      </c>
      <c r="H5">
        <v>8076</v>
      </c>
      <c r="I5">
        <v>5860</v>
      </c>
      <c r="J5">
        <v>5428</v>
      </c>
      <c r="K5">
        <v>3554</v>
      </c>
      <c r="L5">
        <v>9441</v>
      </c>
      <c r="M5">
        <v>3170</v>
      </c>
      <c r="N5">
        <v>1213</v>
      </c>
      <c r="O5">
        <v>1000</v>
      </c>
      <c r="P5">
        <v>7353</v>
      </c>
      <c r="Q5">
        <v>6487</v>
      </c>
      <c r="R5">
        <v>6198</v>
      </c>
      <c r="S5">
        <v>3486</v>
      </c>
      <c r="T5">
        <v>1432</v>
      </c>
      <c r="U5">
        <v>5242</v>
      </c>
      <c r="V5">
        <v>3510</v>
      </c>
      <c r="W5">
        <v>8960</v>
      </c>
      <c r="X5">
        <v>4002</v>
      </c>
      <c r="Y5">
        <v>3998</v>
      </c>
      <c r="Z5">
        <v>7461</v>
      </c>
      <c r="AA5">
        <v>4621</v>
      </c>
      <c r="AB5" s="3">
        <v>3647</v>
      </c>
      <c r="AC5" s="3">
        <v>9272</v>
      </c>
      <c r="AD5" s="3">
        <v>4974</v>
      </c>
      <c r="AE5" s="3">
        <v>5931</v>
      </c>
      <c r="AF5" s="3">
        <v>1459</v>
      </c>
      <c r="AG5" s="3">
        <v>1112</v>
      </c>
    </row>
    <row r="6" spans="1:51" x14ac:dyDescent="0.3">
      <c r="A6" t="s">
        <v>5</v>
      </c>
      <c r="B6">
        <v>4</v>
      </c>
      <c r="C6" t="s">
        <v>2</v>
      </c>
      <c r="D6">
        <v>6669</v>
      </c>
      <c r="E6">
        <v>1863</v>
      </c>
      <c r="F6">
        <v>9016</v>
      </c>
      <c r="G6">
        <v>7093</v>
      </c>
      <c r="H6">
        <v>9370</v>
      </c>
      <c r="I6">
        <v>9084</v>
      </c>
      <c r="J6">
        <v>9730</v>
      </c>
      <c r="K6">
        <v>5294</v>
      </c>
      <c r="L6">
        <v>1896</v>
      </c>
      <c r="M6">
        <v>6049</v>
      </c>
      <c r="N6">
        <v>4963</v>
      </c>
      <c r="O6">
        <v>7129</v>
      </c>
      <c r="P6">
        <v>7314</v>
      </c>
      <c r="Q6">
        <v>7899</v>
      </c>
      <c r="R6">
        <v>4930</v>
      </c>
      <c r="S6">
        <v>4622</v>
      </c>
      <c r="T6">
        <v>8110</v>
      </c>
      <c r="U6">
        <v>5088</v>
      </c>
      <c r="V6">
        <v>9456</v>
      </c>
      <c r="W6">
        <v>3981</v>
      </c>
      <c r="X6">
        <v>2261</v>
      </c>
      <c r="Y6">
        <v>9715</v>
      </c>
      <c r="Z6">
        <v>7291</v>
      </c>
      <c r="AA6">
        <v>4998</v>
      </c>
      <c r="AB6" s="3">
        <v>1093</v>
      </c>
      <c r="AC6" s="3">
        <v>1523</v>
      </c>
      <c r="AD6" s="3">
        <v>7787</v>
      </c>
      <c r="AE6" s="3">
        <v>7284</v>
      </c>
      <c r="AF6" s="3">
        <v>9014</v>
      </c>
      <c r="AG6" s="3">
        <v>2711</v>
      </c>
    </row>
    <row r="7" spans="1:51" x14ac:dyDescent="0.3">
      <c r="A7" t="s">
        <v>5</v>
      </c>
      <c r="B7">
        <v>5</v>
      </c>
      <c r="C7" t="s">
        <v>2</v>
      </c>
      <c r="D7">
        <v>8782</v>
      </c>
      <c r="E7">
        <v>5331</v>
      </c>
      <c r="F7">
        <v>9728</v>
      </c>
      <c r="G7">
        <v>9004</v>
      </c>
      <c r="H7">
        <v>6549</v>
      </c>
      <c r="I7">
        <v>4082</v>
      </c>
      <c r="J7">
        <v>4285</v>
      </c>
      <c r="K7">
        <v>7169</v>
      </c>
      <c r="L7">
        <v>9033</v>
      </c>
      <c r="M7">
        <v>2450</v>
      </c>
      <c r="N7">
        <v>3102</v>
      </c>
      <c r="O7">
        <v>7195</v>
      </c>
      <c r="P7">
        <v>2918</v>
      </c>
      <c r="Q7">
        <v>7813</v>
      </c>
      <c r="R7">
        <v>9138</v>
      </c>
      <c r="S7">
        <v>8550</v>
      </c>
      <c r="T7">
        <v>4464</v>
      </c>
      <c r="U7">
        <v>9387</v>
      </c>
      <c r="V7">
        <v>8389</v>
      </c>
      <c r="W7">
        <v>2616</v>
      </c>
      <c r="X7">
        <v>8193</v>
      </c>
      <c r="Y7">
        <v>2096</v>
      </c>
      <c r="Z7">
        <v>8673</v>
      </c>
      <c r="AA7">
        <v>2879</v>
      </c>
      <c r="AB7" s="3">
        <v>7642</v>
      </c>
      <c r="AC7" s="3">
        <v>4904</v>
      </c>
      <c r="AD7" s="3">
        <v>6891</v>
      </c>
      <c r="AE7" s="3">
        <v>6409</v>
      </c>
      <c r="AF7" s="3">
        <v>8360</v>
      </c>
      <c r="AG7" s="3">
        <v>2008</v>
      </c>
    </row>
    <row r="8" spans="1:51" x14ac:dyDescent="0.3">
      <c r="A8" t="s">
        <v>6</v>
      </c>
      <c r="B8">
        <v>6</v>
      </c>
      <c r="C8" t="s">
        <v>2</v>
      </c>
      <c r="D8">
        <v>8299</v>
      </c>
      <c r="E8">
        <v>2233</v>
      </c>
      <c r="F8">
        <v>6255</v>
      </c>
      <c r="G8">
        <v>2894</v>
      </c>
      <c r="H8">
        <v>3084</v>
      </c>
      <c r="I8">
        <v>9973</v>
      </c>
      <c r="J8">
        <v>8843</v>
      </c>
      <c r="K8">
        <v>3979</v>
      </c>
      <c r="L8">
        <v>4816</v>
      </c>
      <c r="M8">
        <v>8439</v>
      </c>
      <c r="N8">
        <v>9220</v>
      </c>
      <c r="O8">
        <v>9716</v>
      </c>
      <c r="P8">
        <v>2695</v>
      </c>
      <c r="Q8">
        <v>4149</v>
      </c>
      <c r="R8">
        <v>3193</v>
      </c>
      <c r="S8">
        <v>6088</v>
      </c>
      <c r="T8">
        <v>3963</v>
      </c>
      <c r="U8">
        <v>1600</v>
      </c>
      <c r="V8">
        <v>1687</v>
      </c>
      <c r="W8">
        <v>4805</v>
      </c>
      <c r="X8">
        <v>4194</v>
      </c>
      <c r="Y8">
        <v>8532</v>
      </c>
      <c r="Z8">
        <v>3769</v>
      </c>
      <c r="AA8">
        <v>3110</v>
      </c>
      <c r="AB8" s="3">
        <v>4740</v>
      </c>
      <c r="AC8" s="3">
        <v>7861</v>
      </c>
      <c r="AD8" s="3">
        <v>1736</v>
      </c>
      <c r="AE8" s="3">
        <v>1187</v>
      </c>
      <c r="AF8" s="3">
        <v>9140</v>
      </c>
      <c r="AG8" s="3">
        <v>6337</v>
      </c>
    </row>
    <row r="9" spans="1:51" x14ac:dyDescent="0.3">
      <c r="A9" t="s">
        <v>6</v>
      </c>
      <c r="B9">
        <v>7</v>
      </c>
      <c r="C9" t="s">
        <v>2</v>
      </c>
      <c r="D9">
        <v>5553</v>
      </c>
      <c r="E9">
        <v>2243</v>
      </c>
      <c r="F9">
        <v>4141</v>
      </c>
      <c r="G9">
        <v>7732</v>
      </c>
      <c r="H9">
        <v>5859</v>
      </c>
      <c r="I9">
        <v>7791</v>
      </c>
      <c r="J9">
        <v>9301</v>
      </c>
      <c r="K9">
        <v>4999</v>
      </c>
      <c r="L9">
        <v>4900</v>
      </c>
      <c r="M9">
        <v>7927</v>
      </c>
      <c r="N9">
        <v>7051</v>
      </c>
      <c r="O9">
        <v>8604</v>
      </c>
      <c r="P9">
        <v>6162</v>
      </c>
      <c r="Q9">
        <v>1259</v>
      </c>
      <c r="R9">
        <v>6552</v>
      </c>
      <c r="S9">
        <v>9526</v>
      </c>
      <c r="T9">
        <v>4581</v>
      </c>
      <c r="U9">
        <v>4944</v>
      </c>
      <c r="V9">
        <v>6912</v>
      </c>
      <c r="W9">
        <v>1066</v>
      </c>
      <c r="X9">
        <v>1021</v>
      </c>
      <c r="Y9">
        <v>9752</v>
      </c>
      <c r="Z9">
        <v>8557</v>
      </c>
      <c r="AA9">
        <v>2834</v>
      </c>
      <c r="AB9" s="3">
        <v>1071</v>
      </c>
      <c r="AC9" s="3">
        <v>8679</v>
      </c>
      <c r="AD9" s="3">
        <v>1277</v>
      </c>
      <c r="AE9" s="3">
        <v>8998</v>
      </c>
      <c r="AF9" s="3">
        <v>7119</v>
      </c>
      <c r="AG9" s="3">
        <v>6362</v>
      </c>
    </row>
    <row r="12" spans="1:51" x14ac:dyDescent="0.3">
      <c r="A12" t="s">
        <v>9</v>
      </c>
    </row>
    <row r="13" spans="1:51" x14ac:dyDescent="0.3">
      <c r="A13" t="s">
        <v>0</v>
      </c>
      <c r="B13" t="s">
        <v>10</v>
      </c>
      <c r="C13" t="s">
        <v>11</v>
      </c>
      <c r="D13" s="1">
        <v>43466</v>
      </c>
      <c r="E13" s="1">
        <v>43497</v>
      </c>
      <c r="F13" s="1">
        <v>43525</v>
      </c>
      <c r="G13" s="1">
        <v>43556</v>
      </c>
      <c r="H13" s="1">
        <v>43586</v>
      </c>
      <c r="I13" s="1">
        <v>43617</v>
      </c>
      <c r="J13" s="1">
        <v>43647</v>
      </c>
      <c r="K13" s="1">
        <v>43678</v>
      </c>
      <c r="L13" s="1">
        <v>43709</v>
      </c>
      <c r="M13" s="1">
        <v>43739</v>
      </c>
      <c r="N13" s="1">
        <v>43770</v>
      </c>
      <c r="O13" s="1">
        <v>43800</v>
      </c>
      <c r="P13" s="1">
        <v>43831</v>
      </c>
      <c r="Q13" s="1">
        <v>43862</v>
      </c>
      <c r="R13" s="1">
        <v>43891</v>
      </c>
      <c r="S13" s="1">
        <v>43922</v>
      </c>
      <c r="T13" s="1">
        <v>43952</v>
      </c>
      <c r="U13" s="1">
        <v>43983</v>
      </c>
      <c r="V13" s="1">
        <v>44013</v>
      </c>
      <c r="W13" s="1">
        <v>44044</v>
      </c>
      <c r="X13" s="1">
        <v>44075</v>
      </c>
      <c r="Y13" s="1">
        <v>44105</v>
      </c>
      <c r="Z13" s="1">
        <v>44136</v>
      </c>
      <c r="AA13" s="1">
        <v>44166</v>
      </c>
      <c r="AB13" s="2">
        <v>44197</v>
      </c>
      <c r="AC13" s="2">
        <v>44228</v>
      </c>
      <c r="AD13" s="2">
        <v>44256</v>
      </c>
      <c r="AE13" s="2">
        <v>44287</v>
      </c>
      <c r="AF13" s="2">
        <v>44317</v>
      </c>
      <c r="AG13" s="2">
        <v>44348</v>
      </c>
      <c r="AH13" s="1">
        <v>44378</v>
      </c>
      <c r="AI13" s="1">
        <v>44409</v>
      </c>
      <c r="AJ13" s="1">
        <v>44440</v>
      </c>
      <c r="AK13" s="1">
        <v>44470</v>
      </c>
      <c r="AL13" s="1">
        <v>44501</v>
      </c>
      <c r="AM13" s="1">
        <v>44531</v>
      </c>
      <c r="AN13" s="1">
        <v>44562</v>
      </c>
      <c r="AO13" s="1">
        <v>44593</v>
      </c>
      <c r="AP13" s="1">
        <v>44621</v>
      </c>
      <c r="AQ13" s="1">
        <v>44652</v>
      </c>
      <c r="AR13" s="1">
        <v>44682</v>
      </c>
      <c r="AS13" s="1">
        <v>44713</v>
      </c>
      <c r="AT13" s="1">
        <v>44743</v>
      </c>
      <c r="AU13" s="1">
        <v>44774</v>
      </c>
      <c r="AV13" s="1">
        <v>44805</v>
      </c>
      <c r="AW13" s="1">
        <v>44835</v>
      </c>
      <c r="AX13" s="1">
        <v>44866</v>
      </c>
      <c r="AY13" s="1">
        <v>44896</v>
      </c>
    </row>
    <row r="14" spans="1:51" s="4" customFormat="1" x14ac:dyDescent="0.3">
      <c r="A14" s="4" t="s">
        <v>3</v>
      </c>
      <c r="B14" s="4" t="s">
        <v>7</v>
      </c>
      <c r="C14" s="4" t="s">
        <v>12</v>
      </c>
      <c r="AB14" s="4">
        <v>780</v>
      </c>
      <c r="AC14" s="4">
        <v>596</v>
      </c>
      <c r="AD14" s="4">
        <v>813</v>
      </c>
      <c r="AE14" s="4">
        <v>277</v>
      </c>
      <c r="AF14" s="4">
        <v>685</v>
      </c>
      <c r="AG14" s="4">
        <v>325</v>
      </c>
      <c r="AH14" s="4">
        <v>399</v>
      </c>
      <c r="AI14" s="4">
        <v>808</v>
      </c>
      <c r="AJ14" s="4">
        <v>412</v>
      </c>
      <c r="AK14" s="4">
        <v>212</v>
      </c>
      <c r="AL14" s="4">
        <v>585</v>
      </c>
      <c r="AM14" s="4">
        <v>878</v>
      </c>
      <c r="AN14" s="4">
        <v>408</v>
      </c>
      <c r="AO14" s="4">
        <v>188</v>
      </c>
      <c r="AP14" s="4">
        <v>148</v>
      </c>
      <c r="AQ14" s="4">
        <v>391</v>
      </c>
      <c r="AR14" s="4">
        <v>582</v>
      </c>
      <c r="AS14" s="4">
        <v>705</v>
      </c>
      <c r="AT14" s="4">
        <v>804</v>
      </c>
      <c r="AU14" s="4">
        <v>187</v>
      </c>
      <c r="AV14" s="4">
        <v>143</v>
      </c>
      <c r="AW14" s="4">
        <v>741</v>
      </c>
      <c r="AX14" s="4">
        <v>355</v>
      </c>
      <c r="AY14" s="4">
        <v>127</v>
      </c>
    </row>
    <row r="15" spans="1:51" x14ac:dyDescent="0.3">
      <c r="A15" t="s">
        <v>3</v>
      </c>
      <c r="B15" t="s">
        <v>7</v>
      </c>
      <c r="C15" t="s">
        <v>13</v>
      </c>
      <c r="AB15" s="3">
        <v>676</v>
      </c>
      <c r="AC15" s="3">
        <v>201</v>
      </c>
      <c r="AD15" s="3">
        <v>360</v>
      </c>
      <c r="AE15" s="3">
        <v>689</v>
      </c>
      <c r="AF15" s="3">
        <v>879</v>
      </c>
      <c r="AG15" s="3">
        <v>383</v>
      </c>
      <c r="AH15">
        <v>130</v>
      </c>
      <c r="AI15">
        <v>292</v>
      </c>
      <c r="AJ15">
        <v>654</v>
      </c>
      <c r="AK15">
        <v>655</v>
      </c>
      <c r="AL15">
        <v>937</v>
      </c>
      <c r="AM15">
        <v>856</v>
      </c>
      <c r="AN15">
        <v>415</v>
      </c>
      <c r="AO15">
        <v>247</v>
      </c>
      <c r="AP15">
        <v>594</v>
      </c>
      <c r="AQ15">
        <v>723</v>
      </c>
      <c r="AR15">
        <v>400</v>
      </c>
      <c r="AS15">
        <v>629</v>
      </c>
      <c r="AT15">
        <v>154</v>
      </c>
      <c r="AU15">
        <v>507</v>
      </c>
      <c r="AV15">
        <v>421</v>
      </c>
      <c r="AW15">
        <v>496</v>
      </c>
      <c r="AX15">
        <v>271</v>
      </c>
      <c r="AY15">
        <v>858</v>
      </c>
    </row>
    <row r="16" spans="1:51" x14ac:dyDescent="0.3">
      <c r="A16" t="s">
        <v>3</v>
      </c>
      <c r="B16" t="s">
        <v>7</v>
      </c>
      <c r="C16" t="s">
        <v>14</v>
      </c>
      <c r="AB16" s="3">
        <v>637</v>
      </c>
      <c r="AC16" s="3">
        <v>715</v>
      </c>
      <c r="AD16" s="3">
        <v>279</v>
      </c>
      <c r="AE16" s="3">
        <v>775</v>
      </c>
      <c r="AF16" s="3">
        <v>922</v>
      </c>
      <c r="AG16" s="3">
        <v>241</v>
      </c>
      <c r="AH16">
        <v>806</v>
      </c>
      <c r="AI16">
        <v>699</v>
      </c>
      <c r="AJ16">
        <v>250</v>
      </c>
      <c r="AK16">
        <v>658</v>
      </c>
      <c r="AL16">
        <v>687</v>
      </c>
      <c r="AM16">
        <v>212</v>
      </c>
      <c r="AN16">
        <v>173</v>
      </c>
      <c r="AO16">
        <v>163</v>
      </c>
      <c r="AP16">
        <v>417</v>
      </c>
      <c r="AQ16">
        <v>329</v>
      </c>
      <c r="AR16">
        <v>501</v>
      </c>
      <c r="AS16">
        <v>242</v>
      </c>
      <c r="AT16">
        <v>825</v>
      </c>
      <c r="AU16">
        <v>459</v>
      </c>
      <c r="AV16">
        <v>897</v>
      </c>
      <c r="AW16">
        <v>243</v>
      </c>
      <c r="AX16">
        <v>572</v>
      </c>
      <c r="AY16">
        <v>725</v>
      </c>
    </row>
    <row r="17" spans="1:51" x14ac:dyDescent="0.3">
      <c r="A17" t="s">
        <v>3</v>
      </c>
      <c r="B17" t="s">
        <v>7</v>
      </c>
      <c r="C17" t="s">
        <v>15</v>
      </c>
      <c r="AB17" s="3">
        <v>176</v>
      </c>
      <c r="AC17" s="3">
        <v>782</v>
      </c>
      <c r="AD17" s="3">
        <v>455</v>
      </c>
      <c r="AE17" s="3">
        <v>978</v>
      </c>
      <c r="AF17" s="3">
        <v>654</v>
      </c>
      <c r="AG17" s="3">
        <v>315</v>
      </c>
      <c r="AH17">
        <v>311</v>
      </c>
      <c r="AI17">
        <v>322</v>
      </c>
      <c r="AJ17">
        <v>704</v>
      </c>
      <c r="AK17">
        <v>105</v>
      </c>
      <c r="AL17">
        <v>515</v>
      </c>
      <c r="AM17">
        <v>396</v>
      </c>
      <c r="AN17">
        <v>450</v>
      </c>
      <c r="AO17">
        <v>552</v>
      </c>
      <c r="AP17">
        <v>553</v>
      </c>
      <c r="AQ17">
        <v>153</v>
      </c>
      <c r="AR17">
        <v>138</v>
      </c>
      <c r="AS17">
        <v>184</v>
      </c>
      <c r="AT17">
        <v>955</v>
      </c>
      <c r="AU17">
        <v>149</v>
      </c>
      <c r="AV17">
        <v>831</v>
      </c>
      <c r="AW17">
        <v>137</v>
      </c>
      <c r="AX17">
        <v>110</v>
      </c>
      <c r="AY17">
        <v>383</v>
      </c>
    </row>
    <row r="18" spans="1:51" x14ac:dyDescent="0.3">
      <c r="A18" t="s">
        <v>3</v>
      </c>
      <c r="B18" t="s">
        <v>7</v>
      </c>
      <c r="C18" t="s">
        <v>16</v>
      </c>
      <c r="AB18" s="3">
        <v>525</v>
      </c>
      <c r="AC18" s="3">
        <v>638</v>
      </c>
      <c r="AD18" s="3">
        <v>694</v>
      </c>
      <c r="AE18" s="3">
        <v>861</v>
      </c>
      <c r="AF18" s="3">
        <v>491</v>
      </c>
      <c r="AG18" s="3">
        <v>776</v>
      </c>
      <c r="AH18">
        <v>395</v>
      </c>
      <c r="AI18">
        <v>430</v>
      </c>
      <c r="AJ18">
        <v>199</v>
      </c>
      <c r="AK18">
        <v>839</v>
      </c>
      <c r="AL18">
        <v>528</v>
      </c>
      <c r="AM18">
        <v>376</v>
      </c>
      <c r="AN18">
        <v>383</v>
      </c>
      <c r="AO18">
        <v>141</v>
      </c>
      <c r="AP18">
        <v>748</v>
      </c>
      <c r="AQ18">
        <v>533</v>
      </c>
      <c r="AR18">
        <v>989</v>
      </c>
      <c r="AS18">
        <v>382</v>
      </c>
      <c r="AT18">
        <v>852</v>
      </c>
      <c r="AU18">
        <v>645</v>
      </c>
      <c r="AV18">
        <v>384</v>
      </c>
      <c r="AW18">
        <v>494</v>
      </c>
      <c r="AX18">
        <v>484</v>
      </c>
      <c r="AY18">
        <v>540</v>
      </c>
    </row>
    <row r="22" spans="1:51" x14ac:dyDescent="0.3">
      <c r="A22" t="s">
        <v>17</v>
      </c>
    </row>
    <row r="23" spans="1:51" x14ac:dyDescent="0.3">
      <c r="A23" t="s">
        <v>0</v>
      </c>
      <c r="B23" t="s">
        <v>10</v>
      </c>
      <c r="C23" t="s">
        <v>11</v>
      </c>
    </row>
    <row r="24" spans="1:51" x14ac:dyDescent="0.3">
      <c r="A24" t="s">
        <v>3</v>
      </c>
      <c r="B24" t="s">
        <v>7</v>
      </c>
      <c r="C24" t="s">
        <v>12</v>
      </c>
      <c r="AB24" s="3">
        <f>SUM($AB$2:$AG$2)-SUM(AB14:AG14)</f>
        <v>-899</v>
      </c>
    </row>
    <row r="25" spans="1:51" x14ac:dyDescent="0.3">
      <c r="A25" t="s">
        <v>3</v>
      </c>
      <c r="B25" t="s">
        <v>7</v>
      </c>
      <c r="C25" t="s">
        <v>13</v>
      </c>
      <c r="AB25" s="3">
        <f t="shared" ref="AB25:AB28" si="0">SUM($AB$2:$AG$2)-SUM(AB15:AG15)</f>
        <v>-611</v>
      </c>
    </row>
    <row r="26" spans="1:51" x14ac:dyDescent="0.3">
      <c r="A26" t="s">
        <v>3</v>
      </c>
      <c r="B26" t="s">
        <v>7</v>
      </c>
      <c r="C26" t="s">
        <v>14</v>
      </c>
      <c r="AB26" s="3">
        <f t="shared" si="0"/>
        <v>-992</v>
      </c>
    </row>
    <row r="27" spans="1:51" x14ac:dyDescent="0.3">
      <c r="A27" t="s">
        <v>3</v>
      </c>
      <c r="B27" t="s">
        <v>7</v>
      </c>
      <c r="C27" t="s">
        <v>15</v>
      </c>
      <c r="AB27" s="3">
        <f t="shared" si="0"/>
        <v>-783</v>
      </c>
    </row>
    <row r="28" spans="1:51" x14ac:dyDescent="0.3">
      <c r="A28" t="s">
        <v>3</v>
      </c>
      <c r="B28" t="s">
        <v>7</v>
      </c>
      <c r="C28" t="s">
        <v>16</v>
      </c>
      <c r="AB28" s="3">
        <f t="shared" si="0"/>
        <v>-1408</v>
      </c>
    </row>
    <row r="32" spans="1:51" x14ac:dyDescent="0.3">
      <c r="A32" t="s">
        <v>18</v>
      </c>
    </row>
    <row r="33" spans="1:3" x14ac:dyDescent="0.3">
      <c r="A33" t="s">
        <v>3</v>
      </c>
      <c r="B33" t="s">
        <v>7</v>
      </c>
      <c r="C33" t="s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C1A6B-80C4-43CD-BCCC-4E9F0B64878C}">
  <dimension ref="A1:BC25"/>
  <sheetViews>
    <sheetView tabSelected="1" workbookViewId="0">
      <pane xSplit="3" topLeftCell="AD1" activePane="topRight" state="frozen"/>
      <selection pane="topRight" activeCell="E24" sqref="E24"/>
    </sheetView>
  </sheetViews>
  <sheetFormatPr defaultRowHeight="14.4" x14ac:dyDescent="0.3"/>
  <cols>
    <col min="3" max="3" width="18.33203125" bestFit="1" customWidth="1"/>
    <col min="43" max="43" width="18.33203125" bestFit="1" customWidth="1"/>
    <col min="44" max="44" width="19.6640625" bestFit="1" customWidth="1"/>
  </cols>
  <sheetData>
    <row r="1" spans="1:55" x14ac:dyDescent="0.3">
      <c r="A1" t="s">
        <v>0</v>
      </c>
      <c r="B1" t="s">
        <v>1</v>
      </c>
      <c r="D1" s="5">
        <v>43466</v>
      </c>
      <c r="E1" s="5">
        <v>43497</v>
      </c>
      <c r="F1" s="5">
        <v>43525</v>
      </c>
      <c r="G1" s="5">
        <v>43556</v>
      </c>
      <c r="H1" s="5">
        <v>43586</v>
      </c>
      <c r="I1" s="5">
        <v>43617</v>
      </c>
      <c r="J1" s="5">
        <v>43647</v>
      </c>
      <c r="K1" s="5">
        <v>43678</v>
      </c>
      <c r="L1" s="5">
        <v>43709</v>
      </c>
      <c r="M1" s="5">
        <v>43739</v>
      </c>
      <c r="N1" s="5">
        <v>43770</v>
      </c>
      <c r="O1" s="5">
        <v>43800</v>
      </c>
      <c r="P1" s="5">
        <v>43831</v>
      </c>
      <c r="Q1" s="5">
        <v>43862</v>
      </c>
      <c r="R1" s="5">
        <v>43891</v>
      </c>
      <c r="S1" s="5">
        <v>43922</v>
      </c>
      <c r="T1" s="5">
        <v>43952</v>
      </c>
      <c r="U1" s="5">
        <v>43983</v>
      </c>
      <c r="V1" s="5">
        <v>44013</v>
      </c>
      <c r="W1" s="5">
        <v>44044</v>
      </c>
      <c r="X1" s="5">
        <v>44075</v>
      </c>
      <c r="Y1" s="5">
        <v>44105</v>
      </c>
      <c r="Z1" s="5">
        <v>44136</v>
      </c>
      <c r="AA1" s="5">
        <v>44166</v>
      </c>
      <c r="AB1" s="5">
        <v>44197</v>
      </c>
      <c r="AC1" s="5">
        <v>44228</v>
      </c>
      <c r="AD1" s="5">
        <v>44256</v>
      </c>
      <c r="AE1" s="5">
        <v>44287</v>
      </c>
      <c r="AF1" s="5">
        <v>44317</v>
      </c>
      <c r="AG1" s="5">
        <v>44348</v>
      </c>
      <c r="AH1" s="1">
        <v>44378</v>
      </c>
      <c r="AI1" s="1">
        <v>44409</v>
      </c>
      <c r="AJ1" s="1">
        <v>44440</v>
      </c>
      <c r="AK1" s="1">
        <v>44470</v>
      </c>
      <c r="AL1" s="1">
        <v>44501</v>
      </c>
      <c r="AM1" s="1">
        <v>44531</v>
      </c>
      <c r="AN1" s="8">
        <v>44562</v>
      </c>
      <c r="AO1" s="8">
        <v>44593</v>
      </c>
      <c r="AP1" s="8">
        <v>44621</v>
      </c>
      <c r="AQ1" s="8">
        <v>44652</v>
      </c>
      <c r="AR1" s="8">
        <v>44682</v>
      </c>
      <c r="AS1" s="8">
        <v>44713</v>
      </c>
      <c r="AT1" s="8">
        <v>44743</v>
      </c>
      <c r="AU1" s="8">
        <v>44774</v>
      </c>
      <c r="AV1" s="8">
        <v>44805</v>
      </c>
      <c r="AW1" s="8">
        <v>44835</v>
      </c>
      <c r="AX1" s="8">
        <v>44866</v>
      </c>
      <c r="AY1" s="8">
        <v>44896</v>
      </c>
    </row>
    <row r="2" spans="1:55" x14ac:dyDescent="0.3">
      <c r="A2" t="s">
        <v>3</v>
      </c>
      <c r="B2" t="s">
        <v>7</v>
      </c>
      <c r="C2" t="s">
        <v>2</v>
      </c>
      <c r="D2" s="6">
        <v>100</v>
      </c>
      <c r="E2" s="6">
        <v>200</v>
      </c>
      <c r="F2" s="6">
        <v>310</v>
      </c>
      <c r="G2" s="6">
        <v>149</v>
      </c>
      <c r="H2" s="6">
        <v>719</v>
      </c>
      <c r="I2" s="6">
        <v>357</v>
      </c>
      <c r="J2" s="6">
        <v>470</v>
      </c>
      <c r="K2" s="6">
        <v>623</v>
      </c>
      <c r="L2" s="6">
        <v>678</v>
      </c>
      <c r="M2" s="6">
        <v>533</v>
      </c>
      <c r="N2" s="6">
        <v>495</v>
      </c>
      <c r="O2" s="6">
        <v>960</v>
      </c>
      <c r="P2" s="6">
        <v>924</v>
      </c>
      <c r="Q2" s="6">
        <v>119</v>
      </c>
      <c r="R2" s="6">
        <v>927</v>
      </c>
      <c r="S2" s="6">
        <v>946</v>
      </c>
      <c r="T2" s="6">
        <v>513</v>
      </c>
      <c r="U2" s="6">
        <v>503</v>
      </c>
      <c r="V2" s="6">
        <v>920</v>
      </c>
      <c r="W2" s="6">
        <v>443</v>
      </c>
      <c r="X2" s="6">
        <v>503</v>
      </c>
      <c r="Y2" s="6">
        <v>554</v>
      </c>
      <c r="Z2" s="6">
        <v>609</v>
      </c>
      <c r="AA2" s="6">
        <v>599</v>
      </c>
      <c r="AB2" s="6">
        <v>274</v>
      </c>
      <c r="AC2" s="6">
        <v>142</v>
      </c>
      <c r="AD2" s="6">
        <v>968</v>
      </c>
      <c r="AE2" s="6">
        <v>831</v>
      </c>
      <c r="AF2" s="6">
        <v>178</v>
      </c>
      <c r="AG2" s="6">
        <v>184</v>
      </c>
      <c r="AH2" s="4">
        <v>399</v>
      </c>
      <c r="AI2" s="4">
        <v>808</v>
      </c>
      <c r="AJ2" s="4">
        <v>412</v>
      </c>
      <c r="AK2" s="4">
        <v>212</v>
      </c>
      <c r="AL2" s="4">
        <v>585</v>
      </c>
      <c r="AM2" s="4">
        <v>878</v>
      </c>
      <c r="AN2" s="9">
        <v>408</v>
      </c>
      <c r="AO2" s="9">
        <v>188</v>
      </c>
      <c r="AP2" s="9">
        <v>148</v>
      </c>
      <c r="AQ2" s="9">
        <v>391</v>
      </c>
      <c r="AR2" s="9">
        <v>582</v>
      </c>
      <c r="AS2" s="9">
        <v>705</v>
      </c>
      <c r="AT2" s="9">
        <v>804</v>
      </c>
      <c r="AU2" s="9">
        <v>187</v>
      </c>
      <c r="AV2" s="9">
        <v>143</v>
      </c>
      <c r="AW2" s="9">
        <v>741</v>
      </c>
      <c r="AX2" s="9">
        <v>355</v>
      </c>
      <c r="AY2" s="9">
        <v>127</v>
      </c>
    </row>
    <row r="3" spans="1:55" x14ac:dyDescent="0.3">
      <c r="B3">
        <v>20</v>
      </c>
      <c r="C3" t="s">
        <v>20</v>
      </c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5" x14ac:dyDescent="0.3">
      <c r="B4" s="12"/>
      <c r="C4" s="12" t="s">
        <v>22</v>
      </c>
      <c r="D4" s="7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 s="9">
        <v>100</v>
      </c>
      <c r="AO4" s="9">
        <v>100</v>
      </c>
      <c r="AP4" s="9">
        <v>100</v>
      </c>
      <c r="AQ4" s="9">
        <v>100</v>
      </c>
      <c r="AR4" s="9">
        <v>100</v>
      </c>
      <c r="AS4" s="9">
        <v>100</v>
      </c>
      <c r="AT4" s="9">
        <v>100</v>
      </c>
      <c r="AU4" s="9">
        <v>100</v>
      </c>
      <c r="AV4" s="9">
        <v>100</v>
      </c>
      <c r="AW4" s="9">
        <v>100</v>
      </c>
      <c r="AX4" s="9">
        <v>100</v>
      </c>
      <c r="AY4" s="9">
        <v>100</v>
      </c>
    </row>
    <row r="5" spans="1:55" x14ac:dyDescent="0.3">
      <c r="A5" t="s">
        <v>19</v>
      </c>
      <c r="B5">
        <v>90000</v>
      </c>
      <c r="C5" t="s">
        <v>21</v>
      </c>
      <c r="AH5">
        <f>AH2*AH4</f>
        <v>39900</v>
      </c>
      <c r="AI5">
        <f t="shared" ref="AI5:AY5" si="0">AI2*AI4</f>
        <v>80800</v>
      </c>
      <c r="AJ5">
        <f t="shared" si="0"/>
        <v>41200</v>
      </c>
      <c r="AK5">
        <f t="shared" si="0"/>
        <v>21200</v>
      </c>
      <c r="AL5">
        <f t="shared" si="0"/>
        <v>58500</v>
      </c>
      <c r="AM5">
        <f t="shared" si="0"/>
        <v>87800</v>
      </c>
      <c r="AN5" s="9">
        <f t="shared" si="0"/>
        <v>40800</v>
      </c>
      <c r="AO5" s="9">
        <f t="shared" si="0"/>
        <v>18800</v>
      </c>
      <c r="AP5" s="9">
        <f t="shared" si="0"/>
        <v>14800</v>
      </c>
      <c r="AQ5" s="9">
        <f t="shared" si="0"/>
        <v>39100</v>
      </c>
      <c r="AR5" s="9">
        <f t="shared" si="0"/>
        <v>58200</v>
      </c>
      <c r="AS5" s="9">
        <f t="shared" si="0"/>
        <v>70500</v>
      </c>
      <c r="AT5" s="9">
        <f t="shared" si="0"/>
        <v>80400</v>
      </c>
      <c r="AU5" s="9">
        <f t="shared" si="0"/>
        <v>18700</v>
      </c>
      <c r="AV5" s="9">
        <f t="shared" si="0"/>
        <v>14300</v>
      </c>
      <c r="AW5" s="9">
        <f t="shared" si="0"/>
        <v>74100</v>
      </c>
      <c r="AX5" s="9">
        <f t="shared" si="0"/>
        <v>35500</v>
      </c>
      <c r="AY5" s="9">
        <f t="shared" si="0"/>
        <v>12700</v>
      </c>
    </row>
    <row r="6" spans="1:55" x14ac:dyDescent="0.3">
      <c r="B6">
        <f>B5/B3</f>
        <v>4500</v>
      </c>
      <c r="C6" t="s">
        <v>23</v>
      </c>
      <c r="AH6">
        <f>AH5/4500</f>
        <v>8.8666666666666671</v>
      </c>
      <c r="AI6">
        <f t="shared" ref="AI6:AY6" si="1">AI5/4500</f>
        <v>17.955555555555556</v>
      </c>
      <c r="AJ6">
        <f t="shared" si="1"/>
        <v>9.155555555555555</v>
      </c>
      <c r="AK6">
        <f t="shared" si="1"/>
        <v>4.7111111111111112</v>
      </c>
      <c r="AL6">
        <f t="shared" si="1"/>
        <v>13</v>
      </c>
      <c r="AM6">
        <f t="shared" si="1"/>
        <v>19.511111111111113</v>
      </c>
      <c r="AN6" s="9">
        <f t="shared" si="1"/>
        <v>9.0666666666666664</v>
      </c>
      <c r="AO6" s="9">
        <f t="shared" si="1"/>
        <v>4.177777777777778</v>
      </c>
      <c r="AP6" s="9">
        <f t="shared" si="1"/>
        <v>3.2888888888888888</v>
      </c>
      <c r="AQ6" s="9">
        <f t="shared" si="1"/>
        <v>8.6888888888888882</v>
      </c>
      <c r="AR6" s="9">
        <f t="shared" si="1"/>
        <v>12.933333333333334</v>
      </c>
      <c r="AS6" s="9">
        <f t="shared" si="1"/>
        <v>15.666666666666666</v>
      </c>
      <c r="AT6" s="9">
        <f t="shared" si="1"/>
        <v>17.866666666666667</v>
      </c>
      <c r="AU6" s="9">
        <f t="shared" si="1"/>
        <v>4.1555555555555559</v>
      </c>
      <c r="AV6" s="9">
        <f t="shared" si="1"/>
        <v>3.1777777777777776</v>
      </c>
      <c r="AW6" s="9">
        <f t="shared" si="1"/>
        <v>16.466666666666665</v>
      </c>
      <c r="AX6" s="9">
        <f t="shared" si="1"/>
        <v>7.8888888888888893</v>
      </c>
      <c r="AY6" s="9">
        <f t="shared" si="1"/>
        <v>2.8222222222222224</v>
      </c>
    </row>
    <row r="7" spans="1:55" x14ac:dyDescent="0.3">
      <c r="B7" s="12">
        <v>12</v>
      </c>
      <c r="C7" s="12" t="s">
        <v>27</v>
      </c>
    </row>
    <row r="10" spans="1:55" x14ac:dyDescent="0.3">
      <c r="AH10" t="s">
        <v>0</v>
      </c>
      <c r="AI10" t="s">
        <v>1</v>
      </c>
      <c r="AJ10" t="s">
        <v>36</v>
      </c>
      <c r="AM10" t="s">
        <v>24</v>
      </c>
      <c r="AN10" t="s">
        <v>25</v>
      </c>
      <c r="AR10" s="8">
        <v>44562</v>
      </c>
      <c r="AS10" s="8">
        <v>44593</v>
      </c>
      <c r="AT10" s="8">
        <v>44621</v>
      </c>
      <c r="AU10" s="8">
        <v>44652</v>
      </c>
      <c r="AV10" s="8">
        <v>44682</v>
      </c>
      <c r="AW10" s="8">
        <v>44713</v>
      </c>
      <c r="AX10" s="8">
        <v>44743</v>
      </c>
      <c r="AY10" s="8">
        <v>44774</v>
      </c>
      <c r="AZ10" s="8">
        <v>44805</v>
      </c>
      <c r="BA10" s="8">
        <v>44835</v>
      </c>
      <c r="BB10" s="8">
        <v>44866</v>
      </c>
      <c r="BC10" s="8">
        <v>44896</v>
      </c>
    </row>
    <row r="11" spans="1:55" x14ac:dyDescent="0.3">
      <c r="A11" t="s">
        <v>34</v>
      </c>
      <c r="B11">
        <v>20</v>
      </c>
      <c r="C11" t="s">
        <v>20</v>
      </c>
      <c r="AH11" t="s">
        <v>3</v>
      </c>
      <c r="AI11" t="s">
        <v>7</v>
      </c>
      <c r="AJ11">
        <v>0.5</v>
      </c>
      <c r="AM11" s="8">
        <v>44743</v>
      </c>
      <c r="AN11">
        <v>17.866666666666667</v>
      </c>
      <c r="AQ11" t="s">
        <v>28</v>
      </c>
    </row>
    <row r="12" spans="1:55" x14ac:dyDescent="0.3">
      <c r="B12" s="12"/>
      <c r="C12" s="12" t="s">
        <v>22</v>
      </c>
      <c r="AH12" t="s">
        <v>4</v>
      </c>
      <c r="AI12" t="s">
        <v>35</v>
      </c>
      <c r="AJ12">
        <v>1</v>
      </c>
      <c r="AM12" s="8">
        <v>44835</v>
      </c>
      <c r="AN12">
        <v>16.466666666666665</v>
      </c>
      <c r="AQ12" t="s">
        <v>22</v>
      </c>
    </row>
    <row r="13" spans="1:55" x14ac:dyDescent="0.3">
      <c r="B13">
        <v>90000</v>
      </c>
      <c r="C13" t="s">
        <v>21</v>
      </c>
      <c r="AH13" t="s">
        <v>3</v>
      </c>
      <c r="AI13" t="s">
        <v>8</v>
      </c>
      <c r="AJ13">
        <v>0.3</v>
      </c>
      <c r="AM13" s="8">
        <v>44713</v>
      </c>
      <c r="AN13">
        <v>15.666666666666666</v>
      </c>
      <c r="AQ13" t="s">
        <v>29</v>
      </c>
    </row>
    <row r="14" spans="1:55" x14ac:dyDescent="0.3">
      <c r="B14">
        <f>B13/B11</f>
        <v>4500</v>
      </c>
      <c r="C14" t="s">
        <v>23</v>
      </c>
      <c r="AM14" s="8">
        <v>44682</v>
      </c>
      <c r="AN14" s="10">
        <v>12.933333333333334</v>
      </c>
      <c r="AQ14" t="s">
        <v>21</v>
      </c>
    </row>
    <row r="15" spans="1:55" x14ac:dyDescent="0.3">
      <c r="B15" s="12">
        <v>12</v>
      </c>
      <c r="C15" s="12" t="s">
        <v>27</v>
      </c>
      <c r="AG15" t="s">
        <v>39</v>
      </c>
      <c r="AH15" t="s">
        <v>37</v>
      </c>
      <c r="AM15" s="8">
        <v>44562</v>
      </c>
      <c r="AN15" s="10">
        <v>9.0666666666666664</v>
      </c>
      <c r="AO15" s="10">
        <f>AVERAGE(AN14:AN16)</f>
        <v>10.229629629629629</v>
      </c>
      <c r="AR15" s="11"/>
    </row>
    <row r="16" spans="1:55" x14ac:dyDescent="0.3">
      <c r="AG16" t="s">
        <v>40</v>
      </c>
      <c r="AH16" t="s">
        <v>38</v>
      </c>
      <c r="AM16" s="8">
        <v>44652</v>
      </c>
      <c r="AN16" s="10">
        <v>8.6888888888888882</v>
      </c>
    </row>
    <row r="17" spans="39:45" x14ac:dyDescent="0.3">
      <c r="AM17" s="8">
        <v>44866</v>
      </c>
      <c r="AN17">
        <v>7.8888888888888893</v>
      </c>
      <c r="AQ17" t="s">
        <v>26</v>
      </c>
      <c r="AR17">
        <v>12</v>
      </c>
    </row>
    <row r="18" spans="39:45" x14ac:dyDescent="0.3">
      <c r="AM18" s="8">
        <v>44593</v>
      </c>
      <c r="AN18">
        <v>4.177777777777778</v>
      </c>
      <c r="AQ18" t="s">
        <v>30</v>
      </c>
      <c r="AR18">
        <v>10</v>
      </c>
    </row>
    <row r="19" spans="39:45" x14ac:dyDescent="0.3">
      <c r="AM19" s="8">
        <v>44774</v>
      </c>
      <c r="AN19">
        <v>4.1555555555555559</v>
      </c>
      <c r="AQ19" t="s">
        <v>31</v>
      </c>
      <c r="AR19">
        <v>-2</v>
      </c>
    </row>
    <row r="20" spans="39:45" x14ac:dyDescent="0.3">
      <c r="AM20" s="8">
        <v>44621</v>
      </c>
      <c r="AN20">
        <v>3.2888888888888888</v>
      </c>
    </row>
    <row r="21" spans="39:45" x14ac:dyDescent="0.3">
      <c r="AM21" s="8">
        <v>44805</v>
      </c>
      <c r="AN21">
        <v>3.1777777777777776</v>
      </c>
      <c r="AP21" t="s">
        <v>32</v>
      </c>
      <c r="AQ21" t="s">
        <v>0</v>
      </c>
      <c r="AR21" t="s">
        <v>33</v>
      </c>
      <c r="AS21" t="s">
        <v>31</v>
      </c>
    </row>
    <row r="22" spans="39:45" x14ac:dyDescent="0.3">
      <c r="AM22" s="8">
        <v>44896</v>
      </c>
      <c r="AN22">
        <v>2.8222222222222224</v>
      </c>
      <c r="AR22" s="13">
        <v>-0.05</v>
      </c>
      <c r="AS22">
        <v>-2</v>
      </c>
    </row>
    <row r="25" spans="39:45" x14ac:dyDescent="0.3">
      <c r="AP25" t="s">
        <v>32</v>
      </c>
      <c r="AR25" s="13">
        <v>0.03</v>
      </c>
      <c r="AS25">
        <v>5</v>
      </c>
    </row>
  </sheetData>
  <sortState xmlns:xlrd2="http://schemas.microsoft.com/office/spreadsheetml/2017/richdata2" ref="AM11:AN22">
    <sortCondition descending="1" ref="AN11:AN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1</vt:lpstr>
      <vt:lpstr>Project2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Advani, Mikhiel</dc:creator>
  <cp:lastModifiedBy>Advani, Mikhiel</cp:lastModifiedBy>
  <dcterms:created xsi:type="dcterms:W3CDTF">2021-06-09T19:06:29Z</dcterms:created>
  <dcterms:modified xsi:type="dcterms:W3CDTF">2021-07-20T16:02:16Z</dcterms:modified>
</cp:coreProperties>
</file>